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MCOB PHD 14\Desktop\bbFinal\Notebooks\"/>
    </mc:Choice>
  </mc:AlternateContent>
  <xr:revisionPtr revIDLastSave="0" documentId="13_ncr:1_{60568539-F66E-4E21-9A8E-43E9EA619F70}" xr6:coauthVersionLast="36" xr6:coauthVersionMax="36" xr10:uidLastSave="{00000000-0000-0000-0000-000000000000}"/>
  <bookViews>
    <workbookView xWindow="0" yWindow="0" windowWidth="16000" windowHeight="6140" activeTab="6" xr2:uid="{00000000-000D-0000-FFFF-FFFF00000000}"/>
  </bookViews>
  <sheets>
    <sheet name="raw" sheetId="1" r:id="rId1"/>
    <sheet name="Sheet2" sheetId="17" r:id="rId2"/>
    <sheet name="summary" sheetId="5" r:id="rId3"/>
    <sheet name="Table 1" sheetId="9" r:id="rId4"/>
    <sheet name="Table 1 (condensed)" sheetId="10" r:id="rId5"/>
    <sheet name="Table 1 (alternate layout)" sheetId="8" r:id="rId6"/>
    <sheet name="Table 2 - overall metrics" sheetId="15" r:id="rId7"/>
    <sheet name="metrics" sheetId="14" r:id="rId8"/>
    <sheet name="Heat map" sheetId="11" r:id="rId9"/>
    <sheet name="VADER major errors" sheetId="16" r:id="rId10"/>
  </sheets>
  <definedNames>
    <definedName name="_xlnm._FilterDatabase" localSheetId="8" hidden="1">'Heat map'!$A$1:$W$201</definedName>
    <definedName name="_xlnm._FilterDatabase" localSheetId="9" hidden="1">'VADER major errors'!$A$1:$I$201</definedName>
  </definedNames>
  <calcPr calcId="191029"/>
</workbook>
</file>

<file path=xl/calcChain.xml><?xml version="1.0" encoding="utf-8"?>
<calcChain xmlns="http://schemas.openxmlformats.org/spreadsheetml/2006/main">
  <c r="A1" i="17" l="1"/>
  <c r="J6" i="16"/>
  <c r="G21" i="16"/>
  <c r="G104" i="16"/>
  <c r="G22" i="16"/>
  <c r="G105" i="16"/>
  <c r="G106" i="16"/>
  <c r="G107" i="16"/>
  <c r="G108" i="16"/>
  <c r="G109" i="16"/>
  <c r="G110" i="16"/>
  <c r="G23" i="16"/>
  <c r="G111" i="16"/>
  <c r="G112" i="16"/>
  <c r="G2" i="16"/>
  <c r="G113" i="16"/>
  <c r="G114" i="16"/>
  <c r="G24" i="16"/>
  <c r="G115" i="16"/>
  <c r="G25" i="16"/>
  <c r="G3" i="16"/>
  <c r="G116" i="16"/>
  <c r="G117" i="16"/>
  <c r="G118" i="16"/>
  <c r="G119" i="16"/>
  <c r="G120" i="16"/>
  <c r="G121" i="16"/>
  <c r="G122" i="16"/>
  <c r="G4" i="16"/>
  <c r="G5" i="16"/>
  <c r="G26" i="16"/>
  <c r="G27" i="16"/>
  <c r="G28" i="16"/>
  <c r="G29" i="16"/>
  <c r="G123" i="16"/>
  <c r="G124" i="16"/>
  <c r="G125" i="16"/>
  <c r="G126" i="16"/>
  <c r="G6" i="16"/>
  <c r="G127" i="16"/>
  <c r="G30" i="16"/>
  <c r="G128" i="16"/>
  <c r="G7" i="16"/>
  <c r="G129" i="16"/>
  <c r="G31" i="16"/>
  <c r="G32" i="16"/>
  <c r="G33" i="16"/>
  <c r="G34" i="16"/>
  <c r="G130" i="16"/>
  <c r="G131" i="16"/>
  <c r="G132" i="16"/>
  <c r="G8" i="16"/>
  <c r="G35" i="16"/>
  <c r="G36" i="16"/>
  <c r="G9" i="16"/>
  <c r="G37" i="16"/>
  <c r="G133" i="16"/>
  <c r="G134" i="16"/>
  <c r="G38" i="16"/>
  <c r="G39" i="16"/>
  <c r="G135" i="16"/>
  <c r="G40" i="16"/>
  <c r="G136" i="16"/>
  <c r="G137" i="16"/>
  <c r="G41" i="16"/>
  <c r="G42" i="16"/>
  <c r="G138" i="16"/>
  <c r="G43" i="16"/>
  <c r="G139" i="16"/>
  <c r="G44" i="16"/>
  <c r="G140" i="16"/>
  <c r="G141" i="16"/>
  <c r="G45" i="16"/>
  <c r="G142" i="16"/>
  <c r="G143" i="16"/>
  <c r="G144" i="16"/>
  <c r="G145" i="16"/>
  <c r="G46" i="16"/>
  <c r="G146" i="16"/>
  <c r="G47" i="16"/>
  <c r="G48" i="16"/>
  <c r="G49" i="16"/>
  <c r="G50" i="16"/>
  <c r="G147" i="16"/>
  <c r="G148" i="16"/>
  <c r="G149" i="16"/>
  <c r="G51" i="16"/>
  <c r="G52" i="16"/>
  <c r="G150" i="16"/>
  <c r="G10" i="16"/>
  <c r="G151" i="16"/>
  <c r="G152" i="16"/>
  <c r="G153" i="16"/>
  <c r="G154" i="16"/>
  <c r="G155" i="16"/>
  <c r="G156" i="16"/>
  <c r="G157" i="16"/>
  <c r="G158" i="16"/>
  <c r="G11" i="16"/>
  <c r="G53" i="16"/>
  <c r="G12" i="16"/>
  <c r="G159" i="16"/>
  <c r="G54" i="16"/>
  <c r="G55" i="16"/>
  <c r="G160" i="16"/>
  <c r="G13" i="16"/>
  <c r="G56" i="16"/>
  <c r="G57" i="16"/>
  <c r="G58" i="16"/>
  <c r="G161" i="16"/>
  <c r="G162" i="16"/>
  <c r="G163" i="16"/>
  <c r="G59" i="16"/>
  <c r="G164" i="16"/>
  <c r="G165" i="16"/>
  <c r="G166" i="16"/>
  <c r="G167" i="16"/>
  <c r="G168" i="16"/>
  <c r="G169" i="16"/>
  <c r="G60" i="16"/>
  <c r="G61" i="16"/>
  <c r="G62" i="16"/>
  <c r="G170" i="16"/>
  <c r="G171" i="16"/>
  <c r="G172" i="16"/>
  <c r="G63" i="16"/>
  <c r="G64" i="16"/>
  <c r="G173" i="16"/>
  <c r="G65" i="16"/>
  <c r="G66" i="16"/>
  <c r="G67" i="16"/>
  <c r="G68" i="16"/>
  <c r="G69" i="16"/>
  <c r="G70" i="16"/>
  <c r="G71" i="16"/>
  <c r="G14" i="16"/>
  <c r="G72" i="16"/>
  <c r="G73" i="16"/>
  <c r="G74" i="16"/>
  <c r="G174" i="16"/>
  <c r="G75" i="16"/>
  <c r="G76" i="16"/>
  <c r="G175" i="16"/>
  <c r="G176" i="16"/>
  <c r="G177" i="16"/>
  <c r="G77" i="16"/>
  <c r="G78" i="16"/>
  <c r="G79" i="16"/>
  <c r="G178" i="16"/>
  <c r="G179" i="16"/>
  <c r="G180" i="16"/>
  <c r="G80" i="16"/>
  <c r="G181" i="16"/>
  <c r="G182" i="16"/>
  <c r="G183" i="16"/>
  <c r="G184" i="16"/>
  <c r="G81" i="16"/>
  <c r="G185" i="16"/>
  <c r="G82" i="16"/>
  <c r="G83" i="16"/>
  <c r="G84" i="16"/>
  <c r="G85" i="16"/>
  <c r="G186" i="16"/>
  <c r="G86" i="16"/>
  <c r="G187" i="16"/>
  <c r="G188" i="16"/>
  <c r="G189" i="16"/>
  <c r="G190" i="16"/>
  <c r="G191" i="16"/>
  <c r="G87" i="16"/>
  <c r="G88" i="16"/>
  <c r="G192" i="16"/>
  <c r="G193" i="16"/>
  <c r="G89" i="16"/>
  <c r="G90" i="16"/>
  <c r="G194" i="16"/>
  <c r="G91" i="16"/>
  <c r="G195" i="16"/>
  <c r="G92" i="16"/>
  <c r="G196" i="16"/>
  <c r="G93" i="16"/>
  <c r="G197" i="16"/>
  <c r="G15" i="16"/>
  <c r="G198" i="16"/>
  <c r="G94" i="16"/>
  <c r="G95" i="16"/>
  <c r="G96" i="16"/>
  <c r="G199" i="16"/>
  <c r="G200" i="16"/>
  <c r="G97" i="16"/>
  <c r="G16" i="16"/>
  <c r="G98" i="16"/>
  <c r="G17" i="16"/>
  <c r="G99" i="16"/>
  <c r="G201" i="16"/>
  <c r="G18" i="16"/>
  <c r="G100" i="16"/>
  <c r="G101" i="16"/>
  <c r="G19" i="16"/>
  <c r="G102" i="16"/>
  <c r="G20" i="16"/>
  <c r="G103" i="16"/>
  <c r="L177" i="11" l="1"/>
  <c r="M177" i="11"/>
  <c r="N177" i="11"/>
  <c r="O177" i="11"/>
  <c r="P177" i="11"/>
  <c r="Q177" i="11"/>
  <c r="L193" i="11"/>
  <c r="M193" i="11"/>
  <c r="N193" i="11"/>
  <c r="O193" i="11"/>
  <c r="P193" i="11"/>
  <c r="Q193" i="11"/>
  <c r="L87" i="11"/>
  <c r="M87" i="11"/>
  <c r="N87" i="11"/>
  <c r="O87" i="11"/>
  <c r="P87" i="11"/>
  <c r="Q87" i="11"/>
  <c r="L34" i="11"/>
  <c r="M34" i="11"/>
  <c r="N34" i="11"/>
  <c r="O34" i="11"/>
  <c r="P34" i="11"/>
  <c r="Q34" i="11"/>
  <c r="L88" i="11"/>
  <c r="M88" i="11"/>
  <c r="N88" i="11"/>
  <c r="O88" i="11"/>
  <c r="P88" i="11"/>
  <c r="Q88" i="11"/>
  <c r="L89" i="11"/>
  <c r="W89" i="11" s="1"/>
  <c r="M89" i="11"/>
  <c r="N89" i="11"/>
  <c r="O89" i="11"/>
  <c r="P89" i="11"/>
  <c r="Q89" i="11"/>
  <c r="L35" i="11"/>
  <c r="M35" i="11"/>
  <c r="N35" i="11"/>
  <c r="O35" i="11"/>
  <c r="P35" i="11"/>
  <c r="Q35" i="11"/>
  <c r="L36" i="11"/>
  <c r="M36" i="11"/>
  <c r="N36" i="11"/>
  <c r="O36" i="11"/>
  <c r="P36" i="11"/>
  <c r="Q36" i="11"/>
  <c r="L2" i="11"/>
  <c r="M2" i="11"/>
  <c r="N2" i="11"/>
  <c r="O2" i="11"/>
  <c r="P2" i="11"/>
  <c r="Q2" i="11"/>
  <c r="L3" i="11"/>
  <c r="M3" i="11"/>
  <c r="N3" i="11"/>
  <c r="O3" i="11"/>
  <c r="P3" i="11"/>
  <c r="Q3" i="11"/>
  <c r="L21" i="11"/>
  <c r="M21" i="11"/>
  <c r="N21" i="11"/>
  <c r="O21" i="11"/>
  <c r="P21" i="11"/>
  <c r="Q21" i="11"/>
  <c r="L90" i="11"/>
  <c r="M90" i="11"/>
  <c r="N90" i="11"/>
  <c r="O90" i="11"/>
  <c r="P90" i="11"/>
  <c r="Q90" i="11"/>
  <c r="L25" i="11"/>
  <c r="M25" i="11"/>
  <c r="N25" i="11"/>
  <c r="O25" i="11"/>
  <c r="P25" i="11"/>
  <c r="Q25" i="11"/>
  <c r="L91" i="11"/>
  <c r="M91" i="11"/>
  <c r="N91" i="11"/>
  <c r="O91" i="11"/>
  <c r="P91" i="11"/>
  <c r="Q91" i="11"/>
  <c r="L26" i="11"/>
  <c r="M26" i="11"/>
  <c r="N26" i="11"/>
  <c r="O26" i="11"/>
  <c r="P26" i="11"/>
  <c r="Q26" i="11"/>
  <c r="L92" i="11"/>
  <c r="M92" i="11"/>
  <c r="N92" i="11"/>
  <c r="O92" i="11"/>
  <c r="P92" i="11"/>
  <c r="Q92" i="11"/>
  <c r="L76" i="11"/>
  <c r="M76" i="11"/>
  <c r="N76" i="11"/>
  <c r="O76" i="11"/>
  <c r="P76" i="11"/>
  <c r="Q76" i="11"/>
  <c r="L71" i="11"/>
  <c r="M71" i="11"/>
  <c r="N71" i="11"/>
  <c r="O71" i="11"/>
  <c r="P71" i="11"/>
  <c r="Q71" i="11"/>
  <c r="L93" i="11"/>
  <c r="M93" i="11"/>
  <c r="N93" i="11"/>
  <c r="O93" i="11"/>
  <c r="P93" i="11"/>
  <c r="Q93" i="11"/>
  <c r="L178" i="11"/>
  <c r="M178" i="11"/>
  <c r="N178" i="11"/>
  <c r="O178" i="11"/>
  <c r="P178" i="11"/>
  <c r="Q178" i="11"/>
  <c r="L37" i="11"/>
  <c r="M37" i="11"/>
  <c r="N37" i="11"/>
  <c r="O37" i="11"/>
  <c r="P37" i="11"/>
  <c r="Q37" i="11"/>
  <c r="L58" i="11"/>
  <c r="M58" i="11"/>
  <c r="N58" i="11"/>
  <c r="O58" i="11"/>
  <c r="P58" i="11"/>
  <c r="Q58" i="11"/>
  <c r="L94" i="11"/>
  <c r="M94" i="11"/>
  <c r="N94" i="11"/>
  <c r="O94" i="11"/>
  <c r="P94" i="11"/>
  <c r="Q94" i="11"/>
  <c r="L179" i="11"/>
  <c r="M179" i="11"/>
  <c r="N179" i="11"/>
  <c r="O179" i="11"/>
  <c r="P179" i="11"/>
  <c r="Q179" i="11"/>
  <c r="L180" i="11"/>
  <c r="M180" i="11"/>
  <c r="N180" i="11"/>
  <c r="O180" i="11"/>
  <c r="P180" i="11"/>
  <c r="Q180" i="11"/>
  <c r="L181" i="11"/>
  <c r="M181" i="11"/>
  <c r="N181" i="11"/>
  <c r="O181" i="11"/>
  <c r="P181" i="11"/>
  <c r="Q181" i="11"/>
  <c r="L24" i="11"/>
  <c r="M24" i="11"/>
  <c r="N24" i="11"/>
  <c r="O24" i="11"/>
  <c r="P24" i="11"/>
  <c r="Q24" i="11"/>
  <c r="L170" i="11"/>
  <c r="M170" i="11"/>
  <c r="N170" i="11"/>
  <c r="O170" i="11"/>
  <c r="P170" i="11"/>
  <c r="Q170" i="11"/>
  <c r="L95" i="11"/>
  <c r="M95" i="11"/>
  <c r="N95" i="11"/>
  <c r="O95" i="11"/>
  <c r="P95" i="11"/>
  <c r="Q95" i="11"/>
  <c r="L96" i="11"/>
  <c r="M96" i="11"/>
  <c r="N96" i="11"/>
  <c r="O96" i="11"/>
  <c r="P96" i="11"/>
  <c r="Q96" i="11"/>
  <c r="L97" i="11"/>
  <c r="M97" i="11"/>
  <c r="N97" i="11"/>
  <c r="O97" i="11"/>
  <c r="P97" i="11"/>
  <c r="Q97" i="11"/>
  <c r="L98" i="11"/>
  <c r="M98" i="11"/>
  <c r="N98" i="11"/>
  <c r="O98" i="11"/>
  <c r="P98" i="11"/>
  <c r="Q98" i="11"/>
  <c r="L38" i="11"/>
  <c r="M38" i="11"/>
  <c r="N38" i="11"/>
  <c r="O38" i="11"/>
  <c r="P38" i="11"/>
  <c r="Q38" i="11"/>
  <c r="L99" i="11"/>
  <c r="M99" i="11"/>
  <c r="N99" i="11"/>
  <c r="O99" i="11"/>
  <c r="P99" i="11"/>
  <c r="Q99" i="11"/>
  <c r="L162" i="11"/>
  <c r="M162" i="11"/>
  <c r="N162" i="11"/>
  <c r="O162" i="11"/>
  <c r="P162" i="11"/>
  <c r="Q162" i="11"/>
  <c r="L182" i="11"/>
  <c r="M182" i="11"/>
  <c r="N182" i="11"/>
  <c r="O182" i="11"/>
  <c r="P182" i="11"/>
  <c r="Q182" i="11"/>
  <c r="L183" i="11"/>
  <c r="M183" i="11"/>
  <c r="N183" i="11"/>
  <c r="O183" i="11"/>
  <c r="P183" i="11"/>
  <c r="Q183" i="11"/>
  <c r="L171" i="11"/>
  <c r="M171" i="11"/>
  <c r="N171" i="11"/>
  <c r="O171" i="11"/>
  <c r="P171" i="11"/>
  <c r="Q171" i="11"/>
  <c r="L184" i="11"/>
  <c r="M184" i="11"/>
  <c r="N184" i="11"/>
  <c r="O184" i="11"/>
  <c r="P184" i="11"/>
  <c r="Q184" i="11"/>
  <c r="L172" i="11"/>
  <c r="M172" i="11"/>
  <c r="N172" i="11"/>
  <c r="O172" i="11"/>
  <c r="P172" i="11"/>
  <c r="Q172" i="11"/>
  <c r="L22" i="11"/>
  <c r="M22" i="11"/>
  <c r="N22" i="11"/>
  <c r="O22" i="11"/>
  <c r="P22" i="11"/>
  <c r="Q22" i="11"/>
  <c r="L69" i="11"/>
  <c r="M69" i="11"/>
  <c r="N69" i="11"/>
  <c r="O69" i="11"/>
  <c r="P69" i="11"/>
  <c r="Q69" i="11"/>
  <c r="L100" i="11"/>
  <c r="M100" i="11"/>
  <c r="N100" i="11"/>
  <c r="O100" i="11"/>
  <c r="P100" i="11"/>
  <c r="Q100" i="11"/>
  <c r="L195" i="11"/>
  <c r="M195" i="11"/>
  <c r="N195" i="11"/>
  <c r="O195" i="11"/>
  <c r="P195" i="11"/>
  <c r="Q195" i="11"/>
  <c r="L101" i="11"/>
  <c r="M101" i="11"/>
  <c r="N101" i="11"/>
  <c r="O101" i="11"/>
  <c r="P101" i="11"/>
  <c r="Q101" i="11"/>
  <c r="L19" i="11"/>
  <c r="M19" i="11"/>
  <c r="N19" i="11"/>
  <c r="O19" i="11"/>
  <c r="P19" i="11"/>
  <c r="Q19" i="11"/>
  <c r="L59" i="11"/>
  <c r="M59" i="11"/>
  <c r="N59" i="11"/>
  <c r="O59" i="11"/>
  <c r="P59" i="11"/>
  <c r="Q59" i="11"/>
  <c r="L165" i="11"/>
  <c r="M165" i="11"/>
  <c r="N165" i="11"/>
  <c r="O165" i="11"/>
  <c r="P165" i="11"/>
  <c r="Q165" i="11"/>
  <c r="L173" i="11"/>
  <c r="M173" i="11"/>
  <c r="N173" i="11"/>
  <c r="O173" i="11"/>
  <c r="P173" i="11"/>
  <c r="Q173" i="11"/>
  <c r="L102" i="11"/>
  <c r="M102" i="11"/>
  <c r="N102" i="11"/>
  <c r="O102" i="11"/>
  <c r="P102" i="11"/>
  <c r="Q102" i="11"/>
  <c r="L103" i="11"/>
  <c r="M103" i="11"/>
  <c r="N103" i="11"/>
  <c r="O103" i="11"/>
  <c r="P103" i="11"/>
  <c r="Q103" i="11"/>
  <c r="L104" i="11"/>
  <c r="M104" i="11"/>
  <c r="N104" i="11"/>
  <c r="O104" i="11"/>
  <c r="P104" i="11"/>
  <c r="Q104" i="11"/>
  <c r="L27" i="11"/>
  <c r="M27" i="11"/>
  <c r="N27" i="11"/>
  <c r="O27" i="11"/>
  <c r="P27" i="11"/>
  <c r="Q27" i="11"/>
  <c r="L85" i="11"/>
  <c r="M85" i="11"/>
  <c r="N85" i="11"/>
  <c r="O85" i="11"/>
  <c r="P85" i="11"/>
  <c r="Q85" i="11"/>
  <c r="L163" i="11"/>
  <c r="M163" i="11"/>
  <c r="N163" i="11"/>
  <c r="O163" i="11"/>
  <c r="P163" i="11"/>
  <c r="Q163" i="11"/>
  <c r="L67" i="11"/>
  <c r="M67" i="11"/>
  <c r="N67" i="11"/>
  <c r="O67" i="11"/>
  <c r="P67" i="11"/>
  <c r="Q67" i="11"/>
  <c r="L105" i="11"/>
  <c r="M105" i="11"/>
  <c r="N105" i="11"/>
  <c r="O105" i="11"/>
  <c r="P105" i="11"/>
  <c r="Q105" i="11"/>
  <c r="L106" i="11"/>
  <c r="M106" i="11"/>
  <c r="N106" i="11"/>
  <c r="O106" i="11"/>
  <c r="P106" i="11"/>
  <c r="Q106" i="11"/>
  <c r="L185" i="11"/>
  <c r="M185" i="11"/>
  <c r="N185" i="11"/>
  <c r="O185" i="11"/>
  <c r="P185" i="11"/>
  <c r="Q185" i="11"/>
  <c r="L107" i="11"/>
  <c r="M107" i="11"/>
  <c r="N107" i="11"/>
  <c r="O107" i="11"/>
  <c r="P107" i="11"/>
  <c r="Q107" i="11"/>
  <c r="L64" i="11"/>
  <c r="M64" i="11"/>
  <c r="N64" i="11"/>
  <c r="O64" i="11"/>
  <c r="P64" i="11"/>
  <c r="Q64" i="11"/>
  <c r="L108" i="11"/>
  <c r="M108" i="11"/>
  <c r="N108" i="11"/>
  <c r="O108" i="11"/>
  <c r="P108" i="11"/>
  <c r="Q108" i="11"/>
  <c r="L161" i="11"/>
  <c r="M161" i="11"/>
  <c r="N161" i="11"/>
  <c r="O161" i="11"/>
  <c r="P161" i="11"/>
  <c r="Q161" i="11"/>
  <c r="L109" i="11"/>
  <c r="M109" i="11"/>
  <c r="N109" i="11"/>
  <c r="O109" i="11"/>
  <c r="P109" i="11"/>
  <c r="Q109" i="11"/>
  <c r="L110" i="11"/>
  <c r="M110" i="11"/>
  <c r="N110" i="11"/>
  <c r="O110" i="11"/>
  <c r="P110" i="11"/>
  <c r="Q110" i="11"/>
  <c r="L4" i="11"/>
  <c r="M4" i="11"/>
  <c r="N4" i="11"/>
  <c r="O4" i="11"/>
  <c r="P4" i="11"/>
  <c r="Q4" i="11"/>
  <c r="L186" i="11"/>
  <c r="M186" i="11"/>
  <c r="N186" i="11"/>
  <c r="O186" i="11"/>
  <c r="P186" i="11"/>
  <c r="Q186" i="11"/>
  <c r="L65" i="11"/>
  <c r="M65" i="11"/>
  <c r="N65" i="11"/>
  <c r="O65" i="11"/>
  <c r="P65" i="11"/>
  <c r="Q65" i="11"/>
  <c r="L39" i="11"/>
  <c r="M39" i="11"/>
  <c r="N39" i="11"/>
  <c r="O39" i="11"/>
  <c r="P39" i="11"/>
  <c r="Q39" i="11"/>
  <c r="L40" i="11"/>
  <c r="W40" i="11" s="1"/>
  <c r="M40" i="11"/>
  <c r="N40" i="11"/>
  <c r="O40" i="11"/>
  <c r="P40" i="11"/>
  <c r="Q40" i="11"/>
  <c r="L5" i="11"/>
  <c r="M5" i="11"/>
  <c r="N5" i="11"/>
  <c r="O5" i="11"/>
  <c r="P5" i="11"/>
  <c r="Q5" i="11"/>
  <c r="L41" i="11"/>
  <c r="M41" i="11"/>
  <c r="N41" i="11"/>
  <c r="O41" i="11"/>
  <c r="P41" i="11"/>
  <c r="Q41" i="11"/>
  <c r="L42" i="11"/>
  <c r="M42" i="11"/>
  <c r="N42" i="11"/>
  <c r="O42" i="11"/>
  <c r="P42" i="11"/>
  <c r="Q42" i="11"/>
  <c r="L111" i="11"/>
  <c r="W111" i="11" s="1"/>
  <c r="M111" i="11"/>
  <c r="N111" i="11"/>
  <c r="O111" i="11"/>
  <c r="P111" i="11"/>
  <c r="Q111" i="11"/>
  <c r="L72" i="11"/>
  <c r="M72" i="11"/>
  <c r="N72" i="11"/>
  <c r="O72" i="11"/>
  <c r="P72" i="11"/>
  <c r="Q72" i="11"/>
  <c r="L112" i="11"/>
  <c r="M112" i="11"/>
  <c r="N112" i="11"/>
  <c r="O112" i="11"/>
  <c r="P112" i="11"/>
  <c r="Q112" i="11"/>
  <c r="L113" i="11"/>
  <c r="M113" i="11"/>
  <c r="N113" i="11"/>
  <c r="O113" i="11"/>
  <c r="P113" i="11"/>
  <c r="Q113" i="11"/>
  <c r="L114" i="11"/>
  <c r="M114" i="11"/>
  <c r="N114" i="11"/>
  <c r="O114" i="11"/>
  <c r="P114" i="11"/>
  <c r="Q114" i="11"/>
  <c r="L196" i="11"/>
  <c r="M196" i="11"/>
  <c r="N196" i="11"/>
  <c r="O196" i="11"/>
  <c r="P196" i="11"/>
  <c r="Q196" i="11"/>
  <c r="L115" i="11"/>
  <c r="M115" i="11"/>
  <c r="N115" i="11"/>
  <c r="O115" i="11"/>
  <c r="P115" i="11"/>
  <c r="Q115" i="11"/>
  <c r="L6" i="11"/>
  <c r="M6" i="11"/>
  <c r="N6" i="11"/>
  <c r="O6" i="11"/>
  <c r="P6" i="11"/>
  <c r="Q6" i="11"/>
  <c r="L116" i="11"/>
  <c r="M116" i="11"/>
  <c r="N116" i="11"/>
  <c r="O116" i="11"/>
  <c r="P116" i="11"/>
  <c r="Q116" i="11"/>
  <c r="L117" i="11"/>
  <c r="M117" i="11"/>
  <c r="N117" i="11"/>
  <c r="O117" i="11"/>
  <c r="P117" i="11"/>
  <c r="Q117" i="11"/>
  <c r="L43" i="11"/>
  <c r="M43" i="11"/>
  <c r="N43" i="11"/>
  <c r="O43" i="11"/>
  <c r="P43" i="11"/>
  <c r="Q43" i="11"/>
  <c r="L118" i="11"/>
  <c r="M118" i="11"/>
  <c r="N118" i="11"/>
  <c r="O118" i="11"/>
  <c r="P118" i="11"/>
  <c r="Q118" i="11"/>
  <c r="L7" i="11"/>
  <c r="M7" i="11"/>
  <c r="N7" i="11"/>
  <c r="O7" i="11"/>
  <c r="P7" i="11"/>
  <c r="Q7" i="11"/>
  <c r="L77" i="11"/>
  <c r="M77" i="11"/>
  <c r="N77" i="11"/>
  <c r="O77" i="11"/>
  <c r="P77" i="11"/>
  <c r="Q77" i="11"/>
  <c r="L166" i="11"/>
  <c r="M166" i="11"/>
  <c r="N166" i="11"/>
  <c r="O166" i="11"/>
  <c r="P166" i="11"/>
  <c r="Q166" i="11"/>
  <c r="L78" i="11"/>
  <c r="M78" i="11"/>
  <c r="N78" i="11"/>
  <c r="O78" i="11"/>
  <c r="P78" i="11"/>
  <c r="Q78" i="11"/>
  <c r="L44" i="11"/>
  <c r="M44" i="11"/>
  <c r="N44" i="11"/>
  <c r="O44" i="11"/>
  <c r="P44" i="11"/>
  <c r="Q44" i="11"/>
  <c r="L119" i="11"/>
  <c r="M119" i="11"/>
  <c r="N119" i="11"/>
  <c r="O119" i="11"/>
  <c r="P119" i="11"/>
  <c r="Q119" i="11"/>
  <c r="L120" i="11"/>
  <c r="M120" i="11"/>
  <c r="N120" i="11"/>
  <c r="O120" i="11"/>
  <c r="P120" i="11"/>
  <c r="Q120" i="11"/>
  <c r="L45" i="11"/>
  <c r="M45" i="11"/>
  <c r="N45" i="11"/>
  <c r="O45" i="11"/>
  <c r="P45" i="11"/>
  <c r="Q45" i="11"/>
  <c r="L60" i="11"/>
  <c r="M60" i="11"/>
  <c r="N60" i="11"/>
  <c r="O60" i="11"/>
  <c r="P60" i="11"/>
  <c r="Q60" i="11"/>
  <c r="L121" i="11"/>
  <c r="M121" i="11"/>
  <c r="N121" i="11"/>
  <c r="O121" i="11"/>
  <c r="P121" i="11"/>
  <c r="Q121" i="11"/>
  <c r="L122" i="11"/>
  <c r="M122" i="11"/>
  <c r="N122" i="11"/>
  <c r="O122" i="11"/>
  <c r="P122" i="11"/>
  <c r="Q122" i="11"/>
  <c r="L28" i="11"/>
  <c r="M28" i="11"/>
  <c r="N28" i="11"/>
  <c r="O28" i="11"/>
  <c r="P28" i="11"/>
  <c r="Q28" i="11"/>
  <c r="L20" i="11"/>
  <c r="M20" i="11"/>
  <c r="N20" i="11"/>
  <c r="O20" i="11"/>
  <c r="P20" i="11"/>
  <c r="Q20" i="11"/>
  <c r="L123" i="11"/>
  <c r="M123" i="11"/>
  <c r="N123" i="11"/>
  <c r="O123" i="11"/>
  <c r="P123" i="11"/>
  <c r="Q123" i="11"/>
  <c r="L124" i="11"/>
  <c r="M124" i="11"/>
  <c r="N124" i="11"/>
  <c r="O124" i="11"/>
  <c r="P124" i="11"/>
  <c r="Q124" i="11"/>
  <c r="L125" i="11"/>
  <c r="M125" i="11"/>
  <c r="N125" i="11"/>
  <c r="O125" i="11"/>
  <c r="P125" i="11"/>
  <c r="Q125" i="11"/>
  <c r="L164" i="11"/>
  <c r="M164" i="11"/>
  <c r="N164" i="11"/>
  <c r="O164" i="11"/>
  <c r="P164" i="11"/>
  <c r="Q164" i="11"/>
  <c r="L46" i="11"/>
  <c r="M46" i="11"/>
  <c r="N46" i="11"/>
  <c r="O46" i="11"/>
  <c r="P46" i="11"/>
  <c r="Q46" i="11"/>
  <c r="L168" i="11"/>
  <c r="M168" i="11"/>
  <c r="N168" i="11"/>
  <c r="O168" i="11"/>
  <c r="P168" i="11"/>
  <c r="Q168" i="11"/>
  <c r="L126" i="11"/>
  <c r="M126" i="11"/>
  <c r="N126" i="11"/>
  <c r="O126" i="11"/>
  <c r="P126" i="11"/>
  <c r="Q126" i="11"/>
  <c r="L197" i="11"/>
  <c r="M197" i="11"/>
  <c r="N197" i="11"/>
  <c r="O197" i="11"/>
  <c r="P197" i="11"/>
  <c r="Q197" i="11"/>
  <c r="L127" i="11"/>
  <c r="M127" i="11"/>
  <c r="N127" i="11"/>
  <c r="O127" i="11"/>
  <c r="P127" i="11"/>
  <c r="Q127" i="11"/>
  <c r="L198" i="11"/>
  <c r="M198" i="11"/>
  <c r="N198" i="11"/>
  <c r="O198" i="11"/>
  <c r="P198" i="11"/>
  <c r="Q198" i="11"/>
  <c r="L82" i="11"/>
  <c r="M82" i="11"/>
  <c r="N82" i="11"/>
  <c r="O82" i="11"/>
  <c r="P82" i="11"/>
  <c r="Q82" i="11"/>
  <c r="L187" i="11"/>
  <c r="M187" i="11"/>
  <c r="N187" i="11"/>
  <c r="O187" i="11"/>
  <c r="P187" i="11"/>
  <c r="Q187" i="11"/>
  <c r="L128" i="11"/>
  <c r="M128" i="11"/>
  <c r="N128" i="11"/>
  <c r="O128" i="11"/>
  <c r="P128" i="11"/>
  <c r="Q128" i="11"/>
  <c r="L129" i="11"/>
  <c r="M129" i="11"/>
  <c r="N129" i="11"/>
  <c r="O129" i="11"/>
  <c r="P129" i="11"/>
  <c r="Q129" i="11"/>
  <c r="L79" i="11"/>
  <c r="M79" i="11"/>
  <c r="N79" i="11"/>
  <c r="O79" i="11"/>
  <c r="P79" i="11"/>
  <c r="Q79" i="11"/>
  <c r="L70" i="11"/>
  <c r="M70" i="11"/>
  <c r="N70" i="11"/>
  <c r="O70" i="11"/>
  <c r="P70" i="11"/>
  <c r="Q70" i="11"/>
  <c r="L61" i="11"/>
  <c r="M61" i="11"/>
  <c r="N61" i="11"/>
  <c r="O61" i="11"/>
  <c r="P61" i="11"/>
  <c r="Q61" i="11"/>
  <c r="L73" i="11"/>
  <c r="M73" i="11"/>
  <c r="N73" i="11"/>
  <c r="O73" i="11"/>
  <c r="P73" i="11"/>
  <c r="Q73" i="11"/>
  <c r="L83" i="11"/>
  <c r="M83" i="11"/>
  <c r="N83" i="11"/>
  <c r="O83" i="11"/>
  <c r="P83" i="11"/>
  <c r="Q83" i="11"/>
  <c r="L8" i="11"/>
  <c r="M8" i="11"/>
  <c r="N8" i="11"/>
  <c r="O8" i="11"/>
  <c r="P8" i="11"/>
  <c r="Q8" i="11"/>
  <c r="L130" i="11"/>
  <c r="M130" i="11"/>
  <c r="N130" i="11"/>
  <c r="O130" i="11"/>
  <c r="P130" i="11"/>
  <c r="Q130" i="11"/>
  <c r="L131" i="11"/>
  <c r="M131" i="11"/>
  <c r="N131" i="11"/>
  <c r="O131" i="11"/>
  <c r="P131" i="11"/>
  <c r="Q131" i="11"/>
  <c r="L47" i="11"/>
  <c r="M47" i="11"/>
  <c r="N47" i="11"/>
  <c r="O47" i="11"/>
  <c r="P47" i="11"/>
  <c r="Q47" i="11"/>
  <c r="L132" i="11"/>
  <c r="M132" i="11"/>
  <c r="N132" i="11"/>
  <c r="O132" i="11"/>
  <c r="P132" i="11"/>
  <c r="Q132" i="11"/>
  <c r="L48" i="11"/>
  <c r="M48" i="11"/>
  <c r="N48" i="11"/>
  <c r="O48" i="11"/>
  <c r="P48" i="11"/>
  <c r="Q48" i="11"/>
  <c r="L9" i="11"/>
  <c r="M9" i="11"/>
  <c r="N9" i="11"/>
  <c r="O9" i="11"/>
  <c r="P9" i="11"/>
  <c r="Q9" i="11"/>
  <c r="L133" i="11"/>
  <c r="M133" i="11"/>
  <c r="N133" i="11"/>
  <c r="O133" i="11"/>
  <c r="P133" i="11"/>
  <c r="Q133" i="11"/>
  <c r="L134" i="11"/>
  <c r="M134" i="11"/>
  <c r="N134" i="11"/>
  <c r="O134" i="11"/>
  <c r="P134" i="11"/>
  <c r="Q134" i="11"/>
  <c r="L135" i="11"/>
  <c r="M135" i="11"/>
  <c r="N135" i="11"/>
  <c r="O135" i="11"/>
  <c r="P135" i="11"/>
  <c r="Q135" i="11"/>
  <c r="L84" i="11"/>
  <c r="M84" i="11"/>
  <c r="N84" i="11"/>
  <c r="O84" i="11"/>
  <c r="P84" i="11"/>
  <c r="Q84" i="11"/>
  <c r="L136" i="11"/>
  <c r="M136" i="11"/>
  <c r="N136" i="11"/>
  <c r="O136" i="11"/>
  <c r="P136" i="11"/>
  <c r="Q136" i="11"/>
  <c r="L137" i="11"/>
  <c r="M137" i="11"/>
  <c r="N137" i="11"/>
  <c r="O137" i="11"/>
  <c r="P137" i="11"/>
  <c r="Q137" i="11"/>
  <c r="L138" i="11"/>
  <c r="M138" i="11"/>
  <c r="N138" i="11"/>
  <c r="O138" i="11"/>
  <c r="P138" i="11"/>
  <c r="Q138" i="11"/>
  <c r="L139" i="11"/>
  <c r="M139" i="11"/>
  <c r="N139" i="11"/>
  <c r="O139" i="11"/>
  <c r="P139" i="11"/>
  <c r="Q139" i="11"/>
  <c r="L140" i="11"/>
  <c r="M140" i="11"/>
  <c r="N140" i="11"/>
  <c r="O140" i="11"/>
  <c r="P140" i="11"/>
  <c r="Q140" i="11"/>
  <c r="L174" i="11"/>
  <c r="M174" i="11"/>
  <c r="N174" i="11"/>
  <c r="O174" i="11"/>
  <c r="P174" i="11"/>
  <c r="Q174" i="11"/>
  <c r="L194" i="11"/>
  <c r="M194" i="11"/>
  <c r="N194" i="11"/>
  <c r="O194" i="11"/>
  <c r="P194" i="11"/>
  <c r="Q194" i="11"/>
  <c r="L141" i="11"/>
  <c r="M141" i="11"/>
  <c r="N141" i="11"/>
  <c r="O141" i="11"/>
  <c r="P141" i="11"/>
  <c r="Q141" i="11"/>
  <c r="L10" i="11"/>
  <c r="M10" i="11"/>
  <c r="N10" i="11"/>
  <c r="O10" i="11"/>
  <c r="P10" i="11"/>
  <c r="Q10" i="11"/>
  <c r="L49" i="11"/>
  <c r="M49" i="11"/>
  <c r="N49" i="11"/>
  <c r="O49" i="11"/>
  <c r="P49" i="11"/>
  <c r="Q49" i="11"/>
  <c r="L188" i="11"/>
  <c r="M188" i="11"/>
  <c r="N188" i="11"/>
  <c r="O188" i="11"/>
  <c r="P188" i="11"/>
  <c r="Q188" i="11"/>
  <c r="L199" i="11"/>
  <c r="M199" i="11"/>
  <c r="N199" i="11"/>
  <c r="O199" i="11"/>
  <c r="P199" i="11"/>
  <c r="Q199" i="11"/>
  <c r="L50" i="11"/>
  <c r="M50" i="11"/>
  <c r="N50" i="11"/>
  <c r="O50" i="11"/>
  <c r="P50" i="11"/>
  <c r="Q50" i="11"/>
  <c r="L33" i="11"/>
  <c r="M33" i="11"/>
  <c r="N33" i="11"/>
  <c r="O33" i="11"/>
  <c r="P33" i="11"/>
  <c r="Q33" i="11"/>
  <c r="L66" i="11"/>
  <c r="M66" i="11"/>
  <c r="N66" i="11"/>
  <c r="O66" i="11"/>
  <c r="P66" i="11"/>
  <c r="Q66" i="11"/>
  <c r="L142" i="11"/>
  <c r="M142" i="11"/>
  <c r="N142" i="11"/>
  <c r="O142" i="11"/>
  <c r="P142" i="11"/>
  <c r="Q142" i="11"/>
  <c r="L11" i="11"/>
  <c r="M11" i="11"/>
  <c r="N11" i="11"/>
  <c r="O11" i="11"/>
  <c r="P11" i="11"/>
  <c r="Q11" i="11"/>
  <c r="L143" i="11"/>
  <c r="M143" i="11"/>
  <c r="N143" i="11"/>
  <c r="O143" i="11"/>
  <c r="P143" i="11"/>
  <c r="Q143" i="11"/>
  <c r="L51" i="11"/>
  <c r="M51" i="11"/>
  <c r="N51" i="11"/>
  <c r="O51" i="11"/>
  <c r="P51" i="11"/>
  <c r="Q51" i="11"/>
  <c r="L144" i="11"/>
  <c r="M144" i="11"/>
  <c r="N144" i="11"/>
  <c r="O144" i="11"/>
  <c r="P144" i="11"/>
  <c r="Q144" i="11"/>
  <c r="L52" i="11"/>
  <c r="M52" i="11"/>
  <c r="N52" i="11"/>
  <c r="O52" i="11"/>
  <c r="P52" i="11"/>
  <c r="Q52" i="11"/>
  <c r="L12" i="11"/>
  <c r="M12" i="11"/>
  <c r="N12" i="11"/>
  <c r="O12" i="11"/>
  <c r="P12" i="11"/>
  <c r="Q12" i="11"/>
  <c r="L145" i="11"/>
  <c r="M145" i="11"/>
  <c r="N145" i="11"/>
  <c r="O145" i="11"/>
  <c r="P145" i="11"/>
  <c r="Q145" i="11"/>
  <c r="L53" i="11"/>
  <c r="M53" i="11"/>
  <c r="N53" i="11"/>
  <c r="O53" i="11"/>
  <c r="P53" i="11"/>
  <c r="Q53" i="11"/>
  <c r="L146" i="11"/>
  <c r="M146" i="11"/>
  <c r="N146" i="11"/>
  <c r="O146" i="11"/>
  <c r="P146" i="11"/>
  <c r="Q146" i="11"/>
  <c r="L29" i="11"/>
  <c r="M29" i="11"/>
  <c r="N29" i="11"/>
  <c r="O29" i="11"/>
  <c r="P29" i="11"/>
  <c r="Q29" i="11"/>
  <c r="L13" i="11"/>
  <c r="M13" i="11"/>
  <c r="N13" i="11"/>
  <c r="O13" i="11"/>
  <c r="P13" i="11"/>
  <c r="Q13" i="11"/>
  <c r="L54" i="11"/>
  <c r="M54" i="11"/>
  <c r="N54" i="11"/>
  <c r="O54" i="11"/>
  <c r="P54" i="11"/>
  <c r="Q54" i="11"/>
  <c r="L147" i="11"/>
  <c r="M147" i="11"/>
  <c r="N147" i="11"/>
  <c r="O147" i="11"/>
  <c r="P147" i="11"/>
  <c r="Q147" i="11"/>
  <c r="L148" i="11"/>
  <c r="M148" i="11"/>
  <c r="N148" i="11"/>
  <c r="O148" i="11"/>
  <c r="P148" i="11"/>
  <c r="Q148" i="11"/>
  <c r="L149" i="11"/>
  <c r="M149" i="11"/>
  <c r="N149" i="11"/>
  <c r="O149" i="11"/>
  <c r="P149" i="11"/>
  <c r="Q149" i="11"/>
  <c r="L14" i="11"/>
  <c r="M14" i="11"/>
  <c r="N14" i="11"/>
  <c r="O14" i="11"/>
  <c r="P14" i="11"/>
  <c r="Q14" i="11"/>
  <c r="L62" i="11"/>
  <c r="M62" i="11"/>
  <c r="N62" i="11"/>
  <c r="O62" i="11"/>
  <c r="P62" i="11"/>
  <c r="Q62" i="11"/>
  <c r="L80" i="11"/>
  <c r="M80" i="11"/>
  <c r="N80" i="11"/>
  <c r="O80" i="11"/>
  <c r="P80" i="11"/>
  <c r="Q80" i="11"/>
  <c r="L68" i="11"/>
  <c r="M68" i="11"/>
  <c r="N68" i="11"/>
  <c r="O68" i="11"/>
  <c r="P68" i="11"/>
  <c r="Q68" i="11"/>
  <c r="L189" i="11"/>
  <c r="M189" i="11"/>
  <c r="N189" i="11"/>
  <c r="O189" i="11"/>
  <c r="P189" i="11"/>
  <c r="Q189" i="11"/>
  <c r="L63" i="11"/>
  <c r="M63" i="11"/>
  <c r="N63" i="11"/>
  <c r="O63" i="11"/>
  <c r="P63" i="11"/>
  <c r="Q63" i="11"/>
  <c r="L75" i="11"/>
  <c r="M75" i="11"/>
  <c r="N75" i="11"/>
  <c r="O75" i="11"/>
  <c r="P75" i="11"/>
  <c r="Q75" i="11"/>
  <c r="L192" i="11"/>
  <c r="M192" i="11"/>
  <c r="N192" i="11"/>
  <c r="O192" i="11"/>
  <c r="P192" i="11"/>
  <c r="Q192" i="11"/>
  <c r="L175" i="11"/>
  <c r="M175" i="11"/>
  <c r="N175" i="11"/>
  <c r="O175" i="11"/>
  <c r="P175" i="11"/>
  <c r="Q175" i="11"/>
  <c r="L30" i="11"/>
  <c r="M30" i="11"/>
  <c r="N30" i="11"/>
  <c r="O30" i="11"/>
  <c r="P30" i="11"/>
  <c r="Q30" i="11"/>
  <c r="L190" i="11"/>
  <c r="M190" i="11"/>
  <c r="N190" i="11"/>
  <c r="O190" i="11"/>
  <c r="P190" i="11"/>
  <c r="Q190" i="11"/>
  <c r="L81" i="11"/>
  <c r="M81" i="11"/>
  <c r="N81" i="11"/>
  <c r="O81" i="11"/>
  <c r="P81" i="11"/>
  <c r="Q81" i="11"/>
  <c r="L150" i="11"/>
  <c r="M150" i="11"/>
  <c r="N150" i="11"/>
  <c r="O150" i="11"/>
  <c r="P150" i="11"/>
  <c r="Q150" i="11"/>
  <c r="L151" i="11"/>
  <c r="M151" i="11"/>
  <c r="N151" i="11"/>
  <c r="O151" i="11"/>
  <c r="P151" i="11"/>
  <c r="Q151" i="11"/>
  <c r="L152" i="11"/>
  <c r="M152" i="11"/>
  <c r="N152" i="11"/>
  <c r="O152" i="11"/>
  <c r="P152" i="11"/>
  <c r="Q152" i="11"/>
  <c r="L153" i="11"/>
  <c r="M153" i="11"/>
  <c r="N153" i="11"/>
  <c r="O153" i="11"/>
  <c r="P153" i="11"/>
  <c r="Q153" i="11"/>
  <c r="L74" i="11"/>
  <c r="M74" i="11"/>
  <c r="N74" i="11"/>
  <c r="O74" i="11"/>
  <c r="P74" i="11"/>
  <c r="Q74" i="11"/>
  <c r="L154" i="11"/>
  <c r="M154" i="11"/>
  <c r="N154" i="11"/>
  <c r="O154" i="11"/>
  <c r="P154" i="11"/>
  <c r="Q154" i="11"/>
  <c r="L55" i="11"/>
  <c r="M55" i="11"/>
  <c r="N55" i="11"/>
  <c r="O55" i="11"/>
  <c r="P55" i="11"/>
  <c r="Q55" i="11"/>
  <c r="L56" i="11"/>
  <c r="M56" i="11"/>
  <c r="N56" i="11"/>
  <c r="O56" i="11"/>
  <c r="P56" i="11"/>
  <c r="Q56" i="11"/>
  <c r="L57" i="11"/>
  <c r="M57" i="11"/>
  <c r="N57" i="11"/>
  <c r="O57" i="11"/>
  <c r="P57" i="11"/>
  <c r="Q57" i="11"/>
  <c r="L176" i="11"/>
  <c r="M176" i="11"/>
  <c r="N176" i="11"/>
  <c r="O176" i="11"/>
  <c r="P176" i="11"/>
  <c r="Q176" i="11"/>
  <c r="L155" i="11"/>
  <c r="M155" i="11"/>
  <c r="N155" i="11"/>
  <c r="O155" i="11"/>
  <c r="P155" i="11"/>
  <c r="Q155" i="11"/>
  <c r="L15" i="11"/>
  <c r="M15" i="11"/>
  <c r="N15" i="11"/>
  <c r="O15" i="11"/>
  <c r="P15" i="11"/>
  <c r="Q15" i="11"/>
  <c r="L16" i="11"/>
  <c r="M16" i="11"/>
  <c r="N16" i="11"/>
  <c r="O16" i="11"/>
  <c r="P16" i="11"/>
  <c r="Q16" i="11"/>
  <c r="L156" i="11"/>
  <c r="M156" i="11"/>
  <c r="N156" i="11"/>
  <c r="O156" i="11"/>
  <c r="P156" i="11"/>
  <c r="Q156" i="11"/>
  <c r="L191" i="11"/>
  <c r="M191" i="11"/>
  <c r="N191" i="11"/>
  <c r="O191" i="11"/>
  <c r="P191" i="11"/>
  <c r="Q191" i="11"/>
  <c r="L157" i="11"/>
  <c r="M157" i="11"/>
  <c r="N157" i="11"/>
  <c r="O157" i="11"/>
  <c r="P157" i="11"/>
  <c r="Q157" i="11"/>
  <c r="L200" i="11"/>
  <c r="M200" i="11"/>
  <c r="N200" i="11"/>
  <c r="O200" i="11"/>
  <c r="P200" i="11"/>
  <c r="Q200" i="11"/>
  <c r="L31" i="11"/>
  <c r="M31" i="11"/>
  <c r="N31" i="11"/>
  <c r="O31" i="11"/>
  <c r="P31" i="11"/>
  <c r="Q31" i="11"/>
  <c r="L158" i="11"/>
  <c r="M158" i="11"/>
  <c r="N158" i="11"/>
  <c r="O158" i="11"/>
  <c r="P158" i="11"/>
  <c r="Q158" i="11"/>
  <c r="L23" i="11"/>
  <c r="M23" i="11"/>
  <c r="N23" i="11"/>
  <c r="O23" i="11"/>
  <c r="P23" i="11"/>
  <c r="Q23" i="11"/>
  <c r="L201" i="11"/>
  <c r="M201" i="11"/>
  <c r="N201" i="11"/>
  <c r="O201" i="11"/>
  <c r="P201" i="11"/>
  <c r="Q201" i="11"/>
  <c r="L159" i="11"/>
  <c r="M159" i="11"/>
  <c r="N159" i="11"/>
  <c r="O159" i="11"/>
  <c r="P159" i="11"/>
  <c r="Q159" i="11"/>
  <c r="L32" i="11"/>
  <c r="M32" i="11"/>
  <c r="N32" i="11"/>
  <c r="O32" i="11"/>
  <c r="P32" i="11"/>
  <c r="Q32" i="11"/>
  <c r="L17" i="11"/>
  <c r="M17" i="11"/>
  <c r="N17" i="11"/>
  <c r="O17" i="11"/>
  <c r="P17" i="11"/>
  <c r="Q17" i="11"/>
  <c r="L160" i="11"/>
  <c r="M160" i="11"/>
  <c r="N160" i="11"/>
  <c r="O160" i="11"/>
  <c r="P160" i="11"/>
  <c r="Q160" i="11"/>
  <c r="L167" i="11"/>
  <c r="M167" i="11"/>
  <c r="N167" i="11"/>
  <c r="O167" i="11"/>
  <c r="P167" i="11"/>
  <c r="Q167" i="11"/>
  <c r="L18" i="11"/>
  <c r="M18" i="11"/>
  <c r="N18" i="11"/>
  <c r="O18" i="11"/>
  <c r="P18" i="11"/>
  <c r="Q18" i="11"/>
  <c r="L169" i="11"/>
  <c r="M169" i="11"/>
  <c r="N169" i="11"/>
  <c r="O169" i="11"/>
  <c r="P169" i="11"/>
  <c r="Q169" i="11"/>
  <c r="M86" i="11"/>
  <c r="N86" i="11"/>
  <c r="O86" i="11"/>
  <c r="P86" i="11"/>
  <c r="Q86" i="11"/>
  <c r="L86" i="11"/>
  <c r="S86" i="11" s="1"/>
  <c r="S57" i="11" l="1"/>
  <c r="V63" i="11"/>
  <c r="T42" i="11"/>
  <c r="T39" i="11"/>
  <c r="T110" i="11"/>
  <c r="T64" i="11"/>
  <c r="T153" i="11"/>
  <c r="T130" i="11"/>
  <c r="U128" i="11"/>
  <c r="U46" i="11"/>
  <c r="T169" i="11"/>
  <c r="T23" i="11"/>
  <c r="S132" i="11"/>
  <c r="U55" i="11"/>
  <c r="U80" i="11"/>
  <c r="U29" i="11"/>
  <c r="U49" i="11"/>
  <c r="T192" i="11"/>
  <c r="T149" i="11"/>
  <c r="T145" i="11"/>
  <c r="U77" i="11"/>
  <c r="W100" i="11"/>
  <c r="S97" i="11"/>
  <c r="W24" i="11"/>
  <c r="S94" i="11"/>
  <c r="U98" i="11"/>
  <c r="V50" i="11"/>
  <c r="T105" i="11"/>
  <c r="T27" i="11"/>
  <c r="T173" i="11"/>
  <c r="T101" i="11"/>
  <c r="U183" i="11"/>
  <c r="T38" i="11"/>
  <c r="T95" i="11"/>
  <c r="T180" i="11"/>
  <c r="T37" i="11"/>
  <c r="T76" i="11"/>
  <c r="T25" i="11"/>
  <c r="T2" i="11"/>
  <c r="T88" i="11"/>
  <c r="T4" i="11"/>
  <c r="V93" i="11"/>
  <c r="V172" i="11"/>
  <c r="U182" i="11"/>
  <c r="V162" i="11"/>
  <c r="V24" i="11"/>
  <c r="V21" i="11"/>
  <c r="W74" i="11"/>
  <c r="S189" i="11"/>
  <c r="W53" i="11"/>
  <c r="S199" i="11"/>
  <c r="S139" i="11"/>
  <c r="T9" i="11"/>
  <c r="U73" i="11"/>
  <c r="T124" i="11"/>
  <c r="T120" i="11"/>
  <c r="V41" i="11"/>
  <c r="U65" i="11"/>
  <c r="U109" i="11"/>
  <c r="U107" i="11"/>
  <c r="U67" i="11"/>
  <c r="U104" i="11"/>
  <c r="U165" i="11"/>
  <c r="U195" i="11"/>
  <c r="U172" i="11"/>
  <c r="U92" i="11"/>
  <c r="U90" i="11"/>
  <c r="U34" i="11"/>
  <c r="V94" i="11"/>
  <c r="V184" i="11"/>
  <c r="W201" i="11"/>
  <c r="U27" i="11"/>
  <c r="S108" i="11"/>
  <c r="S106" i="11"/>
  <c r="T160" i="11"/>
  <c r="U160" i="11"/>
  <c r="V160" i="11"/>
  <c r="W160" i="11"/>
  <c r="S84" i="11"/>
  <c r="T84" i="11"/>
  <c r="U84" i="11"/>
  <c r="V84" i="11"/>
  <c r="W84" i="11"/>
  <c r="S14" i="11"/>
  <c r="T14" i="11"/>
  <c r="U14" i="11"/>
  <c r="V14" i="11"/>
  <c r="S141" i="11"/>
  <c r="T141" i="11"/>
  <c r="U141" i="11"/>
  <c r="V141" i="11"/>
  <c r="S129" i="11"/>
  <c r="T129" i="11"/>
  <c r="U129" i="11"/>
  <c r="V129" i="11"/>
  <c r="W129" i="11"/>
  <c r="T200" i="11"/>
  <c r="U200" i="11"/>
  <c r="V200" i="11"/>
  <c r="W200" i="11"/>
  <c r="T54" i="11"/>
  <c r="U54" i="11"/>
  <c r="V54" i="11"/>
  <c r="W54" i="11"/>
  <c r="T144" i="11"/>
  <c r="U144" i="11"/>
  <c r="V144" i="11"/>
  <c r="W144" i="11"/>
  <c r="T199" i="11"/>
  <c r="U199" i="11"/>
  <c r="V199" i="11"/>
  <c r="W199" i="11"/>
  <c r="V9" i="11"/>
  <c r="W9" i="11"/>
  <c r="U9" i="11"/>
  <c r="S9" i="11"/>
  <c r="V124" i="11"/>
  <c r="W124" i="11"/>
  <c r="S124" i="11"/>
  <c r="U124" i="11"/>
  <c r="S122" i="11"/>
  <c r="T122" i="11"/>
  <c r="W122" i="11"/>
  <c r="U122" i="11"/>
  <c r="V122" i="11"/>
  <c r="W167" i="11"/>
  <c r="S167" i="11"/>
  <c r="T167" i="11"/>
  <c r="U167" i="11"/>
  <c r="S159" i="11"/>
  <c r="T159" i="11"/>
  <c r="U159" i="11"/>
  <c r="V159" i="11"/>
  <c r="W159" i="11"/>
  <c r="W31" i="11"/>
  <c r="S31" i="11"/>
  <c r="T31" i="11"/>
  <c r="U31" i="11"/>
  <c r="S156" i="11"/>
  <c r="T156" i="11"/>
  <c r="U156" i="11"/>
  <c r="V156" i="11"/>
  <c r="W156" i="11"/>
  <c r="W176" i="11"/>
  <c r="S176" i="11"/>
  <c r="T176" i="11"/>
  <c r="U176" i="11"/>
  <c r="S154" i="11"/>
  <c r="T154" i="11"/>
  <c r="U154" i="11"/>
  <c r="V154" i="11"/>
  <c r="W154" i="11"/>
  <c r="W151" i="11"/>
  <c r="S151" i="11"/>
  <c r="T151" i="11"/>
  <c r="U151" i="11"/>
  <c r="S30" i="11"/>
  <c r="T30" i="11"/>
  <c r="U30" i="11"/>
  <c r="V30" i="11"/>
  <c r="W30" i="11"/>
  <c r="W63" i="11"/>
  <c r="S63" i="11"/>
  <c r="T63" i="11"/>
  <c r="U63" i="11"/>
  <c r="S62" i="11"/>
  <c r="T62" i="11"/>
  <c r="U62" i="11"/>
  <c r="V62" i="11"/>
  <c r="W62" i="11"/>
  <c r="W147" i="11"/>
  <c r="S147" i="11"/>
  <c r="T147" i="11"/>
  <c r="U147" i="11"/>
  <c r="S146" i="11"/>
  <c r="T146" i="11"/>
  <c r="U146" i="11"/>
  <c r="V146" i="11"/>
  <c r="W146" i="11"/>
  <c r="W52" i="11"/>
  <c r="S52" i="11"/>
  <c r="T52" i="11"/>
  <c r="U52" i="11"/>
  <c r="S11" i="11"/>
  <c r="T11" i="11"/>
  <c r="U11" i="11"/>
  <c r="V11" i="11"/>
  <c r="W11" i="11"/>
  <c r="W50" i="11"/>
  <c r="S50" i="11"/>
  <c r="T50" i="11"/>
  <c r="U50" i="11"/>
  <c r="S10" i="11"/>
  <c r="T10" i="11"/>
  <c r="U10" i="11"/>
  <c r="V10" i="11"/>
  <c r="W10" i="11"/>
  <c r="S140" i="11"/>
  <c r="T140" i="11"/>
  <c r="U140" i="11"/>
  <c r="V140" i="11"/>
  <c r="W140" i="11"/>
  <c r="U136" i="11"/>
  <c r="V136" i="11"/>
  <c r="W136" i="11"/>
  <c r="S136" i="11"/>
  <c r="S133" i="11"/>
  <c r="T133" i="11"/>
  <c r="U133" i="11"/>
  <c r="V133" i="11"/>
  <c r="W133" i="11"/>
  <c r="U47" i="11"/>
  <c r="V47" i="11"/>
  <c r="W47" i="11"/>
  <c r="S47" i="11"/>
  <c r="T47" i="11"/>
  <c r="S83" i="11"/>
  <c r="T83" i="11"/>
  <c r="U83" i="11"/>
  <c r="V83" i="11"/>
  <c r="W83" i="11"/>
  <c r="U79" i="11"/>
  <c r="V79" i="11"/>
  <c r="W79" i="11"/>
  <c r="S79" i="11"/>
  <c r="T79" i="11"/>
  <c r="S82" i="11"/>
  <c r="U82" i="11"/>
  <c r="V82" i="11"/>
  <c r="W82" i="11"/>
  <c r="U126" i="11"/>
  <c r="V126" i="11"/>
  <c r="W126" i="11"/>
  <c r="S126" i="11"/>
  <c r="T126" i="11"/>
  <c r="S125" i="11"/>
  <c r="V125" i="11"/>
  <c r="T125" i="11"/>
  <c r="U125" i="11"/>
  <c r="W125" i="11"/>
  <c r="U28" i="11"/>
  <c r="V28" i="11"/>
  <c r="W28" i="11"/>
  <c r="T28" i="11"/>
  <c r="S45" i="11"/>
  <c r="V45" i="11"/>
  <c r="T45" i="11"/>
  <c r="U45" i="11"/>
  <c r="U78" i="11"/>
  <c r="V78" i="11"/>
  <c r="W78" i="11"/>
  <c r="S78" i="11"/>
  <c r="T78" i="11"/>
  <c r="W118" i="11"/>
  <c r="S118" i="11"/>
  <c r="V118" i="11"/>
  <c r="T118" i="11"/>
  <c r="U118" i="11"/>
  <c r="S6" i="11"/>
  <c r="U6" i="11"/>
  <c r="V6" i="11"/>
  <c r="W6" i="11"/>
  <c r="T6" i="11"/>
  <c r="W113" i="11"/>
  <c r="S113" i="11"/>
  <c r="V113" i="11"/>
  <c r="T113" i="11"/>
  <c r="U113" i="11"/>
  <c r="V31" i="11"/>
  <c r="S28" i="11"/>
  <c r="S175" i="11"/>
  <c r="T175" i="11"/>
  <c r="U175" i="11"/>
  <c r="V175" i="11"/>
  <c r="S142" i="11"/>
  <c r="T142" i="11"/>
  <c r="U142" i="11"/>
  <c r="V142" i="11"/>
  <c r="S131" i="11"/>
  <c r="T131" i="11"/>
  <c r="U131" i="11"/>
  <c r="V131" i="11"/>
  <c r="W131" i="11"/>
  <c r="S200" i="11"/>
  <c r="V52" i="11"/>
  <c r="W141" i="11"/>
  <c r="W45" i="11"/>
  <c r="T150" i="11"/>
  <c r="U150" i="11"/>
  <c r="V150" i="11"/>
  <c r="W150" i="11"/>
  <c r="S53" i="11"/>
  <c r="T53" i="11"/>
  <c r="U53" i="11"/>
  <c r="V53" i="11"/>
  <c r="S18" i="11"/>
  <c r="T18" i="11"/>
  <c r="U18" i="11"/>
  <c r="V18" i="11"/>
  <c r="W18" i="11"/>
  <c r="V32" i="11"/>
  <c r="W32" i="11"/>
  <c r="S32" i="11"/>
  <c r="T32" i="11"/>
  <c r="S158" i="11"/>
  <c r="T158" i="11"/>
  <c r="U158" i="11"/>
  <c r="V158" i="11"/>
  <c r="W158" i="11"/>
  <c r="V191" i="11"/>
  <c r="W191" i="11"/>
  <c r="S191" i="11"/>
  <c r="T191" i="11"/>
  <c r="S155" i="11"/>
  <c r="T155" i="11"/>
  <c r="U155" i="11"/>
  <c r="V155" i="11"/>
  <c r="W155" i="11"/>
  <c r="V55" i="11"/>
  <c r="W55" i="11"/>
  <c r="S55" i="11"/>
  <c r="T55" i="11"/>
  <c r="S152" i="11"/>
  <c r="T152" i="11"/>
  <c r="U152" i="11"/>
  <c r="V152" i="11"/>
  <c r="W152" i="11"/>
  <c r="V190" i="11"/>
  <c r="W190" i="11"/>
  <c r="S190" i="11"/>
  <c r="T190" i="11"/>
  <c r="S75" i="11"/>
  <c r="T75" i="11"/>
  <c r="U75" i="11"/>
  <c r="V75" i="11"/>
  <c r="W75" i="11"/>
  <c r="V80" i="11"/>
  <c r="W80" i="11"/>
  <c r="S80" i="11"/>
  <c r="T80" i="11"/>
  <c r="S148" i="11"/>
  <c r="T148" i="11"/>
  <c r="U148" i="11"/>
  <c r="V148" i="11"/>
  <c r="W148" i="11"/>
  <c r="V29" i="11"/>
  <c r="W29" i="11"/>
  <c r="S29" i="11"/>
  <c r="T29" i="11"/>
  <c r="S12" i="11"/>
  <c r="T12" i="11"/>
  <c r="U12" i="11"/>
  <c r="V12" i="11"/>
  <c r="W12" i="11"/>
  <c r="V143" i="11"/>
  <c r="W143" i="11"/>
  <c r="S143" i="11"/>
  <c r="T143" i="11"/>
  <c r="S33" i="11"/>
  <c r="T33" i="11"/>
  <c r="U33" i="11"/>
  <c r="V33" i="11"/>
  <c r="W33" i="11"/>
  <c r="V49" i="11"/>
  <c r="W49" i="11"/>
  <c r="S49" i="11"/>
  <c r="T49" i="11"/>
  <c r="T174" i="11"/>
  <c r="U174" i="11"/>
  <c r="V174" i="11"/>
  <c r="S174" i="11"/>
  <c r="S137" i="11"/>
  <c r="T137" i="11"/>
  <c r="U137" i="11"/>
  <c r="V137" i="11"/>
  <c r="W137" i="11"/>
  <c r="T134" i="11"/>
  <c r="U134" i="11"/>
  <c r="V134" i="11"/>
  <c r="S134" i="11"/>
  <c r="W134" i="11"/>
  <c r="T132" i="11"/>
  <c r="U132" i="11"/>
  <c r="V132" i="11"/>
  <c r="W132" i="11"/>
  <c r="T8" i="11"/>
  <c r="U8" i="11"/>
  <c r="V8" i="11"/>
  <c r="S8" i="11"/>
  <c r="W8" i="11"/>
  <c r="U70" i="11"/>
  <c r="V70" i="11"/>
  <c r="W70" i="11"/>
  <c r="S70" i="11"/>
  <c r="T187" i="11"/>
  <c r="U187" i="11"/>
  <c r="V187" i="11"/>
  <c r="S187" i="11"/>
  <c r="W187" i="11"/>
  <c r="V197" i="11"/>
  <c r="W197" i="11"/>
  <c r="S197" i="11"/>
  <c r="T197" i="11"/>
  <c r="T164" i="11"/>
  <c r="U164" i="11"/>
  <c r="V164" i="11"/>
  <c r="S164" i="11"/>
  <c r="W164" i="11"/>
  <c r="U20" i="11"/>
  <c r="S20" i="11"/>
  <c r="T20" i="11"/>
  <c r="V20" i="11"/>
  <c r="W20" i="11"/>
  <c r="T60" i="11"/>
  <c r="U60" i="11"/>
  <c r="V60" i="11"/>
  <c r="S60" i="11"/>
  <c r="W60" i="11"/>
  <c r="U44" i="11"/>
  <c r="W44" i="11"/>
  <c r="S44" i="11"/>
  <c r="T44" i="11"/>
  <c r="T7" i="11"/>
  <c r="U7" i="11"/>
  <c r="V7" i="11"/>
  <c r="S7" i="11"/>
  <c r="W7" i="11"/>
  <c r="V116" i="11"/>
  <c r="U116" i="11"/>
  <c r="S116" i="11"/>
  <c r="T116" i="11"/>
  <c r="W116" i="11"/>
  <c r="T114" i="11"/>
  <c r="U114" i="11"/>
  <c r="V114" i="11"/>
  <c r="S114" i="11"/>
  <c r="W114" i="11"/>
  <c r="V111" i="11"/>
  <c r="U111" i="11"/>
  <c r="S111" i="11"/>
  <c r="T111" i="11"/>
  <c r="T40" i="11"/>
  <c r="U40" i="11"/>
  <c r="V40" i="11"/>
  <c r="S40" i="11"/>
  <c r="U191" i="11"/>
  <c r="V151" i="11"/>
  <c r="W14" i="11"/>
  <c r="S144" i="11"/>
  <c r="W174" i="11"/>
  <c r="T70" i="11"/>
  <c r="V44" i="11"/>
  <c r="S16" i="11"/>
  <c r="T16" i="11"/>
  <c r="U16" i="11"/>
  <c r="V16" i="11"/>
  <c r="S74" i="11"/>
  <c r="T74" i="11"/>
  <c r="U74" i="11"/>
  <c r="V74" i="11"/>
  <c r="V73" i="11"/>
  <c r="W73" i="11"/>
  <c r="S73" i="11"/>
  <c r="T73" i="11"/>
  <c r="V198" i="11"/>
  <c r="W198" i="11"/>
  <c r="S198" i="11"/>
  <c r="T198" i="11"/>
  <c r="U198" i="11"/>
  <c r="V167" i="11"/>
  <c r="W16" i="11"/>
  <c r="S150" i="11"/>
  <c r="U143" i="11"/>
  <c r="S201" i="11"/>
  <c r="T201" i="11"/>
  <c r="U201" i="11"/>
  <c r="V201" i="11"/>
  <c r="T189" i="11"/>
  <c r="U189" i="11"/>
  <c r="V189" i="11"/>
  <c r="W189" i="11"/>
  <c r="V139" i="11"/>
  <c r="W139" i="11"/>
  <c r="T139" i="11"/>
  <c r="U139" i="11"/>
  <c r="S168" i="11"/>
  <c r="T168" i="11"/>
  <c r="W168" i="11"/>
  <c r="U168" i="11"/>
  <c r="V168" i="11"/>
  <c r="S17" i="11"/>
  <c r="T17" i="11"/>
  <c r="U17" i="11"/>
  <c r="V17" i="11"/>
  <c r="W17" i="11"/>
  <c r="S157" i="11"/>
  <c r="T157" i="11"/>
  <c r="U157" i="11"/>
  <c r="V157" i="11"/>
  <c r="W157" i="11"/>
  <c r="U15" i="11"/>
  <c r="V15" i="11"/>
  <c r="W15" i="11"/>
  <c r="S15" i="11"/>
  <c r="S56" i="11"/>
  <c r="T56" i="11"/>
  <c r="U56" i="11"/>
  <c r="V56" i="11"/>
  <c r="W56" i="11"/>
  <c r="U153" i="11"/>
  <c r="V153" i="11"/>
  <c r="W153" i="11"/>
  <c r="S153" i="11"/>
  <c r="S81" i="11"/>
  <c r="T81" i="11"/>
  <c r="U81" i="11"/>
  <c r="V81" i="11"/>
  <c r="W81" i="11"/>
  <c r="U192" i="11"/>
  <c r="V192" i="11"/>
  <c r="W192" i="11"/>
  <c r="S192" i="11"/>
  <c r="S68" i="11"/>
  <c r="T68" i="11"/>
  <c r="U68" i="11"/>
  <c r="V68" i="11"/>
  <c r="W68" i="11"/>
  <c r="U149" i="11"/>
  <c r="V149" i="11"/>
  <c r="W149" i="11"/>
  <c r="S149" i="11"/>
  <c r="S13" i="11"/>
  <c r="T13" i="11"/>
  <c r="U13" i="11"/>
  <c r="V13" i="11"/>
  <c r="W13" i="11"/>
  <c r="U145" i="11"/>
  <c r="V145" i="11"/>
  <c r="W145" i="11"/>
  <c r="S145" i="11"/>
  <c r="S51" i="11"/>
  <c r="T51" i="11"/>
  <c r="U51" i="11"/>
  <c r="V51" i="11"/>
  <c r="W51" i="11"/>
  <c r="U66" i="11"/>
  <c r="V66" i="11"/>
  <c r="W66" i="11"/>
  <c r="S66" i="11"/>
  <c r="S188" i="11"/>
  <c r="T188" i="11"/>
  <c r="U188" i="11"/>
  <c r="V188" i="11"/>
  <c r="W188" i="11"/>
  <c r="W194" i="11"/>
  <c r="S194" i="11"/>
  <c r="T194" i="11"/>
  <c r="U194" i="11"/>
  <c r="V194" i="11"/>
  <c r="S138" i="11"/>
  <c r="T138" i="11"/>
  <c r="U138" i="11"/>
  <c r="V138" i="11"/>
  <c r="W138" i="11"/>
  <c r="W135" i="11"/>
  <c r="T135" i="11"/>
  <c r="U135" i="11"/>
  <c r="V135" i="11"/>
  <c r="S48" i="11"/>
  <c r="T48" i="11"/>
  <c r="U48" i="11"/>
  <c r="V48" i="11"/>
  <c r="W48" i="11"/>
  <c r="W130" i="11"/>
  <c r="U130" i="11"/>
  <c r="V130" i="11"/>
  <c r="S130" i="11"/>
  <c r="S61" i="11"/>
  <c r="T61" i="11"/>
  <c r="U61" i="11"/>
  <c r="V61" i="11"/>
  <c r="W61" i="11"/>
  <c r="W128" i="11"/>
  <c r="V128" i="11"/>
  <c r="S128" i="11"/>
  <c r="T128" i="11"/>
  <c r="S127" i="11"/>
  <c r="T127" i="11"/>
  <c r="U127" i="11"/>
  <c r="V127" i="11"/>
  <c r="W127" i="11"/>
  <c r="W46" i="11"/>
  <c r="T46" i="11"/>
  <c r="V46" i="11"/>
  <c r="S46" i="11"/>
  <c r="S123" i="11"/>
  <c r="T123" i="11"/>
  <c r="U123" i="11"/>
  <c r="V123" i="11"/>
  <c r="W123" i="11"/>
  <c r="W121" i="11"/>
  <c r="T121" i="11"/>
  <c r="S121" i="11"/>
  <c r="U121" i="11"/>
  <c r="V121" i="11"/>
  <c r="S119" i="11"/>
  <c r="T119" i="11"/>
  <c r="U119" i="11"/>
  <c r="V119" i="11"/>
  <c r="W119" i="11"/>
  <c r="W77" i="11"/>
  <c r="T77" i="11"/>
  <c r="V77" i="11"/>
  <c r="S77" i="11"/>
  <c r="S117" i="11"/>
  <c r="T117" i="11"/>
  <c r="U117" i="11"/>
  <c r="W117" i="11"/>
  <c r="U196" i="11"/>
  <c r="W196" i="11"/>
  <c r="T196" i="11"/>
  <c r="V196" i="11"/>
  <c r="S72" i="11"/>
  <c r="T72" i="11"/>
  <c r="U72" i="11"/>
  <c r="V72" i="11"/>
  <c r="W72" i="11"/>
  <c r="S160" i="11"/>
  <c r="T15" i="11"/>
  <c r="U190" i="11"/>
  <c r="V147" i="11"/>
  <c r="W142" i="11"/>
  <c r="T136" i="11"/>
  <c r="T82" i="11"/>
  <c r="V117" i="11"/>
  <c r="T57" i="11"/>
  <c r="U57" i="11"/>
  <c r="V57" i="11"/>
  <c r="W57" i="11"/>
  <c r="T86" i="11"/>
  <c r="U86" i="11"/>
  <c r="V86" i="11"/>
  <c r="W86" i="11"/>
  <c r="U169" i="11"/>
  <c r="V169" i="11"/>
  <c r="W169" i="11"/>
  <c r="S169" i="11"/>
  <c r="U23" i="11"/>
  <c r="V23" i="11"/>
  <c r="W23" i="11"/>
  <c r="S23" i="11"/>
  <c r="U32" i="11"/>
  <c r="V176" i="11"/>
  <c r="W175" i="11"/>
  <c r="S54" i="11"/>
  <c r="T66" i="11"/>
  <c r="S135" i="11"/>
  <c r="U197" i="11"/>
  <c r="S196" i="11"/>
  <c r="V4" i="11"/>
  <c r="U4" i="11"/>
  <c r="T108" i="11"/>
  <c r="U108" i="11"/>
  <c r="V108" i="11"/>
  <c r="V106" i="11"/>
  <c r="U106" i="11"/>
  <c r="T85" i="11"/>
  <c r="U85" i="11"/>
  <c r="V85" i="11"/>
  <c r="V102" i="11"/>
  <c r="U102" i="11"/>
  <c r="T19" i="11"/>
  <c r="U19" i="11"/>
  <c r="V19" i="11"/>
  <c r="V69" i="11"/>
  <c r="U69" i="11"/>
  <c r="T171" i="11"/>
  <c r="U171" i="11"/>
  <c r="V171" i="11"/>
  <c r="V99" i="11"/>
  <c r="U99" i="11"/>
  <c r="T96" i="11"/>
  <c r="U96" i="11"/>
  <c r="V96" i="11"/>
  <c r="V181" i="11"/>
  <c r="U181" i="11"/>
  <c r="T58" i="11"/>
  <c r="U58" i="11"/>
  <c r="V58" i="11"/>
  <c r="V71" i="11"/>
  <c r="T71" i="11"/>
  <c r="U71" i="11"/>
  <c r="T91" i="11"/>
  <c r="U91" i="11"/>
  <c r="V91" i="11"/>
  <c r="V3" i="11"/>
  <c r="T3" i="11"/>
  <c r="U3" i="11"/>
  <c r="T89" i="11"/>
  <c r="U89" i="11"/>
  <c r="V89" i="11"/>
  <c r="V193" i="11"/>
  <c r="T193" i="11"/>
  <c r="U193" i="11"/>
  <c r="S4" i="11"/>
  <c r="U64" i="11"/>
  <c r="V165" i="11"/>
  <c r="W162" i="11"/>
  <c r="V97" i="11"/>
  <c r="W71" i="11"/>
  <c r="S89" i="11"/>
  <c r="U39" i="11"/>
  <c r="V67" i="11"/>
  <c r="W181" i="11"/>
  <c r="W58" i="11"/>
  <c r="S71" i="11"/>
  <c r="U5" i="11"/>
  <c r="W5" i="11"/>
  <c r="T5" i="11"/>
  <c r="S186" i="11"/>
  <c r="T186" i="11"/>
  <c r="U186" i="11"/>
  <c r="U161" i="11"/>
  <c r="W161" i="11"/>
  <c r="T161" i="11"/>
  <c r="S185" i="11"/>
  <c r="T185" i="11"/>
  <c r="U185" i="11"/>
  <c r="U163" i="11"/>
  <c r="W163" i="11"/>
  <c r="T163" i="11"/>
  <c r="S103" i="11"/>
  <c r="T103" i="11"/>
  <c r="U103" i="11"/>
  <c r="U59" i="11"/>
  <c r="W59" i="11"/>
  <c r="T59" i="11"/>
  <c r="S100" i="11"/>
  <c r="T100" i="11"/>
  <c r="U100" i="11"/>
  <c r="U184" i="11"/>
  <c r="W184" i="11"/>
  <c r="T184" i="11"/>
  <c r="S162" i="11"/>
  <c r="T162" i="11"/>
  <c r="U162" i="11"/>
  <c r="U97" i="11"/>
  <c r="W97" i="11"/>
  <c r="T97" i="11"/>
  <c r="S24" i="11"/>
  <c r="T24" i="11"/>
  <c r="U24" i="11"/>
  <c r="U94" i="11"/>
  <c r="W94" i="11"/>
  <c r="T94" i="11"/>
  <c r="S93" i="11"/>
  <c r="T93" i="11"/>
  <c r="U93" i="11"/>
  <c r="U26" i="11"/>
  <c r="W26" i="11"/>
  <c r="S26" i="11"/>
  <c r="T26" i="11"/>
  <c r="S21" i="11"/>
  <c r="T21" i="11"/>
  <c r="U21" i="11"/>
  <c r="W21" i="11"/>
  <c r="U35" i="11"/>
  <c r="W35" i="11"/>
  <c r="S35" i="11"/>
  <c r="T35" i="11"/>
  <c r="S87" i="11"/>
  <c r="T87" i="11"/>
  <c r="U87" i="11"/>
  <c r="W87" i="11"/>
  <c r="U120" i="11"/>
  <c r="V109" i="11"/>
  <c r="W103" i="11"/>
  <c r="V59" i="11"/>
  <c r="V100" i="11"/>
  <c r="S184" i="11"/>
  <c r="W99" i="11"/>
  <c r="W96" i="11"/>
  <c r="T181" i="11"/>
  <c r="S58" i="11"/>
  <c r="W3" i="11"/>
  <c r="W185" i="11"/>
  <c r="V163" i="11"/>
  <c r="V103" i="11"/>
  <c r="S59" i="11"/>
  <c r="W69" i="11"/>
  <c r="W171" i="11"/>
  <c r="T99" i="11"/>
  <c r="S96" i="11"/>
  <c r="S181" i="11"/>
  <c r="U37" i="11"/>
  <c r="S3" i="11"/>
  <c r="V87" i="11"/>
  <c r="V120" i="11"/>
  <c r="W120" i="11"/>
  <c r="S120" i="11"/>
  <c r="S166" i="11"/>
  <c r="T166" i="11"/>
  <c r="W166" i="11"/>
  <c r="T43" i="11"/>
  <c r="V43" i="11"/>
  <c r="W43" i="11"/>
  <c r="S43" i="11"/>
  <c r="S115" i="11"/>
  <c r="T115" i="11"/>
  <c r="W115" i="11"/>
  <c r="T112" i="11"/>
  <c r="V112" i="11"/>
  <c r="W112" i="11"/>
  <c r="S112" i="11"/>
  <c r="S41" i="11"/>
  <c r="T41" i="11"/>
  <c r="W41" i="11"/>
  <c r="T65" i="11"/>
  <c r="V65" i="11"/>
  <c r="W65" i="11"/>
  <c r="S65" i="11"/>
  <c r="S109" i="11"/>
  <c r="T109" i="11"/>
  <c r="W109" i="11"/>
  <c r="T107" i="11"/>
  <c r="V107" i="11"/>
  <c r="W107" i="11"/>
  <c r="S107" i="11"/>
  <c r="S67" i="11"/>
  <c r="T67" i="11"/>
  <c r="W67" i="11"/>
  <c r="T104" i="11"/>
  <c r="V104" i="11"/>
  <c r="W104" i="11"/>
  <c r="S104" i="11"/>
  <c r="S165" i="11"/>
  <c r="T165" i="11"/>
  <c r="W165" i="11"/>
  <c r="T195" i="11"/>
  <c r="V195" i="11"/>
  <c r="W195" i="11"/>
  <c r="S195" i="11"/>
  <c r="S172" i="11"/>
  <c r="T172" i="11"/>
  <c r="W172" i="11"/>
  <c r="T182" i="11"/>
  <c r="V182" i="11"/>
  <c r="W182" i="11"/>
  <c r="S182" i="11"/>
  <c r="S98" i="11"/>
  <c r="T98" i="11"/>
  <c r="W98" i="11"/>
  <c r="T170" i="11"/>
  <c r="V170" i="11"/>
  <c r="W170" i="11"/>
  <c r="S170" i="11"/>
  <c r="S179" i="11"/>
  <c r="T179" i="11"/>
  <c r="W179" i="11"/>
  <c r="T178" i="11"/>
  <c r="V178" i="11"/>
  <c r="W178" i="11"/>
  <c r="S178" i="11"/>
  <c r="S92" i="11"/>
  <c r="T92" i="11"/>
  <c r="V92" i="11"/>
  <c r="W92" i="11"/>
  <c r="T90" i="11"/>
  <c r="V90" i="11"/>
  <c r="W90" i="11"/>
  <c r="S90" i="11"/>
  <c r="S36" i="11"/>
  <c r="T36" i="11"/>
  <c r="V36" i="11"/>
  <c r="W36" i="11"/>
  <c r="T34" i="11"/>
  <c r="V34" i="11"/>
  <c r="W34" i="11"/>
  <c r="S34" i="11"/>
  <c r="V166" i="11"/>
  <c r="V115" i="11"/>
  <c r="U112" i="11"/>
  <c r="U41" i="11"/>
  <c r="W186" i="11"/>
  <c r="V161" i="11"/>
  <c r="V185" i="11"/>
  <c r="S163" i="11"/>
  <c r="W102" i="11"/>
  <c r="W19" i="11"/>
  <c r="T69" i="11"/>
  <c r="S171" i="11"/>
  <c r="S99" i="11"/>
  <c r="U95" i="11"/>
  <c r="V26" i="11"/>
  <c r="W193" i="11"/>
  <c r="U166" i="11"/>
  <c r="U43" i="11"/>
  <c r="U115" i="11"/>
  <c r="V5" i="11"/>
  <c r="V186" i="11"/>
  <c r="S161" i="11"/>
  <c r="W106" i="11"/>
  <c r="W85" i="11"/>
  <c r="T102" i="11"/>
  <c r="S19" i="11"/>
  <c r="S69" i="11"/>
  <c r="V179" i="11"/>
  <c r="U178" i="11"/>
  <c r="W91" i="11"/>
  <c r="U36" i="11"/>
  <c r="S193" i="11"/>
  <c r="S42" i="11"/>
  <c r="U42" i="11"/>
  <c r="V42" i="11"/>
  <c r="W42" i="11"/>
  <c r="W39" i="11"/>
  <c r="S39" i="11"/>
  <c r="V39" i="11"/>
  <c r="S110" i="11"/>
  <c r="U110" i="11"/>
  <c r="V110" i="11"/>
  <c r="W110" i="11"/>
  <c r="W64" i="11"/>
  <c r="S64" i="11"/>
  <c r="V64" i="11"/>
  <c r="S105" i="11"/>
  <c r="U105" i="11"/>
  <c r="V105" i="11"/>
  <c r="W105" i="11"/>
  <c r="W27" i="11"/>
  <c r="S27" i="11"/>
  <c r="V27" i="11"/>
  <c r="S173" i="11"/>
  <c r="U173" i="11"/>
  <c r="V173" i="11"/>
  <c r="W173" i="11"/>
  <c r="W101" i="11"/>
  <c r="S101" i="11"/>
  <c r="V101" i="11"/>
  <c r="S22" i="11"/>
  <c r="U22" i="11"/>
  <c r="V22" i="11"/>
  <c r="W22" i="11"/>
  <c r="W183" i="11"/>
  <c r="S183" i="11"/>
  <c r="V183" i="11"/>
  <c r="S38" i="11"/>
  <c r="U38" i="11"/>
  <c r="V38" i="11"/>
  <c r="W38" i="11"/>
  <c r="W95" i="11"/>
  <c r="S95" i="11"/>
  <c r="V95" i="11"/>
  <c r="S180" i="11"/>
  <c r="U180" i="11"/>
  <c r="V180" i="11"/>
  <c r="W180" i="11"/>
  <c r="W37" i="11"/>
  <c r="S37" i="11"/>
  <c r="V37" i="11"/>
  <c r="S76" i="11"/>
  <c r="U76" i="11"/>
  <c r="V76" i="11"/>
  <c r="W76" i="11"/>
  <c r="W25" i="11"/>
  <c r="S25" i="11"/>
  <c r="U25" i="11"/>
  <c r="V25" i="11"/>
  <c r="S2" i="11"/>
  <c r="U2" i="11"/>
  <c r="V2" i="11"/>
  <c r="W2" i="11"/>
  <c r="W88" i="11"/>
  <c r="S88" i="11"/>
  <c r="U88" i="11"/>
  <c r="V88" i="11"/>
  <c r="S177" i="11"/>
  <c r="U177" i="11"/>
  <c r="V177" i="11"/>
  <c r="W177" i="11"/>
  <c r="S5" i="11"/>
  <c r="W4" i="11"/>
  <c r="W108" i="11"/>
  <c r="T106" i="11"/>
  <c r="S85" i="11"/>
  <c r="S102" i="11"/>
  <c r="U101" i="11"/>
  <c r="T22" i="11"/>
  <c r="T183" i="11"/>
  <c r="V98" i="11"/>
  <c r="U170" i="11"/>
  <c r="U179" i="11"/>
  <c r="W93" i="11"/>
  <c r="S91" i="11"/>
  <c r="V35" i="11"/>
  <c r="T177" i="11"/>
  <c r="V6" i="5"/>
  <c r="V7" i="5" s="1"/>
  <c r="V4" i="5"/>
  <c r="V5" i="5" s="1"/>
  <c r="V2" i="5"/>
  <c r="V3" i="5" s="1"/>
  <c r="U2" i="5" l="1"/>
  <c r="U3" i="5" s="1"/>
  <c r="U4" i="5"/>
  <c r="U5" i="5" s="1"/>
  <c r="U6" i="5"/>
  <c r="U7" i="5" s="1"/>
  <c r="T2" i="5"/>
  <c r="T3" i="5" s="1"/>
  <c r="T4" i="5"/>
  <c r="T5" i="5" s="1"/>
  <c r="T6" i="5"/>
  <c r="T7" i="5" s="1"/>
  <c r="S6" i="5"/>
  <c r="S7" i="5" s="1"/>
  <c r="S4" i="5"/>
  <c r="S5" i="5" s="1"/>
  <c r="S2" i="5"/>
  <c r="S3" i="5" s="1"/>
  <c r="P6" i="5"/>
  <c r="P7" i="5" s="1"/>
  <c r="Q6" i="5"/>
  <c r="Q7" i="5" s="1"/>
  <c r="R6" i="5"/>
  <c r="R7" i="5" s="1"/>
  <c r="O6" i="5"/>
  <c r="O7" i="5" s="1"/>
  <c r="P4" i="5"/>
  <c r="P5" i="5" s="1"/>
  <c r="Q4" i="5"/>
  <c r="Q5" i="5" s="1"/>
  <c r="R4" i="5"/>
  <c r="R5" i="5" s="1"/>
  <c r="O4" i="5"/>
  <c r="O5" i="5" s="1"/>
  <c r="P2" i="5"/>
  <c r="P3" i="5" s="1"/>
  <c r="Q2" i="5"/>
  <c r="Q3" i="5" s="1"/>
  <c r="R2" i="5"/>
  <c r="R3" i="5" s="1"/>
  <c r="O2" i="5"/>
  <c r="O3" i="5" s="1"/>
</calcChain>
</file>

<file path=xl/sharedStrings.xml><?xml version="1.0" encoding="utf-8"?>
<sst xmlns="http://schemas.openxmlformats.org/spreadsheetml/2006/main" count="6547" uniqueCount="747">
  <si>
    <t>Document</t>
  </si>
  <si>
    <t>file_names</t>
  </si>
  <si>
    <t>human_sentiment</t>
  </si>
  <si>
    <t>scorer</t>
  </si>
  <si>
    <t>label</t>
  </si>
  <si>
    <t>Human_Label</t>
  </si>
  <si>
    <t>Document Number</t>
  </si>
  <si>
    <t>Document Content</t>
  </si>
  <si>
    <t>Llama_sentiment</t>
  </si>
  <si>
    <t>Full Result</t>
  </si>
  <si>
    <t>Sentiment_Phi3</t>
  </si>
  <si>
    <t>Sentiment_Gemma2</t>
  </si>
  <si>
    <t>1970_ch (1)_chunk_4.txt</t>
  </si>
  <si>
    <t>CS</t>
  </si>
  <si>
    <t>negative</t>
  </si>
  <si>
    <t>rates and terms have not eased much . There are sentient comments on the `` very grave '' financial position of various large stock brokerage firms .</t>
  </si>
  <si>
    <t>{'model': 'llama3.1:latest', 'created_at': '2024-09-21T18:02:32.1202353Z', 'response': '{"label": "negative"}', 'done': True, 'done_reason': 'stop', 'context': [128006, 882, 128007, 271, 2535, 279, 8244, 7100, 27065, 304, 279, 2768, 2893, 7404, 6017, 1495, 439, 8389, 11, 9709, 11, 477, 6928, 13, 3494, 279, 2440, 439, 264, 4823, 907, 449, 264, 1401, 315, 330, 1530, 1, 323, 4400, 775, 25, 720, 67585, 323, 3878, 617, 539, 95982, 1790, 662, 2684, 527, 98870, 6170, 389, 279, 10103, 1633, 25165, 3436, 6020, 2361, 315, 5370, 3544, 5708, 75955, 19339, 662, 128009, 128006, 78191, 128007, 271, 5018, 1530, 794, 330, 43324, 9388], 'total_duration': 8089868800, 'load_duration': 5994705500, 'prompt_eval_count': 76, 'prompt_eval_duration': 842688000, 'eval_count': 7, 'eval_duration': 1239747000}</t>
  </si>
  <si>
    <t>1970_cl (6)_chunk_1.txt</t>
  </si>
  <si>
    <t>positive</t>
  </si>
  <si>
    <t>July 15 , 1970 Economic activity in the Fourth District improved in June , partly reflecting the termination of major strikes . The results of our most recent survey of manufacturers indicate that a more than usual seasonal decline in business conditions may develop in July in the district , although the bunching of plant-wide shutdowns for vacations at this time of year makes the data unusually difficult to interpret . Our directors remain generally pessimistic about the near-term economic outlook , although some of the industrialists feel that economic conditions may be a little better now than in previous months . In response to our question about price developments , we received a few reports of price discounting , but the consensus of our directors and a limited sample of business economists in the district was that prices will remain firm because of strong upward wage pressures . The improvement in economic conditions in the district in June was largely the result of the resumption of production and shipments following work stoppages in the area . The seasonally adjusted rate of insured unemployment for the district declined in June , and at month-end was approximately halfway between the pre-trucking strike level of March and the peak reached in mid-May . Steel ingot production in the district recovered in June after having declined in April and May .
The Bank 's most recent survey of manufacturers in the district ( expressed in the form of diffusion indexes ) show rebounds in new orders and shipments during</t>
  </si>
  <si>
    <t>mixed</t>
  </si>
  <si>
    <t>{'model': 'llama3.1:latest', 'created_at': '2024-09-21T18:02:34.5608789Z', 'response': '{"label": "mixed"}', 'done': True, 'done_reason': 'stop', 'context': [128006, 882, 128007, 271, 2535, 279, 8244, 7100, 27065, 304, 279, 2768, 2893, 7404, 6017, 1495, 439, 8389, 11, 9709, 11, 477, 6928, 13, 3494, 279, 2440, 439, 264, 4823, 907, 449, 264, 1401, 315, 330, 1530, 1, 323, 4400, 775, 25, 720, 29527, 220, 868, 1174, 220, 4468, 15, 23362, 5820, 304, 279, 36174, 11182, 13241, 304, 5651, 1174, 28135, 42852, 279, 35508, 315, 3682, 23170, 662, 578, 3135, 315, 1057, 1455, 3293, 10795, 315, 17032, 13519, 430, 264, 810, 1109, 13783, 36899, 18174, 304, 2626, 4787, 1253, 2274, 304, 5887, 304, 279, 9474, 1174, 8051, 279, 15860, 287, 315, 6136, 25480, 24700, 82, 369, 75667, 520, 420, 892, 315, 1060, 3727, 279, 828, 57899, 5107, 311, 14532, 662, 5751, 28454, 7293, 8965, 73623, 4633, 922, 279, 3221, 9860, 7100, 36721, 1174, 8051, 1063, 315, 279, 13076, 1705, 2733, 430, 7100, 4787, 1253, 387, 264, 2697, 2731, 1457, 1109, 304, 3766, 4038, 662, 763, 2077, 311, 1057, 3488, 922, 3430, 26006, 1174, 584, 4036, 264, 2478, 6821, 315, 3430, 11336, 287, 1174, 719, 279, 24811, 315, 1057, 28454, 323, 264, 7347, 6205, 315, 2626, 45415, 304, 279, 9474, 574, 430, 7729, 690, 7293, 7626, 1606, 315, 3831, 40872, 19602, 40850, 662, 578, 16048, 304, 7100, 4787, 304, 279, 9474, 304, 5651, 574, 14090, 279, 1121, 315, 279, 594, 61674, 315, 5788, 323, 59721, 2768, 990, 3009, 11014, 304, 279, 3158, 662, 578, 3280, 750, 24257, 4478, 315, 53142, 26690, 369, 279, 9474, 19284, 304, 5651, 1174, 323, 520, 2305, 13368, 574, 13489, 42436, 1990, 279, 864, 10398, 47270, 13471, 2237, 315, 5587, 323, 279, 16557, 8813, 304, 5209, 63086, 662, 12783, 6892, 354, 5788, 304, 279, 9474, 26403, 304, 5651, 1306, 3515, 19284, 304, 5936, 323, 3297, 6905, 791, 8715, 364, 82, 1455, 3293, 10795, 315, 17032, 304, 279, 9474, 320, 13605, 304, 279, 1376, 315, 58430, 25998, 883, 1501, 43762, 304, 502, 10373, 323, 59721, 2391, 128009, 128006, 78191, 128007, 271, 5018, 1530, 794, 330, 57785, 9388], 'total_duration': 2437889300, 'load_duration': 26575200, 'prompt_eval_count': 324, 'prompt_eval_duration': 1077854000, 'eval_count': 7, 'eval_duration': 1330586000}</t>
  </si>
  <si>
    <t>1970_ny (1)_chunk_3.txt</t>
  </si>
  <si>
    <t>wage settlements and over continued upward pressures on prices was also expressed by several directors and other business leaders . Most directors and other business leaders were less than enthusiastic over the use of wage and price controls . However , several were relatively open minded toward this approach , while many of the respondents felt additional action on the part of the Administration to limit further wage and price increases was needed . The Chairman of the electrical equipment manufacturer reported that the Business Council , which he headed until recently , had made it clear to President Nixon that Council Members do n't want wage and price controls because they are convinced they will never work . One director , however , commented that the time was approaching when wage and price controls must be adopted , and another director felt that , while controls would not be workable over any extended period , such controls might have a useful psychological effect for a short period . A partner in large investment banking firm noted that incomes policies have failed all over the world where they have been tried , but felt it was up to the United States to seek to find a solution to the problem of full employment without inflation . The directors in general felt that liquidity was still a problem for certain firms . Two upstate bankers stated it was a serious problem for the marginal , smaller companies . The Chairman of the Board of a large manufacturing</t>
  </si>
  <si>
    <t>{'model': 'llama3.1:latest', 'created_at': '2024-09-21T18:02:36.9691282Z', 'response': '{"label": "mixed"}', 'done': True, 'done_reason': 'stop', 'context': [128006, 882, 128007, 271, 2535, 279, 8244, 7100, 27065, 304, 279, 2768, 2893, 7404, 6017, 1495, 439, 8389, 11, 9709, 11, 477, 6928, 13, 3494, 279, 2440, 439, 264, 4823, 907, 449, 264, 1401, 315, 330, 1530, 1, 323, 4400, 775, 25, 720, 86, 425, 45704, 323, 927, 8738, 40872, 40850, 389, 7729, 574, 1101, 13605, 555, 3892, 28454, 323, 1023, 2626, 6164, 662, 7648, 28454, 323, 1023, 2626, 6164, 1051, 2753, 1109, 42702, 927, 279, 1005, 315, 19602, 323, 3430, 11835, 662, 4452, 1174, 3892, 1051, 12309, 1825, 61267, 9017, 420, 5603, 1174, 1418, 1690, 315, 279, 34281, 6612, 5217, 1957, 389, 279, 961, 315, 279, 17128, 311, 4017, 4726, 19602, 323, 3430, 12992, 574, 4460, 662, 578, 27390, 315, 279, 20314, 7241, 14290, 5068, 430, 279, 8184, 9251, 1174, 902, 568, 19946, 3156, 6051, 1174, 1047, 1903, 433, 2867, 311, 4900, 42726, 430, 9251, 17384, 656, 308, 956, 1390, 19602, 323, 3430, 11835, 1606, 814, 527, 22954, 814, 690, 2646, 990, 662, 3861, 7690, 1174, 4869, 1174, 29786, 430, 279, 892, 574, 31047, 994, 19602, 323, 3430, 11835, 2011, 387, 18306, 1174, 323, 2500, 7690, 6612, 430, 1174, 1418, 11835, 1053, 539, 387, 990, 481, 927, 904, 11838, 4261, 1174, 1778, 11835, 2643, 617, 264, 5505, 24064, 2515, 369, 264, 2875, 4261, 662, 362, 8427, 304, 3544, 9341, 23641, 7626, 10555, 430, 46791, 10396, 617, 4745, 682, 927, 279, 1917, 1405, 814, 617, 1027, 6818, 1174, 719, 6612, 433, 574, 709, 311, 279, 3723, 4273, 311, 6056, 311, 1505, 264, 6425, 311, 279, 3575, 315, 2539, 14740, 2085, 25544, 662, 578, 28454, 304, 4689, 6612, 430, 53113, 574, 2103, 264, 3575, 369, 3738, 19339, 662, 9220, 709, 2513, 64243, 11224, 433, 574, 264, 6129, 3575, 369, 279, 32873, 1174, 9333, 5220, 662, 578, 27390, 315, 279, 8925, 315, 264, 3544, 15266, 128009, 128006, 78191, 128007, 271, 5018, 1530, 794, 330, 57785, 9388], 'total_duration': 2405890700, 'load_duration': 30742400, 'prompt_eval_count': 309, 'prompt_eval_duration': 1079124000, 'eval_count': 7, 'eval_duration': 1294021000}</t>
  </si>
  <si>
    <t>1971_kc (12)_chunk_2.txt</t>
  </si>
  <si>
    <t>adversely affected by curtailment of Government uranium purchases . Since retail sales are so important at this time of year and consumer spending is being closely watched as a clue to economic growth in 1971 , district retail stores were again surveyed this month . Reports were mixedâ€”with some department stores and discount houses reporting a decline in sales during December , as compared with the same month last year ; while others reported gains , mostly of a modest nature . After having generally good sales in November , several stores reported that sales in early December were disappointing but then improved substantially again just before Christmas . Weather conditions may have been partly responsible for this pattern . Generally , stores that had the best gains were the large combination mail order-department stores . One regional controller of a chain of such stores said that their sales usually hold up quite well during economic slowdowns when customers are interested in good quality at reasonable prices . Somewhat surprisingly , a large store that specializes in luxury gift items and caters to above-average income customers reported sales this fall increased by about 10 per cent . Generally , stores that had strong sales just before Christmas also report strong post-Christmas sales , while stores with weak pre-Christmas sales continue to exhibit weak sales .
The surveyed retail stores were also asked whether they had used any extra promotional activities such as intensified advertising campaigns or earlier price reductions this year due to the economic slowdown</t>
  </si>
  <si>
    <t>{'model': 'llama3.1:latest', 'created_at': '2024-09-21T18:02:39.5117247Z', 'response': '{"label": "mixed"}', 'done': True, 'done_reason': 'stop', 'context': [128006, 882, 128007, 271, 2535, 279, 8244, 7100, 27065, 304, 279, 2768, 2893, 7404, 6017, 1495, 439, 8389, 11, 9709, 11, 477, 6928, 13, 3494, 279, 2440, 439, 264, 4823, 907, 449, 264, 1401, 315, 330, 1530, 1, 323, 4400, 775, 25, 720, 329, 3078, 989, 11754, 555, 2917, 14928, 479, 315, 10423, 54944, 24393, 662, 8876, 11040, 6763, 527, 779, 3062, 520, 420, 892, 315, 1060, 323, 11761, 10374, 374, 1694, 15499, 15746, 439, 264, 31089, 311, 7100, 6650, 304, 220, 4468, 16, 1174, 9474, 11040, 10756, 1051, 1578, 49098, 420, 2305, 662, 29140, 1051, 9709, 81902, 1063, 9476, 10756, 323, 11336, 15316, 13122, 264, 18174, 304, 6763, 2391, 6790, 1174, 439, 7863, 449, 279, 1890, 2305, 1566, 1060, 2652, 1418, 3885, 5068, 20192, 1174, 10213, 315, 264, 27946, 7138, 662, 4740, 3515, 8965, 1695, 6763, 304, 6841, 1174, 3892, 10756, 5068, 430, 6763, 304, 4216, 6790, 1051, 39223, 719, 1243, 13241, 32302, 1578, 1120, 1603, 10280, 662, 23454, 4787, 1253, 617, 1027, 28135, 8647, 369, 420, 5497, 662, 44493, 1174, 10756, 430, 1047, 279, 1888, 20192, 1051, 279, 3544, 10824, 8232, 2015, 6953, 37091, 10756, 662, 3861, 15481, 6597, 315, 264, 8957, 315, 1778, 10756, 1071, 430, 872, 6763, 6118, 3412, 709, 5115, 1664, 2391, 7100, 75017, 82, 994, 6444, 527, 8173, 304, 1695, 4367, 520, 13579, 7729, 662, 18024, 81575, 29392, 1174, 264, 3544, 3637, 430, 46672, 304, 19913, 8352, 3673, 323, 8415, 388, 311, 3485, 78526, 8070, 6444, 5068, 6763, 420, 4498, 7319, 555, 922, 220, 605, 824, 2960, 662, 44493, 1174, 10756, 430, 1047, 3831, 6763, 1120, 1603, 10280, 1101, 1934, 3831, 1772, 12, 59703, 6763, 1174, 1418, 10756, 449, 7621, 864, 12, 59703, 6763, 3136, 311, 31324, 7621, 6763, 6905, 791, 49098, 11040, 10756, 1051, 1101, 4691, 3508, 814, 1047, 1511, 904, 5066, 35382, 7640, 1778, 439, 79849, 13172, 21343, 477, 6931, 3430, 47311, 420, 1060, 4245, 311, 279, 7100, 75017, 128009, 128006, 78191, 128007, 271, 5018, 1530, 794, 330, 57785, 9388], 'total_duration': 2540521500, 'load_duration': 15883000, 'prompt_eval_count': 323, 'prompt_eval_duration': 1097242000, 'eval_count': 7, 'eval_duration': 1425589000}</t>
  </si>
  <si>
    <t>1972_at (9)_chunk_2.txt</t>
  </si>
  <si>
    <t>build offshore nuclear generators . Two warehouses and a food processing plant will be built in Jackson , Mississippi . Shipyards are also experiencing improved business . A large order for barges was recently booked by a New Orleans yard , and the Jacksonville shipyard is planning an expansion . Other scattered signs of strength include a substantial increase in the volume of telephone business in Alabama . In the first two months of this year , long distance telephone conversations have increased 11 per cent over the comparable period a year ago . Aluminum ingot production is gradually expanding in north Alabama . The agricultural outlook is generally optimistic , and Florida 's citrus industry is enjoying a record year . Directors from slow-growth areas in Louisiana and Alabama are not optimistic about the outlook for their areas . Furthermore , Lockheed has announced another gradual layoff of 5,500 employees at its Marietta , Georgia plant .</t>
  </si>
  <si>
    <t>{'model': 'llama3.1:latest', 'created_at': '2024-09-21T18:02:42.1780338Z', 'response': '{\n"label": "mixed"\n}', 'done': True, 'done_reason': 'stop', 'context': [128006, 882, 128007, 271, 2535, 279, 8244, 7100, 27065, 304, 279, 2768, 2893, 7404, 6017, 1495, 439, 8389, 11, 9709, 11, 477, 6928, 13, 3494, 279, 2440, 439, 264, 4823, 907, 449, 264, 1401, 315, 330, 1530, 1, 323, 4400, 775, 25, 720, 5957, 39500, 11499, 44163, 662, 9220, 83273, 323, 264, 3691, 8863, 6136, 690, 387, 5918, 304, 13972, 1174, 29538, 662, 1443, 23799, 2402, 527, 1101, 25051, 13241, 2626, 662, 362, 3544, 2015, 369, 26967, 288, 574, 6051, 34070, 555, 264, 1561, 27008, 20085, 1174, 323, 279, 49046, 8448, 17884, 374, 9293, 459, 14800, 662, 7089, 38067, 12195, 315, 8333, 2997, 264, 12190, 5376, 304, 279, 8286, 315, 21186, 2626, 304, 21272, 662, 763, 279, 1176, 1403, 4038, 315, 420, 1060, 1174, 1317, 6138, 21186, 21633, 617, 7319, 220, 806, 824, 2960, 927, 279, 30139, 4261, 264, 1060, 4227, 662, 46953, 6892, 354, 5788, 374, 27115, 24050, 304, 10411, 21272, 662, 578, 29149, 36721, 374, 8965, 37036, 1174, 323, 9784, 364, 82, 60290, 5064, 374, 22128, 264, 3335, 1060, 662, 46085, 505, 6435, 2427, 19632, 5789, 304, 29974, 323, 21272, 527, 539, 37036, 922, 279, 36721, 369, 872, 5789, 662, 24296, 1174, 85236, 706, 7376, 2500, 53722, 11203, 1885, 315, 220, 20, 11, 2636, 8420, 520, 1202, 29829, 27625, 1174, 16272, 6136, 662, 128009, 128006, 78191, 128007, 271, 517, 93767, 794, 330, 57785, 702, 92], 'total_duration': 2663630000, 'load_duration': 21333700, 'prompt_eval_count': 221, 'prompt_eval_duration': 945372000, 'eval_count': 8, 'eval_duration': 1694467000}</t>
  </si>
  <si>
    <t>1972_kc (5)_chunk_1.txt</t>
  </si>
  <si>
    <t>August 9 , 1972 The vigor in the economic recovery reflected nationally in the most recent GNP figures appears to be mirrored in the sales reports of a number of Tenth District manufacturing firms as well as in comments elicited from bank directors . Increased sales were reported quite generally , and although little evidence of stockpiling is evident , inventory spending is keeping pace with recent sales improvements . Some firms reported longer delivery times to their customers , and there were scattered reports of lengthening lead times for inventory purchases from their suppliers . Despite sales increases , however , few of the firms contacted have added net to their work forces , and , as a consequence , there were a number of firms which reported noticeable productivity gains . Tenth District farm income rose more sharply than for the nation as a whole in the first six months of 1972 , and income prospects for all of 1972 appear to be quite strong vis-a-vis last year . Strong loan demand continues at Tenth District banks , and , with few exceptions , District banks have experienced large increases in total deposits . A near-consensus emerged as to improved business sales among those manufacturing firms and directors queried . Comments such as `` best year on record , '' `` up substantially , '' and , `` business sales are beyond targets , '' characterized the kinds of responses received .
Although several firms indicated that delivery times to their customers had lengthened</t>
  </si>
  <si>
    <t>{'model': 'llama3.1:latest', 'created_at': '2024-09-21T18:02:45.666533Z', 'response': '{\n  "label": "positive"\n}', 'done': True, 'done_reason': 'stop', 'context': [128006, 882, 128007, 271, 2535, 279, 8244, 7100, 27065, 304, 279, 2768, 2893, 7404, 6017, 1495, 439, 8389, 11, 9709, 11, 477, 6928, 13, 3494, 279, 2440, 439, 264, 4823, 907, 449, 264, 1401, 315, 330, 1530, 1, 323, 4400, 775, 25, 720, 32559, 220, 24, 1174, 220, 4468, 17, 578, 56022, 304, 279, 7100, 13654, 27000, 40343, 304, 279, 1455, 3293, 480, 27321, 12678, 8111, 311, 387, 70137, 304, 279, 6763, 6821, 315, 264, 1396, 315, 350, 21341, 11182, 15266, 19339, 439, 1664, 439, 304, 6170, 95360, 1639, 505, 6201, 28454, 662, 62697, 6763, 1051, 5068, 5115, 8965, 1174, 323, 8051, 2697, 6029, 315, 5708, 79, 8138, 374, 30576, 1174, 15808, 10374, 374, 10494, 18338, 449, 3293, 6763, 18637, 662, 4427, 19339, 5068, 5129, 9889, 3115, 311, 872, 6444, 1174, 323, 1070, 1051, 38067, 6821, 315, 3160, 6147, 3063, 3115, 369, 15808, 24393, 505, 872, 20972, 662, 18185, 6763, 12992, 1174, 4869, 1174, 2478, 315, 279, 19339, 25559, 617, 3779, 4272, 311, 872, 990, 8603, 1174, 323, 1174, 439, 264, 29774, 1174, 1070, 1051, 264, 1396, 315, 19339, 902, 5068, 43426, 26206, 20192, 662, 350, 21341, 11182, 8961, 8070, 16392, 810, 46473, 1109, 369, 279, 7140, 439, 264, 4459, 304, 279, 1176, 4848, 4038, 315, 220, 4468, 17, 1174, 323, 8070, 27949, 369, 682, 315, 220, 4468, 17, 5101, 311, 387, 5115, 3831, 2145, 7561, 82489, 1566, 1060, 662, 27191, 11941, 7631, 9731, 520, 350, 21341, 11182, 14286, 1174, 323, 1174, 449, 2478, 20157, 1174, 11182, 14286, 617, 10534, 3544, 12992, 304, 2860, 34751, 662, 362, 3221, 69604, 13940, 22763, 439, 311, 13241, 2626, 6763, 4315, 1884, 15266, 19339, 323, 28454, 79002, 662, 18149, 1778, 439, 10103, 1888, 1060, 389, 3335, 1174, 3436, 10103, 709, 32302, 1174, 3436, 323, 1174, 10103, 2626, 6763, 527, 7953, 11811, 1174, 3436, 32971, 279, 13124, 315, 14847, 4036, 6905, 16179, 3892, 19339, 16717, 430, 9889, 3115, 311, 872, 6444, 1047, 3160, 6901, 128009, 128006, 78191, 128007, 271, 517, 220, 330, 1530, 794, 330, 31587, 702, 92], 'total_duration': 3485863800, 'load_duration': 19823200, 'prompt_eval_count': 325, 'prompt_eval_duration': 1091695000, 'eval_count': 10, 'eval_duration': 2371925000}</t>
  </si>
  <si>
    <t>1972_ny (10)_chunk_2.txt</t>
  </si>
  <si>
    <t>high-quality New York City department store with branches in the suburbs reported that , following a rather sluggish performance earlier in the year , sales by his firm had picked up noticeably so far in March , and while he remained cautious , he felt that 1972 would be a good year for his firm . Similarly , the vice-president of a large nationwide chain of department stores reported a strengthening in consumer demand at his firm 's stores in the recent past and , notwithstanding the rather slow start earlier this year , looked for a significantly better retail sales performance in 1972 as compared to 1971-both for his firm and the retail trade industry in general . Finally , an official of a medium-price retail store chain , which has experienced a gradual increase in business since last fall , stated that he expects this trend to continue and noted that in the past month there had been a significant increase in his firm 's sale of big-ticket items such as furniture and home appliances . Also encouraging was a report of some firming in business confidence . Among the Buffalo branch directors , the president of a Rochester bank traced this strengthening to the `` slightly better '' profit outlook , while the chairman of the board of a Buffalo bank felt that the recent stock market strength mirrored an improved mood ; he also reported some pickup in machine tool orders in recent months . In addition , another upstate banker pointed</t>
  </si>
  <si>
    <t>{'model': 'llama3.1:latest', 'created_at': '2024-09-21T18:02:48.2303654Z', 'response': '{"label": "positive"}', 'done': True, 'done_reason': 'stop', 'context': [128006, 882, 128007, 271, 2535, 279, 8244, 7100, 27065, 304, 279, 2768, 2893, 7404, 6017, 1495, 439, 8389, 11, 9709, 11, 477, 6928, 13, 3494, 279, 2440, 439, 264, 4823, 907, 449, 264, 1401, 315, 330, 1530, 1, 323, 4400, 775, 25, 720, 12156, 22867, 1561, 4356, 4409, 9476, 3637, 449, 23962, 304, 279, 48013, 5068, 430, 1174, 2768, 264, 4856, 88046, 5178, 6931, 304, 279, 1060, 1174, 6763, 555, 813, 7626, 1047, 13061, 709, 78988, 779, 3117, 304, 5587, 1174, 323, 1418, 568, 14958, 46878, 1174, 568, 6612, 430, 220, 4468, 17, 1053, 387, 264, 1695, 1060, 369, 813, 7626, 662, 35339, 1174, 279, 17192, 67088, 315, 264, 3544, 29054, 8957, 315, 9476, 10756, 5068, 264, 48513, 304, 11761, 7631, 520, 813, 7626, 364, 82, 10756, 304, 279, 3293, 3347, 323, 1174, 72665, 279, 4856, 6435, 1212, 6931, 420, 1060, 1174, 7111, 369, 264, 12207, 2731, 11040, 6763, 5178, 304, 220, 4468, 17, 439, 7863, 311, 220, 4468, 16, 12, 21704, 369, 813, 7626, 323, 279, 11040, 6696, 5064, 304, 4689, 662, 17830, 1174, 459, 4033, 315, 264, 11298, 38408, 11040, 3637, 8957, 1174, 902, 706, 10534, 264, 53722, 5376, 304, 2626, 2533, 1566, 4498, 1174, 11224, 430, 568, 25283, 420, 9327, 311, 3136, 323, 10555, 430, 304, 279, 3347, 2305, 1070, 1047, 1027, 264, 5199, 5376, 304, 813, 7626, 364, 82, 6412, 315, 2466, 94322, 3673, 1778, 439, 14891, 323, 2162, 34802, 662, 7429, 26921, 574, 264, 1934, 315, 1063, 7626, 287, 304, 2626, 12410, 662, 22395, 279, 32489, 9046, 28454, 1174, 279, 4872, 315, 264, 53468, 6201, 51400, 420, 48513, 311, 279, 10103, 10284, 2731, 3436, 11626, 36721, 1174, 1418, 279, 21892, 315, 279, 4580, 315, 264, 32489, 6201, 6612, 430, 279, 3293, 5708, 3157, 8333, 70137, 459, 13241, 20247, 2652, 568, 1101, 5068, 1063, 30686, 304, 5780, 5507, 10373, 304, 3293, 4038, 662, 763, 5369, 1174, 2500, 709, 2513, 72759, 14618, 128009, 128006, 78191, 128007, 271, 5018, 1530, 794, 330, 31587, 9388], 'total_duration': 2561051500, 'load_duration': 31074300, 'prompt_eval_count': 321, 'prompt_eval_duration': 1148040000, 'eval_count': 7, 'eval_duration': 1378418000}</t>
  </si>
  <si>
    <t>1973_cl (10)_chunk_2.txt</t>
  </si>
  <si>
    <t>paying higher prices in February than in January , the highest figure since August 1956 . ) Comments of our industrial directors emphasized the strength of new orders and backlogs in their firms . Those associated with capital goods and consumer goods areas mentioned that business has been extremely good , both they and their customers are having difficulty in building inventories . Several of the directors reported that they plan to keep a tight rein on their inventory situation , however . Some of the directors were of the opinion that part of the strength in new orders was the result of numerous capital goods customers placing advance orders because they fear shortages later this year . Concern was also expressed about the effect of recent price behavior on the large number of major labor negotiations scheduled through 1973 . Some of the directors are also becoming concerned about the prospects for a reduced pace of business activity in 1974 . One director whose diversified firm has record orders in all areas of its business , mentioned specifically that he expects a drop off in business next year and is therefore avoiding an overextension of plant capacity . Economists from major firms in the area are also reporting ebullient business conditions , and they are projecting a sustained high level of operationsâ€”at or near capacityâ€”through 1973 .
One economist with a large machine tool firm in Cleveland said that orders have risen more sharply since September than for any comparable period in the twenty-five years</t>
  </si>
  <si>
    <t>{'model': 'llama3.1:latest', 'created_at': '2024-09-21T18:02:50.7168776Z', 'response': '{"label": "mixed"}', 'done': True, 'done_reason': 'stop', 'context': [128006, 882, 128007, 271, 2535, 279, 8244, 7100, 27065, 304, 279, 2768, 2893, 7404, 6017, 1495, 439, 8389, 11, 9709, 11, 477, 6928, 13, 3494, 279, 2440, 439, 264, 4823, 907, 449, 264, 1401, 315, 330, 1530, 1, 323, 4400, 775, 25, 720, 14214, 287, 5190, 7729, 304, 7552, 1109, 304, 6186, 1174, 279, 8592, 7216, 2533, 6287, 220, 6280, 21, 662, 883, 18149, 315, 1057, 13076, 28454, 46728, 279, 8333, 315, 502, 10373, 323, 1203, 22856, 304, 872, 19339, 662, 13266, 5938, 449, 6864, 11822, 323, 11761, 11822, 5789, 9932, 430, 2626, 706, 1027, 9193, 1695, 1174, 2225, 814, 323, 872, 6444, 527, 3515, 17250, 304, 4857, 17459, 2490, 662, 26778, 315, 279, 28454, 5068, 430, 814, 3197, 311, 2567, 264, 10508, 15601, 389, 872, 15808, 6671, 1174, 4869, 662, 4427, 315, 279, 28454, 1051, 315, 279, 9647, 430, 961, 315, 279, 8333, 304, 502, 10373, 574, 279, 1121, 315, 12387, 6864, 11822, 6444, 25012, 12178, 10373, 1606, 814, 8850, 67276, 3010, 420, 1060, 662, 52347, 574, 1101, 13605, 922, 279, 2515, 315, 3293, 3430, 7865, 389, 279, 3544, 1396, 315, 3682, 9511, 24345, 13847, 1555, 220, 4468, 18, 662, 4427, 315, 279, 28454, 527, 1101, 10671, 11920, 922, 279, 27949, 369, 264, 11293, 18338, 315, 2626, 5820, 304, 220, 4468, 19, 662, 3861, 7690, 6832, 85957, 7626, 706, 3335, 10373, 304, 682, 5789, 315, 1202, 2626, 1174, 9932, 11951, 430, 568, 25283, 264, 6068, 1022, 304, 2626, 1828, 1060, 323, 374, 9093, 31526, 459, 927, 12709, 315, 6136, 8824, 662, 51183, 1705, 505, 3682, 19339, 304, 279, 3158, 527, 1101, 13122, 25470, 620, 1188, 2626, 4787, 1174, 323, 814, 527, 82382, 264, 29759, 1579, 2237, 315, 7677, 99563, 477, 3221, 8824, 2345, 20322, 220, 4468, 18, 6905, 4054, 46215, 449, 264, 3544, 5780, 5507, 7626, 304, 24372, 1071, 430, 10373, 617, 41482, 810, 46473, 2533, 6250, 1109, 369, 904, 30139, 4261, 304, 279, 17510, 36399, 1667, 128009, 128006, 78191, 128007, 271, 5018, 1530, 794, 330, 57785, 9388], 'total_duration': 2483735100, 'load_duration': 14640900, 'prompt_eval_count': 324, 'prompt_eval_duration': 1090689000, 'eval_count': 7, 'eval_duration': 1369387000}</t>
  </si>
  <si>
    <t>1973_cl (12)_chunk_3.txt</t>
  </si>
  <si>
    <t>stretching out backlogs rather than attempting to increase output by hiring more workers ( which they are not sure of finding even if they tried ) . The firm is running down its inventory of cutting tools built during the previous slack period , and their customers have begun to accumulate inventories in earnest . Economists from several major oil companies headquartered in the District report bottlenecks in physical plant , with operations running over 100 percent capacity . Even though fuel oil is in short supply , oil refineries are tending to concentrate on producing gasoline , which ( because of price ceilings ) is more profitable than fuel oil . One economist expects a shortage of transportation fuels by spring . The oil companies are having difficulty in satisfying the demands of their regular customers , and they are reluctant to take on new customers . In some instances , fuel shortages have constrained manufacturing output in the District . In recent weeks , some plants have had to shut down and others have had to reduce operations because their supplies of natural gas were curtailed and they could not obtain alternative fuel sources such as crude oil . Bankers report a strong flow of deposits at the year-end , reflecting the rapid pace of business activity . Mortgage loan demand continues to be strong , while the volume of residential construction contracts in the District ( as of November ) was only a shade below the record high reached last May . Business</t>
  </si>
  <si>
    <t>{'model': 'llama3.1:latest', 'created_at': '2024-09-21T18:02:53.5954811Z', 'response': '{\n"label": "mixed"\n}', 'done': True, 'done_reason': 'stop', 'context': [128006, 882, 128007, 271, 2535, 279, 8244, 7100, 27065, 304, 279, 2768, 2893, 7404, 6017, 1495, 439, 8389, 11, 9709, 11, 477, 6928, 13, 3494, 279, 2440, 439, 264, 4823, 907, 449, 264, 1401, 315, 330, 1530, 1, 323, 4400, 775, 25, 720, 73184, 287, 704, 1203, 22856, 4856, 1109, 19969, 311, 5376, 2612, 555, 24009, 810, 7487, 320, 902, 814, 527, 539, 2771, 315, 9455, 1524, 422, 814, 6818, 883, 662, 578, 7626, 374, 4401, 1523, 1202, 15808, 315, 14713, 7526, 5918, 2391, 279, 3766, 46719, 4261, 1174, 323, 872, 6444, 617, 22088, 311, 47376, 17459, 2490, 304, 55349, 662, 51183, 1705, 505, 3892, 3682, 5707, 5220, 81296, 304, 279, 11182, 1934, 11176, 35291, 14895, 304, 7106, 6136, 1174, 449, 7677, 4401, 927, 220, 1041, 3346, 8824, 662, 7570, 3582, 10633, 5707, 374, 304, 2875, 8312, 1174, 5707, 60796, 4804, 527, 259, 2518, 311, 37455, 389, 17843, 46595, 1174, 902, 320, 1606, 315, 3430, 56814, 883, 374, 810, 34235, 1109, 10633, 5707, 662, 3861, 46215, 25283, 264, 39259, 315, 18386, 40373, 555, 10683, 662, 578, 5707, 5220, 527, 3515, 17250, 304, 37154, 279, 18651, 315, 872, 5912, 6444, 1174, 323, 814, 527, 44040, 311, 1935, 389, 502, 6444, 662, 763, 1063, 13422, 1174, 10633, 67276, 617, 54852, 15266, 2612, 304, 279, 11182, 662, 763, 3293, 5672, 1174, 1063, 11012, 617, 1047, 311, 9495, 1523, 323, 3885, 617, 1047, 311, 8108, 7677, 1606, 872, 17135, 315, 5933, 6962, 1051, 2917, 2629, 2230, 323, 814, 1436, 539, 6994, 10778, 10633, 8336, 1778, 439, 35750, 5707, 662, 8715, 388, 1934, 264, 3831, 6530, 315, 34751, 520, 279, 1060, 13368, 1174, 42852, 279, 11295, 18338, 315, 2626, 5820, 662, 48780, 11941, 7631, 9731, 311, 387, 3831, 1174, 1418, 279, 8286, 315, 20658, 8246, 17517, 304, 279, 11182, 320, 439, 315, 6841, 883, 574, 1193, 264, 28601, 3770, 279, 3335, 1579, 8813, 1566, 3297, 662, 8184, 128009, 128006, 78191, 128007, 271, 517, 93767, 794, 330, 57785, 702, 92], 'total_duration': 2875545400, 'load_duration': 29160900, 'prompt_eval_count': 318, 'prompt_eval_duration': 1073351000, 'eval_count': 8, 'eval_duration': 1771240000}</t>
  </si>
  <si>
    <t>1973_cl (2)_chunk_3.txt</t>
  </si>
  <si>
    <t>back in its oil allocations , and thus creating problems for the rubber producers . The steel industry is still operating at peak capacity and is continuing to allocate orders . One major firm just opened its order books for first quarter delivery , and they expect to be filled by December . ( As in the past , this procedure of opening and closing order books will cause a distortion in the monthly series on manufacturers ' new orders for durable goods . ) Fuel shortages are likely to curtail steel output in the months ahead , according to economists from three large steel firms . Cutback in either oil or natural gas will affect their output . In addition , one major steel firm is short on coal and coke . One economist said many of its smaller steel customers have been unable to accumulate inventories and have been forced to operate hand-to-mouth . Thus , any decline in steel output would adversely affect general manufacturing operations .</t>
  </si>
  <si>
    <t>{'model': 'llama3.1:latest', 'created_at': '2024-09-21T18:02:56.9063804Z', 'response': '{\n  "label": "negative"\n}', 'done': True, 'done_reason': 'stop', 'context': [128006, 882, 128007, 271, 2535, 279, 8244, 7100, 27065, 304, 279, 2768, 2893, 7404, 6017, 1495, 439, 8389, 11, 9709, 11, 477, 6928, 13, 3494, 279, 2440, 439, 264, 4823, 907, 449, 264, 1401, 315, 330, 1530, 1, 323, 4400, 775, 25, 720, 1445, 304, 1202, 5707, 70742, 1174, 323, 8617, 6968, 5435, 369, 279, 23506, 24190, 662, 578, 9699, 5064, 374, 2103, 10565, 520, 16557, 8824, 323, 374, 14691, 311, 22864, 10373, 662, 3861, 3682, 7626, 1120, 9107, 1202, 2015, 6603, 369, 1176, 8502, 9889, 1174, 323, 814, 1755, 311, 387, 10409, 555, 6790, 662, 320, 1666, 304, 279, 3347, 1174, 420, 10537, 315, 8736, 323, 15676, 2015, 6603, 690, 5353, 264, 50971, 304, 279, 15438, 4101, 389, 17032, 364, 502, 10373, 369, 27220, 11822, 662, 883, 37384, 67276, 527, 4461, 311, 2917, 14928, 9699, 2612, 304, 279, 4038, 8469, 1174, 4184, 311, 45415, 505, 2380, 3544, 9699, 19339, 662, 20223, 1445, 304, 3060, 5707, 477, 5933, 6962, 690, 7958, 872, 2612, 662, 763, 5369, 1174, 832, 3682, 9699, 7626, 374, 2875, 389, 11756, 323, 84423, 662, 3861, 46215, 1071, 1690, 315, 1202, 9333, 9699, 6444, 617, 1027, 12153, 311, 47376, 17459, 2490, 323, 617, 1027, 9770, 311, 14816, 1450, 4791, 92139, 662, 14636, 1174, 904, 18174, 304, 9699, 2612, 1053, 69214, 7958, 4689, 15266, 7677, 662, 128009, 128006, 78191, 128007, 271, 517, 220, 330, 1530, 794, 330, 43324, 702, 92], 'total_duration': 3307560200, 'load_duration': 25229700, 'prompt_eval_count': 224, 'prompt_eval_duration': 978841000, 'eval_count': 10, 'eval_duration': 2300028000}</t>
  </si>
  <si>
    <t>1973_sl (5)_chunk_4.txt</t>
  </si>
  <si>
    <t>shortages in stores , but increasing concern is reported among cattle feeders that a holdback in marketings of fat cattle until September 12 will result in a sufficient number marketed at that time to drive prices down even below current levels .</t>
  </si>
  <si>
    <t>{'model': 'llama3.1:latest', 'created_at': '2024-09-21T18:02:59.149696Z', 'response': '{"label": "negative"}', 'done': True, 'done_reason': 'stop', 'context': [128006, 882, 128007, 271, 2535, 279, 8244, 7100, 27065, 304, 279, 2768, 2893, 7404, 6017, 1495, 439, 8389, 11, 9709, 11, 477, 6928, 13, 3494, 279, 2440, 439, 264, 4823, 907, 449, 264, 1401, 315, 330, 1530, 1, 323, 4400, 775, 25, 720, 8846, 1154, 304, 10756, 1174, 719, 7859, 4747, 374, 5068, 4315, 36952, 5510, 388, 430, 264, 3412, 1445, 304, 3157, 826, 315, 8834, 36952, 3156, 6250, 220, 717, 690, 1121, 304, 264, 14343, 1396, 61149, 520, 430, 892, 311, 6678, 7729, 1523, 1524, 3770, 1510, 5990, 662, 128009, 128006, 78191, 128007, 271, 5018, 1530, 794, 330, 43324, 9388], 'total_duration': 2240964300, 'load_duration': 20227500, 'prompt_eval_count': 96, 'prompt_eval_duration': 825723000, 'eval_count': 7, 'eval_duration': 1392812000}</t>
  </si>
  <si>
    <t>1974_at (1)_chunk_5.txt</t>
  </si>
  <si>
    <t>agricultural production , going into November , indicated a drop in cotton and sugar cane , while rice and soybeans remained unchanged .</t>
  </si>
  <si>
    <t>{'model': 'llama3.1:latest', 'created_at': '2024-09-21T18:03:04.7083315Z', 'response': '{"label": "negative"}', 'done': True, 'done_reason': 'stop', 'context': [128006, 882, 128007, 271, 2535, 279, 8244, 7100, 27065, 304, 279, 2768, 2893, 7404, 6017, 1495, 439, 8389, 11, 9709, 11, 477, 6928, 13, 3494, 279, 2440, 439, 264, 4823, 907, 449, 264, 1401, 315, 330, 1530, 1, 323, 4400, 775, 25, 720, 351, 2265, 44547, 5788, 1174, 2133, 1139, 6841, 1174, 16717, 264, 6068, 304, 24428, 323, 13465, 63335, 1174, 1418, 20228, 323, 29839, 28440, 14958, 35957, 662, 128009, 128006, 78191, 128007, 271, 5018, 1530, 794, 330, 43324, 9388], 'total_duration': 5556329500, 'load_duration': 28258100, 'prompt_eval_count': 75, 'prompt_eval_duration': 4286943000, 'eval_count': 7, 'eval_duration': 1237974000}</t>
  </si>
  <si>
    <t>1975_at (8)_chunk_4.txt</t>
  </si>
  <si>
    <t>and industrial projects seems to be on the upswing once again . Citizens Mortgage Corporation of Birmingham , Alabama , has arranged $ 3.5 million in financing for the construction of two five-story office buildings in downtown Birmingham . Plans for two new hospitals have been announced for Montgomery , Alabama , and a civic convention center is also being built . A large $ 70 million commercial and entertainment complex has been announced for Miami . A $ 100 million shopping mall-multipurpose complex is planned for Jackson , Mississippi . New nuclear generating units are planned south of Miami and in Louisiana . Louisiana is receiving a large number of new industrial plants , as well as announcements of expansions . Largest of these is a $ 35 million plant in Donaldsonville to make ammonia .</t>
  </si>
  <si>
    <t>{'model': 'llama3.1:latest', 'created_at': '2024-09-21T18:03:06.9786Z', 'response': '{"label": "positive"}', 'done': True, 'done_reason': 'stop', 'context': [128006, 882, 128007, 271, 2535, 279, 8244, 7100, 27065, 304, 279, 2768, 2893, 7404, 6017, 1495, 439, 8389, 11, 9709, 11, 477, 6928, 13, 3494, 279, 2440, 439, 264, 4823, 907, 449, 264, 1401, 315, 330, 1530, 1, 323, 4400, 775, 25, 720, 438, 13076, 7224, 5084, 311, 387, 389, 279, 709, 86384, 3131, 1578, 662, 40996, 48780, 13332, 315, 36937, 1174, 21272, 1174, 706, 28902, 400, 220, 18, 13, 20, 3610, 304, 29642, 369, 279, 8246, 315, 1403, 4330, 46199, 5274, 14016, 304, 19441, 36937, 662, 35695, 369, 1403, 502, 24461, 617, 1027, 7376, 369, 44125, 1174, 21272, 1174, 323, 264, 44973, 21977, 4219, 374, 1101, 1694, 5918, 662, 362, 3544, 400, 220, 2031, 3610, 8518, 323, 16924, 6485, 706, 1027, 7376, 369, 18045, 662, 362, 400, 220, 1041, 3610, 12185, 34353, 1474, 10046, 30349, 6485, 374, 13205, 369, 13972, 1174, 29538, 662, 1561, 11499, 24038, 8316, 527, 13205, 10007, 315, 18045, 323, 304, 29974, 662, 29974, 374, 12588, 264, 3544, 1396, 315, 502, 13076, 11012, 1174, 439, 1664, 439, 45976, 315, 78588, 662, 84419, 315, 1521, 374, 264, 400, 220, 1758, 3610, 6136, 304, 9641, 942, 8078, 311, 1304, 92003, 662, 128009, 128006, 78191, 128007, 271, 5018, 1530, 794, 330, 31587, 9388], 'total_duration': 2268308900, 'load_duration': 15637000, 'prompt_eval_count': 199, 'prompt_eval_duration': 943515000, 'eval_count': 7, 'eval_duration': 1306507000}</t>
  </si>
  <si>
    <t>1975_bo (5)_chunk_3.txt</t>
  </si>
  <si>
    <t>monetary policy goals should be more expansionary . Samuelson is also concerned that monetary policy be flexible enough to accommodate a smooth recovery . Houthakker believes the economy is proceeding in an orderly manner , and he is content with recent policy expressions by the Chairman . Eckstein is very concerned with the outlook for prices . He anticipates considerable problems with food , steel , and oil-to name a few areas-where price increases may threaten the recovery . Previously , he had hoped that the economy would be fortunate enough to get through the first year of recovery with 7.5 percent money growth ; now , he feels we will not make it . The Fed has to be in sympathetic harmony with the various influences buffeting the economy , for better or worse . `` The Fed can not undo all the evils of the world , and the economy can not stand the Fed leaning against all these hurricanes . '' Furthermore , `` the July savings flow raises serious questions about the levels of interest rates . '' Policy should give a `` close , steady watch to these developments ; of course , we do not want an increase in the funds rate '' . He feels that money growth needs to be in excess of 8 percent . Samuelson tells a similar story with less urgency . He feels that '' judgments ( about the strength of the economy ) are premature at this point '' ; policy dictates are</t>
  </si>
  <si>
    <t>{'model': 'llama3.1:latest', 'created_at': '2024-09-21T18:03:09.4908015Z', 'response': '{"label": "mixed"}', 'done': True, 'done_reason': 'stop', 'context': [128006, 882, 128007, 271, 2535, 279, 8244, 7100, 27065, 304, 279, 2768, 2893, 7404, 6017, 1495, 439, 8389, 11, 9709, 11, 477, 6928, 13, 3494, 279, 2440, 439, 264, 4823, 907, 449, 264, 1401, 315, 330, 1530, 1, 323, 4400, 775, 25, 720, 1677, 16238, 4947, 9021, 1288, 387, 810, 14800, 661, 662, 33007, 942, 374, 1101, 11920, 430, 33384, 4947, 387, 19303, 3403, 311, 29376, 264, 11113, 13654, 662, 473, 2969, 587, 7197, 13919, 279, 8752, 374, 39547, 304, 459, 85869, 11827, 1174, 323, 568, 374, 2262, 449, 3293, 4947, 24282, 555, 279, 27390, 662, 82740, 12711, 374, 1633, 11920, 449, 279, 36721, 369, 7729, 662, 1283, 16961, 988, 24779, 5435, 449, 3691, 1174, 9699, 1174, 323, 5707, 4791, 836, 264, 2478, 5789, 12, 2940, 3430, 12992, 1253, 40250, 279, 13654, 662, 59787, 1174, 568, 1047, 26253, 430, 279, 8752, 1053, 387, 40510, 3403, 311, 636, 1555, 279, 1176, 1060, 315, 13654, 449, 220, 22, 13, 20, 3346, 3300, 6650, 2652, 1457, 1174, 568, 11321, 584, 690, 539, 1304, 433, 662, 578, 24526, 706, 311, 387, 304, 53464, 26348, 449, 279, 5370, 34453, 11783, 11880, 279, 8752, 1174, 369, 2731, 477, 11201, 662, 10103, 578, 24526, 649, 539, 29821, 682, 279, 86907, 315, 279, 1917, 1174, 323, 279, 8752, 649, 539, 2559, 279, 24526, 49448, 2403, 682, 1521, 90127, 662, 3436, 24296, 1174, 10103, 279, 5887, 19523, 6530, 25930, 6129, 4860, 922, 279, 5990, 315, 2802, 7969, 662, 3436, 11216, 1288, 3041, 264, 10103, 3345, 1174, 24981, 3821, 311, 1521, 26006, 2652, 315, 3388, 1174, 584, 656, 539, 1390, 459, 5376, 304, 279, 10736, 4478, 3436, 662, 1283, 11321, 430, 3300, 6650, 3966, 311, 387, 304, 13937, 315, 220, 23, 3346, 662, 33007, 942, 10975, 264, 4528, 3446, 449, 2753, 54917, 662, 1283, 11321, 430, 3436, 59358, 320, 922, 279, 8333, 315, 279, 8752, 883, 527, 42227, 520, 420, 1486, 3436, 2652, 4947, 80330, 527, 128009, 128006, 78191, 128007, 271, 5018, 1530, 794, 330, 57785, 9388], 'total_duration': 2510266200, 'load_duration': 26165600, 'prompt_eval_count': 322, 'prompt_eval_duration': 1097109000, 'eval_count': 7, 'eval_duration': 1385309000}</t>
  </si>
  <si>
    <t>1976_da (9)_chunk_2.txt</t>
  </si>
  <si>
    <t>until nonresidential construction begins a comeback . But even stronger demand for construction materials may not help the steel industry because as much as three-fourths of the current production of some firms goes into oil field equipment manufacturing which is now beginning to soften . In addition , aluminum output continues at the low level established last summer . Domestic drilling activity has taken a turn for the worse . After reaching a 14-year high in late December , the total number of active rotary drilling rigs dropped 16 percent to a 17-month low in March . A seasonal decline in drilling is expected in the first quarter of each year ; but according to some industry spokesmen , the cutback was also in response to a rollback in the average price of domestic crude oil to $ 7.66 a barrelâ€”down from the January high of $ 8.43 . Many drilling contractors expect the decline to slow and drilling to begin a seasonal upswing in the last half of the year . However , the future is clouded by proposed legislation that is unfavorable to the industry . Despite the sharp drop in rig count , more wells were completed in the first quarter of 1976 than in the comparable period last year . Multi-family construction in the Eleventh District remains severely depressed by high interest rates and rising construction costs . As a result , a growing shortage of apartment units , already acute in some District cities , has caused some major changes in</t>
  </si>
  <si>
    <t>{'model': 'llama3.1:latest', 'created_at': '2024-09-21T18:03:12.0582234Z', 'response': '{"label": "negative"}', 'done': True, 'done_reason': 'stop', 'context': [128006, 882, 128007, 271, 2535, 279, 8244, 7100, 27065, 304, 279, 2768, 2893, 7404, 6017, 1495, 439, 8389, 11, 9709, 11, 477, 6928, 13, 3494, 279, 2440, 439, 264, 4823, 907, 449, 264, 1401, 315, 330, 1530, 1, 323, 4400, 775, 25, 720, 39830, 2536, 417, 11484, 8246, 12302, 264, 47637, 662, 2030, 1524, 16643, 7631, 369, 8246, 7384, 1253, 539, 1520, 279, 9699, 5064, 1606, 439, 1790, 439, 2380, 42117, 17323, 315, 279, 1510, 5788, 315, 1063, 19339, 5900, 1139, 5707, 2115, 7241, 15266, 902, 374, 1457, 7314, 311, 81045, 662, 763, 5369, 1174, 25674, 2612, 9731, 520, 279, 3428, 2237, 9749, 1566, 7474, 662, 52849, 39662, 5820, 706, 4529, 264, 2543, 369, 279, 11201, 662, 4740, 19261, 264, 220, 975, 4771, 1579, 304, 3389, 6790, 1174, 279, 2860, 1396, 315, 4642, 62917, 39662, 96151, 12504, 220, 845, 3346, 311, 264, 220, 1114, 23086, 3428, 304, 5587, 662, 362, 36899, 18174, 304, 39662, 374, 3685, 304, 279, 1176, 8502, 315, 1855, 1060, 2652, 719, 4184, 311, 1063, 5064, 11449, 5794, 1174, 279, 4018, 1445, 574, 1101, 304, 2077, 311, 264, 61514, 304, 279, 5578, 3430, 315, 13018, 35750, 5707, 311, 400, 220, 22, 13, 2287, 264, 20929, 2345, 2996, 505, 279, 6186, 1579, 315, 400, 220, 23, 13, 3391, 662, 9176, 39662, 33840, 1755, 279, 18174, 311, 6435, 323, 39662, 311, 3240, 264, 36899, 709, 86384, 304, 279, 1566, 4376, 315, 279, 1060, 662, 4452, 1174, 279, 3938, 374, 9624, 291, 555, 11223, 13543, 430, 374, 93071, 311, 279, 5064, 662, 18185, 279, 17676, 6068, 304, 13552, 1797, 1174, 810, 48396, 1051, 8308, 304, 279, 1176, 8502, 315, 220, 4468, 21, 1109, 304, 279, 30139, 4261, 1566, 1060, 662, 17896, 17633, 8246, 304, 279, 27039, 45707, 11182, 8625, 35906, 42642, 555, 1579, 2802, 7969, 323, 16448, 8246, 7194, 662, 1666, 264, 1121, 1174, 264, 7982, 39259, 315, 13455, 8316, 1174, 2736, 30883, 304, 1063, 11182, 9919, 1174, 706, 9057, 1063, 3682, 4442, 304, 128009, 128006, 78191, 128007, 271, 5018, 1530, 794, 330, 43324, 9388], 'total_duration': 2564064700, 'load_duration': 20370000, 'prompt_eval_count': 330, 'prompt_eval_duration': 1086011000, 'eval_count': 7, 'eval_duration': 1454589000}</t>
  </si>
  <si>
    <t>1976_ns (7)_chunk_4.txt</t>
  </si>
  <si>
    <t>investment in agriculture , where strength is noted by Minneapolis and Chicago . New York , Chicago , Kansas City , and Cleveland find environmental regulations to be a source of uncertainty and a major disincentive to capacity expansion . Price behavior is consistent with a normal cyclical pattern . Spot shortages have caused sporadic price increases , as in newsprint ; but in cases such as heavy crude oil , chemical fertilizer , and carpet yarn , oversupplies are causing price shading . Prices are generally expected to behave normally within the context of a cyclical recovery . Loan demand continues to increase slowly . Business loans have inched up , '' according to St. Louis , Richmond , and Kansas City but have not increased in Philadelphia . Gains in consumer loans are widespread . St. Louis reports moderating savings inflows . Kansas City finds some banks beginning to rebuild certificates of deposit . Minneapolis reports that the recent drought will almost certainly curtail crop yields in Minnesota and has now spread westward into the Dakotas . The main impact is expected on prices of barley , oats , flax , and durum wheat . San Francisco reports weak demand , low prices , and surpluses of beans , potatoes , and wheat . However , a possible beef shortage is foreseen for late 1976 . Richmond notes a sharp decline in the winter wheat crop and freeze damage to the peach crop .</t>
  </si>
  <si>
    <t>{'model': 'llama3.1:latest', 'created_at': '2024-09-21T18:03:14.882625Z', 'response': '{\n"label": "mixed"\n}', 'done': True, 'done_reason': 'stop', 'context': [128006, 882, 128007, 271, 2535, 279, 8244, 7100, 27065, 304, 279, 2768, 2893, 7404, 6017, 1495, 439, 8389, 11, 9709, 11, 477, 6928, 13, 3494, 279, 2440, 439, 264, 4823, 907, 449, 264, 1401, 315, 330, 1530, 1, 323, 4400, 775, 25, 720, 97112, 304, 30029, 1174, 1405, 8333, 374, 10555, 555, 42958, 323, 10780, 662, 1561, 4356, 1174, 10780, 1174, 20754, 4409, 1174, 323, 24372, 1505, 12434, 14640, 311, 387, 264, 2592, 315, 27924, 323, 264, 3682, 64842, 1189, 535, 311, 8824, 14800, 662, 8650, 7865, 374, 13263, 449, 264, 4725, 44448, 32348, 5497, 662, 24178, 67276, 617, 9057, 62016, 37314, 3430, 12992, 1174, 439, 304, 3754, 1374, 2652, 719, 304, 5157, 1778, 439, 8987, 35750, 5707, 1174, 11742, 65391, 1174, 323, 28954, 39347, 1174, 17918, 455, 7350, 527, 14718, 3430, 72834, 662, 37133, 527, 8965, 3685, 311, 36792, 14614, 2949, 279, 2317, 315, 264, 44448, 32348, 13654, 662, 36181, 7631, 9731, 311, 5376, 14297, 662, 8184, 17017, 617, 304, 2454, 709, 1174, 3436, 4184, 311, 800, 13, 12140, 1174, 35348, 1174, 323, 20754, 4409, 719, 617, 539, 7319, 304, 19895, 662, 480, 1771, 304, 11761, 17017, 527, 24716, 662, 800, 13, 12140, 6821, 13606, 1113, 19523, 4704, 4336, 662, 20754, 4409, 14035, 1063, 14286, 7314, 311, 32593, 35537, 315, 16946, 662, 42958, 6821, 430, 279, 3293, 37846, 690, 4661, 7995, 2917, 14928, 19641, 36508, 304, 19461, 323, 706, 1457, 9041, 9909, 1637, 1139, 279, 25673, 54624, 662, 578, 1925, 5536, 374, 3685, 389, 7729, 315, 81817, 1174, 85270, 1174, 1344, 710, 1174, 323, 101839, 34153, 662, 5960, 13175, 6821, 7621, 7631, 1174, 3428, 7729, 1174, 323, 1765, 501, 4881, 315, 27994, 1174, 35267, 1174, 323, 34153, 662, 4452, 1174, 264, 3284, 25309, 39259, 374, 2291, 29412, 369, 3389, 220, 4468, 21, 662, 35348, 8554, 264, 17676, 18174, 304, 279, 12688, 34153, 19641, 323, 31030, 5674, 311, 279, 73188, 19641, 662, 128009, 128006, 78191, 128007, 271, 517, 93767, 794, 330, 57785, 702, 92], 'total_duration': 2821654000, 'load_duration': 30916900, 'prompt_eval_count': 318, 'prompt_eval_duration': 1081975000, 'eval_count': 8, 'eval_duration': 1705204000}</t>
  </si>
  <si>
    <t>1976_ny (6)_chunk_3.txt</t>
  </si>
  <si>
    <t>felt that demands for wage increases have moderated somewhat . The president of a large utility reported that his company is experiencing record low job turnover and felt that this may allow him to break out of the national pattern of pay increases . Respondents , however , remained wary of aggressive wage demands of unions . One director , who is associated with the automotive industry , felt that the relative moderation of wage demands in that industry was due to the fact that pressures for catch-up pay increases were largely behind us . An official of a nationwide retail chain termed the wage situation in his industry as `` stable . '' With only a small fraction of his work force unionized , he felt that the abundance of unskilled workers eliminated economic pressures to raise wages . Surveying the financial scene , business loan demand in New York City continues to languish and respondents do not see signs of a turnaround . However , the chairman of a major New York City bank indicated that there were signs of recovery in loan demand at some rural and regional banks outside of the central money markets . In New York State , mixed evidence on this point was offered by various directors . One reported loan demand was flat in central parts of the state , while another cited an incipient recovery in the Binghampton area . While New York City loan demand remains sluggish , competition for demand deposits has developed as a</t>
  </si>
  <si>
    <t>{'model': 'llama3.1:latest', 'created_at': '2024-09-21T18:03:18.2397831Z', 'response': '{\n  "label": "mixed"\n}', 'done': True, 'done_reason': 'stop', 'context': [128006, 882, 128007, 271, 2535, 279, 8244, 7100, 27065, 304, 279, 2768, 2893, 7404, 6017, 1495, 439, 8389, 11, 9709, 11, 477, 6928, 13, 3494, 279, 2440, 439, 264, 4823, 907, 449, 264, 1401, 315, 330, 1530, 1, 323, 4400, 775, 25, 720, 66922, 430, 18651, 369, 19602, 12992, 617, 87316, 14738, 662, 578, 4872, 315, 264, 3544, 15919, 5068, 430, 813, 2883, 374, 25051, 3335, 3428, 2683, 48639, 323, 6612, 430, 420, 1253, 2187, 1461, 311, 1464, 704, 315, 279, 5426, 5497, 315, 2343, 12992, 662, 40633, 812, 1174, 4869, 1174, 14958, 55274, 315, 19738, 19602, 18651, 315, 29590, 662, 3861, 7690, 1174, 889, 374, 5938, 449, 279, 40508, 5064, 1174, 6612, 430, 279, 8844, 64382, 315, 19602, 18651, 304, 430, 5064, 574, 4245, 311, 279, 2144, 430, 40850, 369, 2339, 5352, 2343, 12992, 1051, 14090, 4920, 603, 662, 1556, 4033, 315, 264, 29054, 11040, 8957, 61937, 279, 19602, 6671, 304, 813, 5064, 439, 10103, 15528, 662, 3436, 3161, 1193, 264, 2678, 19983, 315, 813, 990, 5457, 11552, 1534, 1174, 568, 6612, 430, 279, 37492, 315, 653, 4991, 4473, 7487, 34373, 7100, 40850, 311, 4933, 23998, 662, 24507, 287, 279, 6020, 6237, 1174, 2626, 11941, 7631, 304, 1561, 4356, 4409, 9731, 311, 83400, 819, 323, 34281, 656, 539, 1518, 12195, 315, 264, 67610, 662, 4452, 1174, 279, 21892, 315, 264, 3682, 1561, 4356, 4409, 6201, 16717, 430, 1070, 1051, 12195, 315, 13654, 304, 11941, 7631, 520, 1063, 19624, 323, 15481, 14286, 4994, 315, 279, 8792, 3300, 11987, 662, 763, 1561, 4356, 3314, 1174, 9709, 6029, 389, 420, 1486, 574, 9076, 555, 5370, 28454, 662, 3861, 5068, 11941, 7631, 574, 10269, 304, 8792, 5596, 315, 279, 1614, 1174, 1418, 2500, 22628, 459, 3709, 14449, 13654, 304, 279, 426, 24125, 19271, 3158, 662, 6104, 1561, 4356, 4409, 11941, 7631, 8625, 88046, 1174, 10937, 369, 7631, 34751, 706, 8040, 439, 264, 128009, 128006, 78191, 128007, 271, 517, 220, 330, 1530, 794, 330, 57785, 702, 92], 'total_duration': 3354634400, 'load_duration': 32275700, 'prompt_eval_count': 315, 'prompt_eval_duration': 1095393000, 'eval_count': 10, 'eval_duration': 2223704000}</t>
  </si>
  <si>
    <t>1976_ph (7)_chunk_1.txt</t>
  </si>
  <si>
    <t>June 16 , 1976 Economic conditions in the Third District are improving but at an uneven pace . Retail activity has softened , while the manufacturing sector continues to expand . Increases are reported in new orders , shipments , and employment , while inventories in manufacturing are lower . The longer-term outlook both in retailing and manufacturing remains optimistic . Bankers report that consumer loans are inching up but see no signs yet of any pickup in business borrowing . Businessmen indicate that prices continue to rise , but inflationary pressures are about the same as last month . Major manufacturers in the District report no current bottlenecks in production and expect no significant problems within the next 12 months . District manufacturers , responding to the latest business outlook survey , report a higher level of economic activity than last month . Close to one-half of the businessmen surveyed see an improvement in general business conditions . Specifically , 38 percent of the respondents indicate gains in new orders and 36 percent note increases in shipments . This is similar to the proportions reporting increases last month but below the gains reported in March and April . Employment in manufacturing shows additional improvement this month . The factory workweek is longer for the fourth month in a row , and work forces are rising at 17 percent of the businesses surveyed .
The proportion of firms indicating fewer jobs dropped from 16 percent in March to only 2 percent in the latest survey .</t>
  </si>
  <si>
    <t>{'model': 'llama3.1:latest', 'created_at': '2024-09-21T18:03:20.9867193Z', 'response': '{\n"label": "positive"\n}', 'done': True, 'done_reason': 'stop', 'context': [128006, 882, 128007, 271, 2535, 279, 8244, 7100, 27065, 304, 279, 2768, 2893, 7404, 6017, 1495, 439, 8389, 11, 9709, 11, 477, 6928, 13, 3494, 279, 2440, 439, 264, 4823, 907, 449, 264, 1401, 315, 330, 1530, 1, 323, 4400, 775, 25, 720, 28259, 220, 845, 1174, 220, 4468, 21, 23362, 4787, 304, 279, 21530, 11182, 527, 18899, 719, 520, 459, 61437, 18338, 662, 35139, 5820, 706, 90158, 1174, 1418, 279, 15266, 10706, 9731, 311, 9407, 662, 68148, 527, 5068, 304, 502, 10373, 1174, 59721, 1174, 323, 14740, 1174, 1418, 17459, 2490, 304, 15266, 527, 4827, 662, 578, 5129, 9860, 36721, 2225, 304, 11040, 287, 323, 15266, 8625, 37036, 662, 8715, 388, 1934, 430, 11761, 17017, 527, 17560, 287, 709, 719, 1518, 912, 12195, 3686, 315, 904, 30686, 304, 2626, 53675, 662, 8184, 5794, 13519, 430, 7729, 3136, 311, 10205, 1174, 719, 25544, 661, 40850, 527, 922, 279, 1890, 439, 1566, 2305, 662, 17559, 17032, 304, 279, 11182, 1934, 912, 1510, 11176, 35291, 14895, 304, 5788, 323, 1755, 912, 5199, 5435, 2949, 279, 1828, 220, 717, 4038, 662, 11182, 17032, 1174, 30438, 311, 279, 5652, 2626, 36721, 10795, 1174, 1934, 264, 5190, 2237, 315, 7100, 5820, 1109, 1566, 2305, 662, 13330, 311, 832, 34902, 315, 279, 83650, 49098, 1518, 459, 16048, 304, 4689, 2626, 4787, 662, 45863, 1174, 220, 1987, 3346, 315, 279, 34281, 13519, 20192, 304, 502, 10373, 323, 220, 1927, 3346, 5296, 12992, 304, 59721, 662, 1115, 374, 4528, 311, 279, 49892, 13122, 12992, 1566, 2305, 719, 3770, 279, 20192, 5068, 304, 5587, 323, 5936, 662, 41952, 304, 15266, 5039, 5217, 16048, 420, 2305, 662, 578, 8803, 990, 10476, 374, 5129, 369, 279, 11999, 2305, 304, 264, 2872, 1174, 323, 990, 8603, 527, 16448, 520, 220, 1114, 3346, 315, 279, 9873, 49098, 6905, 791, 21801, 315, 19339, 19392, 17162, 7032, 12504, 505, 220, 845, 3346, 304, 5587, 311, 1193, 220, 17, 3346, 304, 279, 5652, 10795, 662, 128009, 128006, 78191, 128007, 271, 517, 93767, 794, 330, 31587, 702, 92], 'total_duration': 2744171000, 'load_duration': 26230300, 'prompt_eval_count': 325, 'prompt_eval_duration': 1140860000, 'eval_count': 8, 'eval_duration': 1575037000}</t>
  </si>
  <si>
    <t>1976_ri (4)_chunk_1.txt</t>
  </si>
  <si>
    <t>September 15 , 1976 Judging from our latest survey of Fifth District business conditions , the level of activity among manufacturers showed little change in the past month . The level of shipments , in fact , has remained essentially unchanged since June , while the volume of new orders has registered minimal declines in each of the past 3 months . Backlogs of orders and finished goods inventories are down somewhat from July , and stocks of materials are reported to have risen slightly since then . Manufacturing inventories remain somewhat above desired levels as does current plant and equipment capacity . Retailers apparently experienced some improvement in sales during August , but at least one respondent attributes this to heavy price markdowns . Sales of big-ticket items continue to lag relative to total sales . Demand for bank loans remains soft . In the agricultural sector , dry weather for the past several weeks has damaged pastures and most major crops in wide areas of the District . Survey responses of District manufacturers exhibit much the same pattern as in the past 2 months , suggesting a stable level of shipments , some weakness in the volume of new orders , and a small decline in order backlogs . Some accumulation of materials inventories in August is indicated , but over one-third of the respondents report reduced stocks of finished goods . Thirty-seven percent of the manufacturers still feel current inventory levels are higher than desired .
Current plant and equipment capacity remains somewhat</t>
  </si>
  <si>
    <t>{'model': 'llama3.1:latest', 'created_at': '2024-09-21T18:03:23.5568247Z', 'response': '{"label": "negative"}', 'done': True, 'done_reason': 'stop', 'context': [128006, 882, 128007, 271, 2535, 279, 8244, 7100, 27065, 304, 279, 2768, 2893, 7404, 6017, 1495, 439, 8389, 11, 9709, 11, 477, 6928, 13, 3494, 279, 2440, 439, 264, 4823, 907, 449, 264, 1401, 315, 330, 1530, 1, 323, 4400, 775, 25, 720, 30649, 220, 868, 1174, 220, 4468, 21, 11462, 3252, 505, 1057, 5652, 10795, 315, 23690, 11182, 2626, 4787, 1174, 279, 2237, 315, 5820, 4315, 17032, 8710, 2697, 2349, 304, 279, 3347, 2305, 662, 578, 2237, 315, 59721, 1174, 304, 2144, 1174, 706, 14958, 16168, 35957, 2533, 5651, 1174, 1418, 279, 8286, 315, 502, 10373, 706, 9879, 17832, 58054, 304, 1855, 315, 279, 3347, 220, 18, 4038, 662, 6984, 22856, 315, 10373, 323, 8220, 11822, 17459, 2490, 527, 1523, 14738, 505, 5887, 1174, 323, 23301, 315, 7384, 527, 5068, 311, 617, 41482, 10284, 2533, 1243, 662, 42177, 17459, 2490, 7293, 14738, 3485, 12974, 5990, 439, 1587, 1510, 6136, 323, 7241, 8824, 662, 35139, 388, 14132, 10534, 1063, 16048, 304, 6763, 2391, 6287, 1174, 719, 520, 3325, 832, 67988, 8365, 420, 311, 8987, 3430, 51594, 82, 662, 16207, 315, 2466, 94322, 3673, 3136, 311, 22171, 8844, 311, 2860, 6763, 662, 55353, 369, 6201, 17017, 8625, 8579, 662, 763, 279, 29149, 10706, 1174, 9235, 9282, 369, 279, 3347, 3892, 5672, 706, 20727, 3347, 1439, 323, 1455, 3682, 31665, 304, 7029, 5789, 315, 279, 11182, 662, 24507, 14847, 315, 11182, 17032, 31324, 1790, 279, 1890, 5497, 439, 304, 279, 3347, 220, 17, 4038, 1174, 23377, 264, 15528, 2237, 315, 59721, 1174, 1063, 23948, 304, 279, 8286, 315, 502, 10373, 1174, 323, 264, 2678, 18174, 304, 2015, 1203, 22856, 662, 4427, 46835, 315, 7384, 17459, 2490, 304, 6287, 374, 16717, 1174, 719, 927, 832, 30277, 315, 279, 34281, 1934, 11293, 23301, 315, 8220, 11822, 662, 67720, 79125, 3346, 315, 279, 17032, 2103, 2733, 1510, 15808, 5990, 527, 5190, 1109, 12974, 6905, 5520, 6136, 323, 7241, 8824, 8625, 14738, 128009, 128006, 78191, 128007, 271, 5018, 1530, 794, 330, 43324, 9388], 'total_duration': 2567856100, 'load_duration': 25305800, 'prompt_eval_count': 322, 'prompt_eval_duration': 1105194000, 'eval_count': 7, 'eval_duration': 1435553000}</t>
  </si>
  <si>
    <t>1976_sf (3)_chunk_4.txt</t>
  </si>
  <si>
    <t>percent of the California raisin crop . Water restriction ( 15 percent in the San Joaquin Valley ) caused a great deal of crop diversion , such as from alfalfa to cotton . All agree that the situation will worsen considerably in 1977 unless there is adequate rain and a heavy snow pack this winter .</t>
  </si>
  <si>
    <t>{'model': 'llama3.1:latest', 'created_at': '2024-09-21T18:03:25.8663903Z', 'response': '{"label": "negative"}', 'done': True, 'done_reason': 'stop', 'context': [128006, 882, 128007, 271, 2535, 279, 8244, 7100, 27065, 304, 279, 2768, 2893, 7404, 6017, 1495, 439, 8389, 11, 9709, 11, 477, 6928, 13, 3494, 279, 2440, 439, 264, 4823, 907, 449, 264, 1401, 315, 330, 1530, 1, 323, 4400, 775, 25, 720, 25426, 315, 279, 7188, 6503, 258, 19641, 662, 10164, 20020, 320, 220, 868, 3346, 304, 279, 5960, 11186, 64, 36444, 13345, 883, 9057, 264, 2294, 3568, 315, 19641, 77364, 1174, 1778, 439, 505, 85766, 85526, 311, 24428, 662, 2052, 7655, 430, 279, 6671, 690, 47293, 268, 33452, 304, 220, 4468, 22, 7389, 1070, 374, 26613, 11422, 323, 264, 8987, 12056, 3854, 420, 12688, 662, 128009, 128006, 78191, 128007, 271, 5018, 1530, 794, 330, 43324, 9388], 'total_duration': 2306585200, 'load_duration': 26286900, 'prompt_eval_count': 113, 'prompt_eval_duration': 821029000, 'eval_count': 7, 'eval_duration': 1457587000}</t>
  </si>
  <si>
    <t>1977_ch (12)_chunk_3.txt</t>
  </si>
  <si>
    <t>flat-rolled products , especially from auto companies who are paying `` full price '' despite some publicity to the contrary . Steel shipments are expected to rise 11 percent in 1977 to about 100 million tons . Inventories of steel users and steel service centers have been reduced to desired levels . The precise level of steel shipments in 1977 will depend on the volume of imports , mainly from Japan , which is expected to increase . Most analysts now expect sales of both cars and trucks to increase in l977â€”to a new record in the case of trucks . Sales of recreational vehicles are also expected to show another large rise . The sharp contrast between very poor sales of small cars and strong sales of intermediate and standard size types continues . The smallest auto company , which produces small cars almost exclusively , admits to a very precarious financial position . It is feared that this company 's Milwaukee plant will be closed down for good . This company hopes to escape the full impact of the labor settlement agreed to by the large auto and farm equipment producers , valued at 13 percent for the first year . Demand for farm equipment has fallen off , and a decline in sales is expected for 1977 . Bankers note a buildup of farm equipment inventories in the hands of dealers , including the heaviest tractors , which had been on allocation until recently . The capital spending picture is somewhat better .</t>
  </si>
  <si>
    <t>{'model': 'llama3.1:latest', 'created_at': '2024-09-21T18:03:28.6799648Z', 'response': '{\n"label": "mixed"\n}', 'done': True, 'done_reason': 'stop', 'context': [128006, 882, 128007, 271, 2535, 279, 8244, 7100, 27065, 304, 279, 2768, 2893, 7404, 6017, 1495, 439, 8389, 11, 9709, 11, 477, 6928, 13, 3494, 279, 2440, 439, 264, 4823, 907, 449, 264, 1401, 315, 330, 1530, 1, 323, 4400, 775, 25, 720, 27323, 12, 21621, 3956, 1174, 5423, 505, 3313, 5220, 889, 527, 12798, 10103, 2539, 3430, 3436, 8994, 1063, 43763, 311, 279, 26102, 662, 12783, 59721, 527, 3685, 311, 10205, 220, 806, 3346, 304, 220, 4468, 22, 311, 922, 220, 1041, 3610, 20181, 662, 93258, 2490, 315, 9699, 3932, 323, 9699, 2532, 19169, 617, 1027, 11293, 311, 12974, 5990, 662, 578, 24473, 2237, 315, 9699, 59721, 304, 220, 4468, 22, 690, 6904, 389, 279, 8286, 315, 15557, 1174, 14918, 505, 6457, 1174, 902, 374, 3685, 311, 5376, 662, 7648, 31499, 1457, 1755, 6763, 315, 2225, 9515, 323, 27861, 311, 5376, 304, 326, 26409, 50617, 264, 502, 3335, 304, 279, 1162, 315, 27861, 662, 16207, 315, 37100, 11731, 527, 1101, 3685, 311, 1501, 2500, 3544, 10205, 662, 578, 17676, 13168, 1990, 1633, 8009, 6763, 315, 2678, 9515, 323, 3831, 6763, 315, 29539, 323, 5410, 1404, 4595, 9731, 662, 578, 25655, 3313, 2883, 1174, 902, 19159, 2678, 9515, 4661, 24121, 1174, 38239, 311, 264, 1633, 93222, 6020, 2361, 662, 1102, 374, 38569, 430, 420, 2883, 364, 82, 36918, 6136, 690, 387, 8036, 1523, 369, 1695, 662, 1115, 2883, 16388, 311, 12731, 279, 2539, 5536, 315, 279, 9511, 17516, 7378, 311, 555, 279, 3544, 3313, 323, 8961, 7241, 24190, 1174, 33647, 520, 220, 1032, 3346, 369, 279, 1176, 1060, 662, 55353, 369, 8961, 7241, 706, 21536, 1022, 1174, 323, 264, 18174, 304, 6763, 374, 3685, 369, 220, 4468, 22, 662, 8715, 388, 5296, 264, 86765, 315, 8961, 7241, 17459, 2490, 304, 279, 6206, 315, 27291, 1174, 2737, 279, 568, 99462, 490, 21846, 1174, 902, 1047, 1027, 389, 24691, 3156, 6051, 662, 578, 6864, 10374, 6945, 374, 14738, 2731, 662, 128009, 128006, 78191, 128007, 271, 517, 93767, 794, 330, 57785, 702, 92], 'total_duration': 2810362000, 'load_duration': 19081400, 'prompt_eval_count': 324, 'prompt_eval_duration': 1094691000, 'eval_count': 8, 'eval_duration': 1694444000}</t>
  </si>
  <si>
    <t>1977_cl (6)_chunk_1.txt</t>
  </si>
  <si>
    <t>July 13 , 1977 A moderated rate of growth in economic activity , during the second half of 1977 is generally expected in the Fourth District . A reduced pace in consumer spending , lower output in steel , and a slower rate of inventory accumulation account for the expected moderation in overall activity . Capital goods recovery continues rather mixed . Bankers report strong loan demand and a few expect liquidity pressures may develop in the months ahead . Directors , financial officers , and economists contacted generally expressed confidence that the economy will continue to expand for the next several quarters but at a moderated pace from the first half of 1977 . Auto sales and housing are expected to either ease or show smaller gains in the second half of the year as consumers take on new debt less rapidly than they did during the past several months . Opinions vary on whether consumer spending will be sustained at recent high rates . Automobile retailers remain optimistic for this year . One bank economist expects 1978 new car sales to increase 5 per cent from . this year . The . home remodeling business continues very strong , although an economist with a major department store chain headquartered in the District commented that gains in general merchandise sales remain below those previously experienced at this stage of an expansion . Steel economists expect production in the third quarter will drop about 5 to 10 per cent from second quarter levels . They are</t>
  </si>
  <si>
    <t>{'model': 'llama3.1:latest', 'created_at': '2024-09-21T18:03:31.4885431Z', 'response': '{\n"label": "mixed"\n}', 'done': True, 'done_reason': 'stop', 'context': [128006, 882, 128007, 271, 2535, 279, 8244, 7100, 27065, 304, 279, 2768, 2893, 7404, 6017, 1495, 439, 8389, 11, 9709, 11, 477, 6928, 13, 3494, 279, 2440, 439, 264, 4823, 907, 449, 264, 1401, 315, 330, 1530, 1, 323, 4400, 775, 25, 720, 29527, 220, 1032, 1174, 220, 4468, 22, 362, 87316, 4478, 315, 6650, 304, 7100, 5820, 1174, 2391, 279, 2132, 4376, 315, 220, 4468, 22, 374, 8965, 3685, 304, 279, 36174, 11182, 662, 362, 11293, 18338, 304, 11761, 10374, 1174, 4827, 2612, 304, 9699, 1174, 323, 264, 29493, 4478, 315, 15808, 46835, 2759, 369, 279, 3685, 64382, 304, 8244, 5820, 662, 18880, 11822, 13654, 9731, 4856, 9709, 662, 8715, 388, 1934, 3831, 11941, 7631, 323, 264, 2478, 1755, 53113, 40850, 1253, 2274, 304, 279, 4038, 8469, 662, 46085, 1174, 6020, 9808, 1174, 323, 45415, 25559, 8965, 13605, 12410, 430, 279, 8752, 690, 3136, 311, 9407, 369, 279, 1828, 3892, 32573, 719, 520, 264, 87316, 18338, 505, 279, 1176, 4376, 315, 220, 4468, 22, 662, 9156, 6763, 323, 11983, 527, 3685, 311, 3060, 14553, 477, 1501, 9333, 20192, 304, 279, 2132, 4376, 315, 279, 1060, 439, 13723, 1935, 389, 502, 11897, 2753, 19019, 1109, 814, 1550, 2391, 279, 3347, 3892, 4038, 662, 10901, 84996, 13592, 389, 3508, 11761, 10374, 690, 387, 29759, 520, 3293, 1579, 7969, 662, 86241, 30282, 7293, 37036, 369, 420, 1060, 662, 3861, 6201, 46215, 25283, 220, 4468, 23, 502, 1841, 6763, 311, 5376, 220, 20, 824, 2960, 505, 662, 420, 1060, 662, 578, 662, 2162, 70430, 2626, 9731, 1633, 3831, 1174, 8051, 459, 46215, 449, 264, 3682, 9476, 3637, 8957, 81296, 304, 279, 11182, 29786, 430, 20192, 304, 4689, 36045, 6763, 7293, 3770, 1884, 8767, 10534, 520, 420, 6566, 315, 459, 14800, 662, 12783, 45415, 1755, 5788, 304, 279, 4948, 8502, 690, 6068, 922, 220, 20, 311, 220, 605, 824, 2960, 505, 2132, 8502, 5990, 662, 2435, 527, 128009, 128006, 78191, 128007, 271, 517, 93767, 794, 330, 57785, 702, 92], 'total_duration': 2805789200, 'load_duration': 35753300, 'prompt_eval_count': 319, 'prompt_eval_duration': 1095330000, 'eval_count': 8, 'eval_duration': 1670364000}</t>
  </si>
  <si>
    <t>1977_kc (3)_chunk_3.txt</t>
  </si>
  <si>
    <t>planting is running on or ahead of schedule , and in the southern part of the District the wheat has germinated and is beginning to grow . According to one director from an agricultural area , the quality of the wheat stand is excellent and the crop prospects for the coming year are `` very good when compared with this time last year . '' If the new crop continues to receive rain , wheat pasture will be available for grazing and some ranchers will probably take advantage of this cheap source of feed . Thus , prices for light cattle may strengthen as a result of this activity . Because most farmers were uncertain about the details of the new farm program when they started planting their wheat , acreage in the District 's major producing states is expected to be about equal to 1977 levels . However , as farmers become more familiar with the program , some of the crop will probably be destroyed so that their eligibility for full Government benefits will not be jeopardized . This strategy may be employed because , with the huge stocks of wheat now on hand , the price outlook for the coming year is not bright for producers . Most Tenth District bankers contacted report strong loan demand , especially in energy-related businesses and in real estate loans , both residential and commercial . Consumer installment lending is also increasing rapidly , with credit card use and auto loans responsible for most of the gains</t>
  </si>
  <si>
    <t>{'model': 'llama3.1:latest', 'created_at': '2024-09-21T18:03:34.0314751Z', 'response': '{"label": "positive"}', 'done': True, 'done_reason': 'stop', 'context': [128006, 882, 128007, 271, 2535, 279, 8244, 7100, 27065, 304, 279, 2768, 2893, 7404, 6017, 1495, 439, 8389, 11, 9709, 11, 477, 6928, 13, 3494, 279, 2440, 439, 264, 4823, 907, 449, 264, 1401, 315, 330, 1530, 1, 323, 4400, 775, 25, 720, 21494, 287, 374, 4401, 389, 477, 8469, 315, 9899, 1174, 323, 304, 279, 18561, 961, 315, 279, 11182, 279, 34153, 706, 17684, 52299, 323, 374, 7314, 311, 3139, 662, 10771, 311, 832, 7690, 505, 459, 29149, 3158, 1174, 279, 4367, 315, 279, 34153, 2559, 374, 9250, 323, 279, 19641, 27949, 369, 279, 5108, 1060, 527, 10103, 1633, 1695, 994, 7863, 449, 420, 892, 1566, 1060, 662, 3436, 1442, 279, 502, 19641, 9731, 311, 5371, 11422, 1174, 34153, 89355, 690, 387, 2561, 369, 84550, 323, 1063, 39161, 388, 690, 4762, 1935, 9610, 315, 420, 12136, 2592, 315, 5510, 662, 14636, 1174, 7729, 369, 3177, 36952, 1253, 20259, 439, 264, 1121, 315, 420, 5820, 662, 9393, 1455, 20957, 1051, 36218, 922, 279, 3649, 315, 279, 502, 8961, 2068, 994, 814, 3940, 48114, 872, 34153, 1174, 46323, 425, 304, 279, 11182, 364, 82, 3682, 17843, 5415, 374, 3685, 311, 387, 922, 6273, 311, 220, 4468, 22, 5990, 662, 4452, 1174, 439, 20957, 3719, 810, 11537, 449, 279, 2068, 1174, 1063, 315, 279, 19641, 690, 4762, 387, 14763, 779, 430, 872, 41734, 369, 2539, 10423, 7720, 690, 539, 387, 53132, 1534, 662, 1115, 8446, 1253, 387, 20011, 1606, 1174, 449, 279, 6908, 23301, 315, 34153, 1457, 389, 1450, 1174, 279, 3430, 36721, 369, 279, 5108, 1060, 374, 539, 10107, 369, 24190, 662, 7648, 350, 21341, 11182, 64243, 25559, 1934, 3831, 11941, 7631, 1174, 5423, 304, 4907, 14228, 9873, 323, 304, 1972, 12675, 17017, 1174, 2225, 20658, 323, 8518, 662, 26262, 47644, 40651, 374, 1101, 7859, 19019, 1174, 449, 6807, 3786, 1005, 323, 3313, 17017, 8647, 369, 1455, 315, 279, 20192, 128009, 128006, 78191, 128007, 271, 5018, 1530, 794, 330, 31587, 9388], 'total_duration': 2540483700, 'load_duration': 19952000, 'prompt_eval_count': 315, 'prompt_eval_duration': 1093816000, 'eval_count': 7, 'eval_duration': 1424724000}</t>
  </si>
  <si>
    <t>1977_mn (12)_chunk_4.txt</t>
  </si>
  <si>
    <t>strained available fuel oil supplies . The fuel oil situation has been termed `` quite serious , '' and current inventories are at the lowest point in five years . Consequently , if cold weather persists in January and February , it is possible that some district businesses would have to disrupt or alter usual activity . Resort owners throughout the Midwest are suffering from the combination of a scarcity of snow and extreme cold . Despite snowmaking machines in most Minnesota ski resorts , cancellations are running high and business is poor . Lack of snow is also a problem for other businesses which depend on snowmobiling and cross-country skiing .</t>
  </si>
  <si>
    <t>{'model': 'llama3.1:latest', 'created_at': '2024-09-21T18:03:36.6049334Z', 'response': '{\n"label": "negative"\n}', 'done': True, 'done_reason': 'stop', 'context': [128006, 882, 128007, 271, 2535, 279, 8244, 7100, 27065, 304, 279, 2768, 2893, 7404, 6017, 1495, 439, 8389, 11, 9709, 11, 477, 6928, 13, 3494, 279, 2440, 439, 264, 4823, 907, 449, 264, 1401, 315, 330, 1530, 1, 323, 4400, 775, 25, 720, 58827, 2561, 10633, 5707, 17135, 662, 578, 10633, 5707, 6671, 706, 1027, 61937, 10103, 5115, 6129, 1174, 3436, 323, 1510, 17459, 2490, 527, 520, 279, 15821, 1486, 304, 4330, 1667, 662, 53123, 1174, 422, 9439, 9282, 67145, 304, 6186, 323, 7552, 1174, 433, 374, 3284, 430, 1063, 9474, 9873, 1053, 617, 311, 24927, 477, 11857, 13783, 5820, 662, 34937, 7980, 6957, 279, 52257, 527, 16066, 505, 279, 10824, 315, 264, 82484, 315, 12056, 323, 14560, 9439, 662, 18185, 12056, 28936, 12933, 304, 1455, 19461, 29779, 61545, 1174, 18974, 811, 527, 4401, 1579, 323, 2626, 374, 8009, 662, 68502, 315, 12056, 374, 1101, 264, 3575, 369, 1023, 9873, 902, 6904, 389, 12056, 35035, 8138, 323, 5425, 56971, 63117, 662, 128009, 128006, 78191, 128007, 271, 517, 93767, 794, 330, 43324, 702, 92], 'total_duration': 2570512600, 'load_duration': 19160000, 'prompt_eval_count': 167, 'prompt_eval_duration': 887579000, 'eval_count': 8, 'eval_duration': 1661861000}</t>
  </si>
  <si>
    <t>1977_ph (4)_chunk_1.txt</t>
  </si>
  <si>
    <t>September 14 , 1977 Economic activity in the Third District is expanding at an uneven pace . Department store sales are mixed , while activity in the region 's manufacturing sector continues to increase . New orders and shipments are higher in September , and factory employment and the workweek also show signs of improvement . Manufacturer 's inventories are down somewhat this month . For the longer term , retailers and manufacturers are less than optimistic . Most merchants expect a continuation of the recent trend of weak sales growth . In addition , the proportion of sampled manufacturers anticipating better business conditions six months out is the lowest in over two and a half years . Commercial bankers say that consumer borrowing remains strong , but business loan demand , although better of late , is still weak . Manufacturers responding to the latest Business Outlook Survey report that business is improving in September . Of the executives surveyed , 26 percent say that business is better than last month , while 9 percent say it is worse . New orders and shipments are higher in September , and moderate gains in employment are reported as well . Both work forces and the average workweek are increasing for the first time since June . Inventories , however , are reported to be down somewhat after holding steady for the past four months . Overall , the pickup in manufacturing activity in the District appears to be more widespread in durables than in nondurables .</t>
  </si>
  <si>
    <t>{'model': 'llama3.1:latest', 'created_at': '2024-09-21T18:03:39.4319869Z', 'response': '{\n"label": "mixed"\n}', 'done': True, 'done_reason': 'stop', 'context': [128006, 882, 128007, 271, 2535, 279, 8244, 7100, 27065, 304, 279, 2768, 2893, 7404, 6017, 1495, 439, 8389, 11, 9709, 11, 477, 6928, 13, 3494, 279, 2440, 439, 264, 4823, 907, 449, 264, 1401, 315, 330, 1530, 1, 323, 4400, 775, 25, 720, 30649, 220, 975, 1174, 220, 4468, 22, 23362, 5820, 304, 279, 21530, 11182, 374, 24050, 520, 459, 61437, 18338, 662, 6011, 3637, 6763, 527, 9709, 1174, 1418, 5820, 304, 279, 5654, 364, 82, 15266, 10706, 9731, 311, 5376, 662, 1561, 10373, 323, 59721, 527, 5190, 304, 6250, 1174, 323, 8803, 14740, 323, 279, 990, 10476, 1101, 1501, 12195, 315, 16048, 662, 35551, 364, 82, 17459, 2490, 527, 1523, 14738, 420, 2305, 662, 1789, 279, 5129, 4751, 1174, 30282, 323, 17032, 527, 2753, 1109, 37036, 662, 7648, 42870, 1755, 264, 42271, 315, 279, 3293, 9327, 315, 7621, 6763, 6650, 662, 763, 5369, 1174, 279, 21801, 315, 49976, 17032, 86359, 2731, 2626, 4787, 4848, 4038, 704, 374, 279, 15821, 304, 927, 1403, 323, 264, 4376, 1667, 662, 28943, 64243, 2019, 430, 11761, 53675, 8625, 3831, 1174, 719, 2626, 11941, 7631, 1174, 8051, 2731, 315, 3389, 1174, 374, 2103, 7621, 662, 47198, 30438, 311, 279, 5652, 8184, 42158, 24507, 1934, 430, 2626, 374, 18899, 304, 6250, 662, 5046, 279, 29509, 49098, 1174, 220, 1627, 3346, 2019, 430, 2626, 374, 2731, 1109, 1566, 2305, 1174, 1418, 220, 24, 3346, 2019, 433, 374, 11201, 662, 1561, 10373, 323, 59721, 527, 5190, 304, 6250, 1174, 323, 24070, 20192, 304, 14740, 527, 5068, 439, 1664, 662, 11995, 990, 8603, 323, 279, 5578, 990, 10476, 527, 7859, 369, 279, 1176, 892, 2533, 5651, 662, 93258, 2490, 1174, 4869, 1174, 527, 5068, 311, 387, 1523, 14738, 1306, 10168, 24981, 369, 279, 3347, 3116, 4038, 662, 28993, 1174, 279, 30686, 304, 15266, 5820, 304, 279, 11182, 8111, 311, 387, 810, 24716, 304, 10878, 4893, 1109, 304, 74998, 324, 4893, 662, 128009, 128006, 78191, 128007, 271, 517, 93767, 794, 330, 57785, 702, 92], 'total_duration': 2824564700, 'load_duration': 35669400, 'prompt_eval_count': 319, 'prompt_eval_duration': 1082945000, 'eval_count': 8, 'eval_duration': 1703441000}</t>
  </si>
  <si>
    <t>1978_at (6)_chunk_1.txt</t>
  </si>
  <si>
    <t>July 12 , 1978 Although businessmen increasingly regard prospects for late 1978 and 1979 as questionable , recent business reports have been largely good . Consumer spending , still heavy , may have weakened a bit in late June . Inventory trends are not clear , but we may be in for some additional accumulations at the producer or wholesale levels . Construction activity and prospects remain strong . Credit demands are hefty , with sources of loanable funds generally adequate . Farm product prices have softened ; dry weather and labor shortages have made trouble for crop producers . Retail sales remain generally strong , but directors in several areas reported a moderation in late June , particularly in sales of big-ticket items . Elsewhere , durables still appear to be dominating the sales gains . More than one retailer has complained of sluggish repayments . Passenger cars have been moving at a rapid clip , with no one type clearly a favorite . Some dealers are disappointed with the short margins and slim profits they 've pulled on their heavy volumes . Many are dubious that such high sales levels can be maintained through the fall . One director has already noticed a `` drastic slowdown '' in his area . Because of good sales prospects , businessmen plan to accelerate their stock building through the summer , according to one director . Retailers seem more cautious in their buying for fall and spring 1979 , says another . Judging from the recent volume</t>
  </si>
  <si>
    <t>{'model': 'llama3.1:latest', 'created_at': '2024-09-21T18:03:41.9853867Z', 'response': '{"label": "mixed"}', 'done': True, 'done_reason': 'stop', 'context': [128006, 882, 128007, 271, 2535, 279, 8244, 7100, 27065, 304, 279, 2768, 2893, 7404, 6017, 1495, 439, 8389, 11, 9709, 11, 477, 6928, 13, 3494, 279, 2440, 439, 264, 4823, 907, 449, 264, 1401, 315, 330, 1530, 1, 323, 4400, 775, 25, 720, 29527, 220, 717, 1174, 220, 4468, 23, 10541, 83650, 15098, 5363, 27949, 369, 3389, 220, 4468, 23, 323, 220, 4468, 24, 439, 44378, 1174, 3293, 2626, 6821, 617, 1027, 14090, 1695, 662, 26262, 10374, 1174, 2103, 8987, 1174, 1253, 617, 58764, 264, 2766, 304, 3389, 5651, 662, 29226, 18845, 527, 539, 2867, 1174, 719, 584, 1253, 387, 304, 369, 1063, 5217, 15783, 7607, 520, 279, 17276, 477, 35557, 5990, 662, 24987, 5820, 323, 27949, 7293, 3831, 662, 16666, 18651, 527, 65242, 1174, 449, 8336, 315, 11941, 481, 10736, 8965, 26613, 662, 18945, 2027, 7729, 617, 90158, 2652, 9235, 9282, 323, 9511, 67276, 617, 1903, 12544, 369, 19641, 24190, 662, 35139, 6763, 7293, 8965, 3831, 1174, 719, 28454, 304, 3892, 5789, 5068, 264, 64382, 304, 3389, 5651, 1174, 8104, 304, 6763, 315, 2466, 94322, 3673, 662, 19334, 2940, 1174, 10878, 4893, 2103, 5101, 311, 387, 68366, 279, 6763, 20192, 662, 4497, 1109, 832, 37891, 706, 35070, 315, 88046, 54438, 1392, 662, 68734, 9515, 617, 1027, 7366, 520, 264, 11295, 12607, 1174, 449, 912, 832, 955, 9539, 264, 7075, 662, 4427, 27291, 527, 25406, 449, 279, 2875, 37682, 323, 30453, 22613, 814, 364, 588, 13541, 389, 872, 8987, 27378, 662, 9176, 527, 63189, 430, 1778, 1579, 6763, 5990, 649, 387, 18908, 1555, 279, 4498, 662, 3861, 7690, 706, 2736, 14000, 264, 10103, 60883, 75017, 3436, 304, 813, 3158, 662, 9393, 315, 1695, 6763, 27949, 1174, 83650, 3197, 311, 43880, 872, 5708, 4857, 1555, 279, 7474, 1174, 4184, 311, 832, 7690, 662, 35139, 388, 2873, 810, 46878, 304, 872, 12096, 369, 4498, 323, 10683, 220, 4468, 24, 1174, 2795, 2500, 662, 11462, 3252, 505, 279, 3293, 8286, 128009, 128006, 78191, 128007, 271, 5018, 1530, 794, 330, 57785, 9388], 'total_duration': 2550587100, 'load_duration': 34275400, 'prompt_eval_count': 323, 'prompt_eval_duration': 1094681000, 'eval_count': 7, 'eval_duration': 1418310000}</t>
  </si>
  <si>
    <t>1978_sl (8)_chunk_3.txt</t>
  </si>
  <si>
    <t>the single-family market . The large order backlog of new homes in the St. Louis area has not yet dissipated , reflecting continued strong home sales . As construction activity has gained some momentum this spring , shortages of skilled workers and bricklayers are beginning to show up . However , such shortages are not viewed by homebuilders as an insurmountable problem and apprentice programs are bulging . Homebuilders are beginning to express some fear about a sharp decline in home demand in the future . Their special concerns are the possibility of disintermediation , rising mortgage rates , and the continuation of sharply rising costs of building supplies . Builders report that the cost of building materials rose about 15 percent last year . Representatives of some savings and loan associations reported a net outflow of deposits in April . This was said to reflect improved yields on short- and medium-term securities as well as renewed interest in the stock market . Representatives of the savings and loan industry report increased advertising budgets and more offerings of premiums in an attempt to maintain or advance their market share of savings . With strong demand for mortgages , considerable upward pressure has been placed on mortgage interest rates . Rates have advanced about 1/4 of one percentage point in the St. Louis and Memphis areas since last month .
Considerable concern was also expressed by savings and loan representatives about the recent action of the Federal Reserve which allows automatic transfers between savings and demand accounts</t>
  </si>
  <si>
    <t>{'model': 'llama3.1:latest', 'created_at': '2024-09-21T18:03:44.5543347Z', 'response': '{"label": "mixed"}', 'done': True, 'done_reason': 'stop', 'context': [128006, 882, 128007, 271, 2535, 279, 8244, 7100, 27065, 304, 279, 2768, 2893, 7404, 6017, 1495, 439, 8389, 11, 9709, 11, 477, 6928, 13, 3494, 279, 2440, 439, 264, 4823, 907, 449, 264, 1401, 315, 330, 1530, 1, 323, 4400, 775, 25, 720, 1820, 3254, 17633, 3157, 662, 578, 3544, 2015, 71822, 315, 502, 10632, 304, 279, 800, 13, 12140, 3158, 706, 539, 3686, 14091, 63332, 1174, 42852, 8738, 3831, 2162, 6763, 662, 1666, 8246, 5820, 706, 18661, 1063, 24151, 420, 10683, 1174, 67276, 315, 26611, 7487, 323, 25878, 45298, 527, 7314, 311, 1501, 709, 662, 4452, 1174, 1778, 67276, 527, 539, 19894, 555, 2162, 99607, 439, 459, 1672, 324, 16966, 481, 3575, 323, 83299, 7620, 527, 7173, 3252, 662, 5492, 99607, 527, 7314, 311, 3237, 1063, 8850, 922, 264, 17676, 18174, 304, 2162, 7631, 304, 279, 3938, 662, 11205, 3361, 10742, 527, 279, 13336, 315, 834, 2295, 4503, 367, 1174, 16448, 21515, 7969, 1174, 323, 279, 42271, 315, 46473, 16448, 7194, 315, 4857, 17135, 662, 76848, 1934, 430, 279, 2853, 315, 4857, 7384, 16392, 922, 220, 868, 3346, 1566, 1060, 662, 40845, 315, 1063, 19523, 323, 11941, 30257, 5068, 264, 4272, 704, 5072, 315, 34751, 304, 5936, 662, 1115, 574, 1071, 311, 8881, 13241, 36508, 389, 2875, 12, 323, 11298, 9860, 34919, 439, 1664, 439, 36646, 2802, 304, 279, 5708, 3157, 662, 40845, 315, 279, 19523, 323, 11941, 5064, 1934, 7319, 13172, 42484, 323, 810, 33935, 315, 48607, 304, 459, 4879, 311, 10519, 477, 12178, 872, 3157, 4430, 315, 19523, 662, 3161, 3831, 7631, 369, 61998, 1174, 24779, 40872, 7410, 706, 1027, 9277, 389, 21515, 2802, 7969, 662, 48076, 617, 11084, 922, 220, 16, 14, 19, 315, 832, 11668, 1486, 304, 279, 800, 13, 12140, 323, 43162, 5789, 2533, 1566, 2305, 6905, 38275, 481, 4747, 574, 1101, 13605, 555, 19523, 323, 11941, 24005, 922, 279, 3293, 1957, 315, 279, 12411, 25820, 902, 6276, 17392, 31711, 1990, 19523, 323, 7631, 9815, 128009, 128006, 78191, 128007, 271, 5018, 1530, 794, 330, 57785, 9388], 'total_duration': 2566145400, 'load_duration': 19484500, 'prompt_eval_count': 327, 'prompt_eval_duration': 1096168000, 'eval_count': 7, 'eval_duration': 1441916000}</t>
  </si>
  <si>
    <t>1979_bo (8)_chunk_2.txt</t>
  </si>
  <si>
    <t>' reports is a substantial increase in the number of firms mentioning longer delivery times for materials and components . Most companies have observed some lengthening in lead times and several claim that the change over the last couple of months has been very marked . Electronic components , aluminum and steel were identified as particular problem areas . Several companies mentioned unusually sharp increases in the prices of petrochemical and glass products and one firm was very concerned about recent increases in trucking rates . Labor shortages seem to be becoming both more widespread and more critical . Difficulties in obtaining engineers , especially electrical engineers , were mentioned by most large firms . There is also a severe shortage of computer software people and , in some areas , skilled assembly workers . The head of one large firm stated that the wage guidelines , with which they must comply because of large defense contracts , are seriously hindering their ability to recruit needed workers . The representative of the tire manufacturer pointed out that , while his company has accepted the guidelines in principle , the URW with whom the firm is negotiating , has said that they are not even considering them . Retailers seem generally content . In northern New England those associated with the resort industry are doing particularly well .
The head of a large department store chain thinks that there has been a slight easing ; however , he also believes that the retail inventory situation has improved</t>
  </si>
  <si>
    <t>{'model': 'llama3.1:latest', 'created_at': '2024-09-21T18:03:47.3472794Z', 'response': '{"label": "negative"}', 'done': True, 'done_reason': 'stop', 'context': [128006, 882, 128007, 271, 2535, 279, 8244, 7100, 27065, 304, 279, 2768, 2893, 7404, 6017, 1495, 439, 8389, 11, 9709, 11, 477, 6928, 13, 3494, 279, 2440, 439, 264, 4823, 907, 449, 264, 1401, 315, 330, 1530, 1, 323, 4400, 775, 25, 720, 6, 6821, 374, 264, 12190, 5376, 304, 279, 1396, 315, 19339, 45391, 5129, 9889, 3115, 369, 7384, 323, 6956, 662, 7648, 5220, 617, 13468, 1063, 3160, 6147, 304, 3063, 3115, 323, 3892, 3802, 430, 279, 2349, 927, 279, 1566, 5743, 315, 4038, 706, 1027, 1633, 13160, 662, 35269, 6956, 1174, 25674, 323, 9699, 1051, 11054, 439, 4040, 3575, 5789, 662, 26778, 5220, 9932, 57899, 17676, 12992, 304, 279, 7729, 315, 6896, 299, 32056, 323, 9168, 3956, 323, 832, 7626, 574, 1633, 11920, 922, 3293, 12992, 304, 11092, 287, 7969, 662, 15277, 67276, 2873, 311, 387, 10671, 2225, 810, 24716, 323, 810, 9200, 662, 29469, 3951, 552, 304, 19546, 25175, 1174, 5423, 20314, 25175, 1174, 1051, 9932, 555, 1455, 3544, 19339, 662, 2684, 374, 1101, 264, 15748, 39259, 315, 6500, 3241, 1274, 323, 1174, 304, 1063, 5789, 1174, 26611, 14956, 7487, 662, 578, 2010, 315, 832, 3544, 7626, 11224, 430, 279, 19602, 17959, 1174, 449, 902, 814, 2011, 26069, 1606, 315, 3544, 9232, 17517, 1174, 527, 14243, 48419, 4776, 872, 5845, 311, 20927, 4460, 7487, 662, 578, 18740, 315, 279, 28387, 14290, 14618, 704, 430, 1174, 1418, 813, 2883, 706, 11928, 279, 17959, 304, 17966, 1174, 279, 35514, 54, 449, 8884, 279, 7626, 374, 44725, 1174, 706, 1071, 430, 814, 527, 539, 1524, 13126, 1124, 662, 35139, 388, 2873, 8965, 2262, 662, 763, 18671, 1561, 9635, 1884, 5938, 449, 279, 22541, 5064, 527, 3815, 8104, 1664, 6905, 791, 2010, 315, 264, 3544, 9476, 3637, 8957, 15849, 430, 1070, 706, 1027, 264, 8275, 45404, 2652, 4869, 1174, 568, 1101, 13919, 430, 279, 11040, 15808, 6671, 706, 13241, 128009, 128006, 78191, 128007, 271, 5018, 1530, 794, 330, 43324, 9388], 'total_duration': 2789155100, 'load_duration': 25572600, 'prompt_eval_count': 314, 'prompt_eval_duration': 1100169000, 'eval_count': 7, 'eval_duration': 1660249000}</t>
  </si>
  <si>
    <t>1979_ch (1)_chunk_4.txt</t>
  </si>
  <si>
    <t>orders for heavy castings . Record crops of corn and soybeans are assured . Transportation and storage facilities are stressed taut . Fitful service on the bankrupt Rock Island and Milwaukee Road railroads , both vitally important to Iowa , is being maintained with federal guarantees and court-ordered expedient s. Motor transport is also strained . The bottleneck dam and locks on the Mississippi near Alton impose a 4-day wait on barge traffic moving South . Storage capacity for grain is full . Transport and storage problems have resulted in a substantial adverse price spread for grain held in the western portion of the District . Liquidity pressures on rural banks , apparent all year , intensified in October . Interest rates are pressing against usury ceilings in some states , especially in Iowa . According to our survey , District farmland values rose almost 6 percent in the third quarter , double the pace of the second quarter . On October 1 , prices averaged 17 percent above last year . Mortgage money has `` dried up '' throughout the District in the past 6 weeks , even in Indiana and Michigan where usury ceilings have not been a problem . Because of outflows of funds , high borrowing costs , and the temptation to keep funds in high-yield money market instruments , lenders have cut new commitments to a trickle . But past commitments are being honored . Some S &amp; Ls have stopped taking loan applications entirely , while others have reduced activity</t>
  </si>
  <si>
    <t>{'model': 'llama3.1:latest', 'created_at': '2024-09-21T18:03:50.7368636Z', 'response': '{"label": "negative"}', 'done': True, 'done_reason': 'stop', 'context': [128006, 882, 128007, 271, 2535, 279, 8244, 7100, 27065, 304, 279, 2768, 2893, 7404, 6017, 1495, 439, 8389, 11, 9709, 11, 477, 6928, 13, 3494, 279, 2440, 439, 264, 4823, 907, 449, 264, 1401, 315, 330, 1530, 1, 323, 4400, 775, 25, 720, 8076, 369, 8987, 6445, 826, 662, 13896, 31665, 315, 14095, 323, 29839, 28440, 527, 28478, 662, 30978, 323, 5942, 13077, 527, 32647, 259, 2784, 662, 30990, 1285, 2532, 389, 279, 29320, 9305, 10951, 323, 36918, 9728, 13881, 43791, 1174, 2225, 13458, 750, 3062, 311, 21357, 1174, 374, 1694, 18908, 449, 6918, 36755, 323, 5590, 12, 10767, 31727, 1188, 274, 13, 18079, 7710, 374, 1101, 73779, 662, 578, 88938, 3824, 323, 32776, 389, 279, 29538, 3221, 1708, 783, 33330, 264, 220, 19, 11477, 3868, 389, 293, 2812, 9629, 7366, 4987, 662, 15035, 8824, 369, 24875, 374, 2539, 662, 17159, 323, 5942, 5435, 617, 19543, 304, 264, 12190, 31959, 3430, 9041, 369, 24875, 5762, 304, 279, 19001, 13651, 315, 279, 11182, 662, 69618, 19025, 40850, 389, 19624, 14286, 1174, 10186, 682, 1060, 1174, 79849, 304, 6664, 662, 25074, 7969, 527, 26422, 2403, 603, 3431, 56814, 304, 1063, 5415, 1174, 5423, 304, 21357, 662, 10771, 311, 1057, 10795, 1174, 11182, 3117, 86794, 2819, 16392, 4661, 220, 21, 3346, 304, 279, 4948, 8502, 1174, 2033, 279, 18338, 315, 279, 2132, 8502, 662, 1952, 6664, 220, 16, 1174, 7729, 37956, 220, 1114, 3346, 3485, 1566, 1060, 662, 48780, 3300, 706, 10103, 32720, 709, 3436, 6957, 279, 11182, 304, 279, 3347, 220, 21, 5672, 1174, 1524, 304, 22319, 323, 14972, 1405, 603, 3431, 56814, 617, 539, 1027, 264, 3575, 662, 9393, 315, 704, 39240, 315, 10736, 1174, 1579, 53675, 7194, 1174, 323, 279, 62461, 311, 2567, 10736, 304, 1579, 12303, 823, 3300, 3157, 24198, 1174, 46115, 617, 4018, 502, 42356, 311, 264, 98444, 662, 2030, 3347, 42356, 527, 1694, 39377, 662, 4427, 328, 612, 445, 82, 617, 10717, 4737, 11941, 8522, 11622, 1174, 1418, 3885, 617, 11293, 5820, 128009, 128006, 78191, 128007, 271, 5018, 1530, 794, 330, 43324, 9388], 'total_duration': 3386956700, 'load_duration': 30097600, 'prompt_eval_count': 331, 'prompt_eval_duration': 1155648000, 'eval_count': 7, 'eval_duration': 2198809000}</t>
  </si>
  <si>
    <t>1979_sf (9)_chunk_1.txt</t>
  </si>
  <si>
    <t>January 31 , 1979 The Western economy continues to grow , but several weak spots have begun to develop . While department store sales continue strong , auto sales have declined in most areas of the District . A decline in residential construction is being partially offset by an increase in commercial construction . Labor shortages have emerged in a number of areas . Loan demand is weakening in some areas , though non-real estate loan demand appears to continue strong in many parts of the District . While there is little information available on post-Christmas sales , the Christmas season itself was characterized by strong and sometimes unexpectedly strong growth in department store sales . One Oregon department store noted a 15-20 percent increase in December sales over last year . Merchants in two Washington counties reported record Christmas sales , some exceeding last year by 25 percent . While other areas reported similarly strong sales , at least one observer noted that merchants were approaching 1979 with caution and keeping a sharp eye on inventories . Auto sales , on the other hand , have slowed considerably throughout the District . In Salt Lake City , dealers reported a significant drop in new car sales in December . In Oregon , dealers reported special resistance to `` new models which are higher in price and smaller in appearance . ''
Central Washington reports a slight falling off in auto sales and while booming Seattle reports continued excellent auto sales , this is composed of</t>
  </si>
  <si>
    <t>{'model': 'llama3.1:latest', 'created_at': '2024-09-21T18:03:54.3629233Z', 'response': '{\n"label": "mixed"\n}', 'done': True, 'done_reason': 'stop', 'context': [128006, 882, 128007, 271, 2535, 279, 8244, 7100, 27065, 304, 279, 2768, 2893, 7404, 6017, 1495, 439, 8389, 11, 9709, 11, 477, 6928, 13, 3494, 279, 2440, 439, 264, 4823, 907, 449, 264, 1401, 315, 330, 1530, 1, 323, 4400, 775, 25, 720, 33327, 220, 2148, 1174, 220, 4468, 24, 578, 11104, 8752, 9731, 311, 3139, 1174, 719, 3892, 7621, 19300, 617, 22088, 311, 2274, 662, 6104, 9476, 3637, 6763, 3136, 3831, 1174, 3313, 6763, 617, 19284, 304, 1455, 5789, 315, 279, 11182, 662, 362, 18174, 304, 20658, 8246, 374, 1694, 26310, 4445, 555, 459, 5376, 304, 8518, 8246, 662, 15277, 67276, 617, 22763, 304, 264, 1396, 315, 5789, 662, 36181, 7631, 374, 83526, 304, 1063, 5789, 1174, 3582, 2536, 75895, 12675, 11941, 7631, 8111, 311, 3136, 3831, 304, 1690, 5596, 315, 279, 11182, 662, 6104, 1070, 374, 2697, 2038, 2561, 389, 1772, 12, 59703, 6763, 1174, 279, 10280, 3280, 5196, 574, 32971, 555, 3831, 323, 7170, 51709, 3831, 6650, 304, 9476, 3637, 6763, 662, 3861, 19313, 9476, 3637, 10555, 264, 220, 868, 12, 508, 3346, 5376, 304, 6790, 6763, 927, 1566, 1060, 662, 66125, 1821, 304, 1403, 6652, 31276, 5068, 3335, 10280, 6763, 1174, 1063, 49005, 1566, 1060, 555, 220, 914, 3346, 662, 6104, 1023, 5789, 5068, 30293, 3831, 6763, 1174, 520, 3325, 832, 22842, 10555, 430, 42870, 1051, 31047, 220, 4468, 24, 449, 28930, 323, 10494, 264, 17676, 8071, 389, 17459, 2490, 662, 9156, 6763, 1174, 389, 279, 1023, 1450, 1174, 617, 48946, 33452, 6957, 279, 11182, 662, 763, 28138, 11940, 4409, 1174, 27291, 5068, 264, 5199, 6068, 304, 502, 1841, 6763, 304, 6790, 662, 763, 19313, 1174, 27291, 5068, 3361, 13957, 311, 10103, 502, 4211, 902, 527, 5190, 304, 3430, 323, 9333, 304, 11341, 662, 46420, 44503, 6652, 6821, 264, 8275, 16054, 1022, 304, 3313, 6763, 323, 1418, 68790, 16759, 6821, 8738, 9250, 3313, 6763, 1174, 420, 374, 24306, 315, 128009, 128006, 78191, 128007, 271, 517, 93767, 794, 330, 57785, 702, 92], 'total_duration': 3623006700, 'load_duration': 19244000, 'prompt_eval_count': 319, 'prompt_eval_duration': 1163665000, 'eval_count': 8, 'eval_duration': 2437382000}</t>
  </si>
  <si>
    <t>1979_sf (9)_chunk_4.txt</t>
  </si>
  <si>
    <t>long , sustained period of expansion of consumer credit as we have seen over the past four years . '' Part of the continued business loan demand appears to be due to firms borrowing short term in anticipation of a decline in long term rates . This shift in financing was reported by a natural gas firm , a wood-products firm , a university , a chain saw and power tool manufacturer and a truck manufacturer . Most Western bankers , however , do not feel this trend in significant .</t>
  </si>
  <si>
    <t>{'model': 'llama3.1:latest', 'created_at': '2024-09-21T18:03:57.5833967Z', 'response': '{\n"label": "mixed"\n}', 'done': True, 'done_reason': 'stop', 'context': [128006, 882, 128007, 271, 2535, 279, 8244, 7100, 27065, 304, 279, 2768, 2893, 7404, 6017, 1495, 439, 8389, 11, 9709, 11, 477, 6928, 13, 3494, 279, 2440, 439, 264, 4823, 907, 449, 264, 1401, 315, 330, 1530, 1, 323, 4400, 775, 25, 720, 4930, 1174, 29759, 4261, 315, 14800, 315, 11761, 6807, 439, 584, 617, 3970, 927, 279, 3347, 3116, 1667, 662, 3436, 3744, 315, 279, 8738, 2626, 11941, 7631, 8111, 311, 387, 4245, 311, 19339, 53675, 2875, 4751, 304, 50919, 315, 264, 18174, 304, 1317, 4751, 7969, 662, 1115, 6541, 304, 29642, 574, 5068, 555, 264, 5933, 6962, 7626, 1174, 264, 7732, 68973, 7626, 1174, 264, 12374, 1174, 264, 8957, 5602, 323, 2410, 5507, 14290, 323, 264, 11092, 14290, 662, 7648, 11104, 64243, 1174, 4869, 1174, 656, 539, 2733, 420, 9327, 304, 5199, 662, 128009, 128006, 78191, 128007, 271, 517, 93767, 794, 330, 57785, 702, 92], 'total_duration': 3217782300, 'load_duration': 37627500, 'prompt_eval_count': 141, 'prompt_eval_duration': 901578000, 'eval_count': 8, 'eval_duration': 2275520000}</t>
  </si>
  <si>
    <t>1980_at (6)_chunk_4.txt</t>
  </si>
  <si>
    <t>prices , indicate a further shrinking in production for the industry .</t>
  </si>
  <si>
    <t>{'model': 'llama3.1:latest', 'created_at': '2024-09-21T18:04:02.5546909Z', 'response': '{"label": "negative"}', 'done': True, 'done_reason': 'stop', 'context': [128006, 882, 128007, 271, 2535, 279, 8244, 7100, 27065, 304, 279, 2768, 2893, 7404, 6017, 1495, 439, 8389, 11, 9709, 11, 477, 6928, 13, 3494, 279, 2440, 439, 264, 4823, 907, 449, 264, 1401, 315, 330, 1530, 1, 323, 4400, 775, 25, 720, 59869, 1174, 13519, 264, 4726, 63185, 304, 5788, 369, 279, 5064, 662, 128009, 128006, 78191, 128007, 271, 5018, 1530, 794, 330, 43324, 9388], 'total_duration': 4968850300, 'load_duration': 38913800, 'prompt_eval_count': 61, 'prompt_eval_duration': 3412553000, 'eval_count': 7, 'eval_duration': 1514600000}</t>
  </si>
  <si>
    <t>1980_ri (9)_chunk_1.txt</t>
  </si>
  <si>
    <t>March 11 , 1980 Business activity in the Fifth District remains spotty but does not show any clearly defined trends , either generally or within industries . Manufacturers ' new orders continued to weaken slightly over the past month and order backlogs were further reduced , but shipments were somewhat higher and inventories were generally larger than in January . Still , fewer than a third of our respondents find current stocks excessive . Retail sales seem to have advanced in the past month despite some softening in big ticket lines . Inventories at the retail level are essentially unchanged and are generally in line with desired levels . It appears that aggregate credit demand in the District is holding steady , but its composition is changing . Business loan demand is now the primary source of overall strength . Installment loan demand is sagging while mortgage lending practices have tightened considerably . Recent snowstorms inflicted substantial and lasting damage on poultry producing operations in parts of the District . In the manufacturing sector new orders remain soft and order backlogs continue to be worked down ; on the other hand , both shipments and inventories were up somewhat in the past month . Despite the rise in stocks on hand , particularly in finished goods , there was virtually no change in inventories relative to desired levels . Employment and the length of the workweek held essentially stable over the month .
An overwhelming majority of manufacturers remain satisfied with current plant and equipment capacity</t>
  </si>
  <si>
    <t>{'model': 'llama3.1:latest', 'created_at': '2024-09-21T18:04:05.7634348Z', 'response': '{\n"label": "mixed"\n}', 'done': True, 'done_reason': 'stop', 'context': [128006, 882, 128007, 271, 2535, 279, 8244, 7100, 27065, 304, 279, 2768, 2893, 7404, 6017, 1495, 439, 8389, 11, 9709, 11, 477, 6928, 13, 3494, 279, 2440, 439, 264, 4823, 907, 449, 264, 1401, 315, 330, 1530, 1, 323, 4400, 775, 25, 720, 28623, 220, 806, 1174, 220, 3753, 15, 8184, 5820, 304, 279, 23690, 11182, 8625, 993, 58739, 719, 1587, 539, 1501, 904, 9539, 4613, 18845, 1174, 3060, 8965, 477, 2949, 19647, 662, 47198, 364, 502, 10373, 8738, 311, 33556, 10284, 927, 279, 3347, 2305, 323, 2015, 1203, 22856, 1051, 4726, 11293, 1174, 719, 59721, 1051, 14738, 5190, 323, 17459, 2490, 1051, 8965, 8294, 1109, 304, 6186, 662, 16782, 1174, 17162, 1109, 264, 4948, 315, 1057, 34281, 1505, 1510, 23301, 27639, 662, 35139, 6763, 2873, 311, 617, 11084, 304, 279, 3347, 2305, 8994, 1063, 8579, 6147, 304, 2466, 11989, 5238, 662, 93258, 2490, 520, 279, 11040, 2237, 527, 16168, 35957, 323, 527, 8965, 304, 1584, 449, 12974, 5990, 662, 1102, 8111, 430, 24069, 6807, 7631, 304, 279, 11182, 374, 10168, 24981, 1174, 719, 1202, 18528, 374, 10223, 662, 8184, 11941, 7631, 374, 1457, 279, 6156, 2592, 315, 8244, 8333, 662, 19796, 479, 11941, 7631, 374, 30811, 3252, 1418, 21515, 40651, 12659, 617, 85820, 33452, 662, 35390, 12056, 83109, 69177, 12190, 323, 29869, 5674, 389, 66628, 17843, 7677, 304, 5596, 315, 279, 11182, 662, 763, 279, 15266, 10706, 502, 10373, 7293, 8579, 323, 2015, 1203, 22856, 3136, 311, 387, 6575, 1523, 2652, 389, 279, 1023, 1450, 1174, 2225, 59721, 323, 17459, 2490, 1051, 709, 14738, 304, 279, 3347, 2305, 662, 18185, 279, 10205, 304, 23301, 389, 1450, 1174, 8104, 304, 8220, 11822, 1174, 1070, 574, 21907, 912, 2349, 304, 17459, 2490, 8844, 311, 12974, 5990, 662, 41952, 323, 279, 3160, 315, 279, 990, 10476, 5762, 16168, 15528, 927, 279, 2305, 6905, 2127, 22798, 8857, 315, 17032, 7293, 20097, 449, 1510, 6136, 323, 7241, 8824, 128009, 128006, 78191, 128007, 271, 517, 93767, 794, 330, 57785, 702, 92], 'total_duration': 3207188200, 'load_duration': 29508500, 'prompt_eval_count': 320, 'prompt_eval_duration': 1129196000, 'eval_count': 8, 'eval_duration': 2046308000}</t>
  </si>
  <si>
    <t>1981_cl (6)_chunk_2.txt</t>
  </si>
  <si>
    <t>. Rising interest rates should not be a deterrent to economic activity , according to a bank economist , unless record interest rates are reached . Overall manufacturing activity , as measured by the Fourth District 's Survey of Manufacturing , is expected to continue to expand into the second quarter , based on strength in new orders , shipments and employment . However , a loss of momentum is also suggested by the reduction in the number of firms expecting increases in each of these indexes , except shipments , during April . Prices Moderation in the first quarter GNP implicit price deflator has not altered inflation expectations . Decelerating prices , anticipated by several Roundtable economists , have been enhanced by rebate programs in the auto industry and declining demand for gasoline . While most items except energy increased at a reduced rate in the first quarter of 1981 , the underlying inflation rate remains about 9 % -10 % , according to an auto economist . A producer of consumer nondurables expects meat prices to increase during the summer , following the stepped-up slaughtering of cattle in recent weeks . Food prices in general may be helped by expected good weather , but rising costs could lead to upward pressures on prices by year-end . A trade economist expects inflation to move below double-digit rates by the end of the year , but he also expects slower progress over the longer term because of the insensitivity of wage costs . Capital Goods Production</t>
  </si>
  <si>
    <t>{'model': 'llama3.1:latest', 'created_at': '2024-09-21T18:04:08.7374103Z', 'response': '{"label": "mixed"}', 'done': True, 'done_reason': 'stop', 'context': [128006, 882, 128007, 271, 2535, 279, 8244, 7100, 27065, 304, 279, 2768, 2893, 7404, 6017, 1495, 439, 8389, 11, 9709, 11, 477, 6928, 13, 3494, 279, 2440, 439, 264, 4823, 907, 449, 264, 1401, 315, 330, 1530, 1, 323, 4400, 775, 25, 720, 13, 49987, 2802, 7969, 1288, 539, 387, 264, 83720, 311, 7100, 5820, 1174, 4184, 311, 264, 6201, 46215, 1174, 7389, 3335, 2802, 7969, 527, 8813, 662, 28993, 15266, 5820, 1174, 439, 17303, 555, 279, 36174, 11182, 364, 82, 24507, 315, 42177, 1174, 374, 3685, 311, 3136, 311, 9407, 1139, 279, 2132, 8502, 1174, 3196, 389, 8333, 304, 502, 10373, 1174, 59721, 323, 14740, 662, 4452, 1174, 264, 4814, 315, 24151, 374, 1101, 12090, 555, 279, 14278, 304, 279, 1396, 315, 19339, 23132, 12992, 304, 1855, 315, 1521, 25998, 1174, 3734, 59721, 1174, 2391, 5936, 662, 37133, 44527, 367, 304, 279, 1176, 8502, 480, 27321, 18479, 3430, 711, 22582, 706, 539, 29852, 25544, 17078, 662, 3799, 8023, 1113, 7729, 1174, 30199, 555, 3892, 17535, 2048, 45415, 1174, 617, 1027, 24872, 555, 91046, 7620, 304, 279, 3313, 5064, 323, 43848, 7631, 369, 46595, 662, 6104, 1455, 3673, 3734, 4907, 7319, 520, 264, 11293, 4478, 304, 279, 1176, 8502, 315, 220, 3753, 16, 1174, 279, 16940, 25544, 4478, 8625, 922, 220, 24, 1034, 482, 605, 1034, 1174, 4184, 311, 459, 3313, 46215, 662, 362, 17276, 315, 11761, 74998, 324, 4893, 25283, 13339, 7729, 311, 5376, 2391, 279, 7474, 1174, 2768, 279, 25319, 5352, 32993, 3948, 4776, 315, 36952, 304, 3293, 5672, 662, 12369, 7729, 304, 4689, 1253, 387, 9087, 555, 3685, 1695, 9282, 1174, 719, 16448, 7194, 1436, 3063, 311, 40872, 40850, 389, 7729, 555, 1060, 13368, 662, 362, 6696, 46215, 25283, 25544, 311, 3351, 3770, 2033, 49442, 7969, 555, 279, 842, 315, 279, 1060, 1174, 719, 568, 1101, 25283, 29493, 5208, 927, 279, 5129, 4751, 1606, 315, 279, 1672, 48937, 315, 19602, 7194, 662, 18880, 42695, 25003, 128009, 128006, 78191, 128007, 271, 5018, 1530, 794, 330, 57785, 9388], 'total_duration': 2971021800, 'load_duration': 15711000, 'prompt_eval_count': 324, 'prompt_eval_duration': 1160209000, 'eval_count': 7, 'eval_duration': 1793127000}</t>
  </si>
  <si>
    <t>1981_ns (4)_chunk_5.txt</t>
  </si>
  <si>
    <t>conditions are Richmond ( tobacco ) , Chicago ( near ideal weather for corn and soybeans ) , St. Louis , Kansas City , and San Francisco . However , Atlanta finds dry weather again restricting crop growth , and Minneapolis complains that excess moisture now endangers crop yields . Farm income is depressed by low farm prices and rising costs , and farmers are restricting new investments .</t>
  </si>
  <si>
    <t>{'model': 'llama3.1:latest', 'created_at': '2024-09-21T18:04:11.2056703Z', 'response': '{"label": "negative"}', 'done': True, 'done_reason': 'stop', 'context': [128006, 882, 128007, 271, 2535, 279, 8244, 7100, 27065, 304, 279, 2768, 2893, 7404, 6017, 1495, 439, 8389, 11, 9709, 11, 477, 6928, 13, 3494, 279, 2440, 439, 264, 4823, 907, 449, 264, 1401, 315, 330, 1530, 1, 323, 4400, 775, 25, 720, 16902, 527, 35348, 320, 27531, 883, 1174, 10780, 320, 3221, 10728, 9282, 369, 14095, 323, 29839, 28440, 883, 1174, 800, 13, 12140, 1174, 20754, 4409, 1174, 323, 5960, 13175, 662, 4452, 1174, 20005, 14035, 9235, 9282, 1578, 65951, 19641, 6650, 1174, 323, 42958, 90058, 430, 13937, 32257, 1457, 842, 14381, 19641, 36508, 662, 18945, 8070, 374, 42642, 555, 3428, 8961, 7729, 323, 16448, 7194, 1174, 323, 20957, 527, 65951, 502, 22538, 662, 128009, 128006, 78191, 128007, 271, 5018, 1530, 794, 330, 43324, 9388], 'total_duration': 2465403200, 'load_duration': 36872300, 'prompt_eval_count': 121, 'prompt_eval_duration': 850502000, 'eval_count': 7, 'eval_duration': 1574994000}</t>
  </si>
  <si>
    <t>1982_ch (8)_chunk_5.txt</t>
  </si>
  <si>
    <t>three points , with 20 percent down . New home construction is at a virtual standstill . Nonresidential construction prospects also are bleak , but permits have been approved recently for several additional large office buildings in Chicago 's Loop area . Agriculture Two years of depressed farm earnings , with little hope of a near-term recovery , has led to weakness in district farmland markets . Reports from many areas indicate little buyer interest at current prices . Our latest survey of agricultural banks shows an average decline of 3 percent in district farmland values during the fourth quarter , with weakness most apparent in Illinois , Indiana , and Iowa . However , with farmland prices in the region four times the level of 10 years ago , equity in land provides a basis for coping with a prolonged period of depressed earnings for most farmers .</t>
  </si>
  <si>
    <t>{'model': 'llama3.1:latest', 'created_at': '2024-09-21T18:04:13.9983114Z', 'response': '{\n"label": "negative"\n}', 'done': True, 'done_reason': 'stop', 'context': [128006, 882, 128007, 271, 2535, 279, 8244, 7100, 27065, 304, 279, 2768, 2893, 7404, 6017, 1495, 439, 8389, 11, 9709, 11, 477, 6928, 13, 3494, 279, 2440, 439, 264, 4823, 907, 449, 264, 1401, 315, 330, 1530, 1, 323, 4400, 775, 25, 720, 28956, 3585, 1174, 449, 220, 508, 3346, 1523, 662, 1561, 2162, 8246, 374, 520, 264, 4200, 2559, 44466, 662, 11842, 417, 11484, 8246, 27949, 1101, 527, 76367, 1174, 719, 29790, 617, 1027, 12054, 6051, 369, 3892, 5217, 3544, 5274, 14016, 304, 10780, 364, 82, 22070, 3158, 662, 37963, 9220, 1667, 315, 42642, 8961, 24608, 1174, 449, 2697, 3987, 315, 264, 3221, 9860, 13654, 1174, 706, 6197, 311, 23948, 304, 9474, 3117, 86794, 11987, 662, 29140, 505, 1690, 5789, 13519, 2697, 26171, 2802, 520, 1510, 7729, 662, 5751, 5652, 10795, 315, 29149, 14286, 5039, 459, 5578, 18174, 315, 220, 18, 3346, 304, 9474, 3117, 86794, 2819, 2391, 279, 11999, 8502, 1174, 449, 23948, 1455, 10186, 304, 19174, 1174, 22319, 1174, 323, 21357, 662, 4452, 1174, 449, 3117, 86794, 7729, 304, 279, 5654, 3116, 3115, 279, 2237, 315, 220, 605, 1667, 4227, 1174, 25452, 304, 4363, 5825, 264, 8197, 369, 63082, 449, 264, 44387, 4261, 315, 42642, 24608, 369, 1455, 20957, 662, 128009, 128006, 78191, 128007, 271, 517, 93767, 794, 330, 43324, 702, 92], 'total_duration': 2790318400, 'load_duration': 28227600, 'prompt_eval_count': 209, 'prompt_eval_duration': 942180000, 'eval_count': 8, 'eval_duration': 1814814000}</t>
  </si>
  <si>
    <t>1983_ph (3)_chunk_4.txt</t>
  </si>
  <si>
    <t>activity has been `` unexpectedly quiet '' since early August . Current reports on business loan volume range from 11 percent below to 14 percent above a year ago , much the same as they were six weeks ago . According to contacts , increased corporate profits have sufficiently improved cash flow at many companies , permitting more internal financing and preventing any real firming of commercial loan demand . Loan activity on the retail side continues to improve , but recent gains are not as strong as earlier in the year . Although consumer lending is now as much as 11 percent ahead of last September , lenders say rising interest rates have taken some of the edge off the demand for consumer loans . Area banking officials foresee gradual improvement in overall lending activity over the next six months . C &amp; I loan demand is expected to gain strength slowly through next March as commercial investment expands beyond the funds available internally . Most bankers also predict that consumer demand for credit will expand further despite the likelihood of slightly higher interest rates . Many lenders plan to maintain their aggressive marketing posture . The prime rate charged by major Third District banks has risen to 11 percent in September from 10.5 percent in early August . Local seers are predicting that , because of positive reports on inflation and the money supply , upward movement in interest rates over the next six months will remain sluggish ..
They are forecasting an increase</t>
  </si>
  <si>
    <t>{'model': 'llama3.1:latest', 'created_at': '2024-09-21T18:04:16.97782Z', 'response': '{\n"label": "mixed"\n}', 'done': True, 'done_reason': 'stop', 'context': [128006, 882, 128007, 271, 2535, 279, 8244, 7100, 27065, 304, 279, 2768, 2893, 7404, 6017, 1495, 439, 8389, 11, 9709, 11, 477, 6928, 13, 3494, 279, 2440, 439, 264, 4823, 907, 449, 264, 1401, 315, 330, 1530, 1, 323, 4400, 775, 25, 720, 7323, 706, 1027, 10103, 51709, 11594, 3436, 2533, 4216, 6287, 662, 9303, 6821, 389, 2626, 11941, 8286, 2134, 505, 220, 806, 3346, 3770, 311, 220, 975, 3346, 3485, 264, 1060, 4227, 1174, 1790, 279, 1890, 439, 814, 1051, 4848, 5672, 4227, 662, 10771, 311, 19015, 1174, 7319, 13166, 22613, 617, 40044, 13241, 8515, 6530, 520, 1690, 5220, 1174, 62174, 810, 5419, 29642, 323, 27252, 904, 1972, 7626, 287, 315, 8518, 11941, 7631, 662, 36181, 5820, 389, 279, 11040, 3185, 9731, 311, 7417, 1174, 719, 3293, 20192, 527, 539, 439, 3831, 439, 6931, 304, 279, 1060, 662, 10541, 11761, 40651, 374, 1457, 439, 1790, 439, 220, 806, 3346, 8469, 315, 1566, 6250, 1174, 46115, 2019, 16448, 2802, 7969, 617, 4529, 1063, 315, 279, 6964, 1022, 279, 7631, 369, 11761, 17017, 662, 12299, 23641, 7510, 57791, 53722, 16048, 304, 8244, 40651, 5820, 927, 279, 1828, 4848, 4038, 662, 356, 612, 358, 11941, 7631, 374, 3685, 311, 8895, 8333, 14297, 1555, 1828, 5587, 439, 8518, 9341, 52956, 7953, 279, 10736, 2561, 34167, 662, 7648, 64243, 1101, 7168, 430, 11761, 7631, 369, 6807, 690, 9407, 4726, 8994, 279, 29736, 315, 10284, 5190, 2802, 7969, 662, 9176, 46115, 3197, 311, 10519, 872, 19738, 8661, 48378, 662, 578, 10461, 4478, 11684, 555, 3682, 21530, 11182, 14286, 706, 41482, 311, 220, 806, 3346, 304, 6250, 505, 220, 605, 13, 20, 3346, 304, 4216, 6287, 662, 8949, 513, 388, 527, 52997, 430, 1174, 1606, 315, 6928, 6821, 389, 25544, 323, 279, 3300, 8312, 1174, 40872, 7351, 304, 2802, 7969, 927, 279, 1828, 4848, 4038, 690, 7293, 88046, 60582, 7009, 527, 79482, 459, 5376, 128009, 128006, 78191, 128007, 271, 517, 93767, 794, 330, 57785, 702, 92], 'total_duration': 2976618400, 'load_duration': 26058900, 'prompt_eval_count': 314, 'prompt_eval_duration': 1122472000, 'eval_count': 8, 'eval_duration': 1825196000}</t>
  </si>
  <si>
    <t>1983_sl (3)_chunk_3.txt</t>
  </si>
  <si>
    <t>Employment Employment in the District rose in August , as many service , construction , transportation and manufacturing firms slowly increased their work forces as the need became clear . The unemployment rate , however , changed only slightly because the labor force grew and because of some offsetting reductions in employment , primarily through attrition . Three large District employers have scheduled rehirings , totaling 5,000 , over the next two months . It was announced , however , that a plant employing 500 would be phased out this fall . Agriculture Crop damage in the District from the hot dry weather was the largest in years . Many crops were completely wiped out ; farmers in most counties sustained some damage , and in a number of counties output will be less than half of last year . Corn , soybeans , tobacco , alfalfa , cotton , fruits and vegetables were all hurt , and many chickens and some hogs died . Financial losses to many individual farmers and rural communities have been severe . Meat and other food prices are likely to rise over the next year because of the reduced supplies . The lower yields , reinforcing the PIK program acreage cuts , are reducing the large overhang of inventories . Commodity prices have risen , bolstering total farm income . A few farm equipment dealers report improved sales , and farmland prices , which have declined for about two years , reportedly have stabilized and even risen in recent months</t>
  </si>
  <si>
    <t>{'model': 'llama3.1:latest', 'created_at': '2024-09-21T18:04:19.7219112Z', 'response': '{"label": "mixed"}', 'done': True, 'done_reason': 'stop', 'context': [128006, 882, 128007, 271, 2535, 279, 8244, 7100, 27065, 304, 279, 2768, 2893, 7404, 6017, 1495, 439, 8389, 11, 9709, 11, 477, 6928, 13, 3494, 279, 2440, 439, 264, 4823, 907, 449, 264, 1401, 315, 330, 1530, 1, 323, 4400, 775, 25, 720, 37132, 479, 41952, 304, 279, 11182, 16392, 304, 6287, 1174, 439, 1690, 2532, 1174, 8246, 1174, 18386, 323, 15266, 19339, 14297, 7319, 872, 990, 8603, 439, 279, 1205, 6244, 2867, 662, 578, 26690, 4478, 1174, 4869, 1174, 5614, 1193, 10284, 1606, 279, 9511, 5457, 14264, 323, 1606, 315, 1063, 4445, 1303, 47311, 304, 14740, 1174, 15871, 1555, 6510, 684, 662, 14853, 3544, 11182, 23234, 617, 13847, 312, 30728, 826, 1174, 82223, 220, 20, 11, 931, 1174, 927, 279, 1828, 1403, 4038, 662, 1102, 574, 7376, 1174, 4869, 1174, 430, 264, 6136, 51297, 220, 2636, 1053, 387, 86329, 704, 420, 4498, 662, 37963, 68420, 5674, 304, 279, 11182, 505, 279, 4106, 9235, 9282, 574, 279, 7928, 304, 1667, 662, 9176, 31665, 1051, 6724, 49266, 704, 2652, 20957, 304, 1455, 31276, 29759, 1063, 5674, 1174, 323, 304, 264, 1396, 315, 31276, 2612, 690, 387, 2753, 1109, 4376, 315, 1566, 1060, 662, 22036, 1174, 29839, 28440, 1174, 27531, 1174, 85766, 85526, 1174, 24428, 1174, 26390, 323, 24822, 1051, 682, 13194, 1174, 323, 1690, 54623, 323, 1063, 305, 27403, 8636, 662, 17961, 18151, 311, 1690, 3927, 20957, 323, 19624, 10977, 617, 1027, 15748, 662, 45965, 323, 1023, 3691, 7729, 527, 4461, 311, 10205, 927, 279, 1828, 1060, 1606, 315, 279, 11293, 17135, 662, 578, 4827, 36508, 1174, 91115, 279, 23396, 42, 2068, 46323, 425, 15455, 1174, 527, 18189, 279, 3544, 927, 21313, 315, 17459, 2490, 662, 1219, 52302, 7729, 617, 41482, 1174, 48227, 287, 2860, 8961, 8070, 662, 362, 2478, 8961, 7241, 27291, 1934, 13241, 6763, 1174, 323, 3117, 86794, 7729, 1174, 902, 617, 19284, 369, 922, 1403, 1667, 1174, 18307, 617, 93163, 323, 1524, 41482, 304, 3293, 4038, 128009, 128006, 78191, 128007, 271, 5018, 1530, 794, 330, 57785, 9388], 'total_duration': 2741695600, 'load_duration': 30513600, 'prompt_eval_count': 324, 'prompt_eval_duration': 1148466000, 'eval_count': 7, 'eval_duration': 1559979000}</t>
  </si>
  <si>
    <t>1984_ch (1)_chunk_2.txt</t>
  </si>
  <si>
    <t>. District farmers , many in distress because of heavy debts and weak prices , continue to restrict purchases . Recession Fears The plateau in District activity since last spring , coupled with recent declines in factory orders and freight movements , raises the question of an imminent recession . Pressures to reduce or hold down inventories are intense . Our contacts with industries important in the District generally expect relative stability during the rest of 1984 and early 1985â€”but no precipitous decline . However , some company analysts are warning their managements that the situation is fragile and that a general decline , rather than renewed expansion , is the more likely development . Motor Vehicles Auto makers are planning production at a high level through next year 's first quarter , but with only small gains from year-earlier levels . Weaker auto sales in recent months reflect shortages of popular models . Strikes , unrelated parts shortages , and import quotas have limited supplies . Large `` availability '' premiums are reported on some models , recalling the situation after World War II . Steel Steel production in the Chicago and Detroit areas has improved somewhat from September lows associated with heavy imports , the auto strike , and inventory cutting . However , output remains well below the first half pace . Increasingly . imports have penetrated Midwest markets . usually through steel service centers , often owned by foreign steel producers .
Fourth quarter shipments are expected to be about even with</t>
  </si>
  <si>
    <t>{'model': 'llama3.1:latest', 'created_at': '2024-09-21T18:04:22.3015342Z', 'response': '{"label": "negative"}', 'done': True, 'done_reason': 'stop', 'context': [128006, 882, 128007, 271, 2535, 279, 8244, 7100, 27065, 304, 279, 2768, 2893, 7404, 6017, 1495, 439, 8389, 11, 9709, 11, 477, 6928, 13, 3494, 279, 2440, 439, 264, 4823, 907, 449, 264, 1401, 315, 330, 1530, 1, 323, 4400, 775, 25, 720, 13, 11182, 20957, 1174, 1690, 304, 35104, 1606, 315, 8987, 45305, 323, 7621, 7729, 1174, 3136, 311, 9067, 24393, 662, 4158, 1362, 435, 7596, 578, 65388, 304, 11182, 5820, 2533, 1566, 10683, 1174, 34356, 449, 3293, 58054, 304, 8803, 10373, 323, 46217, 19567, 1174, 25930, 279, 3488, 315, 459, 51551, 39621, 662, 8612, 1439, 311, 8108, 477, 3412, 1523, 17459, 2490, 527, 19428, 662, 5751, 19015, 449, 19647, 3062, 304, 279, 11182, 8965, 1755, 8844, 20334, 2391, 279, 2800, 315, 220, 3753, 19, 323, 4216, 220, 3753, 20, 38542, 912, 36841, 50855, 18174, 662, 4452, 1174, 1063, 2883, 31499, 527, 10163, 872, 893, 62196, 430, 279, 6671, 374, 45350, 323, 430, 264, 4689, 18174, 1174, 4856, 1109, 36646, 14800, 1174, 374, 279, 810, 4461, 4500, 662, 18079, 56120, 9156, 29414, 527, 9293, 5788, 520, 264, 1579, 2237, 1555, 1828, 1060, 364, 82, 1176, 8502, 1174, 719, 449, 1193, 2678, 20192, 505, 1060, 12, 686, 5741, 5990, 662, 1226, 4506, 3313, 6763, 304, 3293, 4038, 8881, 67276, 315, 5526, 4211, 662, 98126, 1174, 46305, 5596, 67276, 1174, 323, 1179, 85918, 617, 7347, 17135, 662, 20902, 10103, 18539, 3436, 48607, 527, 5068, 389, 1063, 4211, 1174, 89746, 279, 6671, 1306, 4435, 5111, 8105, 662, 12783, 12783, 5788, 304, 279, 10780, 323, 20344, 5789, 706, 13241, 14738, 505, 6250, 66246, 5938, 449, 8987, 15557, 1174, 279, 3313, 13471, 1174, 323, 15808, 14713, 662, 4452, 1174, 2612, 8625, 1664, 3770, 279, 1176, 4376, 18338, 662, 74540, 398, 662, 15557, 617, 97922, 52257, 11987, 662, 6118, 1555, 9699, 2532, 19169, 1174, 3629, 13234, 555, 7362, 9699, 24190, 6905, 89703, 8502, 59721, 527, 3685, 311, 387, 922, 1524, 449, 128009, 128006, 78191, 128007, 271, 5018, 1530, 794, 330, 43324, 9388], 'total_duration': 2576666200, 'load_duration': 28199300, 'prompt_eval_count': 322, 'prompt_eval_duration': 1076215000, 'eval_count': 7, 'eval_duration': 1469604000}</t>
  </si>
  <si>
    <t>1985_ns (1)_chunk_1.txt</t>
  </si>
  <si>
    <t>December 5 , 1985 Overview The economy appears to be growing slowly at best . Only Richmond describes its District economy as strong , although there is some optimism in the reports from Philadelphia and New York . Retail sales gains are uneven , and less-than-robust Christmas sales are expected . Auto sales are low now that special interest rate incentives have largely ended . Industrial activity continues quite sluggish with few gains yet from dollar depreciation . Residential construction is improving but non-residential construction is uneven . Agricultural prices remain weak despite some rises in meat prices ; agricultural land prices continue to fall and farm finances remain weak . Commercial bank consumer and real estate lending is rising further but business lending is declining in most Districts . Retail Sales October retail sales other than autos are mind , with most Districts reporting moderate year-over-year gains . Sales are frequently described as strong for apparel and weak for various hardgoods . Inventories are generally at desired levels and are being built cautiously as most retailers expect Christmas sales to show only moderate increases from 1984 . New car sales continue to run well below year-ago levels in most Districts in reaction to the end of most special financing . However , Richmond and Dallas report sales were stronger than usual in October . Manufacturing and Mining Industrial activity continues to be quite sluggish .
There is little indication in the District reports that dollar depreciation has resulted in higher prices or stronger demand for</t>
  </si>
  <si>
    <t>{'model': 'llama3.1:latest', 'created_at': '2024-09-21T18:04:25.1510205Z', 'response': '{\n"label": "negative"\n}', 'done': True, 'done_reason': 'stop', 'context': [128006, 882, 128007, 271, 2535, 279, 8244, 7100, 27065, 304, 279, 2768, 2893, 7404, 6017, 1495, 439, 8389, 11, 9709, 11, 477, 6928, 13, 3494, 279, 2440, 439, 264, 4823, 907, 449, 264, 1401, 315, 330, 1530, 1, 323, 4400, 775, 25, 720, 33246, 220, 20, 1174, 220, 3753, 20, 35907, 578, 8752, 8111, 311, 387, 7982, 14297, 520, 1888, 662, 8442, 35348, 16964, 1202, 11182, 8752, 439, 3831, 1174, 8051, 1070, 374, 1063, 54508, 304, 279, 6821, 505, 19895, 323, 1561, 4356, 662, 35139, 6763, 20192, 527, 61437, 1174, 323, 2753, 48754, 12, 23576, 592, 10280, 6763, 527, 3685, 662, 9156, 6763, 527, 3428, 1457, 430, 3361, 2802, 4478, 36580, 617, 14090, 9670, 662, 25563, 5820, 9731, 5115, 88046, 449, 2478, 20192, 3686, 505, 18160, 94189, 662, 55555, 8246, 374, 18899, 719, 2536, 11849, 11484, 8246, 374, 61437, 662, 60134, 7729, 7293, 7621, 8994, 1063, 38268, 304, 13339, 7729, 2652, 29149, 4363, 7729, 3136, 311, 4498, 323, 8961, 40382, 7293, 7621, 662, 28943, 6201, 11761, 323, 1972, 12675, 40651, 374, 16448, 4726, 719, 2626, 40651, 374, 43848, 304, 1455, 11182, 82, 662, 35139, 16207, 6664, 11040, 6763, 1023, 1109, 47972, 527, 4059, 1174, 449, 1455, 11182, 82, 13122, 24070, 1060, 29352, 4771, 20192, 662, 16207, 527, 14134, 7633, 439, 3831, 369, 55425, 323, 7621, 369, 5370, 2653, 20271, 662, 93258, 2490, 527, 8965, 520, 12974, 5990, 323, 527, 1694, 5918, 92485, 439, 1455, 30282, 1755, 10280, 6763, 311, 1501, 1193, 24070, 12992, 505, 220, 3753, 19, 662, 1561, 1841, 6763, 3136, 311, 1629, 1664, 3770, 1060, 12, 6438, 5990, 304, 1455, 11182, 82, 304, 13010, 311, 279, 842, 315, 1455, 3361, 29642, 662, 4452, 1174, 35348, 323, 19051, 1934, 6763, 1051, 16643, 1109, 13783, 304, 6664, 662, 42177, 323, 26917, 25563, 5820, 9731, 311, 387, 5115, 88046, 6905, 3947, 374, 2697, 28137, 304, 279, 11182, 6821, 430, 18160, 94189, 706, 19543, 304, 5190, 7729, 477, 16643, 7631, 369, 128009, 128006, 78191, 128007, 271, 517, 93767, 794, 330, 43324, 702, 92], 'total_duration': 2847015500, 'load_duration': 20142800, 'prompt_eval_count': 325, 'prompt_eval_duration': 1086423000, 'eval_count': 8, 'eval_duration': 1739094000}</t>
  </si>
  <si>
    <t>1986_at (3)_chunk_4.txt</t>
  </si>
  <si>
    <t>vacationers are shifting their destinations to areas that have not experienced currency realignment such as Canada , Mexico , arid the Caribbean . Many are also choosing West Coast and Hawaiian locations . Still , for the Sixth District , the current trend reflects a 10 to 1.2 percent gain in tourist volume over last year . Agriculture Recent rain is helping pastures return to normal in drought-stricken areas and may prevent further crop losses , especially for soybeans and cotton . Even so , existing damage to major crops suggests that revenue of farmers in Alabama , Georgia , and Tennessee will fall far short of production costs . In addition to severe crop losses from the summer drought , the Southeast is experiencing substantial damage to its timber industry . In Georgia and Alabama total forestry losses may exceed $ 30 million . At mid-year , the Federal Land Bank of Jackson , Mississippi , was one of four in the nation requiring a transfer of funds from the eight other FLB 's to maintain solvency . The severe drought in the Southeast will likely increase losses to the Farm Credit System during the remainder of 1986 . In response , the FCS has increased reserves for losses and instituted a number of belt-tightening measures , including office mergers and consolidations and reductions in personnel .</t>
  </si>
  <si>
    <t>{'model': 'llama3.1:latest', 'created_at': '2024-09-21T18:04:28.1745039Z', 'response': '{\n"label": "negative"\n}', 'done': True, 'done_reason': 'stop', 'context': [128006, 882, 128007, 271, 2535, 279, 8244, 7100, 27065, 304, 279, 2768, 2893, 7404, 6017, 1495, 439, 8389, 11, 9709, 11, 477, 6928, 13, 3494, 279, 2440, 439, 264, 4823, 907, 449, 264, 1401, 315, 330, 1530, 1, 323, 4400, 775, 25, 720, 54803, 367, 388, 527, 32931, 872, 34205, 311, 5789, 430, 617, 539, 10534, 11667, 1972, 3615, 1778, 439, 7008, 1174, 12550, 1174, 802, 307, 279, 35374, 662, 9176, 527, 1101, 19301, 4410, 16377, 323, 59103, 10687, 662, 16782, 1174, 369, 279, 68077, 11182, 1174, 279, 1510, 9327, 27053, 264, 220, 605, 311, 220, 16, 13, 17, 3346, 8895, 304, 31070, 8286, 927, 1566, 1060, 662, 37963, 35390, 11422, 374, 10695, 3347, 1439, 471, 311, 4725, 304, 37846, 42728, 9890, 5789, 323, 1253, 5471, 4726, 19641, 18151, 1174, 5423, 369, 29839, 28440, 323, 24428, 662, 7570, 779, 1174, 6484, 5674, 311, 3682, 31665, 13533, 430, 13254, 315, 20957, 304, 21272, 1174, 16272, 1174, 323, 24097, 690, 4498, 3117, 2875, 315, 5788, 7194, 662, 763, 5369, 311, 15748, 19641, 18151, 505, 279, 7474, 37846, 1174, 279, 36664, 374, 25051, 12190, 5674, 311, 1202, 45888, 5064, 662, 763, 16272, 323, 21272, 2860, 88134, 18151, 1253, 12771, 400, 220, 966, 3610, 662, 2468, 5209, 4771, 1174, 279, 12411, 11680, 8715, 315, 13972, 1174, 29538, 1174, 574, 832, 315, 3116, 304, 279, 7140, 23537, 264, 8481, 315, 10736, 505, 279, 8223, 1023, 13062, 33, 364, 82, 311, 10519, 2092, 85, 2301, 662, 578, 15748, 37846, 304, 279, 36664, 690, 4461, 5376, 18151, 311, 279, 18945, 16666, 744, 2391, 279, 27410, 315, 220, 3753, 21, 662, 763, 2077, 1174, 279, 435, 6546, 706, 7319, 30600, 369, 18151, 323, 81099, 264, 1396, 315, 19671, 2442, 492, 6147, 11193, 1174, 2737, 5274, 18970, 388, 323, 28230, 811, 323, 47311, 304, 17274, 662, 128009, 128006, 78191, 128007, 271, 517, 93767, 794, 330, 43324, 702, 92], 'total_duration': 3019081200, 'load_duration': 18905300, 'prompt_eval_count': 303, 'prompt_eval_duration': 1096804000, 'eval_count': 8, 'eval_duration': 1901116000}</t>
  </si>
  <si>
    <t>1987_bo (5)_chunk_2.txt</t>
  </si>
  <si>
    <t>April which has not yet been reversed ; another , however , said appliances advanced well while sales of homebuilding supplies declined . A number of merchants reported difficulty in keeping stores and home offices fully staffed . Turnover is rising ( `` because it is so easy for employees to find new jobs '' ) and it is difficult to hire new employees , especially at the lower-paid end of the market . Forecasts for the remainder of the year are closely tied to recent performance . For stores performing poorly , this represents a more negative outlook compared with earlier this year . Apparel Prices Because of the sizable apparel price increase in the CPI , inquiries about the sources of this increase were made among First District retailers . These retailers report that apparel import prices are rising substantially ( 10-25 percent compared to a year earlier ) ; they lay the blame for these increases on both the quota system and the decline in the value of the dollar . Prices of domestically produced apparel are increasing more gradually ; these domestic price increases are attributed to rising textile prices . Strong demand for apparel is leading to increases in the prices at which quotas are bought and sold among overseas manufacturers . Also , because the quotas limit the quantity ( not value ) of goods that foreign producers can send to the United States , the items now imported include fewer inexpensive goods . While the decline in the value</t>
  </si>
  <si>
    <t>{'model': 'llama3.1:latest', 'created_at': '2024-09-21T18:04:30.8581534Z', 'response': '{"label": "mixed"}', 'done': True, 'done_reason': 'stop', 'context': [128006, 882, 128007, 271, 2535, 279, 8244, 7100, 27065, 304, 279, 2768, 2893, 7404, 6017, 1495, 439, 8389, 11, 9709, 11, 477, 6928, 13, 3494, 279, 2440, 439, 264, 4823, 907, 449, 264, 1401, 315, 330, 1530, 1, 323, 4400, 775, 25, 720, 29146, 902, 706, 539, 3686, 1027, 28537, 2652, 2500, 1174, 4869, 1174, 1071, 34802, 11084, 1664, 1418, 6763, 315, 2162, 24177, 17135, 19284, 662, 362, 1396, 315, 42870, 5068, 17250, 304, 10494, 10756, 323, 2162, 19672, 7373, 5687, 291, 662, 12268, 2017, 374, 16448, 320, 10103, 1606, 433, 374, 779, 4228, 369, 8420, 311, 1505, 502, 7032, 3436, 883, 323, 433, 374, 5107, 311, 18467, 502, 8420, 1174, 5423, 520, 279, 4827, 70120, 842, 315, 279, 3157, 662, 8371, 51134, 369, 279, 27410, 315, 279, 1060, 527, 15499, 17791, 311, 3293, 5178, 662, 1789, 10756, 16785, 31555, 1174, 420, 11105, 264, 810, 8389, 36721, 7863, 449, 6931, 420, 1060, 662, 82700, 37133, 9393, 315, 279, 79198, 55425, 3430, 5376, 304, 279, 87639, 1174, 44983, 922, 279, 8336, 315, 420, 5376, 1051, 1903, 4315, 5629, 11182, 30282, 662, 4314, 30282, 1934, 430, 55425, 1179, 7729, 527, 16448, 32302, 320, 220, 605, 12, 914, 3346, 7863, 311, 264, 1060, 6931, 883, 2652, 814, 11203, 279, 19065, 369, 1521, 12992, 389, 2225, 279, 43142, 1887, 323, 279, 18174, 304, 279, 907, 315, 279, 18160, 662, 37133, 315, 98890, 9124, 55425, 527, 7859, 810, 27115, 2652, 1521, 13018, 3430, 12992, 527, 30706, 311, 16448, 66638, 7729, 662, 27191, 7631, 369, 55425, 374, 6522, 311, 12992, 304, 279, 7729, 520, 902, 85918, 527, 11021, 323, 6216, 4315, 25355, 17032, 662, 7429, 1174, 1606, 279, 85918, 4017, 279, 12472, 320, 539, 907, 883, 315, 11822, 430, 7362, 24190, 649, 3708, 311, 279, 3723, 4273, 1174, 279, 3673, 1457, 25973, 2997, 17162, 44252, 11822, 662, 6104, 279, 18174, 304, 279, 907, 128009, 128006, 78191, 128007, 271, 5018, 1530, 794, 330, 57785, 9388], 'total_duration': 2679763500, 'load_duration': 40007500, 'prompt_eval_count': 313, 'prompt_eval_duration': 1141209000, 'eval_count': 7, 'eval_duration': 1494494000}</t>
  </si>
  <si>
    <t>1988_sl (7)_chunk_3.txt</t>
  </si>
  <si>
    <t>at an annual rate of 18.2 percent after increasing at a 25.4 percent rate over the same period last year . Agriculture The District agricultural sector is in good condition after a mild winter . The winter wheat crop is rated in good-to -- excellent condition . Livestock operations report only average rates of weather-related losses . Croplands , dried by the lack of rain last summer and fall , have been recharged by winter moisture and should be ready for the upcoming planting season . Crop prices will continue to be supported by government programs . Cattle prices are expected to remain strong , while poultry and pork prices should decline . Preliminary banking data for 1987 indicate that farm loan performance at agricultural banks continued to improve . The rate of delinquent farm loans at agricultural banks fell from 7.0 percent in 1986 to 5.3 percent in 1987 . The loan loss rate at agricultural banks improved , falling from 1.8 percent of all loans in 1986 to 1.2 percent in 1987 . This improvement occurred in every District state except Mississippi . Commercial bank farm loans declined by 14 percent in the District in 1987 ; declines were noted in all District states .</t>
  </si>
  <si>
    <t>{'model': 'llama3.1:latest', 'created_at': '2024-09-21T18:04:33.6819379Z', 'response': '{\n"label": "positive"\n}', 'done': True, 'done_reason': 'stop', 'context': [128006, 882, 128007, 271, 2535, 279, 8244, 7100, 27065, 304, 279, 2768, 2893, 7404, 6017, 1495, 439, 8389, 11, 9709, 11, 477, 6928, 13, 3494, 279, 2440, 439, 264, 4823, 907, 449, 264, 1401, 315, 330, 1530, 1, 323, 4400, 775, 25, 720, 266, 459, 9974, 4478, 315, 220, 972, 13, 17, 3346, 1306, 7859, 520, 264, 220, 914, 13, 19, 3346, 4478, 927, 279, 1890, 4261, 1566, 1060, 662, 37963, 578, 11182, 29149, 10706, 374, 304, 1695, 3044, 1306, 264, 23900, 12688, 662, 578, 12688, 34153, 19641, 374, 22359, 304, 1695, 4791, 1198, 9250, 3044, 662, 37311, 478, 1197, 7677, 1934, 1193, 5578, 7969, 315, 9282, 14228, 18151, 662, 25611, 501, 2914, 1174, 32720, 555, 279, 6996, 315, 11422, 1566, 7474, 323, 4498, 1174, 617, 1027, 312, 38061, 555, 12688, 32257, 323, 1288, 387, 5644, 369, 279, 14827, 48114, 3280, 662, 68420, 7729, 690, 3136, 311, 387, 7396, 555, 3109, 7620, 662, 356, 4730, 7729, 527, 3685, 311, 7293, 3831, 1174, 1418, 66628, 323, 36167, 7729, 1288, 18174, 662, 41188, 78973, 23641, 828, 369, 220, 3753, 22, 13519, 430, 8961, 11941, 5178, 520, 29149, 14286, 8738, 311, 7417, 662, 578, 4478, 315, 1624, 258, 17187, 8961, 17017, 520, 29149, 14286, 11299, 505, 220, 22, 13, 15, 3346, 304, 220, 3753, 21, 311, 220, 20, 13, 18, 3346, 304, 220, 3753, 22, 662, 578, 11941, 4814, 4478, 520, 29149, 14286, 13241, 1174, 16054, 505, 220, 16, 13, 23, 3346, 315, 682, 17017, 304, 220, 3753, 21, 311, 220, 16, 13, 17, 3346, 304, 220, 3753, 22, 662, 1115, 16048, 10222, 304, 1475, 11182, 1614, 3734, 29538, 662, 28943, 6201, 8961, 17017, 19284, 555, 220, 975, 3346, 304, 279, 11182, 304, 220, 3753, 22, 2652, 58054, 1051, 10555, 304, 682, 11182, 5415, 662, 128009, 128006, 78191, 128007, 271, 517, 93767, 794, 330, 31587, 702, 92], 'total_duration': 2821005400, 'load_duration': 33344300, 'prompt_eval_count': 298, 'prompt_eval_duration': 1021135000, 'eval_count': 8, 'eval_duration': 1764135000}</t>
  </si>
  <si>
    <t>1989_cl (6)_chunk_1.txt</t>
  </si>
  <si>
    <t>May 3 , 1989 The economy shows some mixed signs of slowing , led by consumer spending and residential construction . The worst of the surge in food and energy prices is probably over , assuming improved supplies . Higher interest rates are generally not considered to have had much effect on housing and other construction , or on capital goods industries . Thrifts continue to experience deposit outflows , although the April outflow apparently was not as severe as in previous months this year . Consumer Spending Several retailers report sales were better-than-expected over the past 6 weeks , and better than what has been reported in national data . Some retailers expect sales to soften this quarter , especially because of higher gasoline prices . An upscale retailer , however , noted a double-digit increase in spending last quarter and believes his upper-income customers are not much affected by a rise in interest rates . The automotive industry apparently is successfully offsetting higher interest rates by offering special financing rates and cash rebates that are the broadest and , in some cases , the most generous yet offered . Incentives are not as broad for foreign cars . Auto dealers report strengthening sales in early April . They generally are guardedly optimistic over spring and summer sales but are more cautious than dealers surveyed in early March .
Dealers and consumers appear concerned over the course of the economy and interest rates , and dealers are cautious in placing orders that may add to</t>
  </si>
  <si>
    <t>{'model': 'llama3.1:latest', 'created_at': '2024-09-21T18:04:36.307179Z', 'response': '{"label": "mixed"}', 'done': True, 'done_reason': 'stop', 'context': [128006, 882, 128007, 271, 2535, 279, 8244, 7100, 27065, 304, 279, 2768, 2893, 7404, 6017, 1495, 439, 8389, 11, 9709, 11, 477, 6928, 13, 3494, 279, 2440, 439, 264, 4823, 907, 449, 264, 1401, 315, 330, 1530, 1, 323, 4400, 775, 25, 720, 11356, 220, 18, 1174, 220, 3753, 24, 578, 8752, 5039, 1063, 9709, 12195, 315, 48408, 1174, 6197, 555, 11761, 10374, 323, 20658, 8246, 662, 578, 12047, 315, 279, 22531, 304, 3691, 323, 4907, 7729, 374, 4762, 927, 1174, 26619, 13241, 17135, 662, 35321, 2802, 7969, 527, 8965, 539, 6646, 311, 617, 1047, 1790, 2515, 389, 11983, 323, 1023, 8246, 1174, 477, 389, 6864, 11822, 19647, 662, 30665, 2130, 82, 3136, 311, 3217, 16946, 704, 39240, 1174, 8051, 279, 5936, 704, 5072, 14132, 574, 539, 439, 15748, 439, 304, 3766, 4038, 420, 1060, 662, 26262, 87753, 26778, 30282, 1934, 6763, 1051, 2731, 48754, 12, 7475, 927, 279, 3347, 220, 21, 5672, 1174, 323, 2731, 1109, 1148, 706, 1027, 5068, 304, 5426, 828, 662, 4427, 30282, 1755, 6763, 311, 81045, 420, 8502, 1174, 5423, 1606, 315, 5190, 46595, 7729, 662, 1556, 75023, 37891, 1174, 4869, 1174, 10555, 264, 2033, 49442, 5376, 304, 10374, 1566, 8502, 323, 13919, 813, 8582, 32197, 6444, 527, 539, 1790, 11754, 555, 264, 10205, 304, 2802, 7969, 662, 578, 40508, 5064, 14132, 374, 7946, 4445, 1303, 5190, 2802, 7969, 555, 10209, 3361, 29642, 7969, 323, 8515, 12646, 988, 430, 527, 279, 7353, 478, 323, 1174, 304, 1063, 5157, 1174, 279, 1455, 28771, 3686, 9076, 662, 763, 1189, 1924, 527, 539, 439, 7353, 369, 7362, 9515, 662, 9156, 27291, 1934, 48513, 6763, 304, 4216, 5936, 662, 2435, 8965, 527, 7771, 53423, 37036, 927, 10683, 323, 7474, 6763, 719, 527, 810, 46878, 1109, 27291, 49098, 304, 4216, 5587, 6905, 1951, 56885, 323, 13723, 5101, 11920, 927, 279, 3388, 315, 279, 8752, 323, 2802, 7969, 1174, 323, 27291, 527, 46878, 304, 25012, 10373, 430, 1253, 923, 311, 128009, 128006, 78191, 128007, 271, 5018, 1530, 794, 330, 57785, 9388], 'total_duration': 2622858200, 'load_duration': 25113200, 'prompt_eval_count': 325, 'prompt_eval_duration': 1096483000, 'eval_count': 7, 'eval_duration': 1498384000}</t>
  </si>
  <si>
    <t>1989_da (2)_chunk_4.txt</t>
  </si>
  <si>
    <t>improved conditions for agriculture , but portions of south and central Texas continue to face serious drought problems . In September , District agricultural product prices were down slightly from August , but unchanged from a year earlier . September crop prices were up 2 percent from August and 5 percent from a year earlier . Livestock prices slipped 2 percent from a year earlier and 4 percent from August .</t>
  </si>
  <si>
    <t>{'model': 'llama3.1:latest', 'created_at': '2024-09-21T18:04:38.6478268Z', 'response': '{"label": "mixed"}', 'done': True, 'done_reason': 'stop', 'context': [128006, 882, 128007, 271, 2535, 279, 8244, 7100, 27065, 304, 279, 2768, 2893, 7404, 6017, 1495, 439, 8389, 11, 9709, 11, 477, 6928, 13, 3494, 279, 2440, 439, 264, 4823, 907, 449, 264, 1401, 315, 330, 1530, 1, 323, 4400, 775, 25, 720, 318, 96608, 4787, 369, 30029, 1174, 719, 19885, 315, 10007, 323, 8792, 8421, 3136, 311, 3663, 6129, 37846, 5435, 662, 763, 6250, 1174, 11182, 29149, 2027, 7729, 1051, 1523, 10284, 505, 6287, 1174, 719, 35957, 505, 264, 1060, 6931, 662, 6250, 19641, 7729, 1051, 709, 220, 17, 3346, 505, 6287, 323, 220, 20, 3346, 505, 264, 1060, 6931, 662, 37311, 478, 1197, 7729, 43578, 220, 17, 3346, 505, 264, 1060, 6931, 323, 220, 19, 3346, 505, 6287, 662, 128009, 128006, 78191, 128007, 271, 5018, 1530, 794, 330, 57785, 9388], 'total_duration': 2338399500, 'load_duration': 20409200, 'prompt_eval_count': 127, 'prompt_eval_duration': 854406000, 'eval_count': 7, 'eval_duration': 1461339000}</t>
  </si>
  <si>
    <t>1989_da (3)_chunk_2.txt</t>
  </si>
  <si>
    <t>products but generally , orders have softened . Past shortages of D-Ram chips have ended , and demand and prices have dipped . In the computer industry , some upper-end products remain in strong demand , but lower-end personal computers are said to be selling poorly . Chemical firms report some slippage in sales and product prices , and they say that inventories are somewhat higher than desired . Sales at paper and allied products companies are stable but remain a little below a year earlier . For apparel firms , demand has remained fairly consistent in 1989 , and sales remain above a year earlier . Retail sales growth has slowed somewhat from earlier this year . Stores specializing in apparel cite strong year-over-year increases in sales , while some stores selling other merchandise had less positive reports . Recent expansion in retail sales appears to be strong in south Texas and the Houston area . West Texas sales are soft . Retailers are generally optimistic about the future , but they are cautious . Auto sales are generally weak in the District , but moderate year- over-year expansion is reported for the Houston area . Dealers are not optimistic about sales growth for the next few months and some mentioned the likelihood of substantial rebates for the 1990 models . The construction industry is maintaining a mild , but persistent recovery . Nonresidential construction has generated nearly all of the gains , and most nonresidential growth is in plant construction .
The value of</t>
  </si>
  <si>
    <t>{'model': 'llama3.1:latest', 'created_at': '2024-09-21T18:04:41.5397676Z', 'response': '{\n"label": "mixed"\n}', 'done': True, 'done_reason': 'stop', 'context': [128006, 882, 128007, 271, 2535, 279, 8244, 7100, 27065, 304, 279, 2768, 2893, 7404, 6017, 1495, 439, 8389, 11, 9709, 11, 477, 6928, 13, 3494, 279, 2440, 439, 264, 4823, 907, 449, 264, 1401, 315, 330, 1530, 1, 323, 4400, 775, 25, 720, 10354, 719, 8965, 1174, 10373, 617, 90158, 662, 24561, 67276, 315, 423, 11151, 309, 24512, 617, 9670, 1174, 323, 7631, 323, 7729, 617, 73307, 662, 763, 279, 6500, 5064, 1174, 1063, 8582, 13368, 3956, 7293, 304, 3831, 7631, 1174, 719, 4827, 13368, 4443, 19002, 527, 1071, 311, 387, 11486, 31555, 662, 36424, 19339, 1934, 1063, 1776, 2877, 425, 304, 6763, 323, 2027, 7729, 1174, 323, 814, 2019, 430, 17459, 2490, 527, 14738, 5190, 1109, 12974, 662, 16207, 520, 5684, 323, 54502, 3956, 5220, 527, 15528, 719, 7293, 264, 2697, 3770, 264, 1060, 6931, 662, 1789, 55425, 19339, 1174, 7631, 706, 14958, 14470, 13263, 304, 220, 3753, 24, 1174, 323, 6763, 7293, 3485, 264, 1060, 6931, 662, 35139, 6763, 6650, 706, 48946, 14738, 505, 6931, 420, 1060, 662, 39402, 58394, 304, 55425, 39396, 3831, 1060, 29352, 4771, 12992, 304, 6763, 1174, 1418, 1063, 10756, 11486, 1023, 36045, 1047, 2753, 6928, 6821, 662, 35390, 14800, 304, 11040, 6763, 8111, 311, 387, 3831, 304, 10007, 8421, 323, 279, 16386, 3158, 662, 4410, 8421, 6763, 527, 8579, 662, 35139, 388, 527, 8965, 37036, 922, 279, 3938, 1174, 719, 814, 527, 46878, 662, 9156, 6763, 527, 8965, 7621, 304, 279, 11182, 1174, 719, 24070, 1060, 12, 927, 4771, 14800, 374, 5068, 369, 279, 16386, 3158, 662, 79289, 527, 539, 37036, 922, 6763, 6650, 369, 279, 1828, 2478, 4038, 323, 1063, 9932, 279, 29736, 315, 12190, 12646, 988, 369, 279, 220, 2550, 15, 4211, 662, 578, 8246, 5064, 374, 20958, 264, 23900, 1174, 719, 26048, 13654, 662, 11842, 417, 11484, 8246, 706, 8066, 7154, 682, 315, 279, 20192, 1174, 323, 1455, 2536, 417, 11484, 6650, 374, 304, 6136, 8246, 6905, 791, 907, 315, 128009, 128006, 78191, 128007, 271, 517, 93767, 794, 330, 57785, 702, 92], 'total_duration': 2889683500, 'load_duration': 27861600, 'prompt_eval_count': 326, 'prompt_eval_duration': 1082921000, 'eval_count': 8, 'eval_duration': 1775926000}</t>
  </si>
  <si>
    <t>1989_kc (4)_chunk_3.txt</t>
  </si>
  <si>
    <t>and loan legislation . Although mortgage demand has been mixed , modest growth is expected in the near future . Nearly all respondents report slightly lower mortgage rates , but most expect stable rates in coming months . Banking District commercial bank respondents report more increases in loan demand than decreases . Increased demand is reported to be most apparent for commercial and industrial loans , home equity loans , and agricultural loans . Decreased demand is evident for home construction and commercial real estate loans . Demand for other types of loans is said to be generally unchanged . Among responding banks , loan-to-deposit ratios are about the same as a month ago but somewhat higher than a year ago . At most banks , lending rates both to businesses and consumers have either fallen in the last month or are expected to decline in the near future . Deposit levels are generally the same or somewhat higher than a month ago . Demand deposits and small time and savings deposits have shown the greatest strength . Agriculture Winter wheat yields and quality vary widely across the district as the harvest nears completion . Some fields in Kansas and Nebraska were not harvested due to crop damage from cold weather , drought , insects , or hail . Wheat quality in Kansas was reduced by harvest delays due to late season rainfall . In other parts of the district , however , wheat yields and quality were average or above average . Overall , yields</t>
  </si>
  <si>
    <t>{'model': 'llama3.1:latest', 'created_at': '2024-09-21T18:04:44.9972112Z', 'response': '{\n  "label": "positive"\n}', 'done': True, 'done_reason': 'stop', 'context': [128006, 882, 128007, 271, 2535, 279, 8244, 7100, 27065, 304, 279, 2768, 2893, 7404, 6017, 1495, 439, 8389, 11, 9709, 11, 477, 6928, 13, 3494, 279, 2440, 439, 264, 4823, 907, 449, 264, 1401, 315, 330, 1530, 1, 323, 4400, 775, 25, 720, 438, 11941, 13543, 662, 10541, 21515, 7631, 706, 1027, 9709, 1174, 27946, 6650, 374, 3685, 304, 279, 3221, 3938, 662, 49669, 682, 34281, 1934, 10284, 4827, 21515, 7969, 1174, 719, 1455, 1755, 15528, 7969, 304, 5108, 4038, 662, 50599, 11182, 8518, 6201, 34281, 1934, 810, 12992, 304, 11941, 7631, 1109, 43154, 662, 62697, 7631, 374, 5068, 311, 387, 1455, 10186, 369, 8518, 323, 13076, 17017, 1174, 2162, 25452, 17017, 1174, 323, 29149, 17017, 662, 65201, 1503, 7631, 374, 30576, 369, 2162, 8246, 323, 8518, 1972, 12675, 17017, 662, 55353, 369, 1023, 4595, 315, 17017, 374, 1071, 311, 387, 8965, 35957, 662, 22395, 30438, 14286, 1174, 11941, 4791, 6953, 2792, 42338, 527, 922, 279, 1890, 439, 264, 2305, 4227, 719, 14738, 5190, 1109, 264, 1060, 4227, 662, 2468, 1455, 14286, 1174, 40651, 7969, 2225, 311, 9873, 323, 13723, 617, 3060, 21536, 304, 279, 1566, 2305, 477, 527, 3685, 311, 18174, 304, 279, 3221, 3938, 662, 49571, 5990, 527, 8965, 279, 1890, 477, 14738, 5190, 1109, 264, 2305, 4227, 662, 55353, 34751, 323, 2678, 892, 323, 19523, 34751, 617, 6982, 279, 12474, 8333, 662, 37963, 20704, 34153, 36508, 323, 4367, 13592, 13882, 4028, 279, 9474, 439, 279, 24322, 3221, 82, 9954, 662, 4427, 5151, 304, 20754, 323, 38379, 1051, 539, 67572, 4245, 311, 19641, 5674, 505, 9439, 9282, 1174, 37846, 1174, 41911, 1174, 477, 65350, 662, 56738, 4367, 304, 20754, 574, 11293, 555, 24322, 32174, 4245, 311, 3389, 3280, 53958, 662, 763, 1023, 5596, 315, 279, 9474, 1174, 4869, 1174, 34153, 36508, 323, 4367, 1051, 5578, 477, 3485, 5578, 662, 28993, 1174, 36508, 128009, 128006, 78191, 128007, 271, 517, 220, 330, 1530, 794, 330, 31587, 702, 92], 'total_duration': 3454236600, 'load_duration': 26031900, 'prompt_eval_count': 310, 'prompt_eval_duration': 1100995000, 'eval_count': 10, 'eval_duration': 2325531000}</t>
  </si>
  <si>
    <t>1989_mn (7)_chunk_2.txt</t>
  </si>
  <si>
    <t>in November 1987 . Consumer Spending Consumer spending on general merchandise has been fairly strong . One large retailer reports that February sales were up 11 percent from a year ago ; and same-store sales , a measure of sales in stores open a year or more , were up 4.7 percent from February 1988 . Another retailer reports that February sales were lower than expected with an 8.5 percent increase in sales over a year ago . Businesses in St . Cloud , Minnesota are very optimistic with approximately $ 40 million in bids for new construction expected to be made in the next two weeks . Much of this construction is for schools , which is considered a good sign of population growth . Inventories are at generally acceptable levels throughout the district . Motor vehicles have been selling well . Dealers for one domestic manufacturer report that sales in the first twenty days of February were down 6 percent from the comparable period in January , but were up 10 percent over the same period in February 1988 . Sales were good in January for this manufacturer with car sales up 14 percent and truck sales up 15 percent from January 1988 . March Is normally the biggest selling month for motor vehicles , so the next thirty days should set the tone for the next year . There is some uncertainty about the effect of recent interest rate increases on motor vehicle sales . Housing activity has been fairly stable . The</t>
  </si>
  <si>
    <t>{'model': 'llama3.1:latest', 'created_at': '2024-09-21T18:04:47.935911Z', 'response': '{\n"label": "positive"\n}', 'done': True, 'done_reason': 'stop', 'context': [128006, 882, 128007, 271, 2535, 279, 8244, 7100, 27065, 304, 279, 2768, 2893, 7404, 6017, 1495, 439, 8389, 11, 9709, 11, 477, 6928, 13, 3494, 279, 2440, 439, 264, 4823, 907, 449, 264, 1401, 315, 330, 1530, 1, 323, 4400, 775, 25, 720, 258, 6841, 220, 3753, 22, 662, 26262, 87753, 26262, 10374, 389, 4689, 36045, 706, 1027, 14470, 3831, 662, 3861, 3544, 37891, 6821, 430, 7552, 6763, 1051, 709, 220, 806, 3346, 505, 264, 1060, 4227, 2652, 323, 1890, 34352, 6763, 1174, 264, 6767, 315, 6763, 304, 10756, 1825, 264, 1060, 477, 810, 1174, 1051, 709, 220, 19, 13, 22, 3346, 505, 7552, 220, 3753, 23, 662, 13596, 37891, 6821, 430, 7552, 6763, 1051, 4827, 1109, 3685, 449, 459, 220, 23, 13, 20, 3346, 5376, 304, 6763, 927, 264, 1060, 4227, 662, 71190, 304, 800, 662, 15161, 1174, 19461, 527, 1633, 37036, 449, 13489, 400, 220, 1272, 3610, 304, 44599, 369, 502, 8246, 3685, 311, 387, 1903, 304, 279, 1828, 1403, 5672, 662, 24191, 315, 420, 8246, 374, 369, 8853, 1174, 902, 374, 6646, 264, 1695, 1879, 315, 7187, 6650, 662, 93258, 2490, 527, 520, 8965, 22281, 5990, 6957, 279, 9474, 662, 18079, 11731, 617, 1027, 11486, 1664, 662, 79289, 369, 832, 13018, 14290, 1934, 430, 6763, 304, 279, 1176, 17510, 2919, 315, 7552, 1051, 1523, 220, 21, 3346, 505, 279, 30139, 4261, 304, 6186, 1174, 719, 1051, 709, 220, 605, 3346, 927, 279, 1890, 4261, 304, 7552, 220, 3753, 23, 662, 16207, 1051, 1695, 304, 6186, 369, 420, 14290, 449, 1841, 6763, 709, 220, 975, 3346, 323, 11092, 6763, 709, 220, 868, 3346, 505, 6186, 220, 3753, 23, 662, 5587, 2209, 14614, 279, 8706, 11486, 2305, 369, 9048, 11731, 1174, 779, 279, 1828, 27219, 2919, 1288, 743, 279, 16630, 369, 279, 1828, 1060, 662, 2684, 374, 1063, 27924, 922, 279, 2515, 315, 3293, 2802, 4478, 12992, 389, 9048, 7458, 6763, 662, 31433, 5820, 706, 1027, 14470, 15528, 662, 578, 128009, 128006, 78191, 128007, 271, 517, 93767, 794, 330, 31587, 702, 92], 'total_duration': 2935640400, 'load_duration': 28270300, 'prompt_eval_count': 327, 'prompt_eval_duration': 1142599000, 'eval_count': 8, 'eval_duration': 1761871000}</t>
  </si>
  <si>
    <t>1990_ny (1)_chunk_3.txt</t>
  </si>
  <si>
    <t>reported a sizable increase in the percentage of firms with worsened business conditions in October . However , a majority of firms in both surveys still reported either improved conditions or no change from September . Unemployment rates rose further in the District during October and are now only slightly below the national average . New York 's rate moved up to 5.6 percent from 5.5 percent in September while New Jersey 's rate increased to 5.5 percent from 5.2 percent . Further dampening the District 's labor markets were recent statements by the governors of both states that substantial employment cutbacks may be necessary to close large budget gaps in the current and next fiscal years . New York City is also facing the possibility of sizable layoffs because of a substantial revenue shortfall . In addition , some financial services firms are still downsizing in Manhattan , and Blue Cross and Blue Shield of New Jersey plans to lay off 600 workers in the near future . Financial Developments Based on a survey of small and medium-size banks in the Second District , demand for consumer , business and home equity loans has fallen over the last three months . Business loan demand appears to have fallen the most , as nearly all respondents reported a decrease in that category . Although home-equity loan demand has slowed from three months earlier , it appears to have leveled off over recent weeks . Delinquencies have risen for all three categories and bankers reported a general</t>
  </si>
  <si>
    <t>{'model': 'llama3.1:latest', 'created_at': '2024-09-21T18:04:50.5674838Z', 'response': '{"label": "mixed"}', 'done': True, 'done_reason': 'stop', 'context': [128006, 882, 128007, 271, 2535, 279, 8244, 7100, 27065, 304, 279, 2768, 2893, 7404, 6017, 1495, 439, 8389, 11, 9709, 11, 477, 6928, 13, 3494, 279, 2440, 439, 264, 4823, 907, 449, 264, 1401, 315, 330, 1530, 1, 323, 4400, 775, 25, 720, 76833, 264, 79198, 5376, 304, 279, 11668, 315, 19339, 449, 47293, 6901, 2626, 4787, 304, 6664, 662, 4452, 1174, 264, 8857, 315, 19339, 304, 2225, 32313, 2103, 5068, 3060, 13241, 4787, 477, 912, 2349, 505, 6250, 662, 1252, 21093, 7969, 16392, 4726, 304, 279, 11182, 2391, 6664, 323, 527, 1457, 1193, 10284, 3770, 279, 5426, 5578, 662, 1561, 4356, 364, 82, 4478, 7882, 709, 311, 220, 20, 13, 21, 3346, 505, 220, 20, 13, 20, 3346, 304, 6250, 1418, 1561, 16228, 364, 82, 4478, 7319, 311, 220, 20, 13, 20, 3346, 505, 220, 20, 13, 17, 3346, 662, 15903, 41369, 6147, 279, 11182, 364, 82, 9511, 11987, 1051, 3293, 12518, 555, 279, 68140, 315, 2225, 5415, 430, 12190, 14740, 4018, 25082, 1253, 387, 5995, 311, 3345, 3544, 8199, 33251, 304, 279, 1510, 323, 1828, 20323, 1667, 662, 1561, 4356, 4409, 374, 1101, 13176, 279, 13336, 315, 79198, 99922, 1606, 315, 264, 12190, 13254, 100149, 662, 763, 5369, 1174, 1063, 6020, 3600, 19339, 527, 2103, 40291, 4954, 304, 29890, 1174, 323, 8868, 11511, 323, 8868, 30843, 315, 1561, 16228, 6787, 311, 11203, 1022, 220, 5067, 7487, 304, 279, 3221, 3938, 662, 17961, 8000, 1392, 20817, 389, 264, 10795, 315, 2678, 323, 11298, 7321, 14286, 304, 279, 10657, 11182, 1174, 7631, 369, 11761, 1174, 2626, 323, 2162, 25452, 17017, 706, 21536, 927, 279, 1566, 2380, 4038, 662, 8184, 11941, 7631, 8111, 311, 617, 21536, 279, 1455, 1174, 439, 7154, 682, 34281, 5068, 264, 18979, 304, 430, 5699, 662, 10541, 2162, 63359, 488, 11941, 7631, 706, 48946, 505, 2380, 4038, 6931, 1174, 433, 8111, 311, 617, 83349, 1022, 927, 3293, 5672, 662, 7462, 53988, 6072, 617, 41482, 369, 682, 2380, 11306, 323, 64243, 5068, 264, 4689, 128009, 128006, 78191, 128007, 271, 5018, 1530, 794, 330, 57785, 9388], 'total_duration': 2629649800, 'load_duration': 35069000, 'prompt_eval_count': 332, 'prompt_eval_duration': 1131862000, 'eval_count': 7, 'eval_duration': 1458681000}</t>
  </si>
  <si>
    <t>1990_ri (1)_chunk_2.txt</t>
  </si>
  <si>
    <t>. Manufacturing Our regular mail survey suggested that District manufacturing activity declined slightly in early November . Respondents indicated that shipments , orders , and employment declined , but that inventories of raw materials and finished goods changed little . Most manufacturers felt that poor sales were their biggest problem , and manufacturers of furniture , textiles and apparel said their industries were definitely in recessions . Some manufacturers said that customers were increasingly reluctant to order very far ahead . Raw materials prices rose , but most manufacturers apparently held finished product prices steady . Even firms that use petroleum-based inputs like chemicals and plastics said that they had absorbed sharp increases in their raw material costs and had not increased prices of their finished goods . Manufacturers saw weakness in current economic conditions , but they were somewhat less pessimistic than a month ago about prospects for business next year . Most respondents believed that economic activity weakened in their local areas and in the nation in early November , and about half expected further weakening in the months ahead . A significantly larger number of respondents in November than in October , however , expected activity to pick up in coming months .
Port Activity Officials at District portsâ€”Baltimore , Charleston , and Hampton Roads ( Norfolk ) â€”indicated that , seasonally adjusted , exports rose in October from September and imports were generally unchanged . Compared with a year ago , export activity was higher and import activity was mixed . All</t>
  </si>
  <si>
    <t>{'model': 'llama3.1:latest', 'created_at': '2024-09-21T18:04:54.0232984Z', 'response': '{\n  "label": "negative"\n}', 'done': True, 'done_reason': 'stop', 'context': [128006, 882, 128007, 271, 2535, 279, 8244, 7100, 27065, 304, 279, 2768, 2893, 7404, 6017, 1495, 439, 8389, 11, 9709, 11, 477, 6928, 13, 3494, 279, 2440, 439, 264, 4823, 907, 449, 264, 1401, 315, 330, 1530, 1, 323, 4400, 775, 25, 720, 13, 42177, 5751, 5912, 8232, 10795, 12090, 430, 11182, 15266, 5820, 19284, 10284, 304, 4216, 6841, 662, 40633, 812, 16717, 430, 59721, 1174, 10373, 1174, 323, 14740, 19284, 1174, 719, 430, 17459, 2490, 315, 7257, 7384, 323, 8220, 11822, 5614, 2697, 662, 7648, 17032, 6612, 430, 8009, 6763, 1051, 872, 8706, 3575, 1174, 323, 17032, 315, 14891, 1174, 94082, 323, 55425, 1071, 872, 19647, 1051, 8659, 304, 47862, 919, 662, 4427, 17032, 1071, 430, 6444, 1051, 15098, 44040, 311, 2015, 1633, 3117, 8469, 662, 23886, 7384, 7729, 16392, 1174, 719, 1455, 17032, 14132, 5762, 8220, 2027, 7729, 24981, 662, 7570, 19339, 430, 1005, 60063, 6108, 11374, 1093, 26333, 323, 68386, 1071, 430, 814, 1047, 42101, 17676, 12992, 304, 872, 7257, 3769, 7194, 323, 1047, 539, 7319, 7729, 315, 872, 8220, 11822, 662, 47198, 5602, 23948, 304, 1510, 7100, 4787, 1174, 719, 814, 1051, 14738, 2753, 73623, 4633, 1109, 264, 2305, 4227, 922, 27949, 369, 2626, 1828, 1060, 662, 7648, 34281, 11846, 430, 7100, 5820, 58764, 304, 872, 2254, 5789, 323, 304, 279, 7140, 304, 4216, 6841, 1174, 323, 922, 4376, 3685, 4726, 83526, 304, 279, 4038, 8469, 662, 362, 12207, 8294, 1396, 315, 34281, 304, 6841, 1109, 304, 6664, 1174, 4869, 1174, 3685, 5820, 311, 3820, 709, 304, 5108, 4038, 6905, 7229, 15330, 64239, 520, 11182, 20946, 2345, 33, 88232, 1174, 53393, 1174, 323, 64774, 80353, 320, 59792, 883, 2001, 485, 10297, 430, 1174, 3280, 750, 24257, 1174, 13086, 16392, 304, 6664, 505, 6250, 323, 15557, 1051, 8965, 35957, 662, 59813, 449, 264, 1060, 4227, 1174, 7637, 5820, 574, 5190, 323, 1179, 5820, 574, 9709, 662, 2052, 128009, 128006, 78191, 128007, 271, 517, 220, 330, 1530, 794, 330, 43324, 702, 92], 'total_duration': 3453920400, 'load_duration': 19608600, 'prompt_eval_count': 316, 'prompt_eval_duration': 1096504000, 'eval_count': 10, 'eval_duration': 2335803000}</t>
  </si>
  <si>
    <t>1990_sf (1)_chunk_1.txt</t>
  </si>
  <si>
    <t>December 5 , 1990 Economic growth in the West remains sluggish , and western business leaders ' expectations about the national economy continue to deteriorate . Reports suggest that price increases may have moderated in recent weeks . Retail trade activity in the West is mixed , with wide variations by region . Activity in most manufacturing industries is reported to be flat to down front a year ago . Agriculture is one of the stronger sectors in the District , with strong prices and good yields . Lumber orders are down , while oil producers are enjoying the current high level of prices . Construction and real estate activity are down in most parts of the West , but several inland regions report continued strength . While conditions in Twelfth District financial institutions remain generally healthy , some California banks report further softening in major markets . Business Sentiment Western business leaders ' expectations about the national economy continue to deteriorate . According to the most recent survey , 72 percent of respondents expect a recession during the next year , compared with 67 percent five weeks earlier and 4 percent at the end of July . The remainder of respondents anticipate that real GNP will grow at a pace slower than 2 1/2 to 3 percent . Weakness is anticipated in the home building , consumer spending , and business investment sectors , with more than 90 percent of respondents expecting softening in each of these sectors .
In contrast , respondents are evenly</t>
  </si>
  <si>
    <t>{'model': 'llama3.1:latest', 'created_at': '2024-09-21T18:04:56.6687579Z', 'response': '{"label": "negative"}', 'done': True, 'done_reason': 'stop', 'context': [128006, 882, 128007, 271, 2535, 279, 8244, 7100, 27065, 304, 279, 2768, 2893, 7404, 6017, 1495, 439, 8389, 11, 9709, 11, 477, 6928, 13, 3494, 279, 2440, 439, 264, 4823, 907, 449, 264, 1401, 315, 330, 1530, 1, 323, 4400, 775, 25, 720, 33246, 220, 20, 1174, 220, 2550, 15, 23362, 6650, 304, 279, 4410, 8625, 88046, 1174, 323, 19001, 2626, 6164, 364, 17078, 922, 279, 5426, 8752, 3136, 311, 39436, 349, 662, 29140, 4284, 430, 3430, 12992, 1253, 617, 87316, 304, 3293, 5672, 662, 35139, 6696, 5820, 304, 279, 4410, 374, 9709, 1174, 449, 7029, 27339, 555, 5654, 662, 15330, 304, 1455, 15266, 19647, 374, 5068, 311, 387, 10269, 311, 1523, 4156, 264, 1060, 4227, 662, 37963, 374, 832, 315, 279, 16643, 26593, 304, 279, 11182, 1174, 449, 3831, 7729, 323, 1695, 36508, 662, 445, 900, 10373, 527, 1523, 1174, 1418, 5707, 24190, 527, 22128, 279, 1510, 1579, 2237, 315, 7729, 662, 24987, 323, 1972, 12675, 5820, 527, 1523, 304, 1455, 5596, 315, 279, 4410, 1174, 719, 3892, 77289, 13918, 1934, 8738, 8333, 662, 6104, 4787, 304, 12015, 88798, 11182, 6020, 14673, 7293, 8965, 9498, 1174, 1063, 7188, 14286, 1934, 4726, 8579, 6147, 304, 3682, 11987, 662, 8184, 24248, 3904, 11104, 2626, 6164, 364, 17078, 922, 279, 5426, 8752, 3136, 311, 39436, 349, 662, 10771, 311, 279, 1455, 3293, 10795, 1174, 220, 5332, 3346, 315, 34281, 1755, 264, 39621, 2391, 279, 1828, 1060, 1174, 7863, 449, 220, 3080, 3346, 4330, 5672, 6931, 323, 220, 19, 3346, 520, 279, 842, 315, 5887, 662, 578, 27410, 315, 34281, 48248, 430, 1972, 480, 27321, 690, 3139, 520, 264, 18338, 29493, 1109, 220, 17, 220, 16, 14, 17, 311, 220, 18, 3346, 662, 42264, 2136, 374, 30199, 304, 279, 2162, 4857, 1174, 11761, 10374, 1174, 323, 2626, 9341, 26593, 1174, 449, 810, 1109, 220, 1954, 3346, 315, 34281, 23132, 8579, 6147, 304, 1855, 315, 1521, 26593, 6905, 644, 13168, 1174, 34281, 527, 42147, 128009, 128006, 78191, 128007, 271, 5018, 1530, 794, 330, 43324, 9388], 'total_duration': 2642535800, 'load_duration': 19189000, 'prompt_eval_count': 326, 'prompt_eval_duration': 1135757000, 'eval_count': 7, 'eval_duration': 1484927000}</t>
  </si>
  <si>
    <t>1990_sf (1)_chunk_2.txt</t>
  </si>
  <si>
    <t>split between those expecting the trade balance to improve and those expecting it to worsen . Wages and Prices Reports suggest that price increases may have moderated in recent weeks . While some petroleum based products , including plastic products , have seen their prices rise during the past six weeks , users of other petroleum products , such as jet fuel , note recent decline since the sharp run-ups immediately following the invasion of Kuwait . Reported price increases for labor and for most other products continue to cluster in the 3 to 5 percent range . However , auto dealers and department store retailers report that consumer resistance is holding their prices down . One retailer notes that wholesale prices for soft goods appear to be declining , and these reduction should eventually be passed on to the consumer . Another retailer expects prices to fall during the holiday season as stores resort to promotional pricing to attract shoppers . Retail Trade and Services According to current reports , retail trade activity in the West is mixed . Several respondents report weakness , including an auto dealer and a department store executive . Sales are stronger in the Pacific Northwest and inter-mountain areas than they are in other parts of the West Moreover , a Sacramento respondent notes that some retailers in that area are experiencing stronger sales than they did a year ago , much to their surprise .
While one retailer reports a slight increase in inventories , another notes that inventories</t>
  </si>
  <si>
    <t>{'model': 'llama3.1:latest', 'created_at': '2024-09-21T18:04:59.3115358Z', 'response': '{"label": "mixed"}', 'done': True, 'done_reason': 'stop', 'context': [128006, 882, 128007, 271, 2535, 279, 8244, 7100, 27065, 304, 279, 2768, 2893, 7404, 6017, 1495, 439, 8389, 11, 9709, 11, 477, 6928, 13, 3494, 279, 2440, 439, 264, 4823, 907, 449, 264, 1401, 315, 330, 1530, 1, 323, 4400, 775, 25, 720, 7105, 1990, 1884, 23132, 279, 6696, 8335, 311, 7417, 323, 1884, 23132, 433, 311, 47293, 268, 662, 468, 1154, 323, 37133, 29140, 4284, 430, 3430, 12992, 1253, 617, 87316, 304, 3293, 5672, 662, 6104, 1063, 60063, 3196, 3956, 1174, 2737, 12466, 3956, 1174, 617, 3970, 872, 7729, 10205, 2391, 279, 3347, 4848, 5672, 1174, 3932, 315, 1023, 60063, 3956, 1174, 1778, 439, 17004, 10633, 1174, 5296, 3293, 18174, 2533, 279, 17676, 1629, 27859, 7214, 2768, 279, 30215, 315, 57111, 662, 79711, 3430, 12992, 369, 9511, 323, 369, 1455, 1023, 3956, 3136, 311, 10879, 304, 279, 220, 18, 311, 220, 20, 3346, 2134, 662, 4452, 1174, 3313, 27291, 323, 9476, 3637, 30282, 1934, 430, 11761, 13957, 374, 10168, 872, 7729, 1523, 662, 3861, 37891, 8554, 430, 35557, 7729, 369, 8579, 11822, 5101, 311, 387, 43848, 1174, 323, 1521, 14278, 1288, 9778, 387, 5946, 389, 311, 279, 11761, 662, 13596, 37891, 25283, 7729, 311, 4498, 2391, 279, 13560, 3280, 439, 10756, 22541, 311, 35382, 21913, 311, 9504, 49835, 662, 35139, 17657, 323, 8471, 10771, 311, 1510, 6821, 1174, 11040, 6696, 5820, 304, 279, 4410, 374, 9709, 662, 26778, 34281, 1934, 23948, 1174, 2737, 459, 3313, 24204, 323, 264, 9476, 3637, 11145, 662, 16207, 527, 16643, 304, 279, 16867, 40505, 323, 958, 1474, 35624, 5789, 1109, 814, 527, 304, 1023, 5596, 315, 279, 4410, 23674, 1174, 264, 41334, 67988, 8554, 430, 1063, 30282, 304, 430, 3158, 527, 25051, 16643, 6763, 1109, 814, 1550, 264, 1060, 4227, 1174, 1790, 311, 872, 13051, 6905, 8142, 832, 37891, 6821, 264, 8275, 5376, 304, 17459, 2490, 1174, 2500, 8554, 430, 17459, 2490, 128009, 128006, 78191, 128007, 271, 5018, 1530, 794, 330, 57785, 9388], 'total_duration': 2640514400, 'load_duration': 34068500, 'prompt_eval_count': 314, 'prompt_eval_duration': 1098183000, 'eval_count': 7, 'eval_duration': 1505031000}</t>
  </si>
  <si>
    <t>1990_sl (5)_chunk_2.txt</t>
  </si>
  <si>
    <t>indicated that approximately one in five small businesses were having difficulty filling some job openings , about the same proportion as a year ago . Military restructuring and defense spending cutbacks are affecting some parts of the District . One contact reports that the pending reduction of a military base in Kentucky has caused retail sales to decline locally and the inventory of unsold homes . to rise . A military installation that develops and tests equipment will eliminate approximately 260 jobs in St. Louis . A cut in military orders caused a sharp decline in production at a shoe factory in southern Illinois . Manufacturing Overall , manufacturing activity has been stable , with plant shutdowns and layoffs roughly equaling expansions and new operations . Makers of building materials are benefiting from the improvement in the Texas economy . One tire factory laid off many of its workers as orders diminished ; in Arkansas , on the other hand , three plants that will produce steal cord for tires are under construction . Overall , growth in the construction of new plants producing motor vehicle parts is slowing , but some existing suppliers are expanding . Much of the District 's manufacturing growth is in the production of nondurables . Some paper and food processing operations , for example , are expanding . New or expanding poultry processing factories were reported in Arkansas , Mississippi and Kentucky .
Banking and Credit Senior loan officers at the District 's five largest banks report non-merger-related commercial and</t>
  </si>
  <si>
    <t>{'model': 'llama3.1:latest', 'created_at': '2024-09-21T18:05:01.9472005Z', 'response': '{"label": "mixed"}', 'done': True, 'done_reason': 'stop', 'context': [128006, 882, 128007, 271, 2535, 279, 8244, 7100, 27065, 304, 279, 2768, 2893, 7404, 6017, 1495, 439, 8389, 11, 9709, 11, 477, 6928, 13, 3494, 279, 2440, 439, 264, 4823, 907, 449, 264, 1401, 315, 330, 1530, 1, 323, 4400, 775, 25, 720, 485, 10297, 430, 13489, 832, 304, 4330, 2678, 9873, 1051, 3515, 17250, 21973, 1063, 2683, 49649, 1174, 922, 279, 1890, 21801, 439, 264, 1060, 4227, 662, 28058, 69027, 323, 9232, 10374, 4018, 25082, 527, 28987, 1063, 5596, 315, 279, 11182, 662, 3861, 3729, 6821, 430, 279, 15639, 14278, 315, 264, 6411, 2385, 304, 26036, 706, 9057, 11040, 6763, 311, 18174, 24392, 323, 279, 15808, 315, 7120, 820, 10632, 662, 311, 10205, 662, 362, 6411, 14028, 430, 39671, 323, 7177, 7241, 690, 22472, 13489, 220, 11387, 7032, 304, 800, 13, 12140, 662, 362, 4018, 304, 6411, 10373, 9057, 264, 17676, 18174, 304, 5788, 520, 264, 30077, 8803, 304, 18561, 19174, 662, 42177, 28993, 1174, 15266, 5820, 706, 1027, 15528, 1174, 449, 6136, 24700, 82, 323, 99922, 17715, 6273, 287, 78588, 323, 502, 7677, 662, 386, 8476, 315, 4857, 7384, 527, 84015, 505, 279, 16048, 304, 279, 8421, 8752, 662, 3861, 28387, 8803, 17551, 1022, 1690, 315, 1202, 7487, 439, 10373, 54182, 2652, 304, 32790, 1174, 389, 279, 1023, 1450, 1174, 2380, 11012, 430, 690, 8356, 27669, 23125, 369, 31800, 527, 1234, 8246, 662, 28993, 1174, 6650, 304, 279, 8246, 315, 502, 11012, 17843, 9048, 7458, 5596, 374, 48408, 1174, 719, 1063, 6484, 20972, 527, 24050, 662, 24191, 315, 279, 11182, 364, 82, 15266, 6650, 374, 304, 279, 5788, 315, 74998, 324, 4893, 662, 4427, 5684, 323, 3691, 8863, 7677, 1174, 369, 3187, 1174, 527, 24050, 662, 1561, 477, 24050, 66628, 8863, 35159, 1051, 5068, 304, 32790, 1174, 29538, 323, 26036, 6905, 26913, 287, 323, 16666, 19903, 11941, 9808, 520, 279, 11182, 364, 82, 4330, 7928, 14286, 1934, 2536, 12, 1195, 1414, 14228, 8518, 323, 128009, 128006, 78191, 128007, 271, 5018, 1530, 794, 330, 57785, 9388], 'total_duration': 2632530600, 'load_duration': 35276400, 'prompt_eval_count': 322, 'prompt_eval_duration': 1088119000, 'eval_count': 7, 'eval_duration': 1505579000}</t>
  </si>
  <si>
    <t>1991_ns (6)_chunk_1.txt</t>
  </si>
  <si>
    <t>May 1 , 1991 Economic activity remained weak in much of the nation , but there were some indications that the decline may be bottoming out . Retail sales were sluggish in most districts , with no sustained pickup following the end of the Persian Gulf war . Manufacturing showed indications of stabilizing , with some districts reporting slightly improved conditions and increased optimism about future activity . Other districts , however , report continued weakness in manufacturing . Wage increases appear modest and input prices in manufacturing are reported to be flat or down . Larger price increases continue , however , in certain service industries such as health care . Residential real estate activity improved across the nation , while non-residential construction remained weak . Loan demand was reported flat or slightly improving by most districts . Agricultural conditions outside of California are reported to be generally good . Stable oil prices and low natural gas prices are reducing exploration . Consumer Spending Retail sales remained sluggish in most districts , with the majority reporting no sustained pickup following the end of the Persian Gulf war . Districts report that renewed consumer confidence has yet to be translated into solid sales . Shoppers are remaining cautious and traffic is slow . Some softening of sales was reported by Philadelphia , Chicago , and Dallas .
Cleveland reported a pickup in activity in areas not affected by auto layoffs , spurred in part by aggressive promotion . Increases also were noted in St. Louis for</t>
  </si>
  <si>
    <t>{'model': 'llama3.1:latest', 'created_at': '2024-09-21T18:05:04.5501675Z', 'response': '{"label": "mixed"}', 'done': True, 'done_reason': 'stop', 'context': [128006, 882, 128007, 271, 2535, 279, 8244, 7100, 27065, 304, 279, 2768, 2893, 7404, 6017, 1495, 439, 8389, 11, 9709, 11, 477, 6928, 13, 3494, 279, 2440, 439, 264, 4823, 907, 449, 264, 1401, 315, 330, 1530, 1, 323, 4400, 775, 25, 720, 11356, 220, 16, 1174, 220, 2550, 16, 23362, 5820, 14958, 7621, 304, 1790, 315, 279, 7140, 1174, 719, 1070, 1051, 1063, 56190, 430, 279, 18174, 1253, 387, 5740, 287, 704, 662, 35139, 6763, 1051, 88046, 304, 1455, 27536, 1174, 449, 912, 29759, 30686, 2768, 279, 842, 315, 279, 50961, 27945, 4208, 662, 42177, 8710, 56190, 315, 27276, 4954, 1174, 449, 1063, 27536, 13122, 10284, 13241, 4787, 323, 7319, 54508, 922, 3938, 5820, 662, 7089, 27536, 1174, 4869, 1174, 1934, 8738, 23948, 304, 15266, 662, 95537, 12992, 5101, 27946, 323, 1988, 7729, 304, 15266, 527, 5068, 311, 387, 10269, 477, 1523, 662, 81908, 3430, 12992, 3136, 1174, 4869, 1174, 304, 3738, 2532, 19647, 1778, 439, 2890, 2512, 662, 55555, 1972, 12675, 5820, 13241, 4028, 279, 7140, 1174, 1418, 2536, 11849, 11484, 8246, 14958, 7621, 662, 36181, 7631, 574, 5068, 10269, 477, 10284, 18899, 555, 1455, 27536, 662, 60134, 4787, 4994, 315, 7188, 527, 5068, 311, 387, 8965, 1695, 662, 84441, 5707, 7729, 323, 3428, 5933, 6962, 7729, 527, 18189, 27501, 662, 26262, 87753, 35139, 6763, 14958, 88046, 304, 1455, 27536, 1174, 449, 279, 8857, 13122, 912, 29759, 30686, 2768, 279, 842, 315, 279, 50961, 27945, 4208, 662, 11182, 82, 1934, 430, 36646, 11761, 12410, 706, 3686, 311, 387, 25548, 1139, 6573, 6763, 662, 1443, 32542, 527, 9861, 46878, 323, 9629, 374, 6435, 662, 4427, 8579, 6147, 315, 6763, 574, 5068, 555, 19895, 1174, 10780, 1174, 323, 19051, 6905, 34, 22198, 5068, 264, 30686, 304, 5820, 304, 5789, 539, 11754, 555, 3313, 99922, 1174, 85747, 304, 961, 555, 19738, 20862, 662, 68148, 1101, 1051, 10555, 304, 800, 13, 12140, 369, 128009, 128006, 78191, 128007, 271, 5018, 1530, 794, 330, 57785, 9388], 'total_duration': 2600236300, 'load_duration': 19177700, 'prompt_eval_count': 317, 'prompt_eval_duration': 1087618000, 'eval_count': 7, 'eval_duration': 1491550000}</t>
  </si>
  <si>
    <t>1991_ri (8)_chunk_2.txt</t>
  </si>
  <si>
    <t>next six months , and only a third foresaw increased profits for their businesses in 1991 . Ports District ports -- Baltimore , Charleston , and Hampton Roads ( Norfolk ) -- indicated that exports rose while changes in import volume were mixed in December compared with November and a year earlier . All ports expected export growth to outpace import growth over the next six months . Hampton Roads reported that its coal exports were at a record pace in late 1990 . Residential Real Estate Housing sales were generally weak in December , according to our telephone survey of District realtors . Sales of new homes were poor , but sales of existing homes remained stable . Also , sales of expensive homes slowed more than sales of modestly priced homes . Realtors indicated that housing prices had changed little over the past month , although they noted some decrease in higher-priced homes . Looking ahead , realtors expected home sales to increase , especially in the more expensive segment of the market . Realtors predicted that lower interest rates and a quick resolution of the Mideast crisis would boost buyer interest and sales in 1991 . Our telephone survey of home builders indicated that housing starts slowed more than usual in December . A majority blamed lower home sales for the slowdown . Builders indicated that many homeowners were remodeling and adding to their existing homes rather than building new ones . Few builders expected conditions to improve over the next three months</t>
  </si>
  <si>
    <t>{'model': 'llama3.1:latest', 'created_at': '2024-09-21T18:05:07.5819337Z', 'response': '{\n"label": "negative"\n}', 'done': True, 'done_reason': 'stop', 'context': [128006, 882, 128007, 271, 2535, 279, 8244, 7100, 27065, 304, 279, 2768, 2893, 7404, 6017, 1495, 439, 8389, 11, 9709, 11, 477, 6928, 13, 3494, 279, 2440, 439, 264, 4823, 907, 449, 264, 1401, 315, 330, 1530, 1, 323, 4400, 775, 25, 720, 3684, 4848, 4038, 1174, 323, 1193, 264, 4948, 70856, 675, 7319, 22613, 369, 872, 9873, 304, 220, 2550, 16, 662, 70966, 11182, 20946, 1198, 24899, 1174, 53393, 1174, 323, 64774, 80353, 320, 59792, 883, 1198, 16717, 430, 13086, 16392, 1418, 4442, 304, 1179, 8286, 1051, 9709, 304, 6790, 7863, 449, 6841, 323, 264, 1060, 6931, 662, 2052, 20946, 3685, 7637, 6650, 311, 704, 1330, 1179, 6650, 927, 279, 1828, 4848, 4038, 662, 64774, 80353, 5068, 430, 1202, 11756, 13086, 1051, 520, 264, 3335, 18338, 304, 3389, 220, 2550, 15, 662, 55555, 8976, 25447, 31433, 6763, 1051, 8965, 7621, 304, 6790, 1174, 4184, 311, 1057, 21186, 10795, 315, 11182, 1972, 98266, 662, 16207, 315, 502, 10632, 1051, 8009, 1174, 719, 6763, 315, 6484, 10632, 14958, 15528, 662, 7429, 1174, 6763, 315, 11646, 10632, 48946, 810, 1109, 6763, 315, 27946, 398, 33705, 10632, 662, 88972, 1105, 16717, 430, 11983, 7729, 1047, 5614, 2697, 927, 279, 3347, 2305, 1174, 8051, 814, 10555, 1063, 18979, 304, 5190, 85837, 10632, 662, 21815, 8469, 1174, 1972, 98266, 3685, 2162, 6763, 311, 5376, 1174, 5423, 304, 279, 810, 11646, 10449, 315, 279, 3157, 662, 88972, 1105, 19698, 430, 4827, 2802, 7969, 323, 264, 4062, 11175, 315, 279, 386, 579, 561, 11501, 1053, 7916, 26171, 2802, 323, 6763, 304, 220, 2550, 16, 662, 5751, 21186, 10795, 315, 2162, 49186, 16717, 430, 11983, 8638, 48946, 810, 1109, 13783, 304, 6790, 662, 362, 8857, 36197, 4827, 2162, 6763, 369, 279, 75017, 662, 76848, 16717, 430, 1690, 40962, 1051, 70430, 323, 7999, 311, 872, 6484, 10632, 4856, 1109, 4857, 502, 6305, 662, 44015, 49186, 3685, 4787, 311, 7417, 927, 279, 1828, 2380, 4038, 128009, 128006, 78191, 128007, 271, 517, 93767, 794, 330, 43324, 702, 92], 'total_duration': 3028260900, 'load_duration': 19517400, 'prompt_eval_count': 321, 'prompt_eval_duration': 1100162000, 'eval_count': 8, 'eval_duration': 1905366000}</t>
  </si>
  <si>
    <t>1991_sf (8)_chunk_4.txt</t>
  </si>
  <si>
    <t>prices coupled with high log prices have squeezed profits and caused many mills to close in the Northwest . Construction and Real Estate Construction activity in most areas of the West is weak as a result of an abundance of office space in most of the major cities . Continued difficulty in obtaining financing for new construction projects also is blamed for the slowdown in activity . Reports from Los Angeles continue to cite high vacancy rates for downtown office space , and more space is coming on line . Commercial building in Seattle is described as lackluster . There is reported to be a substantial amount of new space yet to be absorbed in Seattle . Roth residential and commercial activity remain relatively solid in Boise and Salt Lake City as well as in Sacramento , Bakersfield , and other parts of California 's central valley . Real estate sales and prices remain weak throughout much of the West . In California , sales have stabilized in the past few months , with prices near their year-earlier levels . Most of the residential activity continues to be in the lower-priced end of the market . In Seattle , median home prices peaked in mid-1990 and are reported down 15 percent from that peak . Financial Sector Conditions in Twelfth District financial institutions are mixed , with solid conditions reported in the inter-mountain states and continued softening in coastal areas . Loan demand is reported weak in Southern California , Oregon , and Washington . One</t>
  </si>
  <si>
    <t>{'model': 'llama3.1:latest', 'created_at': '2024-09-21T18:05:10.5622189Z', 'response': '{\n"label": "negative"\n}', 'done': True, 'done_reason': 'stop', 'context': [128006, 882, 128007, 271, 2535, 279, 8244, 7100, 27065, 304, 279, 2768, 2893, 7404, 6017, 1495, 439, 8389, 11, 9709, 11, 477, 6928, 13, 3494, 279, 2440, 439, 264, 4823, 907, 449, 264, 1401, 315, 330, 1530, 1, 323, 4400, 775, 25, 720, 59869, 34356, 449, 1579, 1515, 7729, 617, 65262, 22613, 323, 9057, 1690, 33008, 311, 3345, 304, 279, 40505, 662, 24987, 323, 8976, 25447, 24987, 5820, 304, 1455, 5789, 315, 279, 4410, 374, 7621, 439, 264, 1121, 315, 459, 37492, 315, 5274, 3634, 304, 1455, 315, 279, 3682, 9919, 662, 51721, 17250, 304, 19546, 29642, 369, 502, 8246, 7224, 1101, 374, 36197, 369, 279, 75017, 304, 5820, 662, 29140, 505, 9853, 12167, 3136, 311, 39396, 1579, 62562, 7969, 369, 19441, 5274, 3634, 1174, 323, 810, 3634, 374, 5108, 389, 1584, 662, 28943, 4857, 304, 16759, 374, 7633, 439, 6996, 75, 5100, 662, 2684, 374, 5068, 311, 387, 264, 12190, 3392, 315, 502, 3634, 3686, 311, 387, 42101, 304, 16759, 662, 37512, 20658, 323, 8518, 5820, 7293, 12309, 6573, 304, 79673, 323, 28138, 11940, 4409, 439, 1664, 439, 304, 41334, 1174, 426, 8476, 2630, 1174, 323, 1023, 5596, 315, 7188, 364, 82, 8792, 34681, 662, 8976, 12675, 6763, 323, 7729, 7293, 7621, 6957, 1790, 315, 279, 4410, 662, 763, 7188, 1174, 6763, 617, 93163, 304, 279, 3347, 2478, 4038, 1174, 449, 7729, 3221, 872, 1060, 12, 686, 5741, 5990, 662, 7648, 315, 279, 20658, 5820, 9731, 311, 387, 304, 279, 4827, 85837, 842, 315, 279, 3157, 662, 763, 16759, 1174, 23369, 2162, 7729, 78292, 304, 5209, 12, 2550, 15, 323, 527, 5068, 1523, 220, 868, 3346, 505, 430, 16557, 662, 17961, 41824, 32934, 304, 12015, 88798, 11182, 6020, 14673, 527, 9709, 1174, 449, 6573, 4787, 5068, 304, 279, 958, 1474, 35624, 5415, 323, 8738, 8579, 6147, 304, 35335, 5789, 662, 36181, 7631, 374, 5068, 7621, 304, 16642, 7188, 1174, 19313, 1174, 323, 6652, 662, 3861, 128009, 128006, 78191, 128007, 271, 517, 93767, 794, 330, 43324, 702, 92], 'total_duration': 2976800100, 'load_duration': 30233300, 'prompt_eval_count': 322, 'prompt_eval_duration': 1126168000, 'eval_count': 8, 'eval_duration': 1818272000}</t>
  </si>
  <si>
    <t>1992_at (7)_chunk_2.txt</t>
  </si>
  <si>
    <t>region 's tourism and convention industries expect increased activity . Convention bureaus in New Orleans , Orlando , and Atlanta report that advance bookings continue to exceed year-ago levels . Manufacturing Most factory contacts reported steady or higher levels of new orders and production from early in the year . Nearly three-quarters of the contacts expect business activity to strengthen over the next six months . Brisk sportswear demand has stimulated production for some apparel producers . Producers of construction-related materials are expanding employment in response to improved orders . An industrial equipment producer noted recent improvement in business activity and a coincident upturn in production . However , carpet mill contacts characterize current demand as flat , although improvement originating from new home construction is expected . Several consumer durable producers remain concerned about conservative consumer spending . Generally , profit margins remain thin because of keen competition . Consumer electronics producers noted that continued declines in finished goods prices are encouraging increased levels of offshore production . Financial Services Loan demand in the region was mixed through February . Mortgage refinancing continues at a record pace , but the flood of applicants is abating . Other types of consumer lending remain sluggish .
Bankers report that business loan demand is flat or slightly higher in recent weeks but is still generally below year-ago levels . Most banking contacts report improvement in loan portfolio quality . However , the size of existing loan portfolios in most banks contacted continued to contract in early 1992 .</t>
  </si>
  <si>
    <t>{'model': 'llama3.1:latest', 'created_at': '2024-09-21T18:05:13.5482195Z', 'response': '{\n"label": "positive"\n}', 'done': True, 'done_reason': 'stop', 'context': [128006, 882, 128007, 271, 2535, 279, 8244, 7100, 27065, 304, 279, 2768, 2893, 7404, 6017, 1495, 439, 8389, 11, 9709, 11, 477, 6928, 13, 3494, 279, 2440, 439, 264, 4823, 907, 449, 264, 1401, 315, 330, 1530, 1, 323, 4400, 775, 25, 720, 4030, 364, 82, 32083, 323, 21977, 19647, 1755, 7319, 5820, 662, 26958, 31861, 12119, 304, 1561, 27008, 1174, 28944, 1174, 323, 20005, 1934, 430, 12178, 59620, 3136, 311, 12771, 1060, 12, 6438, 5990, 662, 42177, 7648, 8803, 19015, 5068, 24981, 477, 5190, 5990, 315, 502, 10373, 323, 5788, 505, 4216, 304, 279, 1060, 662, 49669, 2380, 83641, 315, 279, 19015, 1755, 2626, 5820, 311, 20259, 927, 279, 1828, 4848, 4038, 662, 3320, 3267, 10775, 2332, 686, 7631, 706, 81471, 5788, 369, 1063, 55425, 24190, 662, 1322, 34475, 315, 8246, 14228, 7384, 527, 24050, 14740, 304, 2077, 311, 13241, 10373, 662, 1556, 13076, 7241, 17276, 10555, 3293, 16048, 304, 2626, 5820, 323, 264, 23828, 1748, 709, 413, 304, 5788, 662, 4452, 1174, 28954, 2606, 19015, 70755, 1510, 7631, 439, 10269, 1174, 8051, 16048, 71373, 505, 502, 2162, 8246, 374, 3685, 662, 26778, 11761, 27220, 24190, 7293, 11920, 922, 15692, 11761, 10374, 662, 44493, 1174, 11626, 37682, 7293, 15792, 1606, 315, 27989, 10937, 662, 26262, 31591, 24190, 10555, 430, 8738, 58054, 304, 8220, 11822, 7729, 527, 26921, 7319, 5990, 315, 39500, 5788, 662, 17961, 8471, 36181, 7631, 304, 279, 5654, 574, 9709, 1555, 7552, 662, 48780, 60796, 9151, 9731, 520, 264, 3335, 18338, 1174, 719, 279, 18197, 315, 32177, 374, 671, 1113, 662, 7089, 4595, 315, 11761, 40651, 7293, 88046, 6905, 26913, 388, 1934, 430, 2626, 11941, 7631, 374, 10269, 477, 10284, 5190, 304, 3293, 5672, 719, 374, 2103, 8965, 3770, 1060, 12, 6438, 5990, 662, 7648, 23641, 19015, 1934, 16048, 304, 11941, 20136, 4367, 662, 4452, 1174, 279, 1404, 315, 6484, 11941, 76808, 304, 1455, 14286, 25559, 8738, 311, 5226, 304, 4216, 220, 2550, 17, 662, 128009, 128006, 78191, 128007, 271, 517, 93767, 794, 330, 31587, 702, 92], 'total_duration': 2982705800, 'load_duration': 30600900, 'prompt_eval_count': 324, 'prompt_eval_duration': 1126117000, 'eval_count': 8, 'eval_duration': 1823509000}</t>
  </si>
  <si>
    <t>1992_cl (6)_chunk_5.txt</t>
  </si>
  <si>
    <t>to obtain , but lenders apparently have ample funds available for builders of single-family homes . Financial Conditions Banks and thrifts report a step-up in new mortgage loans and tapering demand for refinancing from earlier this year . A few large banks also report a pickup in commercial and industrial loans , especially for auto dealers , but consumer paybacks on installment loans still exceed new loans . One lender notes that commercial real estate activity began picking up in April after a slower-than- seasonal period from last December through March . Several small banks blame a tepid economy for the weak consumer and business loan activity .</t>
  </si>
  <si>
    <t>{'model': 'llama3.1:latest', 'created_at': '2024-09-21T18:05:16.165003Z', 'response': '{\n"label": "mixed"\n}', 'done': True, 'done_reason': 'stop', 'context': [128006, 882, 128007, 271, 2535, 279, 8244, 7100, 27065, 304, 279, 2768, 2893, 7404, 6017, 1495, 439, 8389, 11, 9709, 11, 477, 6928, 13, 3494, 279, 2440, 439, 264, 4823, 907, 449, 264, 1401, 315, 330, 1530, 1, 323, 4400, 775, 25, 720, 998, 6994, 1174, 719, 46115, 14132, 617, 42853, 10736, 2561, 369, 49186, 315, 3254, 17633, 10632, 662, 17961, 32934, 38866, 323, 82642, 82, 1934, 264, 3094, 5352, 304, 502, 21515, 17017, 323, 55035, 287, 7631, 369, 60796, 9151, 505, 6931, 420, 1060, 662, 362, 2478, 3544, 14286, 1101, 1934, 264, 30686, 304, 8518, 323, 13076, 17017, 1174, 5423, 369, 3313, 27291, 1174, 719, 11761, 2343, 25082, 389, 47644, 17017, 2103, 12771, 502, 17017, 662, 3861, 48575, 8554, 430, 8518, 1972, 12675, 5820, 6137, 21816, 709, 304, 5936, 1306, 264, 29493, 48754, 12, 36899, 4261, 505, 1566, 6790, 1555, 5587, 662, 26778, 2678, 14286, 19065, 264, 56152, 307, 8752, 369, 279, 7621, 11761, 323, 2626, 11941, 5820, 662, 128009, 128006, 78191, 128007, 271, 517, 93767, 794, 330, 57785, 702, 92], 'total_duration': 2613983700, 'load_duration': 26187500, 'prompt_eval_count': 166, 'prompt_eval_duration': 912590000, 'eval_count': 8, 'eval_duration': 1673747000}</t>
  </si>
  <si>
    <t>1992_cl (8)_chunk_4.txt</t>
  </si>
  <si>
    <t>the previous quarter . Manufacturers in general do not anticipate an increase in their capital spending in 1992 from 1991 , although spending plans vary widely by industry . Some producers expect higher outlays this year , particularly for equipment , to improve product quality , broaden product lines , and increase productivity . Some plan less spending this year than last because of cutbacks in business structures . A tool producer plans a step-up in spending this year for further modernization of existing facilities . Although the primary metals industry is apparently anticipating some cutback in spending this year , a producer plans a large capital expenditure for quality and cost improvement . A mineral resources producer expects his firm and industry to cut back spending in 1992 because of prospects for weak prices for their products . Capital spending plans are not being delayed , although some may be stretched out , and discussion of a possible tax change is not yet affecting spending plans . A common view among manufacturers seems to be that an investment tax credit , although less beneficial over the long run than a cut in corporate tax rates , would be a temporary stimulus to investment . Financial Developments There is still little sign of strengthening in new business or consumer loans , according to banks and thrift institutions . Lenders report , however , heavy demand for refinancing of mortgage loans , and more businesses are refinancing bank loans .
Some lenders have only recently begun to</t>
  </si>
  <si>
    <t>{'model': 'llama3.1:latest', 'created_at': '2024-09-21T18:05:18.6611847Z', 'response': '{"label": "mixed"}', 'done': True, 'done_reason': 'stop', 'context': [128006, 882, 128007, 271, 2535, 279, 8244, 7100, 27065, 304, 279, 2768, 2893, 7404, 6017, 1495, 439, 8389, 11, 9709, 11, 477, 6928, 13, 3494, 279, 2440, 439, 264, 4823, 907, 449, 264, 1401, 315, 330, 1530, 1, 323, 4400, 775, 25, 720, 1820, 3766, 8502, 662, 47198, 304, 4689, 656, 539, 48248, 459, 5376, 304, 872, 6864, 10374, 304, 220, 2550, 17, 505, 220, 2550, 16, 1174, 8051, 10374, 6787, 13592, 13882, 555, 5064, 662, 4427, 24190, 1755, 5190, 704, 64459, 420, 1060, 1174, 8104, 369, 7241, 1174, 311, 7417, 2027, 4367, 1174, 84713, 2027, 5238, 1174, 323, 5376, 26206, 662, 4427, 3197, 2753, 10374, 420, 1060, 1109, 1566, 1606, 315, 4018, 25082, 304, 2626, 14726, 662, 362, 5507, 17276, 6787, 264, 3094, 5352, 304, 10374, 420, 1060, 369, 4726, 6617, 2065, 315, 6484, 13077, 662, 10541, 279, 6156, 37182, 5064, 374, 14132, 86359, 1063, 4018, 1445, 304, 10374, 420, 1060, 1174, 264, 17276, 6787, 264, 3544, 6864, 45426, 369, 4367, 323, 2853, 16048, 662, 362, 25107, 5070, 17276, 25283, 813, 7626, 323, 5064, 311, 4018, 1203, 10374, 304, 220, 2550, 17, 1606, 315, 27949, 369, 7621, 7729, 369, 872, 3956, 662, 18880, 10374, 6787, 527, 539, 1694, 23540, 1174, 8051, 1063, 1253, 387, 41398, 704, 1174, 323, 10430, 315, 264, 3284, 3827, 2349, 374, 539, 3686, 28987, 10374, 6787, 662, 362, 4279, 1684, 4315, 17032, 5084, 311, 387, 430, 459, 9341, 3827, 6807, 1174, 8051, 2753, 24629, 927, 279, 1317, 1629, 1109, 264, 4018, 304, 13166, 3827, 7969, 1174, 1053, 387, 264, 13643, 39535, 311, 9341, 662, 17961, 8000, 1392, 2684, 374, 2103, 2697, 1879, 315, 48513, 304, 502, 2626, 477, 11761, 17017, 1174, 4184, 311, 14286, 323, 82642, 14673, 662, 445, 14846, 1934, 1174, 4869, 1174, 8987, 7631, 369, 60796, 9151, 315, 21515, 17017, 1174, 323, 810, 9873, 527, 60796, 9151, 6201, 17017, 6905, 8538, 46115, 617, 1193, 6051, 22088, 311, 128009, 128006, 78191, 128007, 271, 5018, 1530, 794, 330, 57785, 9388], 'total_duration': 2492736000, 'load_duration': 30626000, 'prompt_eval_count': 320, 'prompt_eval_duration': 1127403000, 'eval_count': 7, 'eval_duration': 1331787000}</t>
  </si>
  <si>
    <t>1992_mn (4)_chunk_2.txt</t>
  </si>
  <si>
    <t>a sign of national weakness than of local strength . Reported increases in prices and wages continue to be moderate with the exception of medical costs and , in parts of the District , construction costs . A major food distributor in the District reports that their index of retail food prices actually declined in recent months . Consumer Spending Consumer spending in the District is generally moderate with some areas of strength . Major retailers in the District reported sales increases in comparable stores in June ranging from 2 to 17 percent relative to a year ago . Sales in rural areas are reported to be slow due in part to uncertainty over local agricultural conditions . Montana , however , reported a decline in their Canadian business . Canadian shopping continues to be strong in North Dakota , with retail outlets in shopping malls reporting substantial year-to-date sales increases relative to a year ago The Canadian government has sought to stem the cross-border flow . Recent regulations on appliance sales and service are reported to be having some effect on discouraging appliance sales . Additionally , in June the Canadian government agreed to collect provincial taxes on liquor and tobacco brought across the border . These factors , along with the greater driving distance involved , may explain Montana 's recent declines in both Canadian sales and traffic .
New car and truck sales were reported to be stronger in the District in June than they were in the nation as a whole .</t>
  </si>
  <si>
    <t>{'model': 'llama3.1:latest', 'created_at': '2024-09-21T18:05:21.9840854Z', 'response': '{\n  "label": "mixed"\n}', 'done': True, 'done_reason': 'stop', 'context': [128006, 882, 128007, 271, 2535, 279, 8244, 7100, 27065, 304, 279, 2768, 2893, 7404, 6017, 1495, 439, 8389, 11, 9709, 11, 477, 6928, 13, 3494, 279, 2440, 439, 264, 4823, 907, 449, 264, 1401, 315, 330, 1530, 1, 323, 4400, 775, 25, 720, 64, 1879, 315, 5426, 23948, 1109, 315, 2254, 8333, 662, 79711, 12992, 304, 7729, 323, 23998, 3136, 311, 387, 24070, 449, 279, 4788, 315, 6593, 7194, 323, 1174, 304, 5596, 315, 279, 11182, 1174, 8246, 7194, 662, 362, 3682, 3691, 44168, 304, 279, 11182, 6821, 430, 872, 1963, 315, 11040, 3691, 7729, 3604, 19284, 304, 3293, 4038, 662, 26262, 87753, 26262, 10374, 304, 279, 11182, 374, 8965, 24070, 449, 1063, 5789, 315, 8333, 662, 17559, 30282, 304, 279, 11182, 5068, 6763, 12992, 304, 30139, 10756, 304, 5651, 24950, 505, 220, 17, 311, 220, 1114, 3346, 8844, 311, 264, 1060, 4227, 662, 16207, 304, 19624, 5789, 527, 5068, 311, 387, 6435, 4245, 304, 961, 311, 27924, 927, 2254, 29149, 4787, 662, 37105, 1174, 4869, 1174, 5068, 264, 18174, 304, 872, 12152, 2626, 662, 12152, 12185, 9731, 311, 387, 3831, 304, 4892, 28972, 1174, 449, 11040, 28183, 304, 12185, 84468, 13122, 12190, 1060, 4791, 18920, 6763, 12992, 8844, 311, 264, 1060, 4227, 578, 12152, 3109, 706, 16495, 311, 19646, 279, 5425, 28117, 6530, 662, 35390, 14640, 389, 56454, 6763, 323, 2532, 527, 5068, 311, 387, 3515, 1063, 2515, 389, 34293, 4210, 56454, 6763, 662, 23212, 1174, 304, 5651, 279, 12152, 3109, 7378, 311, 6667, 36031, 13426, 389, 45304, 323, 27531, 7263, 4028, 279, 3973, 662, 4314, 9547, 1174, 3235, 449, 279, 7191, 10043, 6138, 6532, 1174, 1253, 10552, 37105, 364, 82, 3293, 58054, 304, 2225, 12152, 6763, 323, 9629, 6905, 3648, 1841, 323, 11092, 6763, 1051, 5068, 311, 387, 16643, 304, 279, 11182, 304, 5651, 1109, 814, 1051, 304, 279, 7140, 439, 264, 4459, 662, 128009, 128006, 78191, 128007, 271, 517, 220, 330, 1530, 794, 330, 57785, 702, 92], 'total_duration': 3320237800, 'load_duration': 17437000, 'prompt_eval_count': 312, 'prompt_eval_duration': 1077372000, 'eval_count': 10, 'eval_duration': 2223186000}</t>
  </si>
  <si>
    <t>1992_mn (8)_chunk_3.txt</t>
  </si>
  <si>
    <t>year 's level . New car sales in the District improved in December , but continue to be weak , with local dealers of domestic cars reporting year-to-date sales declines ranging from 20 to 25 percent , while foreign car dealers reported flat year-to-date sales in October . Used car sales continue to be strong . Housing sales improved in the District . In the Minneapolis-St. Paul area , housing sales were up 13 percent in the fourth quarter , and 3.8 percent year-to-date . This was despite the fact that sales fell slightly in December relative to the previous month , and were essentially unchanged from their year-ago level . Tourist activity has been excellent in the District . Yellowstone National Park had its best year ever . Total bridge crossings onto the Upper Peninsula of Michigan this year have been above their year-ago levels , with crossings over the Mackinac and International bridges in November and December up 4.8 percent and down 0.3 percent , respectively , relative to their year-ago levels . The upcoming Super Bowl is expected to bring $ 45- $ 50 million in direct expenditures to the Minneapolis-St. Paul area . Heavy early snow fall got the skiing and snowmobiling seasons off to a good start , but the lack of recent snow has slowed winter recreation considerably . Construction and Manufacturing Conditions in the District 's construction industry have been mixed . The November level of new housing permits in Minnesota was down 5.6 percent relative to a year</t>
  </si>
  <si>
    <t>{'model': 'llama3.1:latest', 'created_at': '2024-09-21T18:05:24.94336Z', 'response': '{\n"label": "mixed"\n}', 'done': True, 'done_reason': 'stop', 'context': [128006, 882, 128007, 271, 2535, 279, 8244, 7100, 27065, 304, 279, 2768, 2893, 7404, 6017, 1495, 439, 8389, 11, 9709, 11, 477, 6928, 13, 3494, 279, 2440, 439, 264, 4823, 907, 449, 264, 1401, 315, 330, 1530, 1, 323, 4400, 775, 25, 720, 3236, 364, 82, 2237, 662, 1561, 1841, 6763, 304, 279, 11182, 13241, 304, 6790, 1174, 719, 3136, 311, 387, 7621, 1174, 449, 2254, 27291, 315, 13018, 9515, 13122, 1060, 4791, 18920, 6763, 58054, 24950, 505, 220, 508, 311, 220, 914, 3346, 1174, 1418, 7362, 1841, 27291, 5068, 10269, 1060, 4791, 18920, 6763, 304, 6664, 662, 12477, 1841, 6763, 3136, 311, 387, 3831, 662, 31433, 6763, 13241, 304, 279, 11182, 662, 763, 279, 42958, 40720, 13, 7043, 3158, 1174, 11983, 6763, 1051, 709, 220, 1032, 3346, 304, 279, 11999, 8502, 1174, 323, 220, 18, 13, 23, 3346, 1060, 4791, 18920, 662, 1115, 574, 8994, 279, 2144, 430, 6763, 11299, 10284, 304, 6790, 8844, 311, 279, 3766, 2305, 1174, 323, 1051, 16168, 35957, 505, 872, 1060, 12, 6438, 2237, 662, 14986, 380, 5820, 706, 1027, 9250, 304, 279, 11182, 662, 96179, 5165, 5657, 1047, 1202, 1888, 1060, 3596, 662, 10884, 14497, 87199, 8800, 279, 31714, 50714, 315, 14972, 420, 1060, 617, 1027, 3485, 872, 1060, 12, 6438, 5990, 1174, 449, 87199, 927, 279, 33491, 258, 582, 323, 7327, 40073, 304, 6841, 323, 6790, 709, 220, 19, 13, 23, 3346, 323, 1523, 220, 15, 13, 18, 3346, 1174, 15947, 1174, 8844, 311, 872, 1060, 12, 6438, 5990, 662, 578, 14827, 7445, 20904, 374, 3685, 311, 4546, 400, 220, 1774, 12, 400, 220, 1135, 3610, 304, 2167, 53869, 311, 279, 42958, 40720, 13, 7043, 3158, 662, 29201, 4216, 12056, 4498, 2751, 279, 63117, 323, 12056, 35035, 8138, 15956, 1022, 311, 264, 1695, 1212, 1174, 719, 279, 6996, 315, 3293, 12056, 706, 48946, 12688, 47044, 33452, 662, 24987, 323, 42177, 32934, 304, 279, 11182, 364, 82, 8246, 5064, 617, 1027, 9709, 662, 578, 6841, 2237, 315, 502, 11983, 29790, 304, 19461, 574, 1523, 220, 20, 13, 21, 3346, 8844, 311, 264, 1060, 128009, 128006, 78191, 128007, 271, 517, 93767, 794, 330, 57785, 702, 92], 'total_duration': 2956815800, 'load_duration': 18642200, 'prompt_eval_count': 346, 'prompt_eval_duration': 1213285000, 'eval_count': 8, 'eval_duration': 1722328000}</t>
  </si>
  <si>
    <t>1992_ny (5)_chunk_2.txt</t>
  </si>
  <si>
    <t>declines in asking rental rates have so increased leasing activity that the inventory of available space has finally begun to decline . Consumer Spending Second District department stores reported that sales growth was slightly stronger in April than in May . Although the range of year- to-year sales growth was quite similar for both months -- flat to +15 percent in April as compared to -3 percent to +15 percent in May -- more stores were clustered near the bottom of the range during the most recent period . Easter boosted sales of children 's clothing in April , while unusually cool weather slowed apparel sales the following month . All contacts reported inventories on plan . Fifteen New York metropolitan area department stores are scheduled to close by summer 's end , resulting in the loss of 7,200 jobs . Several of the stores are the last remaining retail anchors in older downtown areas ; the Fordham Road section of the Bronx and downtown Newark and New Rochelle are expected to be particularly hard hit . On a more positive note , a major New Jersey shopping mall has announced plans for expansion and renovation , including three new luxury department stores to replace two anchors which had previously closed . Business Activity A May survey of 15 Second District manufacturing firms suggests that local business conditions are now significantly more positive than they were when the same firms were surveyed last November .
Ten of the firms anticipate sales will increase over the next</t>
  </si>
  <si>
    <t>{'model': 'llama3.1:latest', 'created_at': '2024-09-21T18:05:27.8792944Z', 'response': '{"label": "mixed"}', 'done': True, 'done_reason': 'stop', 'context': [128006, 882, 128007, 271, 2535, 279, 8244, 7100, 27065, 304, 279, 2768, 2893, 7404, 6017, 1495, 439, 8389, 11, 9709, 11, 477, 6928, 13, 3494, 279, 2440, 439, 264, 4823, 907, 449, 264, 1401, 315, 330, 1530, 1, 323, 4400, 775, 25, 720, 10210, 1572, 304, 10371, 19160, 7969, 617, 779, 7319, 71419, 5820, 430, 279, 15808, 315, 2561, 3634, 706, 5616, 22088, 311, 18174, 662, 26262, 87753, 10657, 11182, 9476, 10756, 5068, 430, 6763, 6650, 574, 10284, 16643, 304, 5936, 1109, 304, 3297, 662, 10541, 279, 2134, 315, 1060, 12, 311, 4771, 6763, 6650, 574, 5115, 4528, 369, 2225, 4038, 1198, 10269, 311, 489, 868, 3346, 304, 5936, 439, 7863, 311, 482, 18, 3346, 311, 489, 868, 3346, 304, 3297, 1198, 810, 10756, 1051, 93858, 3221, 279, 5740, 315, 279, 2134, 2391, 279, 1455, 3293, 4261, 662, 33500, 65208, 6763, 315, 2911, 364, 82, 17895, 304, 5936, 1174, 1418, 57899, 7155, 9282, 48946, 55425, 6763, 279, 2768, 2305, 662, 2052, 19015, 5068, 17459, 2490, 389, 3197, 662, 19009, 15247, 1561, 4356, 58506, 3158, 9476, 10756, 527, 13847, 311, 3345, 555, 7474, 364, 82, 842, 1174, 13239, 304, 279, 4814, 315, 220, 22, 11, 1049, 7032, 662, 26778, 315, 279, 10756, 527, 279, 1566, 9861, 11040, 56539, 304, 9191, 19441, 5789, 2652, 279, 14337, 5721, 9728, 3857, 315, 279, 66236, 323, 19441, 65599, 323, 1561, 36969, 6853, 527, 3685, 311, 387, 8104, 2653, 4295, 662, 1952, 264, 810, 6928, 5296, 1174, 264, 3682, 1561, 16228, 12185, 34353, 706, 7376, 6787, 369, 14800, 323, 50555, 1174, 2737, 2380, 502, 19913, 9476, 10756, 311, 8454, 1403, 56539, 902, 1047, 8767, 8036, 662, 8184, 15330, 362, 3297, 10795, 315, 220, 868, 10657, 11182, 15266, 19339, 13533, 430, 2254, 2626, 4787, 527, 1457, 12207, 810, 6928, 1109, 814, 1051, 994, 279, 1890, 19339, 1051, 49098, 1566, 6841, 6905, 33787, 315, 279, 19339, 48248, 6763, 690, 5376, 927, 279, 1828, 128009, 128006, 78191, 128007, 271, 5018, 1530, 794, 330, 57785, 9388], 'total_duration': 2934151300, 'load_duration': 20277200, 'prompt_eval_count': 321, 'prompt_eval_duration': 1144628000, 'eval_count': 7, 'eval_duration': 1766605000}</t>
  </si>
  <si>
    <t>1992_ph (4)_chunk_4.txt</t>
  </si>
  <si>
    <t>they say businesses will be able to increase output significantly without having to borrow to expand capacity , and consumers will use growing incomes to improve their household balance sheets .</t>
  </si>
  <si>
    <t>{'model': 'llama3.1:latest', 'created_at': '2024-09-21T18:05:30.0966164Z', 'response': '{"label": "positive"}', 'done': True, 'done_reason': 'stop', 'context': [128006, 882, 128007, 271, 2535, 279, 8244, 7100, 27065, 304, 279, 2768, 2893, 7404, 6017, 1495, 439, 8389, 11, 9709, 11, 477, 6928, 13, 3494, 279, 2440, 439, 264, 4823, 907, 449, 264, 1401, 315, 330, 1530, 1, 323, 4400, 775, 25, 720, 20670, 2019, 9873, 690, 387, 3025, 311, 5376, 2612, 12207, 2085, 3515, 311, 17636, 311, 9407, 8824, 1174, 323, 13723, 690, 1005, 7982, 46791, 311, 7417, 872, 14048, 8335, 25112, 662, 128009, 128006, 78191, 128007, 271, 5018, 1530, 794, 330, 31587, 9388], 'total_duration': 2213929100, 'load_duration': 19500800, 'prompt_eval_count': 80, 'prompt_eval_duration': 804438000, 'eval_count': 7, 'eval_duration': 1387614000}</t>
  </si>
  <si>
    <t>1992_ph (6)_chunk_1.txt</t>
  </si>
  <si>
    <t>May 6 , 1992 Economic conditions in the Third District during April appeared to be just steady overall , although there were some signs of improvement . Positive indications came from manufacturers , who generally noted a second consecutive month of growth in both shipments and orders , and realtors , who reported that home sales were picking up and prices were firming . A weaker situation appeared to prevail in retailing ; most Third District merchants contacted for this report experienced a drop in sales in March and April compared to January and February . In the financial sector , bankers generally described total loan volume as flat . The outlook in the Third District business community is generally positive , albeit restrained . Manufacturers expect continued improvement and they are planning modest increases in hiring and capital spending . Retailers hope for a rebound in the second half of the year , but they expect only slow growth once a recovery in sales gets underway . Bankers forecast moderate gains in lending in the second half , primarily to businesses as capital spending is stepped up . Realtors anticipate sustained improvement in residential markets provided mortgage rates do not continue to rise , but they expect commercial markets to remain weak for some time to come . Manufacturing On the basis of reports from industrial companies in the Third District it appeared that manufacturing activity was picking up in April .
More than a third of the firms contacted for this report said their</t>
  </si>
  <si>
    <t>{'model': 'llama3.1:latest', 'created_at': '2024-09-21T18:05:32.7553774Z', 'response': '{"label": "positive"}', 'done': True, 'done_reason': 'stop', 'context': [128006, 882, 128007, 271, 2535, 279, 8244, 7100, 27065, 304, 279, 2768, 2893, 7404, 6017, 1495, 439, 8389, 11, 9709, 11, 477, 6928, 13, 3494, 279, 2440, 439, 264, 4823, 907, 449, 264, 1401, 315, 330, 1530, 1, 323, 4400, 775, 25, 720, 11356, 220, 21, 1174, 220, 2550, 17, 23362, 4787, 304, 279, 21530, 11182, 2391, 5936, 9922, 311, 387, 1120, 24981, 8244, 1174, 8051, 1070, 1051, 1063, 12195, 315, 16048, 662, 45003, 56190, 3782, 505, 17032, 1174, 889, 8965, 10555, 264, 2132, 24871, 2305, 315, 6650, 304, 2225, 59721, 323, 10373, 1174, 323, 1972, 98266, 1174, 889, 5068, 430, 2162, 6763, 1051, 21816, 709, 323, 7729, 1051, 7626, 287, 662, 362, 43383, 6671, 9922, 311, 66828, 304, 11040, 287, 2652, 1455, 21530, 11182, 42870, 25559, 369, 420, 1934, 10534, 264, 6068, 304, 6763, 304, 5587, 323, 5936, 7863, 311, 6186, 323, 7552, 662, 763, 279, 6020, 10706, 1174, 64243, 8965, 7633, 2860, 11941, 8286, 439, 10269, 662, 578, 36721, 304, 279, 21530, 11182, 2626, 4029, 374, 8965, 6928, 1174, 43169, 77300, 662, 47198, 1755, 8738, 16048, 323, 814, 527, 9293, 27946, 12992, 304, 24009, 323, 6864, 10374, 662, 35139, 388, 3987, 369, 264, 42632, 304, 279, 2132, 4376, 315, 279, 1060, 1174, 719, 814, 1755, 1193, 6435, 6650, 3131, 264, 13654, 304, 6763, 5334, 38199, 662, 8715, 388, 18057, 24070, 20192, 304, 40651, 304, 279, 2132, 4376, 1174, 15871, 311, 9873, 439, 6864, 10374, 374, 25319, 709, 662, 88972, 1105, 48248, 29759, 16048, 304, 20658, 11987, 3984, 21515, 7969, 656, 539, 3136, 311, 10205, 1174, 719, 814, 1755, 8518, 11987, 311, 7293, 7621, 369, 1063, 892, 311, 2586, 662, 42177, 1952, 279, 8197, 315, 6821, 505, 13076, 5220, 304, 279, 21530, 11182, 433, 9922, 430, 15266, 5820, 574, 21816, 709, 304, 5936, 6905, 7816, 1109, 264, 4948, 315, 279, 19339, 25559, 369, 420, 1934, 1071, 872, 128009, 128006, 78191, 128007, 271, 5018, 1530, 794, 330, 31587, 9388], 'total_duration': 2656865300, 'load_duration': 32793800, 'prompt_eval_count': 314, 'prompt_eval_duration': 1101988000, 'eval_count': 7, 'eval_duration': 1519579000}</t>
  </si>
  <si>
    <t>1992_sl (4)_chunk_1.txt</t>
  </si>
  <si>
    <t>August 5 , 1992 Summary Overall , District economic activity continues to increase slowly . Manufacturing reports are mixed , while nonmanufacturing reports indicate continued growth . Increased government regulation is reported to be hampering small business activity throughout the District . Construction activity has slowed relative to the beginning of the year , and real estate loan demand has declined recently . Reports of demand for other consumer and business loans , however , are mixed . District crops are , for the most part , in good condition because of recent rains . Manufacturing District manufacturing reports indicate little change in employment overall as some firms report expansions and growth , while others report layoffs and relocations . For example , an apparel manufacturer will begin renovating an old food-processing plant in Greenville , Mississippi , this fall , hiring 1,000 people upon its completion next year , while a furniture maker in Mississippi is expanding capacity , adding 125 employees . In addition , a Michigan-based maker of automobile seat covers expects to employ up to 400 people by January at its new plant in Kentucky . Offsetting these gains , a St. Louis-based defense contractor , who has been reducing employment for almost two years , laid off an additional 222 people . An automaker announced that 500 will be laid off at its St. Louis plant this fall as it decreases production .
A steel manufacturer will eliminate 150 jobs when it closes an Illinois mill next year to move production</t>
  </si>
  <si>
    <t>{'model': 'llama3.1:latest', 'created_at': '2024-09-21T18:05:35.5789529Z', 'response': '{\n"label": "mixed"\n}', 'done': True, 'done_reason': 'stop', 'context': [128006, 882, 128007, 271, 2535, 279, 8244, 7100, 27065, 304, 279, 2768, 2893, 7404, 6017, 1495, 439, 8389, 11, 9709, 11, 477, 6928, 13, 3494, 279, 2440, 439, 264, 4823, 907, 449, 264, 1401, 315, 330, 1530, 1, 323, 4400, 775, 25, 720, 32559, 220, 20, 1174, 220, 2550, 17, 22241, 28993, 1174, 11182, 7100, 5820, 9731, 311, 5376, 14297, 662, 42177, 6821, 527, 9709, 1174, 1418, 2536, 98550, 1711, 6821, 13519, 8738, 6650, 662, 62697, 3109, 19812, 374, 5068, 311, 387, 13824, 61818, 2678, 2626, 5820, 6957, 279, 11182, 662, 24987, 5820, 706, 48946, 8844, 311, 279, 7314, 315, 279, 1060, 1174, 323, 1972, 12675, 11941, 7631, 706, 19284, 6051, 662, 29140, 315, 7631, 369, 1023, 11761, 323, 2626, 17017, 1174, 4869, 1174, 527, 9709, 662, 11182, 31665, 527, 1174, 369, 279, 1455, 961, 1174, 304, 1695, 3044, 1606, 315, 3293, 62555, 662, 42177, 11182, 15266, 6821, 13519, 2697, 2349, 304, 14740, 8244, 439, 1063, 19339, 1934, 78588, 323, 6650, 1174, 1418, 3885, 1934, 99922, 323, 312, 32409, 662, 1789, 3187, 1174, 459, 55425, 14290, 690, 3240, 32652, 1113, 459, 2362, 3691, 70293, 6136, 304, 93654, 1174, 29538, 1174, 420, 4498, 1174, 24009, 220, 16, 11, 931, 1274, 5304, 1202, 9954, 1828, 1060, 1174, 1418, 264, 14891, 25214, 304, 29538, 374, 24050, 8824, 1174, 7999, 220, 6549, 8420, 662, 763, 5369, 1174, 264, 14972, 6108, 25214, 315, 35528, 10954, 14861, 25283, 311, 3539, 709, 311, 220, 3443, 1274, 555, 6186, 520, 1202, 502, 6136, 304, 26036, 662, 4206, 15680, 1521, 20192, 1174, 264, 800, 13, 12140, 6108, 9232, 31072, 1174, 889, 706, 1027, 18189, 14740, 369, 4661, 1403, 1667, 1174, 17551, 1022, 459, 5217, 220, 9716, 1274, 662, 1556, 5113, 4506, 7376, 430, 220, 2636, 690, 387, 17551, 1022, 520, 1202, 800, 13, 12140, 6136, 420, 4498, 439, 433, 43154, 5788, 6905, 32, 9699, 14290, 690, 22472, 220, 3965, 7032, 994, 433, 34350, 459, 19174, 2606, 1828, 1060, 311, 3351, 5788, 128009, 128006, 78191, 128007, 271, 517, 93767, 794, 330, 57785, 702, 92], 'total_duration': 2820149200, 'load_duration': 27436200, 'prompt_eval_count': 328, 'prompt_eval_duration': 1087719000, 'eval_count': 8, 'eval_duration': 1702893000}</t>
  </si>
  <si>
    <t>1993_bo (1)_chunk_2.txt</t>
  </si>
  <si>
    <t>and they fear that fierce competition will force some department stores out of business . In response , they are keeping capital spending at a minimum . Manufacturing A majority of First District manufacturing contacts report that demand has risen from a year ago , but results vary considerably across products . Sales of furniture , automotive parts , and other consumer durables are increasing strongly . Suppliers to the personal computer industry are benefiting from double-digit sales trends , although one contact has experienced a slowdown attributable to competition among computer firms . Manufacturers of machinery , equipment , and other supplies used in commercial and industrial applications indicate minimal to high single-digit increases in sales . Sales of aircraft parts , defense equipment , medical instruments , and apparel textiles are reported to be down significantly . Several contacts indicate that the Midwest and Southeast states are showing the best sales performance , but that New England markets are recovering . European demand is described as generally weak . Several consumer goods manufacturers have raised prices 1 to 4 percent , while a few capital goods manufacturers have been forced to lower prices . Otherwise , selling prices are described as flat . Cost pressures remain minimal , except for lumber prices and some modest increases attributable to appreciation of the yen .
About one-quarter of this month 's contacts report a significant reduction in employment over the past year , while three-quarters indicate little change . Manufacturers anticipating increases in sales volume are</t>
  </si>
  <si>
    <t>{'model': 'llama3.1:latest', 'created_at': '2024-09-21T18:05:38.2027696Z', 'response': '{"label": "mixed"}', 'done': True, 'done_reason': 'stop', 'context': [128006, 882, 128007, 271, 2535, 279, 8244, 7100, 27065, 304, 279, 2768, 2893, 7404, 6017, 1495, 439, 8389, 11, 9709, 11, 477, 6928, 13, 3494, 279, 2440, 439, 264, 4823, 907, 449, 264, 1401, 315, 330, 1530, 1, 323, 4400, 775, 25, 720, 438, 814, 8850, 430, 42442, 10937, 690, 5457, 1063, 9476, 10756, 704, 315, 2626, 662, 763, 2077, 1174, 814, 527, 10494, 6864, 10374, 520, 264, 8187, 662, 42177, 362, 8857, 315, 5629, 11182, 15266, 19015, 1934, 430, 7631, 706, 41482, 505, 264, 1060, 4227, 1174, 719, 3135, 13592, 33452, 4028, 3956, 662, 16207, 315, 14891, 1174, 40508, 5596, 1174, 323, 1023, 11761, 10878, 4893, 527, 7859, 16917, 662, 48089, 311, 279, 4443, 6500, 5064, 527, 84015, 505, 2033, 49442, 6763, 18845, 1174, 8051, 832, 3729, 706, 10534, 264, 75017, 71526, 311, 10937, 4315, 6500, 19339, 662, 47198, 315, 26953, 1174, 7241, 1174, 323, 1023, 17135, 1511, 304, 8518, 323, 13076, 8522, 13519, 17832, 311, 1579, 3254, 49442, 12992, 304, 6763, 662, 16207, 315, 14467, 5596, 1174, 9232, 7241, 1174, 6593, 24198, 1174, 323, 55425, 94082, 527, 5068, 311, 387, 1523, 12207, 662, 26778, 19015, 13519, 430, 279, 52257, 323, 36664, 5415, 527, 9204, 279, 1888, 6763, 5178, 1174, 719, 430, 1561, 9635, 11987, 527, 42386, 662, 7665, 7631, 374, 7633, 439, 8965, 7621, 662, 26778, 11761, 11822, 17032, 617, 9408, 7729, 220, 16, 311, 220, 19, 3346, 1174, 1418, 264, 2478, 6864, 11822, 17032, 617, 1027, 9770, 311, 4827, 7729, 662, 18715, 1174, 11486, 7729, 527, 7633, 439, 10269, 662, 11443, 40850, 7293, 17832, 1174, 3734, 369, 62553, 7729, 323, 1063, 27946, 12992, 71526, 311, 35996, 315, 279, 58440, 6905, 10714, 832, 58414, 315, 420, 2305, 364, 82, 19015, 1934, 264, 5199, 14278, 304, 14740, 927, 279, 3347, 1060, 1174, 1418, 2380, 83641, 13519, 2697, 2349, 662, 47198, 86359, 12992, 304, 6763, 8286, 527, 128009, 128006, 78191, 128007, 271, 5018, 1530, 794, 330, 57785, 9388], 'total_duration': 2620236000, 'load_duration': 25941200, 'prompt_eval_count': 313, 'prompt_eval_duration': 1122373000, 'eval_count': 7, 'eval_duration': 1469780000}</t>
  </si>
  <si>
    <t>1993_ch (4)_chunk_3.txt</t>
  </si>
  <si>
    <t>home ownership . An association of home builders in the District characterized recent trends as `` good ; '' the quality and interest of buyer traffic has remained relatively strong and sales have strengthened somewhat further , particularly in the lower end of the market . At the same time , however starts have slowed modestly , and this contact stated that builders ' comfort level with the overall economy may have fallen off from earlier in the year . However , a major producer of window and door hardware stated that its own production has been '' going bananas '' in the last three months , following an increase in orders that was largely unanticipated . Manufacturing Purchasing managers ' surveys and reports from individual firms were consistent with slowing but continued growth in District production in recent months . Patterns in the production component of purchasing managers ' surveys in Chicago , Detroit , Milwaukee and Western Michigan generally suggested a modest slowing in growth from earlier in the year , but continued expansion was indicated for a majority of respondents in each of these surveys through the month of June . A July survey of metalworking firms indicated renewed strengthening in momentum , following a slowdown in growth earlier in the year . The association conducting this survey reported that member firms have stepped up their apprenticeship training , after this activity `` had remained dormant for some time . ''
Manufacturing contacts generally reported little change or moderate improvement in their own</t>
  </si>
  <si>
    <t>{'model': 'llama3.1:latest', 'created_at': '2024-09-21T18:05:40.789178Z', 'response': '{"label": "mixed"}', 'done': True, 'done_reason': 'stop', 'context': [128006, 882, 128007, 271, 2535, 279, 8244, 7100, 27065, 304, 279, 2768, 2893, 7404, 6017, 1495, 439, 8389, 11, 9709, 11, 477, 6928, 13, 3494, 279, 2440, 439, 264, 4823, 907, 449, 264, 1401, 315, 330, 1530, 1, 323, 4400, 775, 25, 720, 5227, 15637, 662, 1556, 15360, 315, 2162, 49186, 304, 279, 11182, 32971, 3293, 18845, 439, 10103, 1695, 2652, 3436, 279, 4367, 323, 2802, 315, 26171, 9629, 706, 14958, 12309, 3831, 323, 6763, 617, 60862, 14738, 4726, 1174, 8104, 304, 279, 4827, 842, 315, 279, 3157, 662, 2468, 279, 1890, 892, 1174, 4869, 8638, 617, 48946, 27946, 398, 1174, 323, 420, 3729, 11224, 430, 49186, 364, 6981, 2237, 449, 279, 8244, 8752, 1253, 617, 21536, 1022, 505, 6931, 304, 279, 1060, 662, 4452, 1174, 264, 3682, 17276, 315, 3321, 323, 6134, 12035, 11224, 430, 1202, 1866, 5788, 706, 1027, 3436, 2133, 68442, 3436, 304, 279, 1566, 2380, 4038, 1174, 2768, 459, 5376, 304, 10373, 430, 574, 14090, 653, 93878, 662, 42177, 53792, 4522, 20258, 364, 32313, 323, 6821, 505, 3927, 19339, 1051, 13263, 449, 48408, 719, 8738, 6650, 304, 11182, 5788, 304, 3293, 4038, 662, 63823, 304, 279, 5788, 3777, 315, 23395, 20258, 364, 32313, 304, 10780, 1174, 20344, 1174, 36918, 323, 11104, 14972, 8965, 12090, 264, 27946, 48408, 304, 6650, 505, 6931, 304, 279, 1060, 1174, 719, 8738, 14800, 574, 16717, 369, 264, 8857, 315, 34281, 304, 1855, 315, 1521, 32313, 1555, 279, 2305, 315, 5651, 662, 362, 5887, 10795, 315, 9501, 21837, 19339, 16717, 36646, 48513, 304, 24151, 1174, 2768, 264, 75017, 304, 6650, 6931, 304, 279, 1060, 662, 578, 15360, 31474, 420, 10795, 5068, 430, 4562, 19339, 617, 25319, 709, 872, 72351, 2200, 4967, 1174, 1306, 420, 5820, 10103, 1047, 14958, 89460, 369, 1063, 892, 662, 46420, 80068, 1711, 19015, 8965, 5068, 2697, 2349, 477, 24070, 16048, 304, 872, 1866, 128009, 128006, 78191, 128007, 271, 5018, 1530, 794, 330, 57785, 9388], 'total_duration': 2583527500, 'load_duration': 20179100, 'prompt_eval_count': 311, 'prompt_eval_duration': 1077207000, 'eval_count': 7, 'eval_duration': 1484018000}</t>
  </si>
  <si>
    <t>1993_ns (1)_chunk_5.txt</t>
  </si>
  <si>
    <t>, as well as in office vacancy rates , but not enough to stimulate new building . In the Atlanta , Dallas , and Minneapolis Districts , however , construction of new retail space is said to reflect an improvement in commercial real estate markets . Banking and Finance Banks in most Districts said that overall loan demand improved modestly , with all reporting stronger demand in at least one sector . Those in the Atlanta , Chicago , Richmond , and St. Louis Districts noted that commercial loan demand had risen modestly , while banks in Cleveland , Dallas , and Philadelphia said it was still flat . Commercial lending was reported to be weak in the New York District and California . Atlanta , Kansas City , New York , and parts of the San Francisco District saw generally stronger consumer loan demand , while Cleveland , Philadelphia , and St. Louis noted specific improvement in auto lending . Wages and Prices With the exception of some construction-related occupations , businesses generally commented that wage increases were modest and stable , while they said that prices of raw and intermediate materials as well as final goods were rising slightly in some areas . Higher agricultural prices stemming from weather-related crop damage were noted in several Districts . Contacts in the Atlanta , Richmond , and Kansas City Districts said that higher lumber prices were driving up new home prices . Firms in the Chicago District noted that signs of increased raw materials prices were</t>
  </si>
  <si>
    <t>{'model': 'llama3.1:latest', 'created_at': '2024-09-21T18:05:43.3624056Z', 'response': '{"label": "mixed"}', 'done': True, 'done_reason': 'stop', 'context': [128006, 882, 128007, 271, 2535, 279, 8244, 7100, 27065, 304, 279, 2768, 2893, 7404, 6017, 1495, 439, 8389, 11, 9709, 11, 477, 6928, 13, 3494, 279, 2440, 439, 264, 4823, 907, 449, 264, 1401, 315, 330, 1530, 1, 323, 4400, 775, 25, 720, 11, 439, 1664, 439, 304, 5274, 62562, 7969, 1174, 719, 539, 3403, 311, 51077, 502, 4857, 662, 763, 279, 20005, 1174, 19051, 1174, 323, 42958, 11182, 82, 1174, 4869, 1174, 8246, 315, 502, 11040, 3634, 374, 1071, 311, 8881, 459, 16048, 304, 8518, 1972, 12675, 11987, 662, 50599, 323, 23261, 38866, 304, 1455, 11182, 82, 1071, 430, 8244, 11941, 7631, 13241, 27946, 398, 1174, 449, 682, 13122, 16643, 7631, 304, 520, 3325, 832, 10706, 662, 13266, 304, 279, 20005, 1174, 10780, 1174, 35348, 1174, 323, 800, 13, 12140, 11182, 82, 10555, 430, 8518, 11941, 7631, 1047, 41482, 27946, 398, 1174, 1418, 14286, 304, 24372, 1174, 19051, 1174, 323, 19895, 1071, 433, 574, 2103, 10269, 662, 28943, 40651, 574, 5068, 311, 387, 7621, 304, 279, 1561, 4356, 11182, 323, 7188, 662, 20005, 1174, 20754, 4409, 1174, 1561, 4356, 1174, 323, 5596, 315, 279, 5960, 13175, 11182, 5602, 8965, 16643, 11761, 11941, 7631, 1174, 1418, 24372, 1174, 19895, 1174, 323, 800, 13, 12140, 10555, 3230, 16048, 304, 3313, 40651, 662, 468, 1154, 323, 37133, 3161, 279, 4788, 315, 1063, 8246, 14228, 60966, 1174, 9873, 8965, 29786, 430, 19602, 12992, 1051, 27946, 323, 15528, 1174, 1418, 814, 1071, 430, 7729, 315, 7257, 323, 29539, 7384, 439, 1664, 439, 1620, 11822, 1051, 16448, 10284, 304, 1063, 5789, 662, 35321, 29149, 7729, 77044, 505, 9282, 14228, 19641, 5674, 1051, 10555, 304, 3892, 11182, 82, 662, 47139, 304, 279, 20005, 1174, 35348, 1174, 323, 20754, 4409, 11182, 82, 1071, 430, 5190, 62553, 7729, 1051, 10043, 709, 502, 2162, 7729, 662, 435, 14742, 304, 279, 10780, 11182, 10555, 430, 12195, 315, 7319, 7257, 7384, 7729, 1051, 128009, 128006, 78191, 128007, 271, 5018, 1530, 794, 330, 57785, 9388], 'total_duration': 2570629300, 'load_duration': 26002500, 'prompt_eval_count': 318, 'prompt_eval_duration': 1094882000, 'eval_count': 7, 'eval_duration': 1447248000}</t>
  </si>
  <si>
    <t>1993_sl (5)_chunk_3.txt</t>
  </si>
  <si>
    <t>for example , began operations at its new facility this month with more than 250 workers . Other contacts report increased use of just-in-time management of inventories , which has allowed for better inventory control and reduced costs . A recent survey indicates that 30 percent and 33 percent of the reporting firms in Memphis and Little Rock , respectively , will increase employment in the third quarter of this year . Some contacts in the construction industry report very high cement prices , but believe that such price increases are an aberration rather than a trend toward higher rates of inflation . Developers report that lease renewals no longer include the perks previously sought by lessees , although renegotiated rents can be up to 40 percent lower . Construction and Real Estate Wet weather continues to be a problem for many District homebuilders , as contacts indicate that issuance of single-family building permits has been delayed by the rain . Nevertheless , a number of areas report double-digit increases in March and April permits over the same period last year . Sales of new and existing homes are strong in most areas of the District , with St. Louis a notable exception . Many realtors have expressed concern about low inventories of homes for sale . In central Arkansas , prices received by home sellers are very close to the asking price , and in Louisville existing homes valued at less than $ 140,000 are selling within five to eight days . Banking and Finance</t>
  </si>
  <si>
    <t>{'model': 'llama3.1:latest', 'created_at': '2024-09-21T18:05:46.2277699Z', 'response': '{\n"label": "mixed"\n}', 'done': True, 'done_reason': 'stop', 'context': [128006, 882, 128007, 271, 2535, 279, 8244, 7100, 27065, 304, 279, 2768, 2893, 7404, 6017, 1495, 439, 8389, 11, 9709, 11, 477, 6928, 13, 3494, 279, 2440, 439, 264, 4823, 907, 449, 264, 1401, 315, 330, 1530, 1, 323, 4400, 775, 25, 720, 2000, 3187, 1174, 6137, 7677, 520, 1202, 502, 12764, 420, 2305, 449, 810, 1109, 220, 5154, 7487, 662, 7089, 19015, 1934, 7319, 1005, 315, 1120, 3502, 7394, 6373, 315, 17459, 2490, 1174, 902, 706, 5535, 369, 2731, 15808, 2585, 323, 11293, 7194, 662, 362, 3293, 10795, 15151, 430, 220, 966, 3346, 323, 220, 1644, 3346, 315, 279, 13122, 19339, 304, 43162, 323, 15013, 9305, 1174, 15947, 1174, 690, 5376, 14740, 304, 279, 4948, 8502, 315, 420, 1060, 662, 4427, 19015, 304, 279, 8246, 5064, 1934, 1633, 1579, 24532, 7729, 1174, 719, 4510, 430, 1778, 3430, 12992, 527, 459, 82102, 367, 4856, 1109, 264, 9327, 9017, 5190, 7969, 315, 25544, 662, 47717, 1934, 430, 26120, 14195, 1147, 912, 5129, 2997, 279, 58286, 8767, 16495, 555, 3625, 325, 288, 1174, 8051, 99777, 10234, 63090, 649, 387, 709, 311, 220, 1272, 3346, 4827, 662, 24987, 323, 8976, 25447, 45956, 9282, 9731, 311, 387, 264, 3575, 369, 1690, 11182, 2162, 99607, 1174, 439, 19015, 13519, 430, 67599, 315, 3254, 17633, 4857, 29790, 706, 1027, 23540, 555, 279, 11422, 662, 35053, 1174, 264, 1396, 315, 5789, 1934, 2033, 49442, 12992, 304, 5587, 323, 5936, 29790, 927, 279, 1890, 4261, 1566, 1060, 662, 16207, 315, 502, 323, 6484, 10632, 527, 3831, 304, 1455, 5789, 315, 279, 11182, 1174, 449, 800, 13, 12140, 264, 28289, 4788, 662, 9176, 1972, 98266, 617, 13605, 4747, 922, 3428, 17459, 2490, 315, 10632, 369, 6412, 662, 763, 8792, 32790, 1174, 7729, 4036, 555, 2162, 37249, 527, 1633, 3345, 311, 279, 10371, 3430, 1174, 323, 304, 46134, 6484, 10632, 33647, 520, 2753, 1109, 400, 220, 6860, 11, 931, 527, 11486, 2949, 4330, 311, 8223, 2919, 662, 50599, 323, 23261, 128009, 128006, 78191, 128007, 271, 517, 93767, 794, 330, 57785, 702, 92], 'total_duration': 2862549300, 'load_duration': 29919100, 'prompt_eval_count': 326, 'prompt_eval_duration': 1078258000, 'eval_count': 8, 'eval_duration': 1751462000}</t>
  </si>
  <si>
    <t>1993_sl (6)_chunk_3.txt</t>
  </si>
  <si>
    <t>starts . The relocation of a nursing homes operator from Virginia to Arkansas will bring between 300 and 400 jobs into the area by next year , completing this firm 's consolidation in Arkansas . A retail holding company that is moving its headquarters to St. Louis reports that 100 new jobs , in addition to the 430 jobs coming from New York , will be added . An athletic apparel maker , consolidating its national distribution in Memphis , is bringing 100 jobs . In addition , a retailer in southern Illinois reports that when its remodeling is complete by year-end , it will need 300 new employees . The District 's mining industry , though , contracted further when an Illinois coal company announced that it will close two mines this month , laying off more than 370 workers . Construction and Real Estate Wet weather in much of the District has dampened homebuilding , although many areas still report construction activity at or above last year 's pace . Rain and mud have put many District homebuilders 30 to 60 days behind schedule . Despite the weather , traffic and sales activity is reportedly moderate to strong throughout the District . Sales of houses priced in the $ l00,000-to- $ 150,000 range are especially strong in Louisville . New home prices have risen slightly because of the pickup in demand and increases in materials costs , especially lumber . Banking and Finance Loan demand appears to be on the upswing in many parts</t>
  </si>
  <si>
    <t>{'model': 'llama3.1:latest', 'created_at': '2024-09-21T18:05:48.9132179Z', 'response': '{"label": "mixed"}', 'done': True, 'done_reason': 'stop', 'context': [128006, 882, 128007, 271, 2535, 279, 8244, 7100, 27065, 304, 279, 2768, 2893, 7404, 6017, 1495, 439, 8389, 11, 9709, 11, 477, 6928, 13, 3494, 279, 2440, 439, 264, 4823, 907, 449, 264, 1401, 315, 330, 1530, 1, 323, 4400, 775, 25, 720, 66976, 662, 578, 60995, 315, 264, 28456, 10632, 5793, 505, 13286, 311, 32790, 690, 4546, 1990, 220, 3101, 323, 220, 3443, 7032, 1139, 279, 3158, 555, 1828, 1060, 1174, 27666, 420, 7626, 364, 82, 60732, 304, 32790, 662, 362, 11040, 10168, 2883, 430, 374, 7366, 1202, 26097, 311, 800, 13, 12140, 6821, 430, 220, 1041, 502, 7032, 1174, 304, 5369, 311, 279, 220, 14245, 7032, 5108, 505, 1561, 4356, 1174, 690, 387, 3779, 662, 1556, 29703, 55425, 25214, 1174, 28230, 1113, 1202, 5426, 8141, 304, 43162, 1174, 374, 12967, 220, 1041, 7032, 662, 763, 5369, 1174, 264, 37891, 304, 18561, 19174, 6821, 430, 994, 1202, 70430, 374, 4686, 555, 1060, 13368, 1174, 433, 690, 1205, 220, 3101, 502, 8420, 662, 578, 11182, 364, 82, 11935, 5064, 1174, 3582, 1174, 51068, 4726, 994, 459, 19174, 11756, 2883, 7376, 430, 433, 690, 3345, 1403, 34757, 420, 2305, 1174, 35744, 1022, 810, 1109, 220, 14648, 7487, 662, 24987, 323, 8976, 25447, 45956, 9282, 304, 1790, 315, 279, 11182, 706, 41369, 6901, 2162, 24177, 1174, 8051, 1690, 5789, 2103, 1934, 8246, 5820, 520, 477, 3485, 1566, 1060, 364, 82, 18338, 662, 22674, 323, 27275, 617, 2231, 1690, 11182, 2162, 99607, 220, 966, 311, 220, 1399, 2919, 4920, 9899, 662, 18185, 279, 9282, 1174, 9629, 323, 6763, 5820, 374, 18307, 24070, 311, 3831, 6957, 279, 11182, 662, 16207, 315, 15316, 33705, 304, 279, 400, 326, 410, 11, 931, 4791, 12, 400, 220, 3965, 11, 931, 2134, 527, 5423, 3831, 304, 46134, 662, 1561, 2162, 7729, 617, 41482, 10284, 1606, 315, 279, 30686, 304, 7631, 323, 12992, 304, 7384, 7194, 1174, 5423, 62553, 662, 50599, 323, 23261, 36181, 7631, 8111, 311, 387, 389, 279, 709, 86384, 304, 1690, 5596, 128009, 128006, 78191, 128007, 271, 5018, 1530, 794, 330, 57785, 9388], 'total_duration': 2682927100, 'load_duration': 19583600, 'prompt_eval_count': 332, 'prompt_eval_duration': 1089211000, 'eval_count': 7, 'eval_duration': 1572186000}</t>
  </si>
  <si>
    <t>1994_at (3)_chunk_3.txt</t>
  </si>
  <si>
    <t>. Tourism and Business Travel Tourist traffic remains heavy at casinos on Mississippi 's Gulf Coast . Convention activity continues to push hotel occupancies to high levels in New Orleans . Florida tourism officials , however , are concerned about a sustained slowdown in visitor arrivals . Hotel occupancies are down from a year ago in southern and central Florida ; officials blame this sluggishness on competition from other tourist destinations and adverse publicity about crime . Continuing growth in the Asian and Latin American markets , however , appears to be offsetting some of the reported slowdown in visitors from Europe , and cruise industry bookings remain strong year over year . Construction According to District realtors , home sales slowed in August , with most attributing this to higher mortgage rates . However , home prices continue to rise across the region . Existing home sales are reported to be stronger than sales of new ones . Builders said that activity has increased in August compared with July , because of better weather conditions . Builders also report that construction time for homes has increased because of the reemergence of a shortage of skilled laborers seen earlier . Commercial and multifamily real estate contacts continue to report improving conditions in their markets . Multifamily occupancy rates continue to rise and rental rates have also been on the increase .
New apartment and condominium developments have been announced recently in many parts of the District . Commercial realtors continue to report tightening markets characterized by</t>
  </si>
  <si>
    <t>{'model': 'llama3.1:latest', 'created_at': '2024-09-21T18:05:51.5586324Z', 'response': '{"label": "mixed"}', 'done': True, 'done_reason': 'stop', 'context': [128006, 882, 128007, 271, 2535, 279, 8244, 7100, 27065, 304, 279, 2768, 2893, 7404, 6017, 1495, 439, 8389, 11, 9709, 11, 477, 6928, 13, 3494, 279, 2440, 439, 264, 4823, 907, 449, 264, 1401, 315, 330, 1530, 1, 323, 4400, 775, 25, 720, 13, 52652, 323, 8184, 18589, 14986, 380, 9629, 8625, 8987, 520, 34471, 389, 29538, 364, 82, 27945, 16377, 662, 26958, 5820, 9731, 311, 4585, 9689, 10366, 32737, 311, 1579, 5990, 304, 1561, 27008, 662, 9784, 32083, 7510, 1174, 4869, 1174, 527, 11920, 922, 264, 29759, 75017, 304, 20792, 70147, 662, 14894, 10366, 32737, 527, 1523, 505, 264, 1060, 4227, 304, 18561, 323, 8792, 9784, 2652, 7510, 19065, 420, 88046, 2136, 389, 10937, 505, 1023, 31070, 34205, 323, 31959, 43763, 922, 9977, 662, 82117, 6650, 304, 279, 14875, 323, 20023, 3778, 11987, 1174, 4869, 1174, 8111, 311, 387, 4445, 1303, 1063, 315, 279, 5068, 75017, 304, 15613, 505, 4606, 1174, 323, 31551, 5064, 59620, 7293, 3831, 1060, 927, 1060, 662, 24987, 10771, 311, 11182, 1972, 98266, 1174, 2162, 6763, 48946, 304, 6287, 1174, 449, 1455, 17780, 10831, 420, 311, 5190, 21515, 7969, 662, 4452, 1174, 2162, 7729, 3136, 311, 10205, 4028, 279, 5654, 662, 69571, 2162, 6763, 527, 5068, 311, 387, 16643, 1109, 6763, 315, 502, 6305, 662, 76848, 1071, 430, 5820, 706, 7319, 304, 6287, 7863, 449, 5887, 1174, 1606, 315, 2731, 9282, 4787, 662, 76848, 1101, 1934, 430, 8246, 892, 369, 10632, 706, 7319, 1606, 315, 279, 312, 336, 2431, 768, 315, 264, 39259, 315, 26611, 9511, 388, 3970, 6931, 662, 28943, 323, 62387, 5285, 1972, 12675, 19015, 3136, 311, 1934, 18899, 4787, 304, 872, 11987, 662, 22950, 333, 5285, 66419, 7969, 3136, 311, 10205, 323, 19160, 7969, 617, 1101, 1027, 389, 279, 5376, 6905, 3648, 13455, 323, 86076, 26006, 617, 1027, 7376, 6051, 304, 1690, 5596, 315, 279, 11182, 662, 28943, 1972, 98266, 3136, 311, 1934, 77880, 11987, 32971, 555, 128009, 128006, 78191, 128007, 271, 5018, 1530, 794, 330, 57785, 9388], 'total_duration': 2643317600, 'load_duration': 19942700, 'prompt_eval_count': 321, 'prompt_eval_duration': 1111194000, 'eval_count': 7, 'eval_duration': 1510152000}</t>
  </si>
  <si>
    <t>1994_bo (5)_chunk_4.txt</t>
  </si>
  <si>
    <t>. NEEP projects 2 percent growth in total New England employment in 1994 . Work forces in construction , services , and retail trade are expected to expand at above-average rates , while manufacturing employment in the region continues to contract .</t>
  </si>
  <si>
    <t>{'model': 'llama3.1:latest', 'created_at': '2024-09-21T18:05:54.1647308Z', 'response': '{\n"label": "mixed"\n}', 'done': True, 'done_reason': 'stop', 'context': [128006, 882, 128007, 271, 2535, 279, 8244, 7100, 27065, 304, 279, 2768, 2893, 7404, 6017, 1495, 439, 8389, 11, 9709, 11, 477, 6928, 13, 3494, 279, 2440, 439, 264, 4823, 907, 449, 264, 1401, 315, 330, 1530, 1, 323, 4400, 775, 25, 720, 13, 452, 49964, 7224, 220, 17, 3346, 6650, 304, 2860, 1561, 9635, 14740, 304, 220, 2550, 19, 662, 5664, 8603, 304, 8246, 1174, 3600, 1174, 323, 11040, 6696, 527, 3685, 311, 9407, 520, 3485, 78526, 7969, 1174, 1418, 15266, 14740, 304, 279, 5654, 9731, 311, 5226, 662, 128009, 128006, 78191, 128007, 271, 517, 93767, 794, 330, 57785, 702, 92], 'total_duration': 2603623200, 'load_duration': 33744300, 'prompt_eval_count': 96, 'prompt_eval_duration': 827986000, 'eval_count': 8, 'eval_duration': 1739971000}</t>
  </si>
  <si>
    <t>1994_bo (7)_chunk_1.txt</t>
  </si>
  <si>
    <t>March 9 , 1994 Manufacturing continues its gradual recovery in the First District , but severe winter weather has temporarily set back area retailers . Contacts in both sectors see little price pressure and anticipate moderate growth for the remainder of the year . Commercial real estate continues steady , while investment management firms report strong growth . Retail Winter storms and cold temperatures took a considerable bite out of retail sales in the First District . Sales in January and early February were either flat or down , in some cases as much as 15 percent , compared to year-earlier levels . Apparel stores were particularly hard hit ; fewer shoppers took advantage of January promotions , leaving retailers with excess inventories of seasonal clothing . Contacts reported no significant rebound in sales after storms . The fortunate retailers were those with stocks of winter survival items , such as salt , dry gas , shovels , and cold medicine . Despite the short-term setback , retailers seem more optimistic about this year than last , anticipating 2 to 10 percent growth in sales . Many expect to see gross margins and profits increase as a result of fewer markdowns , better management of inventories , and continued cost controls . Retailers are encouraged by gains in the economy and consumer confidence ; however , they remain cautious in their capital spending and hiring plans .
Manufacturing First District manufacturing contacts generally report that the economic recovery is strengthening . Automotive suppliers indicate sharp sales</t>
  </si>
  <si>
    <t>{'model': 'llama3.1:latest', 'created_at': '2024-09-21T18:05:56.8199269Z', 'response': '{"label": "mixed"}', 'done': True, 'done_reason': 'stop', 'context': [128006, 882, 128007, 271, 2535, 279, 8244, 7100, 27065, 304, 279, 2768, 2893, 7404, 6017, 1495, 439, 8389, 11, 9709, 11, 477, 6928, 13, 3494, 279, 2440, 439, 264, 4823, 907, 449, 264, 1401, 315, 330, 1530, 1, 323, 4400, 775, 25, 720, 28623, 220, 24, 1174, 220, 2550, 19, 42177, 9731, 1202, 53722, 13654, 304, 279, 5629, 11182, 1174, 719, 15748, 12688, 9282, 706, 28191, 743, 1203, 3158, 30282, 662, 47139, 304, 2225, 26593, 1518, 2697, 3430, 7410, 323, 48248, 24070, 6650, 369, 279, 27410, 315, 279, 1060, 662, 28943, 1972, 12675, 9731, 24981, 1174, 1418, 9341, 6373, 19339, 1934, 3831, 6650, 662, 35139, 20704, 44583, 323, 9439, 20472, 3952, 264, 24779, 23556, 704, 315, 11040, 6763, 304, 279, 5629, 11182, 662, 16207, 304, 6186, 323, 4216, 7552, 1051, 3060, 10269, 477, 1523, 1174, 304, 1063, 5157, 439, 1790, 439, 220, 868, 3346, 1174, 7863, 311, 1060, 12, 686, 5741, 5990, 662, 82700, 10756, 1051, 8104, 2653, 4295, 2652, 17162, 49835, 3952, 9610, 315, 6186, 37071, 1174, 9564, 30282, 449, 13937, 17459, 2490, 315, 36899, 17895, 662, 47139, 5068, 912, 5199, 42632, 304, 6763, 1306, 44583, 662, 578, 40510, 30282, 1051, 1884, 449, 23301, 315, 12688, 20237, 3673, 1174, 1778, 439, 12290, 1174, 9235, 6962, 1174, 559, 869, 2053, 1174, 323, 9439, 16088, 662, 18185, 279, 2875, 9860, 79913, 1174, 30282, 2873, 810, 37036, 922, 420, 1060, 1109, 1566, 1174, 86359, 220, 17, 311, 220, 605, 3346, 6650, 304, 6763, 662, 9176, 1755, 311, 1518, 20547, 37682, 323, 22613, 5376, 439, 264, 1121, 315, 17162, 51594, 82, 1174, 2731, 6373, 315, 17459, 2490, 1174, 323, 8738, 2853, 11835, 662, 35139, 388, 527, 21190, 555, 20192, 304, 279, 8752, 323, 11761, 12410, 2652, 4869, 1174, 814, 7293, 46878, 304, 872, 6864, 10374, 323, 24009, 6787, 6905, 80068, 1711, 5629, 11182, 15266, 19015, 8965, 1934, 430, 279, 7100, 13654, 374, 48513, 662, 55518, 20972, 13519, 17676, 6763, 128009, 128006, 78191, 128007, 271, 5018, 1530, 794, 330, 57785, 9388], 'total_duration': 2652611200, 'load_duration': 27725300, 'prompt_eval_count': 322, 'prompt_eval_duration': 1135943000, 'eval_count': 7, 'eval_duration': 1486485000}</t>
  </si>
  <si>
    <t>1994_ch (6)_chunk_1.txt</t>
  </si>
  <si>
    <t>May 4 , 1994 Summary Seventh District economic conditions continued to improve in March and April , with retail sales boosted by substantially greater improvement in the weather than the norm for this time of year . Aside from the weather effects , the underlying upward momentum in consumption and housing activity may have slowed somewhat from the unusually rapid fourth quarter pace . Reports from manufacturers generally remained quite upbeat , although a number of manufacturing contacts expressed greater uncertainty about the pace of activity in their markets in the latter half of 1994 , citing the effects of increases in interest rates . Reports of price increases remained concentrated in building materials and metals industries . Early planting and weaker export prospects are currently weighing on crop prices , but District farmland values continued to appreciate in early 1994 . Retail Sales and Housing Consumer spending and housing activity continued to expand in the District in recent months , aided by substantial improvement in the weather following unusually harsh conditions earlier in the year . A large general merchandise retailer stated that underlying sales momentum remained positive through early April , with sales of home furnishings and other housing-related items still leading overall sales growth . This firm 's outstanding consumer loans are sill rising , while delinquency rates continue to decline .
Another large national retailer reported that its sales growth slowed in April on a holiday-adjusted basis . A large retail chain concentrated in the District reported that sales of seasonal items</t>
  </si>
  <si>
    <t>{'model': 'llama3.1:latest', 'created_at': '2024-09-21T18:05:59.671826Z', 'response': '{\n"label": "mixed"\n}', 'done': True, 'done_reason': 'stop', 'context': [128006, 882, 128007, 271, 2535, 279, 8244, 7100, 27065, 304, 279, 2768, 2893, 7404, 6017, 1495, 439, 8389, 11, 9709, 11, 477, 6928, 13, 3494, 279, 2440, 439, 264, 4823, 907, 449, 264, 1401, 315, 330, 1530, 1, 323, 4400, 775, 25, 720, 11356, 220, 19, 1174, 220, 2550, 19, 22241, 75725, 11182, 7100, 4787, 8738, 311, 7417, 304, 5587, 323, 5936, 1174, 449, 11040, 6763, 65208, 555, 32302, 7191, 16048, 304, 279, 9282, 1109, 279, 7617, 369, 420, 892, 315, 1060, 662, 57194, 505, 279, 9282, 6372, 1174, 279, 16940, 40872, 24151, 304, 15652, 323, 11983, 5820, 1253, 617, 48946, 14738, 505, 279, 57899, 11295, 11999, 8502, 18338, 662, 29140, 505, 17032, 8965, 14958, 5115, 85773, 1174, 8051, 264, 1396, 315, 15266, 19015, 13605, 7191, 27924, 922, 279, 18338, 315, 5820, 304, 872, 11987, 304, 279, 15629, 4376, 315, 220, 2550, 19, 1174, 33264, 279, 6372, 315, 12992, 304, 2802, 7969, 662, 29140, 315, 3430, 12992, 14958, 38626, 304, 4857, 7384, 323, 37182, 19647, 662, 23591, 48114, 323, 43383, 7637, 27949, 527, 5131, 47826, 389, 19641, 7729, 1174, 719, 11182, 3117, 86794, 2819, 8738, 311, 15763, 304, 4216, 220, 2550, 19, 662, 35139, 16207, 323, 31433, 26262, 10374, 323, 11983, 5820, 8738, 311, 9407, 304, 279, 11182, 304, 3293, 4038, 1174, 63957, 555, 12190, 16048, 304, 279, 9282, 2768, 57899, 25984, 4787, 6931, 304, 279, 1060, 662, 362, 3544, 4689, 36045, 37891, 11224, 430, 16940, 6763, 24151, 14958, 6928, 1555, 4216, 5936, 1174, 449, 6763, 315, 2162, 73271, 323, 1023, 11983, 14228, 3673, 2103, 6522, 8244, 6763, 6650, 662, 1115, 7626, 364, 82, 19310, 11761, 17017, 527, 85367, 16448, 1174, 1418, 1624, 53988, 2301, 7969, 3136, 311, 18174, 6905, 14364, 3544, 5426, 37891, 5068, 430, 1202, 6763, 6650, 48946, 304, 5936, 389, 264, 13560, 60684, 291, 8197, 662, 362, 3544, 11040, 8957, 38626, 304, 279, 11182, 5068, 430, 6763, 315, 36899, 3673, 128009, 128006, 78191, 128007, 271, 517, 93767, 794, 330, 57785, 702, 92], 'total_duration': 2849277400, 'load_duration': 28336200, 'prompt_eval_count': 319, 'prompt_eval_duration': 1092267000, 'eval_count': 8, 'eval_duration': 1726247000}</t>
  </si>
  <si>
    <t>1994_ch (7)_chunk_4.txt</t>
  </si>
  <si>
    <t>holiday season . This contact stated that weather disruptions were isolated to a few days , with only a marginal impact on overall sales . A survey of a large number of smaller retailers in Illinois and Indiana continued to show an improving trend in recent months . Home sales and construction activity surged in the region as 1993 came to a close , with little sign of a slowdown in the underlying momentum thus far in 1994 . Some realty and banking contacts attributed at least part of the increased activity to home buyers ' beliefs that mortgage interest rates may have stopped declining , leading sonic to conclude that the recent burst in activity could prove short-lived . Still , reports from local realtor boards in the region remained quite optimistic , with most noting that sales closings rose faster in January and February than in late 1993 . At the same time , the bad weather postponed home showings , which could be followed by slower growth in closings in March and April . One of the largest realtors in the District reported that transactions in January rose over 30 percent from year-earlier levels , partly due to special factors , but results were still a good deal better than expected . Employment Seventh District labor markets also continued to strengthen in late 1993 and early 1994 . Unemployment rates ended 1993 at or below their lowest level since 1977 in each District state , and help-wanted advertising has been on the rise</t>
  </si>
  <si>
    <t>{'model': 'llama3.1:latest', 'created_at': '2024-09-21T18:06:02.3511415Z', 'response': '{"label": "positive"}', 'done': True, 'done_reason': 'stop', 'context': [128006, 882, 128007, 271, 2535, 279, 8244, 7100, 27065, 304, 279, 2768, 2893, 7404, 6017, 1495, 439, 8389, 11, 9709, 11, 477, 6928, 13, 3494, 279, 2440, 439, 264, 4823, 907, 449, 264, 1401, 315, 330, 1530, 1, 323, 4400, 775, 25, 720, 71640, 3280, 662, 1115, 3729, 11224, 430, 9282, 98057, 1051, 25181, 311, 264, 2478, 2919, 1174, 449, 1193, 264, 32873, 5536, 389, 8244, 6763, 662, 362, 10795, 315, 264, 3544, 1396, 315, 9333, 30282, 304, 19174, 323, 22319, 8738, 311, 1501, 459, 18899, 9327, 304, 3293, 4038, 662, 5492, 6763, 323, 8246, 5820, 85007, 304, 279, 5654, 439, 220, 2550, 18, 3782, 311, 264, 3345, 1174, 449, 2697, 1879, 315, 264, 75017, 304, 279, 16940, 24151, 8617, 3117, 304, 220, 2550, 19, 662, 4427, 1972, 1919, 323, 23641, 19015, 30706, 520, 3325, 961, 315, 279, 7319, 5820, 311, 2162, 23455, 364, 21463, 430, 21515, 2802, 7969, 1253, 617, 10717, 43848, 1174, 6522, 72436, 311, 32194, 430, 279, 3293, 21165, 304, 5820, 1436, 12391, 2875, 62954, 662, 16782, 1174, 6821, 505, 2254, 1972, 11222, 21126, 304, 279, 5654, 14958, 5115, 37036, 1174, 449, 1455, 27401, 430, 6763, 4597, 826, 16392, 10819, 304, 6186, 323, 7552, 1109, 304, 3389, 220, 2550, 18, 662, 2468, 279, 1890, 892, 1174, 279, 3958, 9282, 62720, 2162, 1501, 826, 1174, 902, 1436, 387, 8272, 555, 29493, 6650, 304, 4597, 826, 304, 5587, 323, 5936, 662, 3861, 315, 279, 7928, 1972, 98266, 304, 279, 11182, 5068, 430, 14463, 304, 6186, 16392, 927, 220, 966, 3346, 505, 1060, 12, 686, 5741, 5990, 1174, 28135, 4245, 311, 3361, 9547, 1174, 719, 3135, 1051, 2103, 264, 1695, 3568, 2731, 1109, 3685, 662, 41952, 75725, 11182, 9511, 11987, 1101, 8738, 311, 20259, 304, 3389, 220, 2550, 18, 323, 4216, 220, 2550, 19, 662, 1252, 21093, 7969, 9670, 220, 2550, 18, 520, 477, 3770, 872, 15821, 2237, 2533, 220, 4468, 22, 304, 1855, 11182, 1614, 1174, 323, 1520, 2695, 7719, 13172, 706, 1027, 389, 279, 10205, 128009, 128006, 78191, 128007, 271, 5018, 1530, 794, 330, 31587, 9388], 'total_duration': 2676618300, 'load_duration': 30419500, 'prompt_eval_count': 333, 'prompt_eval_duration': 1158829000, 'eval_count': 7, 'eval_duration': 1483146000}</t>
  </si>
  <si>
    <t>1994_mn (7)_chunk_5.txt</t>
  </si>
  <si>
    <t>a Ninth District survey of agricultural credit conditions at the end of fourth quarter 1993 . Agricultural interest rates were unchanged to slightly down . Consumer spending and tourism '' Retail trade is strong . '' reported an advisory council member from eastern North Dakota whose views are echoed by his colleagues , directors and other sources across the Ninth District . He noted that retail sales were slow on extremely cold days but rebounded when weather moderated . The owner of a Wisconsin chain of auto repair and accessory shops reported record sales in January . A consumer confidence poll conducted in Minnesota in early February showed the highest level since December 1989 . The increase was largely attributed to statements of increased willingness to spend on appliances and other major items . Vehicle sales continue above year- earlier levels in all states . Winter tourism was strengthening in late February after somewhat slower business in late January and early February . Skiing in the Upper Peninsula of Michigan was down slightly for January and February due to cold weather , but out-of-state snowmobilers kept their vacation plans in northern Wisconsin . Numbers of both skiers and snowmobilers are steady on South Dakota trails compared to year- earlier levels .
Canadian traffic continues to lag in border states : one Montana ski resort near the border reported a 7 percent drop from last year , though ski business for the whole state was about even with last year . Employment , prices and wages Employment</t>
  </si>
  <si>
    <t>{'model': 'llama3.1:latest', 'created_at': '2024-09-21T18:06:05.0012802Z', 'response': '{"label": "positive"}', 'done': True, 'done_reason': 'stop', 'context': [128006, 882, 128007, 271, 2535, 279, 8244, 7100, 27065, 304, 279, 2768, 2893, 7404, 6017, 1495, 439, 8389, 11, 9709, 11, 477, 6928, 13, 3494, 279, 2440, 439, 264, 4823, 907, 449, 264, 1401, 315, 330, 1530, 1, 323, 4400, 775, 25, 720, 64, 86858, 11182, 10795, 315, 29149, 6807, 4787, 520, 279, 842, 315, 11999, 8502, 220, 2550, 18, 662, 60134, 2802, 7969, 1051, 35957, 311, 10284, 1523, 662, 26262, 10374, 323, 32083, 3436, 35139, 6696, 374, 3831, 662, 3436, 5068, 459, 41537, 15177, 4562, 505, 24024, 4892, 28972, 6832, 6325, 527, 55212, 555, 813, 18105, 1174, 28454, 323, 1023, 8336, 4028, 279, 86858, 11182, 662, 1283, 10555, 430, 11040, 6763, 1051, 6435, 389, 9193, 9439, 2919, 719, 42632, 291, 994, 9282, 87316, 662, 578, 6506, 315, 264, 21073, 8957, 315, 3313, 13023, 323, 43081, 20021, 5068, 3335, 6763, 304, 6186, 662, 362, 11761, 12410, 7230, 13375, 304, 19461, 304, 4216, 7552, 8710, 279, 8592, 2237, 2533, 6790, 220, 3753, 24, 662, 578, 5376, 574, 14090, 30706, 311, 12518, 315, 7319, 39375, 311, 8493, 389, 34802, 323, 1023, 3682, 3673, 662, 25736, 6763, 3136, 3485, 1060, 12, 6931, 5990, 304, 682, 5415, 662, 20704, 32083, 574, 48513, 304, 3389, 7552, 1306, 14738, 29493, 2626, 304, 3389, 6186, 323, 4216, 7552, 662, 61595, 287, 304, 279, 31714, 50714, 315, 14972, 574, 1523, 10284, 369, 6186, 323, 7552, 4245, 311, 9439, 9282, 1174, 719, 704, 8838, 21395, 12056, 35035, 28257, 8774, 872, 20769, 6787, 304, 18671, 21073, 662, 35813, 315, 2225, 1940, 4918, 323, 12056, 35035, 28257, 527, 24981, 389, 4987, 28972, 33965, 7863, 311, 1060, 12, 6931, 5990, 6905, 60674, 9629, 9731, 311, 22171, 304, 3973, 5415, 551, 832, 37105, 29779, 22541, 3221, 279, 3973, 5068, 264, 220, 22, 3346, 6068, 505, 1566, 1060, 1174, 3582, 29779, 2626, 369, 279, 4459, 1614, 574, 922, 1524, 449, 1566, 1060, 662, 41952, 1174, 7729, 323, 23998, 41952, 128009, 128006, 78191, 128007, 271, 5018, 1530, 794, 330, 31587, 9388], 'total_duration': 2647871800, 'load_duration': 32362200, 'prompt_eval_count': 321, 'prompt_eval_duration': 1085018000, 'eval_count': 7, 'eval_duration': 1528430000}</t>
  </si>
  <si>
    <t>1994_ph (7)_chunk_5.txt</t>
  </si>
  <si>
    <t>rental rates have been easing in Philadelphia but are nearly steady in the suburbs . Realtors said many companies in central Philadelphia have under-used space as a result of past downsizing and will not be in the market for more space soon . In the suburbs , realtors said , there could be an increase in demand for space by year-end . Construction activity of all kinds was interrupted by the weather throughout the Third District in January and February . The trend in commercial construction remains weak , but some homebuilders have seen recent increases in contracts for new homes . Commercial realtors note that the growing demand for industrial space could lead to some new construction and renovation work toward the end of the year , and they say that demand for office space in some suburban markets might result in the beginning of some new buildings later in the year as well .</t>
  </si>
  <si>
    <t>{'model': 'llama3.1:latest', 'created_at': '2024-09-21T18:06:08.3752029Z', 'response': '{\n  "label": "mixed"\n}', 'done': True, 'done_reason': 'stop', 'context': [128006, 882, 128007, 271, 2535, 279, 8244, 7100, 27065, 304, 279, 2768, 2893, 7404, 6017, 1495, 439, 8389, 11, 9709, 11, 477, 6928, 13, 3494, 279, 2440, 439, 264, 4823, 907, 449, 264, 1401, 315, 330, 1530, 1, 323, 4400, 775, 25, 720, 8135, 278, 7969, 617, 1027, 45404, 304, 19895, 719, 527, 7154, 24981, 304, 279, 48013, 662, 88972, 1105, 1071, 1690, 5220, 304, 8792, 19895, 617, 1234, 69621, 3634, 439, 264, 1121, 315, 3347, 40291, 4954, 323, 690, 539, 387, 304, 279, 3157, 369, 810, 3634, 5246, 662, 763, 279, 48013, 1174, 1972, 98266, 1071, 1174, 1070, 1436, 387, 459, 5376, 304, 7631, 369, 3634, 555, 1060, 13368, 662, 24987, 5820, 315, 682, 13124, 574, 37883, 555, 279, 9282, 6957, 279, 21530, 11182, 304, 6186, 323, 7552, 662, 578, 9327, 304, 8518, 8246, 8625, 7621, 1174, 719, 1063, 2162, 99607, 617, 3970, 3293, 12992, 304, 17517, 369, 502, 10632, 662, 28943, 1972, 98266, 5296, 430, 279, 7982, 7631, 369, 13076, 3634, 1436, 3063, 311, 1063, 502, 8246, 323, 50555, 990, 9017, 279, 842, 315, 279, 1060, 1174, 323, 814, 2019, 430, 7631, 369, 5274, 3634, 304, 1063, 46318, 11987, 2643, 1121, 304, 279, 7314, 315, 1063, 502, 14016, 3010, 304, 279, 1060, 439, 1664, 662, 128009, 128006, 78191, 128007, 271, 517, 220, 330, 1530, 794, 330, 57785, 702, 92], 'total_duration': 3371016200, 'load_duration': 35972200, 'prompt_eval_count': 213, 'prompt_eval_duration': 946839000, 'eval_count': 10, 'eval_duration': 2385867000}</t>
  </si>
  <si>
    <t>1995_ch (4)_chunk_2.txt</t>
  </si>
  <si>
    <t>durable goods sales continued to lead overall gains in early July . A large bank stated that revolving credit rose quite strongly in recent months , with particularly strong gains noted in spending on home electronics . Appliance and electronic firms agreed that computers and communications equipment continued to take a growing share of consumption spending . A large consumer goods manufacturer reported that sales of traditional television sets have remained relatively flat this year , but sales of large-screen TVs are `` still going gangbusters , '' with unit sales growth in excess of 30 percent . An auto industry analyst estimated that the net effect of rising lease expirations on new vehicle sales has been increasingly positive in 1994 and 1995 . Most surveyed auto dealers stated that the leasing option continued to promote new vehicle sales , on balance , thus far this year . Lease renewal rates have been holding steady during 1995 , according to one large automaker . Housing Construction Existing home sales in the region strengthened significantly during June and July on a seasonally adjusted basis . Residential construction remained relatively flat , but homebuilder optimism continued to improve . A number of realtors ' associations noted that sales gains improved in June and July , after weakening in the spring . One of the largest realtors in the region characterized existing home sales market as `` very active '' in June , with transactions `` unusually strong . ''
Another large realtor stated that `` up until May</t>
  </si>
  <si>
    <t>{'model': 'llama3.1:latest', 'created_at': '2024-09-21T18:06:11.0579377Z', 'response': '{"label": "positive"}', 'done': True, 'done_reason': 'stop', 'context': [128006, 882, 128007, 271, 2535, 279, 8244, 7100, 27065, 304, 279, 2768, 2893, 7404, 6017, 1495, 439, 8389, 11, 9709, 11, 477, 6928, 13, 3494, 279, 2440, 439, 264, 4823, 907, 449, 264, 1401, 315, 330, 1530, 1, 323, 4400, 775, 25, 720, 67, 18835, 11822, 6763, 8738, 311, 3063, 8244, 20192, 304, 4216, 5887, 662, 362, 3544, 6201, 11224, 430, 87126, 6807, 16392, 5115, 16917, 304, 3293, 4038, 1174, 449, 8104, 3831, 20192, 10555, 304, 10374, 389, 2162, 31591, 662, 5345, 32712, 323, 14683, 19339, 7378, 430, 19002, 323, 17320, 7241, 8738, 311, 1935, 264, 7982, 4430, 315, 15652, 10374, 662, 362, 3544, 11761, 11822, 14290, 5068, 430, 6763, 315, 8776, 12707, 7437, 617, 14958, 12309, 10269, 420, 1060, 1174, 719, 6763, 315, 3544, 30360, 60866, 527, 10103, 2103, 2133, 13481, 76618, 1174, 3436, 449, 5089, 6763, 6650, 304, 13937, 315, 220, 966, 3346, 662, 1556, 3313, 5064, 18738, 13240, 430, 279, 4272, 2515, 315, 16448, 26120, 1367, 404, 811, 389, 502, 7458, 6763, 706, 1027, 15098, 6928, 304, 220, 2550, 19, 323, 220, 2550, 20, 662, 7648, 49098, 3313, 27291, 11224, 430, 279, 71419, 3072, 8738, 311, 12192, 502, 7458, 6763, 1174, 389, 8335, 1174, 8617, 3117, 420, 1060, 662, 81751, 43901, 7969, 617, 1027, 10168, 24981, 2391, 220, 2550, 20, 1174, 4184, 311, 832, 3544, 5113, 4506, 662, 31433, 24987, 69571, 2162, 6763, 304, 279, 5654, 60862, 12207, 2391, 5651, 323, 5887, 389, 264, 3280, 750, 24257, 8197, 662, 55555, 8246, 14958, 12309, 10269, 1174, 719, 2162, 18331, 54508, 8738, 311, 7417, 662, 362, 1396, 315, 1972, 98266, 364, 30257, 10555, 430, 6763, 20192, 13241, 304, 5651, 323, 5887, 1174, 1306, 83526, 304, 279, 10683, 662, 3861, 315, 279, 7928, 1972, 98266, 304, 279, 5654, 32971, 6484, 2162, 6763, 3157, 439, 10103, 1633, 4642, 3436, 304, 5651, 1174, 449, 14463, 10103, 57899, 3831, 662, 46420, 14364, 3544, 1972, 11222, 11224, 430, 10103, 709, 3156, 3297, 128009, 128006, 78191, 128007, 271, 5018, 1530, 794, 330, 31587, 9388], 'total_duration': 2680050300, 'load_duration': 20478700, 'prompt_eval_count': 324, 'prompt_eval_duration': 1135074000, 'eval_count': 7, 'eval_duration': 1521555000}</t>
  </si>
  <si>
    <t>1995_cl (2)_chunk_3.txt</t>
  </si>
  <si>
    <t>sales to the warm weather that has persisted into the beginning of autumn . In any event , inventories are generally characterized as heavy as retailers head into the holiday shopping period . Respondents continue to report pressure to hold prices down , and margins are still being squeezed by rising costs , especially for labor . As companies prepare to hire temporary workers for the holiday season , there is a strong demand for qualified workers in southwest and northeast Ohio . Cincinnati has many unfilled jobs in the retail sector . One large retailer in northeast Ohio says that hiring difficulties have been partially accommodated with more flexible work schedules . Autos Sales across the Fourth District were mixed in September . Dealers in northern Ohio reported better results than their counterparts elsewhere in the District . Compared to last September , most dealers reported stronger sales . Overall , inventories are currently at desired levels across the district . Dealers in the Fourth District have not been significantly affected by a limited trucking strike , although the arrival of domestically produced vehicles at dealerships has been somewhat slow . Price increases on 1996 models have varied from above 5 percent to less than 1 percent , although most have been around 3 percent . Dealers report that higher interest rates are having little negative effect on sales .
Although dealers are optimistic that sales will pick up further this quarter , several expressed concern that we are nearing the end of what has</t>
  </si>
  <si>
    <t>{'model': 'llama3.1:latest', 'created_at': '2024-09-21T18:06:14.1220362Z', 'response': '{"label": "mixed"}', 'done': True, 'done_reason': 'stop', 'context': [128006, 882, 128007, 271, 2535, 279, 8244, 7100, 27065, 304, 279, 2768, 2893, 7404, 6017, 1495, 439, 8389, 11, 9709, 11, 477, 6928, 13, 3494, 279, 2440, 439, 264, 4823, 907, 449, 264, 1401, 315, 330, 1530, 1, 323, 4400, 775, 25, 720, 30141, 311, 279, 8369, 9282, 430, 706, 54095, 1139, 279, 7314, 315, 42774, 662, 763, 904, 1567, 1174, 17459, 2490, 527, 8965, 32971, 439, 8987, 439, 30282, 2010, 1139, 279, 13560, 12185, 4261, 662, 40633, 812, 3136, 311, 1934, 7410, 311, 3412, 7729, 1523, 1174, 323, 37682, 527, 2103, 1694, 65262, 555, 16448, 7194, 1174, 5423, 369, 9511, 662, 1666, 5220, 10772, 311, 18467, 13643, 7487, 369, 279, 13560, 3280, 1174, 1070, 374, 264, 3831, 7631, 369, 15337, 7487, 304, 54085, 323, 41929, 14689, 662, 36239, 706, 1690, 9662, 4473, 7032, 304, 279, 11040, 10706, 662, 3861, 3544, 37891, 304, 41929, 14689, 2795, 430, 24009, 27129, 617, 1027, 26310, 14252, 660, 449, 810, 19303, 990, 37869, 662, 92652, 16207, 4028, 279, 36174, 11182, 1051, 9709, 304, 6250, 662, 79289, 304, 18671, 14689, 5068, 2731, 3135, 1109, 872, 38495, 18403, 304, 279, 11182, 662, 59813, 311, 1566, 6250, 1174, 1455, 27291, 5068, 16643, 6763, 662, 28993, 1174, 17459, 2490, 527, 5131, 520, 12974, 5990, 4028, 279, 9474, 662, 79289, 304, 279, 36174, 11182, 617, 539, 1027, 12207, 11754, 555, 264, 7347, 11092, 287, 13471, 1174, 8051, 279, 19163, 315, 98890, 9124, 11731, 520, 27291, 34322, 706, 1027, 14738, 6435, 662, 8650, 12992, 389, 220, 2550, 21, 4211, 617, 28830, 505, 3485, 220, 20, 3346, 311, 2753, 1109, 220, 16, 3346, 1174, 8051, 1455, 617, 1027, 2212, 220, 18, 3346, 662, 79289, 1934, 430, 5190, 2802, 7969, 527, 3515, 2697, 8389, 2515, 389, 6763, 6905, 16179, 27291, 527, 37036, 430, 6763, 690, 3820, 709, 4726, 420, 8502, 1174, 3892, 13605, 4747, 430, 584, 527, 83399, 279, 842, 315, 1148, 706, 128009, 128006, 78191, 128007, 271, 5018, 1530, 794, 330, 57785, 9388], 'total_duration': 3061828400, 'load_duration': 20793200, 'prompt_eval_count': 317, 'prompt_eval_duration': 1092140000, 'eval_count': 7, 'eval_duration': 1946936000}</t>
  </si>
  <si>
    <t>1995_cl (6)_chunk_3.txt</t>
  </si>
  <si>
    <t>in home sales last fall . Retail profit margins are said to be very thin as higher wholesale costs continue to squeeze flat finished-goods prices . Autos Mixed impressions have emerged from the District 's major auto markets , with sales in Ohio better than in southwest Pennsylvania On balance , however , District auto sales during the last six weeks are down from the same period a year ago . Dealers cite a number of factors , including the unseasonable weather and higher interest rates , for this weakness . New car loan rates are approaching , or in some cases have already reached , double-digit levels . Surprisingly , auto credit is reported to be readily available , and local finance markets are said to be aggressively competing for borrowers . Moreover , higher bank rates for vehicle loans are being partially offset by factory incentives , including special financing arrangements and cash rebates . Auto inventories are higher than desired in many District markets . However , there are still shortages of a few popular vehicles , apparently resulting from production glitches rather than a shortage of capacity . Banking and Credit Loan activity is reported to be good , although some softening has been felt very recently , particularly in consumer lending .
Competition for borrowers continues to intensify , and several sources note an easing in credit standards , although this may simply be an adjustment to the `` artificially '' tight standards coming out of the last recession . Indeed</t>
  </si>
  <si>
    <t>{'model': 'llama3.1:latest', 'created_at': '2024-09-21T18:06:17.1116582Z', 'response': '{\n"label": "mixed"\n}', 'done': True, 'done_reason': 'stop', 'context': [128006, 882, 128007, 271, 2535, 279, 8244, 7100, 27065, 304, 279, 2768, 2893, 7404, 6017, 1495, 439, 8389, 11, 9709, 11, 477, 6928, 13, 3494, 279, 2440, 439, 264, 4823, 907, 449, 264, 1401, 315, 330, 1530, 1, 323, 4400, 775, 25, 720, 258, 2162, 6763, 1566, 4498, 662, 35139, 11626, 37682, 527, 1071, 311, 387, 1633, 15792, 439, 5190, 35557, 7194, 3136, 311, 37663, 10269, 8220, 2427, 9242, 7729, 662, 92652, 51268, 51091, 617, 22763, 505, 279, 11182, 364, 82, 3682, 3313, 11987, 1174, 449, 6763, 304, 14689, 2731, 1109, 304, 54085, 20355, 1952, 8335, 1174, 4869, 1174, 11182, 3313, 6763, 2391, 279, 1566, 4848, 5672, 527, 1523, 505, 279, 1890, 4261, 264, 1060, 4227, 662, 79289, 39396, 264, 1396, 315, 9547, 1174, 2737, 279, 653, 17217, 481, 9282, 323, 5190, 2802, 7969, 1174, 369, 420, 23948, 662, 1561, 1841, 11941, 7969, 527, 31047, 1174, 477, 304, 1063, 5157, 617, 2736, 8813, 1174, 2033, 49442, 5990, 662, 8242, 49264, 1174, 3313, 6807, 374, 5068, 311, 387, 31368, 2561, 1174, 323, 2254, 17452, 11987, 527, 1071, 311, 387, 49139, 27260, 369, 64488, 662, 23674, 1174, 5190, 6201, 7969, 369, 7458, 17017, 527, 1694, 26310, 4445, 555, 8803, 36580, 1174, 2737, 3361, 29642, 28904, 323, 8515, 12646, 988, 662, 9156, 17459, 2490, 527, 5190, 1109, 12974, 304, 1690, 11182, 11987, 662, 4452, 1174, 1070, 527, 2103, 67276, 315, 264, 2478, 5526, 11731, 1174, 14132, 13239, 505, 5788, 97480, 4856, 1109, 264, 39259, 315, 8824, 662, 50599, 323, 16666, 36181, 5820, 374, 5068, 311, 387, 1695, 1174, 8051, 1063, 8579, 6147, 706, 1027, 6612, 1633, 6051, 1174, 8104, 304, 11761, 40651, 6905, 1110, 56867, 369, 64488, 9731, 311, 25228, 1463, 1174, 323, 3892, 8336, 5296, 459, 45404, 304, 6807, 10886, 1174, 8051, 420, 1253, 5042, 387, 459, 28174, 311, 279, 10103, 78220, 3436, 10508, 10886, 5108, 704, 315, 279, 1566, 39621, 662, 23150, 128009, 128006, 78191, 128007, 271, 517, 93767, 794, 330, 57785, 702, 92], 'total_duration': 2986569700, 'load_duration': 26500500, 'prompt_eval_count': 317, 'prompt_eval_duration': 1138348000, 'eval_count': 8, 'eval_duration': 1818749000}</t>
  </si>
  <si>
    <t>1995_ns (1)_chunk_2.txt</t>
  </si>
  <si>
    <t>heating and crude oil to rise . Most Federal Reserve districts reported tight labor market conditions for both skilled and unskilled labor . Several districts , including Chicago , Dallas and Minneapolis , reported rising wage pressures for entry-level positions . There were a few reports of price increases in intermediate goads , but very few for final goods . Consumer Spending and Retail Trade Many districts reported weak retail sales in October , but most said sales appeared stronger in early November . Initial holiday sales were mixed . Of the districts that reported on day-after-Thanksgiving sales , Dallas and New York said contacts were somewhat disappointed that sales did not meet expectations , while Atlanta , Chicago and Cleveland said sales had met or exceeded retailers expectations . Sales of apparel and other soft goods continued to be weaker than sales of hard goods . Contacts in Atlanta , Boston , Chicago , Minneapolis and Philadelphia said sales were strongest for computers , electronic equipment and related goods . Discounting and promotions were common across districts . Vehicle sales weakened over the past six weeks according to several district banks . The Kansas City and St. Louis districts said a shortage of popular models constrained sales . Auto dealers in Philadelphia said sales of new model cars have not met expectations , and dealers in Chicago noted sports/utility vehicle sales were outperforming auto sales .
Dallas was the only district reporting improved sales . Manufacturing Most district banks said production rose during the past</t>
  </si>
  <si>
    <t>{'model': 'llama3.1:latest', 'created_at': '2024-09-21T18:06:19.7396749Z', 'response': '{"label": "mixed"}', 'done': True, 'done_reason': 'stop', 'context': [128006, 882, 128007, 271, 2535, 279, 8244, 7100, 27065, 304, 279, 2768, 2893, 7404, 6017, 1495, 439, 8389, 11, 9709, 11, 477, 6928, 13, 3494, 279, 2440, 439, 264, 4823, 907, 449, 264, 1401, 315, 330, 1530, 1, 323, 4400, 775, 25, 720, 383, 1113, 323, 35750, 5707, 311, 10205, 662, 7648, 12411, 25820, 27536, 5068, 10508, 9511, 3157, 4787, 369, 2225, 26611, 323, 653, 4991, 4473, 9511, 662, 26778, 27536, 1174, 2737, 10780, 1174, 19051, 323, 42958, 1174, 5068, 16448, 19602, 40850, 369, 4441, 11852, 10093, 662, 2684, 1051, 264, 2478, 6821, 315, 3430, 12992, 304, 29539, 733, 7819, 1174, 719, 1633, 2478, 369, 1620, 11822, 662, 26262, 87753, 323, 35139, 17657, 9176, 27536, 5068, 7621, 11040, 6763, 304, 6664, 1174, 719, 1455, 1071, 6763, 9922, 16643, 304, 4216, 6841, 662, 4220, 13560, 6763, 1051, 9709, 662, 5046, 279, 27536, 430, 5068, 389, 1938, 45673, 12, 13359, 32727, 6763, 1174, 19051, 323, 1561, 4356, 1071, 19015, 1051, 14738, 25406, 430, 6763, 1550, 539, 3449, 17078, 1174, 1418, 20005, 1174, 10780, 323, 24372, 1071, 6763, 1047, 2322, 477, 34908, 30282, 17078, 662, 16207, 315, 55425, 323, 1023, 8579, 11822, 8738, 311, 387, 43383, 1109, 6763, 315, 2653, 11822, 662, 47139, 304, 20005, 1174, 10406, 1174, 10780, 1174, 42958, 323, 19895, 1071, 6763, 1051, 31005, 369, 19002, 1174, 14683, 7241, 323, 5552, 11822, 662, 33759, 287, 323, 37071, 1051, 4279, 4028, 27536, 662, 25736, 6763, 58764, 927, 279, 3347, 4848, 5672, 4184, 311, 3892, 9474, 14286, 662, 578, 20754, 4409, 323, 800, 13, 12140, 27536, 1071, 264, 39259, 315, 5526, 4211, 54852, 6763, 662, 9156, 27291, 304, 19895, 1071, 6763, 315, 502, 1646, 9515, 617, 539, 2322, 17078, 1174, 323, 27291, 304, 10780, 10555, 10034, 96826, 7458, 6763, 1051, 704, 29588, 287, 3313, 6763, 6905, 87614, 574, 279, 1193, 9474, 13122, 13241, 6763, 662, 42177, 7648, 9474, 14286, 1071, 5788, 16392, 2391, 279, 3347, 128009, 128006, 78191, 128007, 271, 5018, 1530, 794, 330, 57785, 9388], 'total_duration': 2625881400, 'load_duration': 24911600, 'prompt_eval_count': 319, 'prompt_eval_duration': 1124438000, 'eval_count': 7, 'eval_duration': 1473788000}</t>
  </si>
  <si>
    <t>1995_ns (4)_chunk_7.txt</t>
  </si>
  <si>
    <t>and Minneapolis districts ; some producers in the Kansas City district plan to reduce the size of their breeding herds in response . With the wheat and small grain harvest complete in many areas , yields are reportedly smaller and of lower quality in the Kansas City district and parts of the St. Louis district . On the other hand , record or near-record yields are reported in the Richmond district ad in other parts of the St. Louis district . Energy production has changed little despite lower oil prices . A marked decline in crude oil price has not prevented an increase in oil drilling activity in the Kansas City district . Despite lower natural gas prices in the Dallas district , drilling activity for natural gas is reportedly higher . Minneapolis reports robust growth in its natural resources industries . In particular , copper and wood products producers are operating at capacity , while activity in the San Francisco district 's mining industry is increasing .</t>
  </si>
  <si>
    <t>{'model': 'llama3.1:latest', 'created_at': '2024-09-21T18:06:22.9879683Z', 'response': '{\n  "label": "mixed"\n}', 'done': True, 'done_reason': 'stop', 'context': [128006, 882, 128007, 271, 2535, 279, 8244, 7100, 27065, 304, 279, 2768, 2893, 7404, 6017, 1495, 439, 8389, 11, 9709, 11, 477, 6928, 13, 3494, 279, 2440, 439, 264, 4823, 907, 449, 264, 1401, 315, 330, 1530, 1, 323, 4400, 775, 25, 720, 438, 42958, 27536, 2652, 1063, 24190, 304, 279, 20754, 4409, 9474, 3197, 311, 8108, 279, 1404, 315, 872, 40308, 1077, 5469, 304, 2077, 662, 3161, 279, 34153, 323, 2678, 24875, 24322, 4686, 304, 1690, 5789, 1174, 36508, 527, 18307, 9333, 323, 315, 4827, 4367, 304, 279, 20754, 4409, 9474, 323, 5596, 315, 279, 800, 13, 12140, 9474, 662, 1952, 279, 1023, 1450, 1174, 3335, 477, 3221, 57263, 36508, 527, 5068, 304, 279, 35348, 9474, 1008, 304, 1023, 5596, 315, 279, 800, 13, 12140, 9474, 662, 12634, 5788, 706, 5614, 2697, 8994, 4827, 5707, 7729, 662, 362, 13160, 18174, 304, 35750, 5707, 3430, 706, 539, 32098, 459, 5376, 304, 5707, 39662, 5820, 304, 279, 20754, 4409, 9474, 662, 18185, 4827, 5933, 6962, 7729, 304, 279, 19051, 9474, 1174, 39662, 5820, 369, 5933, 6962, 374, 18307, 5190, 662, 42958, 6821, 22514, 6650, 304, 1202, 5933, 5070, 19647, 662, 763, 4040, 1174, 24166, 323, 7732, 3956, 24190, 527, 10565, 520, 8824, 1174, 1418, 5820, 304, 279, 5960, 13175, 9474, 364, 82, 11935, 5064, 374, 7859, 662, 128009, 128006, 78191, 128007, 271, 517, 220, 330, 1530, 794, 330, 57785, 702, 92], 'total_duration': 3246108500, 'load_duration': 20079900, 'prompt_eval_count': 222, 'prompt_eval_duration': 947698000, 'eval_count': 10, 'eval_duration': 2276628000}</t>
  </si>
  <si>
    <t>1996_da (1)_chunk_5.txt</t>
  </si>
  <si>
    <t>completed across the District and most producers were reporting good yields for soybeans , peanuts and corn . Frost damaged some cotton and late-planted sorghum but facilitated harvesting and provided needed relief from bollworms and armyworms . Livestock conditions were rated good overall . Supplemental feeding picked up as cooler temperatures arrived , but hay supplies are good .</t>
  </si>
  <si>
    <t>{'model': 'llama3.1:latest', 'created_at': '2024-09-21T18:06:25.4624111Z', 'response': '{"label": "positive"}', 'done': True, 'done_reason': 'stop', 'context': [128006, 882, 128007, 271, 2535, 279, 8244, 7100, 27065, 304, 279, 2768, 2893, 7404, 6017, 1495, 439, 8389, 11, 9709, 11, 477, 6928, 13, 3494, 279, 2440, 439, 264, 4823, 907, 449, 264, 1401, 315, 330, 1530, 1, 323, 4400, 775, 25, 720, 35835, 4028, 279, 11182, 323, 1455, 24190, 1051, 13122, 1695, 36508, 369, 29839, 28440, 1174, 90177, 323, 14095, 662, 42320, 20727, 1063, 24428, 323, 3389, 33207, 7719, 25551, 876, 372, 719, 72849, 66747, 323, 3984, 4460, 16337, 505, 293, 980, 56741, 82, 323, 13695, 56741, 82, 662, 37311, 478, 1197, 4787, 1051, 22359, 1695, 8244, 662, 43491, 278, 26040, 13061, 709, 439, 36921, 20472, 11721, 1174, 719, 18137, 17135, 527, 1695, 662, 128009, 128006, 78191, 128007, 271, 5018, 1530, 794, 330, 31587, 9388], 'total_duration': 2470721800, 'load_duration': 18765200, 'prompt_eval_count': 121, 'prompt_eval_duration': 905999000, 'eval_count': 7, 'eval_duration': 1543452000}</t>
  </si>
  <si>
    <t>1996_mn (3)_chunk_1.txt</t>
  </si>
  <si>
    <t>September 11 , 1996 As the summer has progressed , the Ninth District continues to experience favorable economic conditions in most sectors . All types of construction are strong . Crop conditions are good , though delayed development may expose corn and soybeans to frost damage . Farmers are responding to high grain prices and favorable crop expectations by increasing capital spending . Oil , gas , iron and nonferrous mining output continues strong . Manufacturing is generally robust , and inventories are described as normal . Vehicle sales continue moderate to strong , while other retailers report good sales . Tourism is somewhat slow , especially in western areas . Despite some indications of wage pressure , most compensation increases appear modest . Commodity prices have fallen , and intermediate and final goods prices are largely stable . Construction and real estate '' Phone company unable to keep up with growth '' headed a recent newspaper report on Sioux Falls , S.D. , where the telephone company has been issuing cellular phones to homeowners in some new developments because it is falling behind laying cable to newly constructed houses . The pace of building is somewhat less fervid elsewhere . All types of construction are brisk . Single-family permits in Minnesota are running 4 percent above year-earlier and two year- earlier levels . Housing construction is also brisk in west central Wisconsin , eastern North Dakota and some Montana cities .
A very low 4.3 percent vacancy rate for industrial property in Minneapolis-St. Paul has</t>
  </si>
  <si>
    <t>{'model': 'llama3.1:latest', 'created_at': '2024-09-21T18:06:28.1689139Z', 'response': '{"label": "positive"}', 'done': True, 'done_reason': 'stop', 'context': [128006, 882, 128007, 271, 2535, 279, 8244, 7100, 27065, 304, 279, 2768, 2893, 7404, 6017, 1495, 439, 8389, 11, 9709, 11, 477, 6928, 13, 3494, 279, 2440, 439, 264, 4823, 907, 449, 264, 1401, 315, 330, 1530, 1, 323, 4400, 775, 25, 720, 30649, 220, 806, 1174, 220, 2550, 21, 1666, 279, 7474, 706, 62916, 1174, 279, 86858, 11182, 9731, 311, 3217, 37849, 7100, 4787, 304, 1455, 26593, 662, 2052, 4595, 315, 8246, 527, 3831, 662, 68420, 4787, 527, 1695, 1174, 3582, 23540, 4500, 1253, 29241, 14095, 323, 29839, 28440, 311, 45834, 5674, 662, 63422, 527, 30438, 311, 1579, 24875, 7729, 323, 37849, 19641, 17078, 555, 7859, 6864, 10374, 662, 15895, 1174, 6962, 1174, 11245, 323, 2536, 809, 27620, 11935, 2612, 9731, 3831, 662, 42177, 374, 8965, 22514, 1174, 323, 17459, 2490, 527, 7633, 439, 4725, 662, 25736, 6763, 3136, 24070, 311, 3831, 1174, 1418, 1023, 30282, 1934, 1695, 6763, 662, 52652, 374, 14738, 6435, 1174, 5423, 304, 19001, 5789, 662, 18185, 1063, 56190, 315, 19602, 7410, 1174, 1455, 20448, 12992, 5101, 27946, 662, 1219, 52302, 7729, 617, 21536, 1174, 323, 29539, 323, 1620, 11822, 7729, 527, 14090, 15528, 662, 24987, 323, 1972, 12675, 3436, 14642, 2883, 12153, 311, 2567, 709, 449, 6650, 3436, 19946, 264, 3293, 17222, 1934, 389, 82693, 30743, 1174, 328, 920, 13, 1174, 1405, 279, 21186, 2883, 706, 1027, 43221, 35693, 18084, 311, 40962, 304, 1063, 502, 26006, 1606, 433, 374, 16054, 4920, 35744, 14994, 311, 13945, 20968, 15316, 662, 578, 18338, 315, 4857, 374, 14738, 2753, 67475, 307, 18403, 662, 2052, 4595, 315, 8246, 527, 75491, 662, 11579, 17633, 29790, 304, 19461, 527, 4401, 220, 19, 3346, 3485, 1060, 12, 686, 5741, 323, 1403, 1060, 12, 6931, 5990, 662, 31433, 8246, 374, 1101, 75491, 304, 9909, 8792, 21073, 1174, 24024, 4892, 28972, 323, 1063, 37105, 9919, 6905, 32, 1633, 3428, 220, 19, 13, 18, 3346, 62562, 4478, 369, 13076, 3424, 304, 42958, 40720, 13, 7043, 706, 128009, 128006, 78191, 128007, 271, 5018, 1530, 794, 330, 31587, 9388], 'total_duration': 2703628800, 'load_duration': 22697400, 'prompt_eval_count': 327, 'prompt_eval_duration': 1102935000, 'eval_count': 7, 'eval_duration': 1575420000}</t>
  </si>
  <si>
    <t>1997_bo (6)_chunk_3.txt</t>
  </si>
  <si>
    <t>materials costs are flat or down somewhat . Some contacts have avoided metals price increases by entering into long-term contracts . Selling prices also remain largely flat , although higher costs for hardwoods are putting upward pressure on furniture prices . Automakers reportedly are forcing lower prices and profitability onto equipment and parts manufacturers . Price trends for computer products vary considerably , depending on shifting demand for different technologies . Most respondents report very little net change in their head counts over the past year . For firms seeking to hire workers , labor availability is generally viewed as adequate , except for skilled technical positions . Company-wide wage and salary growth is mostly in the range of 2 to 5 percent , but engineers and software specialists are receiving increases that are considerably higher . A Connecticut-based manufacturer notes that market conditions no longer allow the company to freeze pay . Manufacturers generally anticipate reasonably good macroeconomic growth with little inflationary pressure for the remainder of 1997 . Some express concerns about exchange rates or specific product lines . Commercial Real Estate The commercial real estate market in New England continues to improve . The Greater Boston area is doing especially well , with vacancy rates declining and rents increasing in all sectors . While demand from new and expanding firms continues growing , the supply remains constant .
In particular , the office market is said to be very tight right now , with no large office space and very little developable land</t>
  </si>
  <si>
    <t>{'model': 'llama3.1:latest', 'created_at': '2024-09-21T18:06:31.5268576Z', 'response': '{\n"label": "mixed"\n}', 'done': True, 'done_reason': 'stop', 'context': [128006, 882, 128007, 271, 2535, 279, 8244, 7100, 27065, 304, 279, 2768, 2893, 7404, 6017, 1495, 439, 8389, 11, 9709, 11, 477, 6928, 13, 3494, 279, 2440, 439, 264, 4823, 907, 449, 264, 1401, 315, 330, 1530, 1, 323, 4400, 775, 25, 720, 78672, 7194, 527, 10269, 477, 1523, 14738, 662, 4427, 19015, 617, 31890, 37182, 3430, 12992, 555, 16661, 1139, 1317, 9860, 17517, 662, 54820, 7729, 1101, 7293, 14090, 10269, 1174, 8051, 5190, 7194, 369, 51645, 82, 527, 10917, 40872, 7410, 389, 14891, 7729, 662, 20319, 8476, 18307, 527, 25957, 4827, 7729, 323, 63336, 8800, 7241, 323, 5596, 17032, 662, 8650, 18845, 369, 6500, 3956, 13592, 33452, 1174, 11911, 389, 32931, 7631, 369, 2204, 14645, 662, 7648, 34281, 1934, 1633, 2697, 4272, 2349, 304, 872, 2010, 14921, 927, 279, 3347, 1060, 662, 1789, 19339, 11125, 311, 18467, 7487, 1174, 9511, 18539, 374, 8965, 19894, 439, 26613, 1174, 3734, 369, 26611, 11156, 10093, 662, 8351, 25480, 19602, 323, 16498, 6650, 374, 10213, 304, 279, 2134, 315, 220, 17, 311, 220, 20, 3346, 1174, 719, 25175, 323, 3241, 35416, 527, 12588, 12992, 430, 527, 33452, 5190, 662, 362, 31461, 6108, 14290, 8554, 430, 3157, 4787, 912, 5129, 2187, 279, 2883, 311, 31030, 2343, 662, 47198, 8965, 48248, 29546, 1695, 18563, 49944, 6650, 449, 2697, 25544, 661, 7410, 369, 279, 27410, 315, 220, 2550, 22, 662, 4427, 3237, 10742, 922, 9473, 7969, 477, 3230, 2027, 5238, 662, 28943, 8976, 25447, 578, 8518, 1972, 12675, 3157, 304, 1561, 9635, 9731, 311, 7417, 662, 578, 33381, 10406, 3158, 374, 3815, 5423, 1664, 1174, 449, 62562, 7969, 43848, 323, 63090, 7859, 304, 682, 26593, 662, 6104, 7631, 505, 502, 323, 24050, 19339, 9731, 7982, 1174, 279, 8312, 8625, 6926, 6905, 644, 4040, 1174, 279, 5274, 3157, 374, 1071, 311, 387, 1633, 10508, 1314, 1457, 1174, 449, 912, 3544, 5274, 3634, 323, 1633, 2697, 2274, 481, 4363, 128009, 128006, 78191, 128007, 271, 517, 93767, 794, 330, 57785, 702, 92], 'total_duration': 3355214700, 'load_duration': 32210900, 'prompt_eval_count': 317, 'prompt_eval_duration': 1182863000, 'eval_count': 8, 'eval_duration': 2136401000}</t>
  </si>
  <si>
    <t>1997_ny (2)_chunk_3.txt</t>
  </si>
  <si>
    <t>Midtown South areas . In Long Island and Westchester , rents remained steady . The region 's housing market has been mixed since the last report . Builders in upstate New York say the market remains soft but has apparently bottomed . Construction activity reportedly remains weak in the Rochester , Buffalo and , especially , Syracuse areas ; however , there has been some pickup in the Albany area and some pockets of strength are reported outside the major metropolitan areas ? for example , in the mid-Hudson Valley , Saratoga and the Finger Lakes regions . Homebuilders in downstate New York , especially Long Island , say the market remains strong , especially at the high end . Similarly , while New Jersey builders specializing in mid-priced homes give mixed reports on the market , those at the high end report strong demand ; remodeling activity remains exceptionally strong . New York State Realtors report that the market for existing single-family homes cooled a bit in the third quarter ? unit sales were down 4 percent from a year ago in August , with most areas posting declines . Average selling prices were up 5 percent statewide , with all of the increase concentrated downstate . However , a large Manhattan broker reports that co-op and condo prices retreated in the third quarter following a springtime surge ; the average price per room is little changed from a year ago . Other Business Activity Regional purchasing managers report broad improvement in the region 's</t>
  </si>
  <si>
    <t>{'model': 'llama3.1:latest', 'created_at': '2024-09-21T18:06:34.248793Z', 'response': '{"label": "mixed"}', 'done': True, 'done_reason': 'stop', 'context': [128006, 882, 128007, 271, 2535, 279, 8244, 7100, 27065, 304, 279, 2768, 2893, 7404, 6017, 1495, 439, 8389, 11, 9709, 11, 477, 6928, 13, 3494, 279, 2440, 439, 264, 4823, 907, 449, 264, 1401, 315, 330, 1530, 1, 323, 4400, 775, 25, 720, 34748, 28931, 4987, 5789, 662, 763, 5843, 10951, 323, 4410, 15163, 1174, 63090, 14958, 24981, 662, 578, 5654, 364, 82, 11983, 3157, 706, 1027, 9709, 2533, 279, 1566, 1934, 662, 76848, 304, 709, 2513, 1561, 4356, 2019, 279, 3157, 8625, 8579, 719, 706, 14132, 5740, 291, 662, 24987, 5820, 18307, 8625, 7621, 304, 279, 53468, 1174, 32489, 323, 1174, 5423, 1174, 62696, 5789, 2652, 4869, 1174, 1070, 706, 1027, 1063, 30686, 304, 279, 56054, 3158, 323, 1063, 30278, 315, 8333, 527, 5068, 4994, 279, 3682, 58506, 5789, 949, 369, 3187, 1174, 304, 279, 5209, 11529, 32778, 13345, 1174, 13951, 266, 14361, 323, 279, 63961, 42679, 13918, 662, 5492, 99607, 304, 1523, 2513, 1561, 4356, 1174, 5423, 5843, 10951, 1174, 2019, 279, 3157, 8625, 3831, 1174, 5423, 520, 279, 1579, 842, 662, 35339, 1174, 1418, 1561, 16228, 49186, 58394, 304, 5209, 85837, 10632, 3041, 9709, 6821, 389, 279, 3157, 1174, 1884, 520, 279, 1579, 842, 1934, 3831, 7631, 2652, 70430, 5820, 8625, 48298, 3831, 662, 1561, 4356, 3314, 88972, 1105, 1934, 430, 279, 3157, 369, 6484, 3254, 17633, 10632, 65410, 264, 2766, 304, 279, 4948, 8502, 949, 5089, 6763, 1051, 1523, 220, 19, 3346, 505, 264, 1060, 4227, 304, 6287, 1174, 449, 1455, 5789, 17437, 58054, 662, 24478, 11486, 7729, 1051, 709, 220, 20, 3346, 52041, 1174, 449, 682, 315, 279, 5376, 38626, 1523, 2513, 662, 4452, 1174, 264, 3544, 29890, 23117, 6821, 430, 1080, 30592, 323, 44200, 7729, 92037, 304, 279, 4948, 8502, 2768, 264, 10683, 1712, 22531, 2652, 279, 5578, 3430, 824, 3130, 374, 2697, 5614, 505, 264, 1060, 4227, 662, 7089, 8184, 15330, 26361, 23395, 20258, 1934, 7353, 16048, 304, 279, 5654, 364, 82, 128009, 128006, 78191, 128007, 271, 5018, 1530, 794, 330, 57785, 9388], 'total_duration': 2719415900, 'load_duration': 32881000, 'prompt_eval_count': 325, 'prompt_eval_duration': 1142035000, 'eval_count': 7, 'eval_duration': 1540972000}</t>
  </si>
  <si>
    <t>1997_ph (2)_chunk_4.txt</t>
  </si>
  <si>
    <t>appreciable change recently , according to business contacts . Most of the manufacturers contacted for this report said both input and output prices have been steady . Those firms that have experienced some increases in input costs also indicated that they have been unable to pass these increases on in the prices they charge for the products they make . Retailers reported that price competition among stores remains strong and that consumers are quick to shift their patronage to lower price sellers for any given product . Some merchants noted that offering attractive prices will be an important component of their marketing strategies during the upcoming holiday shopping period .</t>
  </si>
  <si>
    <t>{'model': 'llama3.1:latest', 'created_at': '2024-09-21T18:06:37.4320813Z', 'response': '{\n  "label": "mixed"\n}', 'done': True, 'done_reason': 'stop', 'context': [128006, 882, 128007, 271, 2535, 279, 8244, 7100, 27065, 304, 279, 2768, 2893, 7404, 6017, 1495, 439, 8389, 11, 9709, 11, 477, 6928, 13, 3494, 279, 2440, 439, 264, 4823, 907, 449, 264, 1401, 315, 330, 1530, 1, 323, 4400, 775, 25, 720, 680, 2827, 2205, 2349, 6051, 1174, 4184, 311, 2626, 19015, 662, 7648, 315, 279, 17032, 25559, 369, 420, 1934, 1071, 2225, 1988, 323, 2612, 7729, 617, 1027, 24981, 662, 13266, 19339, 430, 617, 10534, 1063, 12992, 304, 1988, 7194, 1101, 16717, 430, 814, 617, 1027, 12153, 311, 1522, 1521, 12992, 389, 304, 279, 7729, 814, 6900, 369, 279, 3956, 814, 1304, 662, 35139, 388, 5068, 430, 3430, 10937, 4315, 10756, 8625, 3831, 323, 430, 13723, 527, 4062, 311, 6541, 872, 36380, 425, 311, 4827, 3430, 37249, 369, 904, 2728, 2027, 662, 4427, 42870, 10555, 430, 10209, 19411, 7729, 690, 387, 459, 3062, 3777, 315, 872, 8661, 15174, 2391, 279, 14827, 13560, 12185, 4261, 662, 128009, 128006, 78191, 128007, 271, 517, 220, 330, 1530, 794, 330, 57785, 702, 92], 'total_duration': 3180514100, 'load_duration': 34581900, 'prompt_eval_count': 163, 'prompt_eval_duration': 887212000, 'eval_count': 10, 'eval_duration': 2256470000}</t>
  </si>
  <si>
    <t>1997_sf (1)_chunk_1.txt</t>
  </si>
  <si>
    <t>December 3 , 1997 Summary Reports from Twelfth District Beige Book contacts indicate solid growth along with a high level of economic activity in recent weeks . Retailers reported moderate gains in recent months , and service providers in the District noted an acceleration in growth from an already rapid trend . Manufacturing activity remained strong in much of the District , with many high-technology equipment manufacturers and Boeing operating at or near capacity . Steady demand for commercial real estate kept construction activity strong in most of the District , despite a slowdown in many housing markets . Respondents from financial institutions reported ample supplies of bank capital and liquidity , creating excellent terms for quality borrowers . Despite the healthy level of economic activity in recent weeks , respondents noted that labor shortages , shipping bottlenecks , and the strong dollar were beginning to dampen the District 's rapid pace of growth . Business Sentiment Twelfth District respondents expect continued strong performance in the U.S. economy , with District growth outpacing the national rate . Slightly more than one-half of the respondents expect U.S. GDP growth to be at or near its long-run average pace , leaving the national unemployment rate at its present level . An increasing number of respondents anticipate a slight increase in prices in coming quarters , although a majority expect inflation to remain constant over the next 12 months .
With regard to regional conditions , nearly all respondents expect growth in their area to outpace national growth in</t>
  </si>
  <si>
    <t>{'model': 'llama3.1:latest', 'created_at': '2024-09-21T18:06:40.060732Z', 'response': '{"label": "positive"}', 'done': True, 'done_reason': 'stop', 'context': [128006, 882, 128007, 271, 2535, 279, 8244, 7100, 27065, 304, 279, 2768, 2893, 7404, 6017, 1495, 439, 8389, 11, 9709, 11, 477, 6928, 13, 3494, 279, 2440, 439, 264, 4823, 907, 449, 264, 1401, 315, 330, 1530, 1, 323, 4400, 775, 25, 720, 33246, 220, 18, 1174, 220, 2550, 22, 22241, 29140, 505, 12015, 88798, 11182, 2893, 7404, 6017, 19015, 13519, 6573, 6650, 3235, 449, 264, 1579, 2237, 315, 7100, 5820, 304, 3293, 5672, 662, 35139, 388, 5068, 24070, 20192, 304, 3293, 4038, 1174, 323, 2532, 12850, 304, 279, 11182, 10555, 459, 31903, 304, 6650, 505, 459, 2736, 11295, 9327, 662, 42177, 5820, 14958, 3831, 304, 1790, 315, 279, 11182, 1174, 449, 1690, 1579, 12, 59342, 7241, 17032, 323, 42959, 10565, 520, 477, 3221, 8824, 662, 3441, 7759, 7631, 369, 8518, 1972, 12675, 8774, 8246, 5820, 3831, 304, 1455, 315, 279, 11182, 1174, 8994, 264, 75017, 304, 1690, 11983, 11987, 662, 40633, 812, 505, 6020, 14673, 5068, 42853, 17135, 315, 6201, 6864, 323, 53113, 1174, 6968, 9250, 3878, 369, 4367, 64488, 662, 18185, 279, 9498, 2237, 315, 7100, 5820, 304, 3293, 5672, 1174, 34281, 10555, 430, 9511, 67276, 1174, 11862, 11176, 35291, 14895, 1174, 323, 279, 3831, 18160, 1051, 7314, 311, 41369, 268, 279, 11182, 364, 82, 11295, 18338, 315, 6650, 662, 8184, 24248, 3904, 12015, 88798, 11182, 34281, 1755, 8738, 3831, 5178, 304, 279, 549, 815, 13, 8752, 1174, 449, 11182, 6650, 704, 79, 4628, 279, 5426, 4478, 662, 328, 80598, 810, 1109, 832, 34902, 315, 279, 34281, 1755, 549, 815, 13, 30830, 6650, 311, 387, 520, 477, 3221, 1202, 1317, 23831, 5578, 18338, 1174, 9564, 279, 5426, 26690, 4478, 520, 1202, 3118, 2237, 662, 1556, 7859, 1396, 315, 34281, 48248, 264, 8275, 5376, 304, 7729, 304, 5108, 32573, 1174, 8051, 264, 8857, 1755, 25544, 311, 7293, 6926, 927, 279, 1828, 220, 717, 4038, 6905, 2409, 5363, 311, 15481, 4787, 1174, 7154, 682, 34281, 1755, 6650, 304, 872, 3158, 311, 704, 1330, 5426, 6650, 304, 128009, 128006, 78191, 128007, 271, 5018, 1530, 794, 330, 31587, 9388], 'total_duration': 2625361200, 'load_duration': 23842900, 'prompt_eval_count': 332, 'prompt_eval_duration': 1138674000, 'eval_count': 7, 'eval_duration': 1460311000}</t>
  </si>
  <si>
    <t>1998_da (4)_chunk_4.txt</t>
  </si>
  <si>
    <t>and existing homes to contribute to continued strength in home building . Other contacts were concerned that there may be too much new construction in the office and multifamily markets . Preleasing of office buildings under construction fell . Contacts expected apartment construction over the next year to outpace absorption , leading to a slight decline in the currently strong occupancy rates . Energy Contacts reported continued slowing in both gas and oil drilling . Over the past several weeks , the U.S. rig count fell from 860 to 810 and was down from a recent peak of 1019 in December . Continued weakness in onshore drilling and recent reductions in exploration in the Gulf of Mexico led to lowered rig day-rates and some layoffs . Although the hot weather translated into strong demand for natural gas by electric utilities , natural gas inventories remained at least 25 % above year-earlier levels . Agriculture Agricultural conditions deteriorated as extremely hot temperatures stressed crops and livestock . Most areas remained very dry , despite some scattered rainfall . While irrigated crops were doing well , water use was high . Some crops have been damaged by grasshoppers . Water rationing impaired production in South Texas . Range and pasture conditions continued to decline .</t>
  </si>
  <si>
    <t>{'model': 'llama3.1:latest', 'created_at': '2024-09-21T18:06:42.9425543Z', 'response': '{\n"label": "negative"\n}', 'done': True, 'done_reason': 'stop', 'context': [128006, 882, 128007, 271, 2535, 279, 8244, 7100, 27065, 304, 279, 2768, 2893, 7404, 6017, 1495, 439, 8389, 11, 9709, 11, 477, 6928, 13, 3494, 279, 2440, 439, 264, 4823, 907, 449, 264, 1401, 315, 330, 1530, 1, 323, 4400, 775, 25, 720, 438, 6484, 10632, 311, 17210, 311, 8738, 8333, 304, 2162, 4857, 662, 7089, 19015, 1051, 11920, 430, 1070, 1253, 387, 2288, 1790, 502, 8246, 304, 279, 5274, 323, 62387, 5285, 11987, 662, 5075, 84652, 315, 5274, 14016, 1234, 8246, 11299, 662, 47139, 3685, 13455, 8246, 927, 279, 1828, 1060, 311, 704, 1330, 44225, 1174, 6522, 311, 264, 8275, 18174, 304, 279, 5131, 3831, 66419, 7969, 662, 12634, 47139, 5068, 8738, 48408, 304, 2225, 6962, 323, 5707, 39662, 662, 6193, 279, 3347, 3892, 5672, 1174, 279, 549, 815, 13, 13552, 1797, 11299, 505, 220, 18670, 311, 220, 19232, 323, 574, 1523, 505, 264, 3293, 16557, 315, 220, 4645, 24, 304, 6790, 662, 51721, 23948, 304, 389, 29526, 39662, 323, 3293, 47311, 304, 27501, 304, 279, 27945, 315, 12550, 6197, 311, 39920, 13552, 1938, 3880, 988, 323, 1063, 99922, 662, 10541, 279, 4106, 9282, 25548, 1139, 3831, 7631, 369, 5933, 6962, 555, 9249, 30519, 1174, 5933, 6962, 17459, 2490, 14958, 520, 3325, 220, 914, 1034, 3485, 1060, 12, 686, 5741, 5990, 662, 37963, 60134, 4787, 39436, 660, 439, 9193, 4106, 20472, 32647, 31665, 323, 51876, 662, 7648, 5789, 14958, 1633, 9235, 1174, 8994, 1063, 38067, 53958, 662, 6104, 53105, 660, 31665, 1051, 3815, 1664, 1174, 3090, 1005, 574, 1579, 662, 4427, 31665, 617, 1027, 20727, 555, 16763, 71, 32542, 662, 10164, 66901, 287, 50160, 5788, 304, 4987, 8421, 662, 16842, 323, 89355, 4787, 8738, 311, 18174, 662, 128009, 128006, 78191, 128007, 271, 517, 93767, 794, 330, 43324, 702, 92], 'total_duration': 2878300600, 'load_duration': 28756500, 'prompt_eval_count': 284, 'prompt_eval_duration': 1027370000, 'eval_count': 8, 'eval_duration': 1818251000}</t>
  </si>
  <si>
    <t>1998_kc (3)_chunk_2.txt</t>
  </si>
  <si>
    <t>. Manufacturing Tenth District manufacturing activity remained fairly strong last month with plants operating at high levels of capacity . Manufacturing materials were generally available , with only spotty evidence of marginal increases in lead times . Inventories last month were flat , and managers reported mixed feelings about their satisfaction with current stock levels . However , manufacturers plan to trim inventories somewhat in the near future . Housing Strong momentum continued in construction activity with builders reporting that housing starts remained relatively high last month , and well above year-ago levels . Builders expect a seasonal flattening in construction activity in the coming months . While sales of new homes were up again , they grew at a slower pace than in the recent past . The consistently strong sales have left inventories of unsold new homes at low levels . Mortgage lenders reported that demand last month was generally unchanged , but remained well above year-ago levels . Home purchases continued to account for close to half of mortgage activity . Although less optimistic than in our previous survey , lenders expect mortgage demand to stay modestly strong over the next three months as rates remain low . Banking Bankers reported that loans and deposits both edged up last month , leaving loan-deposit ratios little changed .
Consumer loans , home mortgage loans , and agricultural loans increased , while other loan categories were generally unchanged . Increases in money market deposit accounts and large CDs accounted for the rise in deposits .</t>
  </si>
  <si>
    <t>{'model': 'llama3.1:latest', 'created_at': '2024-09-21T18:06:45.8495674Z', 'response': '{\n"label": "positive"\n}', 'done': True, 'done_reason': 'stop', 'context': [128006, 882, 128007, 271, 2535, 279, 8244, 7100, 27065, 304, 279, 2768, 2893, 7404, 6017, 1495, 439, 8389, 11, 9709, 11, 477, 6928, 13, 3494, 279, 2440, 439, 264, 4823, 907, 449, 264, 1401, 315, 330, 1530, 1, 323, 4400, 775, 25, 720, 13, 42177, 350, 21341, 11182, 15266, 5820, 14958, 14470, 3831, 1566, 2305, 449, 11012, 10565, 520, 1579, 5990, 315, 8824, 662, 42177, 7384, 1051, 8965, 2561, 1174, 449, 1193, 993, 58739, 6029, 315, 32873, 12992, 304, 3063, 3115, 662, 93258, 2490, 1566, 2305, 1051, 10269, 1174, 323, 20258, 5068, 9709, 16024, 922, 872, 24617, 449, 1510, 5708, 5990, 662, 4452, 1174, 17032, 3197, 311, 11259, 17459, 2490, 14738, 304, 279, 3221, 3938, 662, 31433, 27191, 24151, 8738, 304, 8246, 5820, 449, 49186, 13122, 430, 11983, 8638, 14958, 12309, 1579, 1566, 2305, 1174, 323, 1664, 3485, 1060, 12, 6438, 5990, 662, 76848, 1755, 264, 36899, 52139, 6147, 304, 8246, 5820, 304, 279, 5108, 4038, 662, 6104, 6763, 315, 502, 10632, 1051, 709, 1578, 1174, 814, 14264, 520, 264, 29493, 18338, 1109, 304, 279, 3293, 3347, 662, 578, 21356, 3831, 6763, 617, 2163, 17459, 2490, 315, 7120, 820, 502, 10632, 520, 3428, 5990, 662, 48780, 46115, 5068, 430, 7631, 1566, 2305, 574, 8965, 35957, 1174, 719, 14958, 1664, 3485, 1060, 12, 6438, 5990, 662, 5492, 24393, 8738, 311, 2759, 369, 3345, 311, 4376, 315, 21515, 5820, 662, 10541, 2753, 37036, 1109, 304, 1057, 3766, 10795, 1174, 46115, 1755, 21515, 7631, 311, 4822, 27946, 398, 3831, 927, 279, 1828, 2380, 4038, 439, 7969, 7293, 3428, 662, 50599, 8715, 388, 5068, 430, 17017, 323, 34751, 2225, 90663, 709, 1566, 2305, 1174, 9564, 11941, 6953, 2792, 42338, 2697, 5614, 6905, 31068, 17017, 1174, 2162, 21515, 17017, 1174, 323, 29149, 17017, 7319, 1174, 1418, 1023, 11941, 11306, 1051, 8965, 35957, 662, 68148, 304, 3300, 3157, 16946, 9815, 323, 3544, 62437, 41853, 369, 279, 10205, 304, 34751, 662, 128009, 128006, 78191, 128007, 271, 517, 93767, 794, 330, 31587, 702, 92], 'total_duration': 2903524400, 'load_duration': 33959900, 'prompt_eval_count': 320, 'prompt_eval_duration': 1125030000, 'eval_count': 8, 'eval_duration': 1742394000}</t>
  </si>
  <si>
    <t>1998_ph (8)_chunk_4.txt</t>
  </si>
  <si>
    <t>outlook for 1998 , Third District bankers see continuing growth in commercial lending , but they expect competition among lenders to remain strong . They are concerned that loan margins will remain under pressure in the wake of the recent general decline in interest rates . Bankers expect real estate lending to continue moving up also , as construction activity expands and home sales increase in some parts of the District .</t>
  </si>
  <si>
    <t>{'model': 'llama3.1:latest', 'created_at': '2024-09-21T18:06:48.1531962Z', 'response': '{"label": "mixed"}', 'done': True, 'done_reason': 'stop', 'context': [128006, 882, 128007, 271, 2535, 279, 8244, 7100, 27065, 304, 279, 2768, 2893, 7404, 6017, 1495, 439, 8389, 11, 9709, 11, 477, 6928, 13, 3494, 279, 2440, 439, 264, 4823, 907, 449, 264, 1401, 315, 330, 1530, 1, 323, 4400, 775, 25, 720, 412, 7349, 369, 220, 2550, 23, 1174, 21530, 11182, 64243, 1518, 14691, 6650, 304, 8518, 40651, 1174, 719, 814, 1755, 10937, 4315, 46115, 311, 7293, 3831, 662, 2435, 527, 11920, 430, 11941, 37682, 690, 7293, 1234, 7410, 304, 279, 15508, 315, 279, 3293, 4689, 18174, 304, 2802, 7969, 662, 8715, 388, 1755, 1972, 12675, 40651, 311, 3136, 7366, 709, 1101, 1174, 439, 8246, 5820, 52956, 323, 2162, 6763, 5376, 304, 1063, 5596, 315, 279, 11182, 662, 128009, 128006, 78191, 128007, 271, 5018, 1530, 794, 330, 57785, 9388], 'total_duration': 2300999700, 'load_duration': 25439200, 'prompt_eval_count': 125, 'prompt_eval_duration': 852101000, 'eval_count': 7, 'eval_duration': 1420289000}</t>
  </si>
  <si>
    <t>1999_ch (5)_chunk_2.txt</t>
  </si>
  <si>
    <t>to fare better than general merchandisers , although sales growth had slowed somewhat from earlier in the year . A few retail chains with a national presence suggested that sales gains in the Midwest were not quite as strong as in the rest of the nation . One contact at a large auto dealer group in the District indicated that the market for light vehicles remained exceptionally strong , as consumers ' confidence in the economy remained high . There were a few signs that consumers ' resistance to price increases had softened slightly . Auto dealers and some casual dining establishments were able to push through very modest price increases ; and a few retailers suggested that strong sales results were `` not as price-driven '' as earlier in the year , although a few merchants did continue using promotions to move some apparel items . Construction and Real Estate Construction activity remained very strong in the District , particularly on the commercial side . Office vacancy rates continued to tighten in most areas with some new development taking place , mainly in suburban areas . Demand for light industrial space , especially distribution centers , remained strong and development was reportedly keeping pace with that demand . The retail segment appeared to be the most vibrant of the commercial categories according to contacts , with `` big-box '' tenants driving the market .
Sales of both new and existing homes continued to exceed most builders ' and realtors ' expectations , despite recent increases</t>
  </si>
  <si>
    <t>{'model': 'llama3.1:latest', 'created_at': '2024-09-21T18:06:50.7922348Z', 'response': '{"label": "positive"}', 'done': True, 'done_reason': 'stop', 'context': [128006, 882, 128007, 271, 2535, 279, 8244, 7100, 27065, 304, 279, 2768, 2893, 7404, 6017, 1495, 439, 8389, 11, 9709, 11, 477, 6928, 13, 3494, 279, 2440, 439, 264, 4823, 907, 449, 264, 1401, 315, 330, 1530, 1, 323, 4400, 775, 25, 720, 998, 21057, 2731, 1109, 4689, 22480, 438, 62380, 1174, 8051, 6763, 6650, 1047, 48946, 14738, 505, 6931, 304, 279, 1060, 662, 362, 2478, 11040, 27271, 449, 264, 5426, 9546, 12090, 430, 6763, 20192, 304, 279, 52257, 1051, 539, 5115, 439, 3831, 439, 304, 279, 2800, 315, 279, 7140, 662, 3861, 3729, 520, 264, 3544, 3313, 24204, 1912, 304, 279, 11182, 16717, 430, 279, 3157, 369, 3177, 11731, 14958, 48298, 3831, 1174, 439, 13723, 364, 12410, 304, 279, 8752, 14958, 1579, 662, 2684, 1051, 264, 2478, 12195, 430, 13723, 364, 13957, 311, 3430, 12992, 1047, 90158, 10284, 662, 9156, 27291, 323, 1063, 16736, 18397, 63337, 1051, 3025, 311, 4585, 1555, 1633, 27946, 3430, 12992, 2652, 323, 264, 2478, 30282, 12090, 430, 3831, 6763, 3135, 1051, 10103, 539, 439, 3430, 32505, 3436, 439, 6931, 304, 279, 1060, 1174, 8051, 264, 2478, 42870, 1550, 3136, 1701, 37071, 311, 3351, 1063, 55425, 3673, 662, 24987, 323, 8976, 25447, 24987, 5820, 14958, 1633, 3831, 304, 279, 11182, 1174, 8104, 389, 279, 8518, 3185, 662, 8410, 62562, 7969, 8738, 311, 67845, 304, 1455, 5789, 449, 1063, 502, 4500, 4737, 2035, 1174, 14918, 304, 46318, 5789, 662, 55353, 369, 3177, 13076, 3634, 1174, 5423, 8141, 19169, 1174, 14958, 3831, 323, 4500, 574, 18307, 10494, 18338, 449, 430, 7631, 662, 578, 11040, 10449, 9922, 311, 387, 279, 1455, 34076, 315, 279, 8518, 11306, 4184, 311, 19015, 1174, 449, 10103, 2466, 12913, 3436, 41016, 10043, 279, 3157, 6905, 36518, 315, 2225, 502, 323, 6484, 10632, 8738, 311, 12771, 1455, 49186, 364, 323, 1972, 98266, 364, 17078, 1174, 8994, 3293, 12992, 128009, 128006, 78191, 128007, 271, 5018, 1530, 794, 330, 31587, 9388], 'total_duration': 2636516100, 'load_duration': 22183300, 'prompt_eval_count': 310, 'prompt_eval_duration': 1090390000, 'eval_count': 7, 'eval_duration': 1521391000}</t>
  </si>
  <si>
    <t>1999_ch (8)_chunk_2.txt</t>
  </si>
  <si>
    <t>followed by an arctic blast , kept many consumers home and forced some merchants to close stores on the last big shopping weekend of the holiday season . The onset of cold weather did boost the sales of some items , such as automobile tires , batteries , snow blowers , and shovels . Winter apparel also began to move more quickly , but after stores had already marked down prices on these items . Contacts reported that appliances , home electronics , furniture , and home decorating items continued to register healthy sales gains , due in large part to strong home sales . Overall , post-holiday inventories were said to be in line with sales expectations . Construction and Real Estate Reports from realtors and construction professionals continued to point to exceptional strength in residential and nonresidential activity . Sales of both new and existing homes were reported to be at or near record levels in many areas in the District , as mortgage interest rates remained favorable . Contacts suggested that builders in many areas were experiencing double-digit gains in new home sales relative to strong results a year earlier . Construction of multifamily units was especially robust in Wisconsin , up approximately 35 percent year-to-date through November . Moreover , most contacts suggested that there were few if any signs of slowing residential construction activity in December , taking into consideration normal seasonal variations .
A realtor in one of the District 's largest metro areas noted that sales of existing homes</t>
  </si>
  <si>
    <t>{'model': 'llama3.1:latest', 'created_at': '2024-09-21T18:06:53.4918096Z', 'response': '{"label": "positive"}', 'done': True, 'done_reason': 'stop', 'context': [128006, 882, 128007, 271, 2535, 279, 8244, 7100, 27065, 304, 279, 2768, 2893, 7404, 6017, 1495, 439, 8389, 11, 9709, 11, 477, 6928, 13, 3494, 279, 2440, 439, 264, 4823, 907, 449, 264, 1401, 315, 330, 1530, 1, 323, 4400, 775, 25, 720, 19070, 291, 555, 459, 802, 26636, 21327, 1174, 8774, 1690, 13723, 2162, 323, 9770, 1063, 42870, 311, 3345, 10756, 389, 279, 1566, 2466, 12185, 9178, 315, 279, 13560, 3280, 662, 578, 42080, 315, 9439, 9282, 1550, 7916, 279, 6763, 315, 1063, 3673, 1174, 1778, 439, 35528, 31800, 1174, 27360, 1174, 12056, 12523, 388, 1174, 323, 559, 869, 2053, 662, 20704, 55425, 1101, 6137, 311, 3351, 810, 6288, 1174, 719, 1306, 10756, 1047, 2736, 13160, 1523, 7729, 389, 1521, 3673, 662, 47139, 5068, 430, 34802, 1174, 2162, 31591, 1174, 14891, 1174, 323, 2162, 49682, 3673, 8738, 311, 4254, 9498, 6763, 20192, 1174, 4245, 304, 3544, 961, 311, 3831, 2162, 6763, 662, 28993, 1174, 1772, 2902, 10300, 17459, 2490, 1051, 1071, 311, 387, 304, 1584, 449, 6763, 17078, 662, 24987, 323, 8976, 25447, 29140, 505, 1972, 98266, 323, 8246, 15749, 8738, 311, 1486, 311, 25363, 8333, 304, 20658, 323, 2536, 417, 11484, 5820, 662, 16207, 315, 2225, 502, 323, 6484, 10632, 1051, 5068, 311, 387, 520, 477, 3221, 3335, 5990, 304, 1690, 5789, 304, 279, 11182, 1174, 439, 21515, 2802, 7969, 14958, 37849, 662, 47139, 12090, 430, 49186, 304, 1690, 5789, 1051, 25051, 2033, 49442, 20192, 304, 502, 2162, 6763, 8844, 311, 3831, 3135, 264, 1060, 6931, 662, 24987, 315, 62387, 5285, 8316, 574, 5423, 22514, 304, 21073, 1174, 709, 13489, 220, 1758, 3346, 1060, 4791, 18920, 1555, 6841, 662, 23674, 1174, 1455, 19015, 12090, 430, 1070, 1051, 2478, 422, 904, 12195, 315, 48408, 20658, 8246, 5820, 304, 6790, 1174, 4737, 1139, 18361, 4725, 36899, 27339, 6905, 32, 1972, 11222, 304, 832, 315, 279, 11182, 364, 82, 7928, 34582, 5789, 10555, 430, 6763, 315, 6484, 10632, 128009, 128006, 78191, 128007, 271, 5018, 1530, 794, 330, 31587, 9388], 'total_duration': 2697374200, 'load_duration': 21679100, 'prompt_eval_count': 323, 'prompt_eval_duration': 1084221000, 'eval_count': 7, 'eval_duration': 1589025000}</t>
  </si>
  <si>
    <t>1999_cl (3)_chunk_3.txt</t>
  </si>
  <si>
    <t>feeding hay to their livestock , and some farmers are paring down their herds . Tobacco is also suffering from the drought , and some areas of eastern Kentucky are expected to show yields 30-40 % below normal . Industrial Activity Manufacturing activity appears to have improved somewhat since July . New orders growth is generally reported to have picked up in August and production continues to rise . Commodity prices are rising after having shown no significant change over much of the year ; higher prices are seen for a variety of metals , plastics , and paper products . Foreign steel imports remain high . Still , the demand for steel is high due to strong orders in the auto and construction industries . Several steel companies in the District have announced 5-7 % price increases on stainless steel products and many have reduced their price discounting , although prices are still low relative to their peaks of a few years ago . Industry sources report no inventory stockpiling in anticipation of a Y2K disruption . Consumer Spending Retail sales continue to show exceptional strength . Sales of apparel goods are particularly strong . District retailers expect strong sales to continue into the fourth quarter holiday shopping season . Retail inventories are low . Moreover , some retailers plan to accelerate their year-end inventory stocks as a Y2K precaution . The demand for retail sales space in the Fourth District is reported to be very high .
Almost all retail contacts reported that they</t>
  </si>
  <si>
    <t>{'model': 'llama3.1:latest', 'created_at': '2024-09-21T18:06:56.1653795Z', 'response': '{"label": "mixed"}', 'done': True, 'done_reason': 'stop', 'context': [128006, 882, 128007, 271, 2535, 279, 8244, 7100, 27065, 304, 279, 2768, 2893, 7404, 6017, 1495, 439, 8389, 11, 9709, 11, 477, 6928, 13, 3494, 279, 2440, 439, 264, 4823, 907, 449, 264, 1401, 315, 330, 1530, 1, 323, 4400, 775, 25, 720, 46519, 18137, 311, 872, 51876, 1174, 323, 1063, 20957, 527, 1370, 287, 1523, 872, 1077, 5469, 662, 66210, 374, 1101, 16066, 505, 279, 37846, 1174, 323, 1063, 5789, 315, 24024, 26036, 527, 3685, 311, 1501, 36508, 220, 966, 12, 1272, 1034, 3770, 4725, 662, 25563, 15330, 42177, 5820, 8111, 311, 617, 13241, 14738, 2533, 5887, 662, 1561, 10373, 6650, 374, 8965, 5068, 311, 617, 13061, 709, 304, 6287, 323, 5788, 9731, 311, 10205, 662, 1219, 52302, 7729, 527, 16448, 1306, 3515, 6982, 912, 5199, 2349, 927, 1790, 315, 279, 1060, 2652, 5190, 7729, 527, 3970, 369, 264, 8205, 315, 37182, 1174, 68386, 1174, 323, 5684, 3956, 662, 19620, 9699, 15557, 7293, 1579, 662, 16782, 1174, 279, 7631, 369, 9699, 374, 1579, 4245, 311, 3831, 10373, 304, 279, 3313, 323, 8246, 19647, 662, 26778, 9699, 5220, 304, 279, 11182, 617, 7376, 220, 20, 12, 22, 1034, 3430, 12992, 389, 25468, 9699, 3956, 323, 1690, 617, 11293, 872, 3430, 11336, 287, 1174, 8051, 7729, 527, 2103, 3428, 8844, 311, 872, 40035, 315, 264, 2478, 1667, 4227, 662, 24780, 8336, 1934, 912, 15808, 5708, 79, 8138, 304, 50919, 315, 264, 816, 17, 42, 44219, 662, 26262, 87753, 35139, 6763, 3136, 311, 1501, 25363, 8333, 662, 16207, 315, 55425, 11822, 527, 8104, 3831, 662, 11182, 30282, 1755, 3831, 6763, 311, 3136, 1139, 279, 11999, 8502, 13560, 12185, 3280, 662, 35139, 17459, 2490, 527, 3428, 662, 23674, 1174, 1063, 30282, 3197, 311, 43880, 872, 1060, 13368, 15808, 23301, 439, 264, 816, 17, 42, 72147, 662, 578, 7631, 369, 11040, 6763, 3634, 304, 279, 36174, 11182, 374, 5068, 311, 387, 1633, 1579, 6905, 39782, 682, 11040, 19015, 5068, 430, 814, 128009, 128006, 78191, 128007, 271, 5018, 1530, 794, 330, 57785, 9388], 'total_duration': 2670935500, 'load_duration': 20369300, 'prompt_eval_count': 323, 'prompt_eval_duration': 1089515000, 'eval_count': 7, 'eval_duration': 1558706000}</t>
  </si>
  <si>
    <t>1999_ny (8)_chunk_1.txt</t>
  </si>
  <si>
    <t>January 20 , 1999 Economic growth in the District has picked up further since the last report , with very few signs of upward price pressures . Although retailers report mixed sales results for December , all experienced a strong pickup toward the end of the month , buoyed by cold weather and steep discounting ; inventories were generally said to be in good shape in early January . The housing market continued to gain momentum in the fourth quarter , led by a strong rebound in New York City 's co-op and condo market , continued brisk activity in the suburbs , and a marked recovery in sales activity in upstate New York . Manhattan 's office market remains tight , although vacancy rates edged up from cyclical lows recorded in the third quarter ; rents continued to rise , albeit at a slower pace than earlier in the year . Regional surveys of purchasing managers indicate a widening divergence between the manufacturing sector , which weakened in December , and non-manufacturing sectors , which continued to strengthen . New York City purchasers note that upward cost pressures for most contracted services moderated in December , while prices of other goods and services were flat . Finally , local banks report a normal seasonal decrease in loan demand , tightening credit standards , and declining delinquency rates . Consumer Spending Retailers indicate mixed sales results for December . Most retailers report that sales were sluggish in the first three weeks of December , but surged</t>
  </si>
  <si>
    <t>{'model': 'llama3.1:latest', 'created_at': '2024-09-21T18:06:58.841516Z', 'response': '{"label": "positive"}', 'done': True, 'done_reason': 'stop', 'context': [128006, 882, 128007, 271, 2535, 279, 8244, 7100, 27065, 304, 279, 2768, 2893, 7404, 6017, 1495, 439, 8389, 11, 9709, 11, 477, 6928, 13, 3494, 279, 2440, 439, 264, 4823, 907, 449, 264, 1401, 315, 330, 1530, 1, 323, 4400, 775, 25, 720, 33327, 220, 508, 1174, 220, 2550, 24, 23362, 6650, 304, 279, 11182, 706, 13061, 709, 4726, 2533, 279, 1566, 1934, 1174, 449, 1633, 2478, 12195, 315, 40872, 3430, 40850, 662, 10541, 30282, 1934, 9709, 6763, 3135, 369, 6790, 1174, 682, 10534, 264, 3831, 30686, 9017, 279, 842, 315, 279, 2305, 1174, 75720, 291, 555, 9439, 9282, 323, 32366, 11336, 287, 2652, 17459, 2490, 1051, 8965, 1071, 311, 387, 304, 1695, 6211, 304, 4216, 6186, 662, 578, 11983, 3157, 8738, 311, 8895, 24151, 304, 279, 11999, 8502, 1174, 6197, 555, 264, 3831, 42632, 304, 1561, 4356, 4409, 364, 82, 1080, 30592, 323, 44200, 3157, 1174, 8738, 75491, 5820, 304, 279, 48013, 1174, 323, 264, 13160, 13654, 304, 6763, 5820, 304, 709, 2513, 1561, 4356, 662, 29890, 364, 82, 5274, 3157, 8625, 10508, 1174, 8051, 62562, 7969, 90663, 709, 505, 44448, 32348, 66246, 12715, 304, 279, 4948, 8502, 2652, 63090, 8738, 311, 10205, 1174, 43169, 520, 264, 29493, 18338, 1109, 6931, 304, 279, 1060, 662, 26361, 32313, 315, 23395, 20258, 13519, 264, 85500, 82258, 1990, 279, 15266, 10706, 1174, 902, 58764, 304, 6790, 1174, 323, 2536, 21110, 4830, 1711, 26593, 1174, 902, 8738, 311, 20259, 662, 1561, 4356, 4409, 94755, 5296, 430, 40872, 2853, 40850, 369, 1455, 51068, 3600, 87316, 304, 6790, 1174, 1418, 7729, 315, 1023, 11822, 323, 3600, 1051, 10269, 662, 17830, 1174, 2254, 14286, 1934, 264, 4725, 36899, 18979, 304, 11941, 7631, 1174, 77880, 6807, 10886, 1174, 323, 43848, 1624, 53988, 2301, 7969, 662, 26262, 87753, 35139, 388, 13519, 9709, 6763, 3135, 369, 6790, 662, 7648, 30282, 1934, 430, 6763, 1051, 88046, 304, 279, 1176, 2380, 5672, 315, 6790, 1174, 719, 85007, 128009, 128006, 78191, 128007, 271, 5018, 1530, 794, 330, 31587, 9388], 'total_duration': 2673503300, 'load_duration': 33276000, 'prompt_eval_count': 322, 'prompt_eval_duration': 1091898000, 'eval_count': 7, 'eval_duration': 1545856000}</t>
  </si>
  <si>
    <t>1999_ph (8)_chunk_2.txt</t>
  </si>
  <si>
    <t>predict further improvement in the first half of the year . Nearly half of the firms contacted for this report expect orders and shipments to increase , twice the number that anticipate slower business . Capital spending is also forecast to grow , and increases in working hours are scheduled for the first and second quarters . Despite current downward pressure on industrial prices , the consensus among industrial managers surveyed at year-end is that prices will rise in 1999 . Retail Sales for the Christmas shopping season met or came close to meeting most retailers ' expectations of a 4 to 5 percent increase , in current dollars , over the 1997 period . Electronic items sold well , and the onset of cold weather in late December boosted sales of winter coats and other seasonal apparel , which had been languishing . Discount stores generally reported better sales increases than other types of stores , although the late surge in apparel sales helped some department stores come close to achieving their sales targets . Promotional price reductions appeared to be a bit more extensive this season than in the previous year , but inventories after the holidays did not appear to be significantly above planned levels . Auto dealers reported a good pace of sales in December , above the rate in December 1997 . Pickup trucks , sport utility vehicles , and minivans continued to sell strongly , and some dealers indicated that supplies of these vehicles have not kept up with demand</t>
  </si>
  <si>
    <t>{'model': 'llama3.1:latest', 'created_at': '2024-09-21T18:07:01.5377335Z', 'response': '{"label": "positive"}', 'done': True, 'done_reason': 'stop', 'context': [128006, 882, 128007, 271, 2535, 279, 8244, 7100, 27065, 304, 279, 2768, 2893, 7404, 6017, 1495, 439, 8389, 11, 9709, 11, 477, 6928, 13, 3494, 279, 2440, 439, 264, 4823, 907, 449, 264, 1401, 315, 330, 1530, 1, 323, 4400, 775, 25, 720, 35798, 4726, 16048, 304, 279, 1176, 4376, 315, 279, 1060, 662, 49669, 4376, 315, 279, 19339, 25559, 369, 420, 1934, 1755, 10373, 323, 59721, 311, 5376, 1174, 11157, 279, 1396, 430, 48248, 29493, 2626, 662, 18880, 10374, 374, 1101, 18057, 311, 3139, 1174, 323, 12992, 304, 3318, 4207, 527, 13847, 369, 279, 1176, 323, 2132, 32573, 662, 18185, 1510, 45578, 7410, 389, 13076, 7729, 1174, 279, 24811, 4315, 13076, 20258, 49098, 520, 1060, 13368, 374, 430, 7729, 690, 10205, 304, 220, 2550, 24, 662, 35139, 16207, 369, 279, 10280, 12185, 3280, 2322, 477, 3782, 3345, 311, 6574, 1455, 30282, 364, 17078, 315, 264, 220, 19, 311, 220, 20, 3346, 5376, 1174, 304, 1510, 11441, 1174, 927, 279, 220, 2550, 22, 4261, 662, 35269, 3673, 6216, 1664, 1174, 323, 279, 42080, 315, 9439, 9282, 304, 3389, 6790, 65208, 6763, 315, 12688, 56737, 323, 1023, 36899, 55425, 1174, 902, 1047, 1027, 83400, 11218, 662, 33759, 10756, 8965, 5068, 2731, 6763, 12992, 1109, 1023, 4595, 315, 10756, 1174, 8051, 279, 3389, 22531, 304, 55425, 6763, 9087, 1063, 9476, 10756, 2586, 3345, 311, 32145, 872, 6763, 11811, 662, 18042, 41964, 3430, 47311, 9922, 311, 387, 264, 2766, 810, 16781, 420, 3280, 1109, 304, 279, 3766, 1060, 1174, 719, 17459, 2490, 1306, 279, 25425, 1550, 539, 5101, 311, 387, 12207, 3485, 13205, 5990, 662, 9156, 27291, 5068, 264, 1695, 18338, 315, 6763, 304, 6790, 1174, 3485, 279, 4478, 304, 6790, 220, 2550, 22, 662, 75560, 27861, 1174, 10775, 15919, 11731, 1174, 323, 1332, 344, 598, 8738, 311, 4662, 16917, 1174, 323, 1063, 27291, 16717, 430, 17135, 315, 1521, 11731, 617, 539, 8774, 709, 449, 7631, 128009, 128006, 78191, 128007, 271, 5018, 1530, 794, 330, 31587, 9388], 'total_duration': 2692871000, 'load_duration': 34922400, 'prompt_eval_count': 319, 'prompt_eval_duration': 1099800000, 'eval_count': 7, 'eval_duration': 1556236000}</t>
  </si>
  <si>
    <t>1999_ri (1)_chunk_1.txt</t>
  </si>
  <si>
    <t>December 8 , 1999 The Fifth District economy continued to advance at a solid pace in the weeks since our last report . District retailers reported stronger sales gains in both October and November and they anticipate an excellent holiday sales season . Manufacturers indicated that their new orders and shipments grew faster in recent weeks , while services providers recorded modest increases in revenues and stable employment . At financial institutions , commercial lending continued strong , but residential mortgage lending slowed further . Real estate activity grew somewhat more slowly , with the level of construction and commercial leasing remaining high . In labor markets , employment growth remained modest . Wage growth picked up in the services sector and remained high in retail , but price increases continued to be moderate in both sectors . In agriculture , harvesting was wrapping up and yields for most crops were fair to good . Retail District retailers reported stronger sales growth in late October and November and looked for a further pickup through the holiday season . Customer traffic was brisk in recent weeks . Moreover , a department store manager 's assessment that `` everyone was a buyer '' summed up the assessment of many retailers . Big-ticket sales led the way in October but not in November ; gift shoppers turned their attention to apparel and jewelry in more recent weeks .
Retailers ' inventories increased well above the normal amount in November as store managers stocked up for the holidays . Retail</t>
  </si>
  <si>
    <t>{'model': 'llama3.1:latest', 'created_at': '2024-09-21T18:07:04.4570521Z', 'response': '{"label": "positive"}', 'done': True, 'done_reason': 'stop', 'context': [128006, 882, 128007, 271, 2535, 279, 8244, 7100, 27065, 304, 279, 2768, 2893, 7404, 6017, 1495, 439, 8389, 11, 9709, 11, 477, 6928, 13, 3494, 279, 2440, 439, 264, 4823, 907, 449, 264, 1401, 315, 330, 1530, 1, 323, 4400, 775, 25, 720, 33246, 220, 23, 1174, 220, 2550, 24, 578, 23690, 11182, 8752, 8738, 311, 12178, 520, 264, 6573, 18338, 304, 279, 5672, 2533, 1057, 1566, 1934, 662, 11182, 30282, 5068, 16643, 6763, 20192, 304, 2225, 6664, 323, 6841, 323, 814, 48248, 459, 9250, 13560, 6763, 3280, 662, 47198, 16717, 430, 872, 502, 10373, 323, 59721, 14264, 10819, 304, 3293, 5672, 1174, 1418, 3600, 12850, 12715, 27946, 12992, 304, 30466, 323, 15528, 14740, 662, 2468, 6020, 14673, 1174, 8518, 40651, 8738, 3831, 1174, 719, 20658, 21515, 40651, 48946, 4726, 662, 8976, 12675, 5820, 14264, 14738, 810, 14297, 1174, 449, 279, 2237, 315, 8246, 323, 8518, 71419, 9861, 1579, 662, 763, 9511, 11987, 1174, 14740, 6650, 14958, 27946, 662, 95537, 6650, 13061, 709, 304, 279, 3600, 10706, 323, 14958, 1579, 304, 11040, 1174, 719, 3430, 12992, 8738, 311, 387, 24070, 304, 2225, 26593, 662, 763, 30029, 1174, 66747, 574, 42295, 709, 323, 36508, 369, 1455, 31665, 1051, 6762, 311, 1695, 662, 35139, 11182, 30282, 5068, 16643, 6763, 6650, 304, 3389, 6664, 323, 6841, 323, 7111, 369, 264, 4726, 30686, 1555, 279, 13560, 3280, 662, 12557, 9629, 574, 75491, 304, 3293, 5672, 662, 23674, 1174, 264, 9476, 3637, 6783, 364, 82, 15813, 430, 10103, 5127, 574, 264, 26171, 3436, 66766, 709, 279, 15813, 315, 1690, 30282, 662, 6295, 94322, 6763, 6197, 279, 1648, 304, 6664, 719, 539, 304, 6841, 2652, 8352, 49835, 6656, 872, 6666, 311, 55425, 323, 31817, 304, 810, 3293, 5672, 6905, 78006, 388, 364, 17459, 2490, 7319, 1664, 3485, 279, 4725, 3392, 304, 6841, 439, 3637, 20258, 71116, 709, 369, 279, 25425, 662, 35139, 128009, 128006, 78191, 128007, 271, 5018, 1530, 794, 330, 31587, 9388], 'total_duration': 2916206600, 'load_duration': 30447600, 'prompt_eval_count': 312, 'prompt_eval_duration': 1074873000, 'eval_count': 7, 'eval_duration': 1807856000}</t>
  </si>
  <si>
    <t>2000_at (2)_chunk_2.txt</t>
  </si>
  <si>
    <t>planning conservatively for the coming holiday season . Most do not anticipate the strong sales growth that they experienced in the fourth quarter of last year and do not want to be left with excessive inventories after the holidays . Notably , many retailers are reducing their apparel inventories relative to a year ago . Construction Evidence of a slowdown in the District 's single-family residential market continues to emerge . Buyer traffic has been down recently in many parts of the District , while inventories have risen somewhat and the use of price concessions has increased . Both builders and realtors noted that home sales had weakened in early October . Contacts anticipate continued moderate slowing in the housing sector through the remainder of the year . Commercial real estate activity remained strong , with vacancy rates declining slightly in most markets . However , several contractors around the District have reported that construction activity is slowing , backlogs are shrinking , and there have been net declines in occupied space in many areas . Industry experts indicate that the market remains well positioned in general , and there continues to be little risk of oversaturation in the near term . Manufacturing Contacts paint a mixed picture of recent factory activity . Military contracts and high-tech industries are continuing to stimulate manufacturing activity in the District .
Recent congressional approval for the purchase of F-22 Raptor fighter aircraft and C-1390J Airlifters is a positive development for Lockheed Martin 's Marietta , Georgia , plant .</t>
  </si>
  <si>
    <t>{'model': 'llama3.1:latest', 'created_at': '2024-09-21T18:07:07.5793234Z', 'response': '{\n"label": "mixed"\n}', 'done': True, 'done_reason': 'stop', 'context': [128006, 882, 128007, 271, 2535, 279, 8244, 7100, 27065, 304, 279, 2768, 2893, 7404, 6017, 1495, 439, 8389, 11, 9709, 11, 477, 6928, 13, 3494, 279, 2440, 439, 264, 4823, 907, 449, 264, 1401, 315, 330, 1530, 1, 323, 4400, 775, 25, 720, 501, 6073, 11357, 8046, 369, 279, 5108, 13560, 3280, 662, 7648, 656, 539, 48248, 279, 3831, 6763, 6650, 430, 814, 10534, 304, 279, 11999, 8502, 315, 1566, 1060, 323, 656, 539, 1390, 311, 387, 2163, 449, 27639, 17459, 2490, 1306, 279, 25425, 662, 2876, 2915, 1174, 1690, 30282, 527, 18189, 872, 55425, 17459, 2490, 8844, 311, 264, 1060, 4227, 662, 24987, 44796, 315, 264, 75017, 304, 279, 11182, 364, 82, 3254, 17633, 20658, 3157, 9731, 311, 34044, 662, 62178, 9629, 706, 1027, 1523, 6051, 304, 1690, 5596, 315, 279, 11182, 1174, 1418, 17459, 2490, 617, 41482, 14738, 323, 279, 1005, 315, 3430, 62608, 706, 7319, 662, 11995, 49186, 323, 1972, 98266, 10555, 430, 2162, 6763, 1047, 58764, 304, 4216, 6664, 662, 47139, 48248, 8738, 24070, 48408, 304, 279, 11983, 10706, 1555, 279, 27410, 315, 279, 1060, 662, 28943, 1972, 12675, 5820, 14958, 3831, 1174, 449, 62562, 7969, 43848, 10284, 304, 1455, 11987, 662, 4452, 1174, 3892, 33840, 2212, 279, 11182, 617, 5068, 430, 8246, 5820, 374, 48408, 1174, 1203, 22856, 527, 63185, 1174, 323, 1070, 617, 1027, 4272, 58054, 304, 25366, 3634, 304, 1690, 5789, 662, 24780, 11909, 13519, 430, 279, 3157, 8625, 1664, 35328, 304, 4689, 1174, 323, 1070, 9731, 311, 387, 2697, 5326, 315, 17918, 266, 2060, 304, 279, 3221, 4751, 662, 42177, 47139, 6308, 264, 9709, 6945, 315, 3293, 8803, 5820, 662, 28058, 17517, 323, 1579, 42357, 19647, 527, 14691, 311, 51077, 15266, 5820, 304, 279, 11182, 6905, 26198, 31719, 14765, 369, 279, 7782, 315, 435, 12, 1313, 432, 33757, 25902, 14467, 323, 356, 12, 10125, 15, 41, 362, 2881, 2130, 388, 374, 264, 6928, 4500, 369, 85236, 11826, 364, 82, 29829, 27625, 1174, 16272, 1174, 6136, 662, 128009, 128006, 78191, 128007, 271, 517, 93767, 794, 330, 57785, 702, 92], 'total_duration': 3118307000, 'load_duration': 30527400, 'prompt_eval_count': 330, 'prompt_eval_duration': 1138308000, 'eval_count': 8, 'eval_duration': 1947571000}</t>
  </si>
  <si>
    <t>2000_kc (2)_chunk_1.txt</t>
  </si>
  <si>
    <t>November 1 , 2000 The Tenth District economy expanded modestly in September and early October . Retail sales and manufacturing activity rose slightly , and residential construction edged higher following recent declines . Energy activity also continued to increase , as oil and gas prices remained high . In contrast to these sectors , commercial construction remained flat . In the farm economy , record corn and soybean harvests kept crop prices low . District labor markets remained tight , with wage pressures up slightly from the recent past . Prices continued to rise for some manufacturing materials , but builders reported a decline in lumber prices . Retail prices were generally stable . Retail Sales Retailers in the district reported a modest rise in activity from August to September and early October . Most stores also reported a slight increase in sales on a year-over-year basis . Clothing sold well , while sales of home furnishings and most other items were generally weak . Store inventories edged up but most managers were satisfied with current stock levels , as expectations of future retail activity remained strong . Motor vehicle sales were up slightly in September and early October . Dealers were largely successful at managing inventories during the model year changeover , with few reports of difficulties selling 2000 models or obtaining new vehicles . Expectations remain soft for vehicle sales in coming months .
Manufacturing District factory activity edged up in September and early October , with slightly more firms reporting high levels of</t>
  </si>
  <si>
    <t>{'model': 'llama3.1:latest', 'created_at': '2024-09-21T18:07:10.3186453Z', 'response': '{"label": "positive"}', 'done': True, 'done_reason': 'stop', 'context': [128006, 882, 128007, 271, 2535, 279, 8244, 7100, 27065, 304, 279, 2768, 2893, 7404, 6017, 1495, 439, 8389, 11, 9709, 11, 477, 6928, 13, 3494, 279, 2440, 439, 264, 4823, 907, 449, 264, 1401, 315, 330, 1530, 1, 323, 4400, 775, 25, 720, 34827, 220, 16, 1174, 220, 1049, 15, 578, 350, 21341, 11182, 8752, 17626, 27946, 398, 304, 6250, 323, 4216, 6664, 662, 35139, 6763, 323, 15266, 5820, 16392, 10284, 1174, 323, 20658, 8246, 90663, 5190, 2768, 3293, 58054, 662, 12634, 5820, 1101, 8738, 311, 5376, 1174, 439, 5707, 323, 6962, 7729, 14958, 1579, 662, 763, 13168, 311, 1521, 26593, 1174, 8518, 8246, 14958, 10269, 662, 763, 279, 8961, 8752, 1174, 3335, 14095, 323, 29839, 17937, 24322, 82, 8774, 19641, 7729, 3428, 662, 11182, 9511, 11987, 14958, 10508, 1174, 449, 19602, 40850, 709, 10284, 505, 279, 3293, 3347, 662, 37133, 8738, 311, 10205, 369, 1063, 15266, 7384, 1174, 719, 49186, 5068, 264, 18174, 304, 62553, 7729, 662, 35139, 7729, 1051, 8965, 15528, 662, 35139, 16207, 35139, 388, 304, 279, 9474, 5068, 264, 27946, 10205, 304, 5820, 505, 6287, 311, 6250, 323, 4216, 6664, 662, 7648, 10756, 1101, 5068, 264, 8275, 5376, 304, 6763, 389, 264, 1060, 29352, 4771, 8197, 662, 54758, 6216, 1664, 1174, 1418, 6763, 315, 2162, 73271, 323, 1455, 1023, 3673, 1051, 8965, 7621, 662, 9307, 17459, 2490, 90663, 709, 719, 1455, 20258, 1051, 20097, 449, 1510, 5708, 5990, 1174, 439, 17078, 315, 3938, 11040, 5820, 14958, 3831, 662, 18079, 7458, 6763, 1051, 709, 10284, 304, 6250, 323, 4216, 6664, 662, 79289, 1051, 14090, 6992, 520, 18646, 17459, 2490, 2391, 279, 1646, 1060, 2349, 2017, 1174, 449, 2478, 6821, 315, 27129, 11486, 220, 1049, 15, 4211, 477, 19546, 502, 11731, 662, 33185, 811, 7293, 8579, 369, 7458, 6763, 304, 5108, 4038, 6905, 80068, 1711, 11182, 8803, 5820, 90663, 709, 304, 6250, 323, 4216, 6664, 1174, 449, 10284, 810, 19339, 13122, 1579, 5990, 315, 128009, 128006, 78191, 128007, 271, 5018, 1530, 794, 330, 31587, 9388], 'total_duration': 2736848800, 'load_duration': 31927700, 'prompt_eval_count': 322, 'prompt_eval_duration': 1146669000, 'eval_count': 7, 'eval_duration': 1555187000}</t>
  </si>
  <si>
    <t>2001_ns (1)_chunk_1.txt</t>
  </si>
  <si>
    <t>November 28 , 2001 Reports from the Federal Reserve districts indicate that economic activity generally remained soft in October and the first half of November , with evidence of additional slowing in most regions outweighing signs of recovery in a few districts . Manufacturing activity weakened further , with declines in production , new orders and employment widely reported . Consumer spending was mixedâ€”aggressive financing incentives drove automobile and light truck sales to exceptional levels , but tourism remained weak and nonauto sales were spotty , with stronger sales growth in some areas offset by weaker sales elsewhere . Retailers ' outlook for spending during the upcoming holiday season was also mixed . Store managers had already begun discounting prices in some areas to counteract weak customer traffic , while in other areas retailers ' expectations for the season had brightened recently . Residential real estate generally held its own , with sales of moderately-priced homes steady and permits for new construction increasing modestly in all but a few regions . In contrast , the demand for commercial space eased further , pushing vacancy rates higher and rents lower in many areas . In the finance sector , the pace of residential mortgage refinancing activity accelerated as mortgage interest rates fell further . Business lending weakened though , reflecting softer loan demand and some tightening of lending standards . Labor markets continued to ease .
Layoffs and downsizings contributed to a greater supply of available workers and wages were steady to lower . Prices were generally</t>
  </si>
  <si>
    <t>{'model': 'llama3.1:latest', 'created_at': '2024-09-21T18:07:12.9408709Z', 'response': '{"label": "negative"}', 'done': True, 'done_reason': 'stop', 'context': [128006, 882, 128007, 271, 2535, 279, 8244, 7100, 27065, 304, 279, 2768, 2893, 7404, 6017, 1495, 439, 8389, 11, 9709, 11, 477, 6928, 13, 3494, 279, 2440, 439, 264, 4823, 907, 449, 264, 1401, 315, 330, 1530, 1, 323, 4400, 775, 25, 720, 34827, 220, 1591, 1174, 220, 1049, 16, 29140, 505, 279, 12411, 25820, 27536, 13519, 430, 7100, 5820, 8965, 14958, 8579, 304, 6664, 323, 279, 1176, 4376, 315, 6841, 1174, 449, 6029, 315, 5217, 48408, 304, 1455, 13918, 63074, 287, 12195, 315, 13654, 304, 264, 2478, 27536, 662, 42177, 5820, 58764, 4726, 1174, 449, 58054, 304, 5788, 1174, 502, 10373, 323, 14740, 13882, 5068, 662, 26262, 10374, 574, 9709, 2345, 351, 47819, 29642, 36580, 23980, 35528, 323, 3177, 11092, 6763, 311, 25363, 5990, 1174, 719, 32083, 14958, 7621, 323, 2536, 3989, 6763, 1051, 993, 58739, 1174, 449, 16643, 6763, 6650, 304, 1063, 5789, 4445, 555, 43383, 6763, 18403, 662, 35139, 388, 364, 36721, 369, 10374, 2391, 279, 14827, 13560, 3280, 574, 1101, 9709, 662, 9307, 20258, 1047, 2736, 22088, 11336, 287, 7729, 304, 1063, 5789, 311, 5663, 533, 7621, 6130, 9629, 1174, 1418, 304, 1023, 5789, 30282, 364, 17078, 369, 279, 3280, 1047, 10107, 6901, 6051, 662, 55555, 1972, 12675, 8965, 5762, 1202, 1866, 1174, 449, 6763, 315, 70351, 85837, 10632, 24981, 323, 29790, 369, 502, 8246, 7859, 27946, 398, 304, 682, 719, 264, 2478, 13918, 662, 763, 13168, 1174, 279, 7631, 369, 8518, 3634, 95982, 4726, 1174, 17919, 62562, 7969, 5190, 323, 63090, 4827, 304, 1690, 5789, 662, 763, 279, 17452, 10706, 1174, 279, 18338, 315, 20658, 21515, 60796, 9151, 5820, 49858, 439, 21515, 2802, 7969, 11299, 4726, 662, 8184, 40651, 58764, 3582, 1174, 42852, 64230, 11941, 7631, 323, 1063, 77880, 315, 40651, 10886, 662, 15277, 11987, 8738, 311, 14553, 6905, 43, 352, 33583, 323, 40291, 450, 826, 20162, 311, 264, 7191, 8312, 315, 2561, 7487, 323, 23998, 1051, 24981, 311, 4827, 662, 37133, 1051, 8965, 128009, 128006, 78191, 128007, 271, 5018, 1530, 794, 330, 43324, 9388], 'total_duration': 2619655200, 'load_duration': 33541500, 'prompt_eval_count': 325, 'prompt_eval_duration': 1101670000, 'eval_count': 7, 'eval_duration': 1482031000}</t>
  </si>
  <si>
    <t>2001_ny (8)_chunk_5.txt</t>
  </si>
  <si>
    <t>continued to increase . However , purchasers in the New York City area report that manufacturing activity retreated in December , after expanding steadily since mid-year . They have also become less optimistic in their expectations for the business outlookÂ—many have scaled back their hiring intentions , and a large majority of manufacturers have reduced their purchases ( more than the seasonal norm ) . Virtually all respondents in the New York City area note rising energy costs , while cost increases are also reported for construction and architectural services . More generally , purchasers in both areas report increasingly widespread rises in input costs . The trucking industry is experiencing hard times , according to an industry expert . Demand for trucking services has softened considerably , while fuel , insurance and labor costs have risen significantly . Many firms have imposed fuel surcharges on customers , but these are being limited by the threat of competition from railroads . With more trucking firm bankruptcies in 2000 than in a number of years , there has been a sharp increase in truck repossessions , which has , in turn , created a glut of used trucks and a drop in prices . Financial Developments Demand for all types of loans fell over the last two months , according to the latest survey of small to medium-sized Second District banks . Declines were particularly widespread for consumer loans and residential mortgages , even after adjusting for seasonality .
Refinancing activity also weakened . Bankers reported further</t>
  </si>
  <si>
    <t>{'model': 'llama3.1:latest', 'created_at': '2024-09-21T18:07:15.5690009Z', 'response': '{"label": "negative"}', 'done': True, 'done_reason': 'stop', 'context': [128006, 882, 128007, 271, 2535, 279, 8244, 7100, 27065, 304, 279, 2768, 2893, 7404, 6017, 1495, 439, 8389, 11, 9709, 11, 477, 6928, 13, 3494, 279, 2440, 439, 264, 4823, 907, 449, 264, 1401, 315, 330, 1530, 1, 323, 4400, 775, 25, 720, 86957, 311, 5376, 662, 4452, 1174, 94755, 304, 279, 1561, 4356, 4409, 3158, 1934, 430, 15266, 5820, 92037, 304, 6790, 1174, 1306, 24050, 43071, 2533, 5209, 4771, 662, 2435, 617, 1101, 3719, 2753, 37036, 304, 872, 17078, 369, 279, 2626, 36721, 115677, 35676, 617, 31790, 1203, 872, 24009, 34334, 1174, 323, 264, 3544, 8857, 315, 17032, 617, 11293, 872, 24393, 320, 810, 1109, 279, 36899, 7617, 883, 662, 48875, 1870, 682, 34281, 304, 279, 1561, 4356, 4409, 3158, 5296, 16448, 4907, 7194, 1174, 1418, 2853, 12992, 527, 1101, 5068, 369, 8246, 323, 43563, 3600, 662, 4497, 8965, 1174, 94755, 304, 2225, 5789, 1934, 15098, 24716, 38268, 304, 1988, 7194, 662, 578, 11092, 287, 5064, 374, 25051, 2653, 3115, 1174, 4184, 311, 459, 5064, 6335, 662, 55353, 369, 11092, 287, 3600, 706, 90158, 33452, 1174, 1418, 10633, 1174, 8276, 323, 9511, 7194, 617, 41482, 12207, 662, 9176, 19339, 617, 27070, 10633, 1765, 63399, 389, 6444, 1174, 719, 1521, 527, 1694, 7347, 555, 279, 6023, 315, 10937, 505, 13881, 43791, 662, 3161, 810, 11092, 287, 7626, 29320, 70107, 304, 220, 1049, 15, 1109, 304, 264, 1396, 315, 1667, 1174, 1070, 706, 1027, 264, 17676, 5376, 304, 11092, 312, 9007, 8719, 1174, 902, 706, 1174, 304, 2543, 1174, 3549, 264, 35169, 315, 1511, 27861, 323, 264, 6068, 304, 7729, 662, 17961, 8000, 1392, 55353, 369, 682, 4595, 315, 17017, 11299, 927, 279, 1566, 1403, 4038, 1174, 4184, 311, 279, 5652, 10795, 315, 2678, 311, 11298, 28935, 10657, 11182, 14286, 662, 32725, 1572, 1051, 8104, 24716, 369, 11761, 17017, 323, 20658, 61998, 1174, 1524, 1306, 43468, 369, 3280, 2786, 6905, 4032, 258, 9151, 5820, 1101, 58764, 662, 8715, 388, 5068, 4726, 128009, 128006, 78191, 128007, 271, 5018, 1530, 794, 330, 43324, 9388], 'total_duration': 2625302300, 'load_duration': 25469400, 'prompt_eval_count': 326, 'prompt_eval_duration': 1076342000, 'eval_count': 7, 'eval_duration': 1520733000}</t>
  </si>
  <si>
    <t>2001_ri (5)_chunk_4.txt</t>
  </si>
  <si>
    <t>leasing and construction activity in recent weeks . Leasing of office space was generally slower . In Northern Virginia and the District of Columbia , large blocks of office space continued to flood the market in the wake of the `` high-tech fallout . '' Realtors in Charlotte , N.C. , reported softer industrial leasing activity and an increase in available industrial space for subleasing . Most contacts reported that rents charged for office space had declined in recent weeks , while rents for retail and industrial space were essentially flat . Commercial construction activity slowed ; few speculative projects were under way . Tourism Tourism remained strong in recent weeks . A manager of a chain of hotels in the Virginia Beach area said that his Memorial Day weekend business was better than last year , despite some rainy weather during the holiday . A hotelier on the Outer Banks of North Carolina also reported stronger Memorial Day business this year . Tourism in Myrtle Beach , S.C. , was boosted by two motorcycle rallies , which attracted over 375,000 bikers during the last two weeks of May . Contacts at District restaurant and recreational facilities noted that consumers were spending freely , despite higher gasoline prices and slower economic growth . Temporary Employment Contacts at District employment agencies reported somewhat weaker demand for workers in the weeks since our last report .
An agency manager in Cary , N.C. , said that business was `` at a standstill '' while a Charlotte , N.C.</t>
  </si>
  <si>
    <t>{'model': 'llama3.1:latest', 'created_at': '2024-09-21T18:07:19.0396615Z', 'response': '{\n  "label": "mixed"\n}', 'done': True, 'done_reason': 'stop', 'context': [128006, 882, 128007, 271, 2535, 279, 8244, 7100, 27065, 304, 279, 2768, 2893, 7404, 6017, 1495, 439, 8389, 11, 9709, 11, 477, 6928, 13, 3494, 279, 2440, 439, 264, 4823, 907, 449, 264, 1401, 315, 330, 1530, 1, 323, 4400, 775, 25, 720, 84652, 323, 8246, 5820, 304, 3293, 5672, 662, 2009, 4522, 315, 5274, 3634, 574, 8965, 29493, 662, 763, 17355, 13286, 323, 279, 11182, 315, 19326, 1174, 3544, 10215, 315, 5274, 3634, 8738, 311, 18197, 279, 3157, 304, 279, 15508, 315, 279, 10103, 1579, 42357, 65252, 662, 3436, 88972, 1105, 304, 29473, 1174, 452, 732, 13, 1174, 5068, 64230, 13076, 71419, 5820, 323, 459, 5376, 304, 2561, 13076, 3634, 369, 1207, 84652, 662, 7648, 19015, 5068, 430, 63090, 11684, 369, 5274, 3634, 1047, 19284, 304, 3293, 5672, 1174, 1418, 63090, 369, 11040, 323, 13076, 3634, 1051, 16168, 10269, 662, 28943, 8246, 5820, 48946, 2652, 2478, 66836, 7224, 1051, 1234, 1648, 662, 52652, 52652, 14958, 3831, 304, 3293, 5672, 662, 362, 6783, 315, 264, 8957, 315, 25325, 304, 279, 13286, 13011, 3158, 1071, 430, 813, 27872, 6187, 9178, 2626, 574, 2731, 1109, 1566, 1060, 1174, 8994, 1063, 63857, 9282, 2391, 279, 13560, 662, 362, 9689, 1291, 389, 279, 56297, 38866, 315, 4892, 13030, 1101, 5068, 16643, 27872, 6187, 2626, 420, 1060, 662, 52652, 304, 3092, 93536, 13011, 1174, 328, 732, 13, 1174, 574, 65208, 555, 1403, 35404, 57431, 1174, 902, 29123, 927, 220, 12935, 11, 931, 38645, 388, 2391, 279, 1566, 1403, 5672, 315, 3297, 662, 47139, 520, 11182, 10960, 323, 37100, 13077, 10555, 430, 13723, 1051, 10374, 26662, 1174, 8994, 5190, 46595, 7729, 323, 29493, 7100, 6650, 662, 55548, 41952, 47139, 520, 11182, 14740, 13607, 5068, 14738, 43383, 7631, 369, 7487, 304, 279, 5672, 2533, 1057, 1566, 1934, 6905, 2127, 9266, 6783, 304, 92664, 1174, 452, 732, 13, 1174, 1071, 430, 2626, 574, 10103, 520, 264, 2559, 44466, 3436, 1418, 264, 29473, 1174, 452, 732, 13, 128009, 128006, 78191, 128007, 271, 517, 220, 330, 1530, 794, 330, 57785, 702, 92], 'total_duration': 3467180900, 'load_duration': 31943900, 'prompt_eval_count': 324, 'prompt_eval_duration': 1080949000, 'eval_count': 10, 'eval_duration': 2352040000}</t>
  </si>
  <si>
    <t>2002_bo (5)_chunk_6.txt</t>
  </si>
  <si>
    <t>reshaping their job mix . Longer-term , many respondents are convinced that latent demand exists and will be activated either when the economy improves or clients decide they can not postpone software or IT purchases any longer .</t>
  </si>
  <si>
    <t>{'model': 'llama3.1:latest', 'created_at': '2024-09-21T18:07:21.1825265Z', 'response': '{"label": "mixed"}', 'done': True, 'done_reason': 'stop', 'context': [128006, 882, 128007, 271, 2535, 279, 8244, 7100, 27065, 304, 279, 2768, 2893, 7404, 6017, 1495, 439, 8389, 11, 9709, 11, 477, 6928, 13, 3494, 279, 2440, 439, 264, 4823, 907, 449, 264, 1401, 315, 330, 1530, 1, 323, 4400, 775, 25, 720, 2548, 14550, 872, 2683, 6651, 662, 94426, 9860, 1174, 1690, 34281, 527, 22954, 430, 42767, 7631, 6866, 323, 690, 387, 22756, 3060, 994, 279, 8752, 36050, 477, 8403, 10491, 814, 649, 539, 95758, 3241, 477, 8871, 24393, 904, 5129, 662, 128009, 128006, 78191, 128007, 271, 5018, 1530, 794, 330, 57785, 9388], 'total_duration': 2140835900, 'load_duration': 32889700, 'prompt_eval_count': 89, 'prompt_eval_duration': 833796000, 'eval_count': 7, 'eval_duration': 1270440000}</t>
  </si>
  <si>
    <t>2003_bo (4)_chunk_4.txt</t>
  </si>
  <si>
    <t>CK</t>
  </si>
  <si>
    <t>have more to select from . Bidding wars and multiple offers are now rare . Lower-priced homes continue to sell fast and contacts report lack of inventory of entry-level homes . The upper end of the market is also strong , but the middle market segment is slowing down . In Massachusetts , the number of sales in April and May was lower than a year ago , although both months were strong by historical standards . Price appreciation has been more moderate than in the past , with average sale prices remaining flat in Connecticut , Maine , and Rhode Island , and rising somewhat in Massachusetts and New Hampshire . Low interest rates continue to help spur demand throughout and contacts expect the market to remain robust as long as interest rates stay low . Insurance Contacts from the insurance industry report strong results in property and casualty insurance and slightly weaker demand for traditional life insurance . Most contacted executives expect continued improvement in their business over the next several quarters , reflecting long-run prospects for economic growth . Higher prices continue to drive double-digit revenue growth rates in the property and casualty sector , even though the pace of increases began moderating in the second quarter . Despite several cases of uncollectable receivables and a few modest credit losses , companies in this sector continue to expect gradual improvement in their bottom lines .
Results in traditional life insurance are less strong , as some companies are hitting the minimum interest rate</t>
  </si>
  <si>
    <t>{'model': 'llama3.1:latest', 'created_at': '2024-09-21T18:07:24.3550313Z', 'response': '{\n  "label": "mixed"\n}', 'done': True, 'done_reason': 'stop', 'context': [128006, 882, 128007, 271, 2535, 279, 8244, 7100, 27065, 304, 279, 2768, 2893, 7404, 6017, 1495, 439, 8389, 11, 9709, 11, 477, 6928, 13, 3494, 279, 2440, 439, 264, 4823, 907, 449, 264, 1401, 315, 330, 1530, 1, 323, 4400, 775, 25, 720, 19553, 810, 311, 3373, 505, 662, 426, 27598, 25981, 323, 5361, 6209, 527, 1457, 9024, 662, 28636, 85837, 10632, 3136, 311, 4662, 5043, 323, 19015, 1934, 6996, 315, 15808, 315, 4441, 11852, 10632, 662, 578, 8582, 842, 315, 279, 3157, 374, 1101, 3831, 1174, 719, 279, 6278, 3157, 10449, 374, 48408, 1523, 662, 763, 22108, 1174, 279, 1396, 315, 6763, 304, 5936, 323, 3297, 574, 4827, 1109, 264, 1060, 4227, 1174, 8051, 2225, 4038, 1051, 3831, 555, 13970, 10886, 662, 8650, 35996, 706, 1027, 810, 24070, 1109, 304, 279, 3347, 1174, 449, 5578, 6412, 7729, 9861, 10269, 304, 31461, 1174, 30890, 1174, 323, 50981, 10951, 1174, 323, 16448, 14738, 304, 22108, 323, 1561, 31997, 662, 12310, 2802, 7969, 3136, 311, 1520, 60131, 7631, 6957, 323, 19015, 1755, 279, 3157, 311, 7293, 22514, 439, 1317, 439, 2802, 7969, 4822, 3428, 662, 22413, 47139, 505, 279, 8276, 5064, 1934, 3831, 3135, 304, 3424, 323, 92597, 8276, 323, 10284, 43383, 7631, 369, 8776, 2324, 8276, 662, 7648, 25559, 29509, 1755, 8738, 16048, 304, 872, 2626, 927, 279, 1828, 3892, 32573, 1174, 42852, 1317, 23831, 27949, 369, 7100, 6650, 662, 35321, 7729, 3136, 311, 6678, 2033, 49442, 13254, 6650, 7969, 304, 279, 3424, 323, 92597, 10706, 1174, 1524, 3582, 279, 18338, 315, 12992, 6137, 13606, 1113, 304, 279, 2132, 8502, 662, 18185, 3892, 5157, 315, 653, 17840, 481, 2215, 344, 4893, 323, 264, 2478, 27946, 6807, 18151, 1174, 5220, 304, 420, 10706, 3136, 311, 1755, 53722, 16048, 304, 872, 5740, 5238, 6905, 10001, 304, 8776, 2324, 8276, 527, 2753, 3831, 1174, 439, 1063, 5220, 527, 20129, 279, 8187, 2802, 4478, 128009, 128006, 78191, 128007, 271, 517, 220, 330, 1530, 794, 330, 57785, 702, 92], 'total_duration': 3170230500, 'load_duration': 17368800, 'prompt_eval_count': 315, 'prompt_eval_duration': 1092070000, 'eval_count': 10, 'eval_duration': 2057802000}</t>
  </si>
  <si>
    <t>2003_ch (7)_chunk_1.txt</t>
  </si>
  <si>
    <t>March 5 , 2003 Reports from Seventh District contacts generally suggested that economic activity remained soft in January and February . Consumer spending was again relatively weak , and caution persisted in businesses ' capital spending and hiring plans . Strength continued in sales of both new and existing homes , while nonresidential building and real estate activities were again soft . Manufacturing activity remained generally weak but appeared to have improved further from our last report . Bankers continued to report strong mortgage demand from households and weak loan demand from businesses . There were a few new reports of input cost increases , particularly for energy , but prices at the retail level remained largely in check . District farmland values in 2002 posted the largest year-over-year gain since 1997 , even as concerns increased about the impact of drought and continued low dairy prices . Consumer Spending Overall consumer spending remained weak in January and February . Most retail contacts indicated that sales results in January fell short of their conservative expectations , although one national chain noted some slight improvement in February . Merchants said that sales of food and consumables were stronger than other items , particularly apparel . Inventories generally remained lean as retailers sought to tightly control stocks , although one merchant reported that inventories were rising faster than sales .
A contact in casual dining noted that sales had been softening since mid-January , in part because of bad weather and increased fears of terrorism . Auto dealers</t>
  </si>
  <si>
    <t>{'model': 'llama3.1:latest', 'created_at': '2024-09-21T18:07:26.9303511Z', 'response': '{"label": "mixed"}', 'done': True, 'done_reason': 'stop', 'context': [128006, 882, 128007, 271, 2535, 279, 8244, 7100, 27065, 304, 279, 2768, 2893, 7404, 6017, 1495, 439, 8389, 11, 9709, 11, 477, 6928, 13, 3494, 279, 2440, 439, 264, 4823, 907, 449, 264, 1401, 315, 330, 1530, 1, 323, 4400, 775, 25, 720, 28623, 220, 20, 1174, 220, 1049, 18, 29140, 505, 75725, 11182, 19015, 8965, 12090, 430, 7100, 5820, 14958, 8579, 304, 6186, 323, 7552, 662, 26262, 10374, 574, 1578, 12309, 7621, 1174, 323, 28930, 54095, 304, 9873, 364, 6864, 10374, 323, 24009, 6787, 662, 32937, 8738, 304, 6763, 315, 2225, 502, 323, 6484, 10632, 1174, 1418, 2536, 417, 11484, 4857, 323, 1972, 12675, 7640, 1051, 1578, 8579, 662, 42177, 5820, 14958, 8965, 7621, 719, 9922, 311, 617, 13241, 4726, 505, 1057, 1566, 1934, 662, 8715, 388, 8738, 311, 1934, 3831, 21515, 7631, 505, 29939, 323, 7621, 11941, 7631, 505, 9873, 662, 2684, 1051, 264, 2478, 502, 6821, 315, 1988, 2853, 12992, 1174, 8104, 369, 4907, 1174, 719, 7729, 520, 279, 11040, 2237, 14958, 14090, 304, 1817, 662, 11182, 3117, 86794, 2819, 304, 220, 1049, 17, 8621, 279, 7928, 1060, 29352, 4771, 8895, 2533, 220, 2550, 22, 1174, 1524, 439, 10742, 7319, 922, 279, 5536, 315, 37846, 323, 8738, 3428, 34479, 7729, 662, 26262, 87753, 28993, 11761, 10374, 14958, 7621, 304, 6186, 323, 7552, 662, 7648, 11040, 19015, 16717, 430, 6763, 3135, 304, 6186, 11299, 2875, 315, 872, 15692, 17078, 1174, 8051, 832, 5426, 8957, 10555, 1063, 8275, 16048, 304, 7552, 662, 66125, 1821, 1071, 430, 6763, 315, 3691, 323, 4766, 4893, 1051, 16643, 1109, 1023, 3673, 1174, 8104, 55425, 662, 93258, 2490, 8965, 14958, 16025, 439, 30282, 16495, 311, 40069, 2585, 23301, 1174, 8051, 832, 30338, 5068, 430, 17459, 2490, 1051, 16448, 10819, 1109, 6763, 6905, 32, 3729, 304, 16736, 18397, 10555, 430, 6763, 1047, 1027, 8579, 6147, 2533, 5209, 67552, 3620, 1174, 304, 961, 1606, 315, 3958, 9282, 323, 7319, 24087, 315, 24020, 662, 9156, 27291, 128009, 128006, 78191, 128007, 271, 5018, 1530, 794, 330, 57785, 9388], 'total_duration': 2572493000, 'load_duration': 25544100, 'prompt_eval_count': 325, 'prompt_eval_duration': 1153798000, 'eval_count': 7, 'eval_duration': 1390619000}</t>
  </si>
  <si>
    <t>2003_cl (3)_chunk_2.txt</t>
  </si>
  <si>
    <t>was affected by the blackout in mid-August . Though most contacts could not immediately discern the total impact , retail and manufacturing experienced the greatest impact as a result of closures . Other sectors of the economy experienced minor or no problems due to the electricity problems . Manufacturing Most manufacturing contacts reported continued improving conditions in July and August . However , unlike the previous report , a few contacts did note declines in both production and sales . Overall , both production and sales were higher during this period than in the most recent report and during the same time last year , with nondurable goods manufacturers generally citing more favorable conditions than durable goods producers . Inventory levels were flat during this time period , with idle capacity remaining relatively the same as well . While most manufacturers said they were maintaining their current workforce levels , the proportion of firms reporting new hires was greater than those cutting payrolls . Most contacts still anticipate moderate sales and production growth by year 's end . Auto production fell again at most District plants in July and early August compared with June , but it should be noted that many facilities re-tooled in early July . Regardless , same-model production was about 4 percent lower than 2002 levels . In July , three new models began production in the District . A few facilities reported the use of overtime .
In the steel industry , production was fairly stable between July and August ,</t>
  </si>
  <si>
    <t>{'model': 'llama3.1:latest', 'created_at': '2024-09-21T18:07:29.5762038Z', 'response': '{"label": "mixed"}', 'done': True, 'done_reason': 'stop', 'context': [128006, 882, 128007, 271, 2535, 279, 8244, 7100, 27065, 304, 279, 2768, 2893, 7404, 6017, 1495, 439, 8389, 11, 9709, 11, 477, 6928, 13, 3494, 279, 2440, 439, 264, 4823, 907, 449, 264, 1401, 315, 330, 1530, 1, 323, 4400, 775, 25, 720, 16514, 11754, 555, 279, 97504, 304, 5209, 62735, 592, 662, 18056, 1455, 19015, 1436, 539, 7214, 42645, 279, 2860, 5536, 1174, 11040, 323, 15266, 10534, 279, 12474, 5536, 439, 264, 1121, 315, 61000, 662, 7089, 26593, 315, 279, 8752, 10534, 9099, 477, 912, 5435, 4245, 311, 279, 18200, 5435, 662, 42177, 7648, 15266, 19015, 5068, 8738, 18899, 4787, 304, 5887, 323, 6287, 662, 4452, 1174, 20426, 279, 3766, 1934, 1174, 264, 2478, 19015, 1550, 5296, 58054, 304, 2225, 5788, 323, 6763, 662, 28993, 1174, 2225, 5788, 323, 6763, 1051, 5190, 2391, 420, 4261, 1109, 304, 279, 1455, 3293, 1934, 323, 2391, 279, 1890, 892, 1566, 1060, 1174, 449, 74998, 18835, 11822, 17032, 8965, 33264, 810, 37849, 4787, 1109, 27220, 11822, 24190, 662, 29226, 5990, 1051, 10269, 2391, 420, 892, 4261, 1174, 449, 28747, 8824, 9861, 12309, 279, 1890, 439, 1664, 662, 6104, 1455, 17032, 1071, 814, 1051, 20958, 872, 1510, 32027, 5990, 1174, 279, 21801, 315, 19339, 13122, 502, 73041, 574, 7191, 1109, 1884, 14713, 2343, 39374, 662, 7648, 19015, 2103, 48248, 24070, 6763, 323, 5788, 6650, 555, 1060, 364, 82, 842, 662, 9156, 5788, 11299, 1578, 520, 1455, 11182, 11012, 304, 5887, 323, 4216, 6287, 7863, 449, 5651, 1174, 719, 433, 1288, 387, 10555, 430, 1690, 13077, 312, 4791, 42831, 304, 4216, 5887, 662, 44840, 1174, 1890, 29344, 5788, 574, 922, 220, 19, 3346, 4827, 1109, 220, 1049, 17, 5990, 662, 763, 5887, 1174, 2380, 502, 4211, 6137, 5788, 304, 279, 11182, 662, 362, 2478, 13077, 5068, 279, 1005, 315, 39599, 6905, 644, 279, 9699, 5064, 1174, 5788, 574, 14470, 15528, 1990, 5887, 323, 6287, 1174, 128009, 128006, 78191, 128007, 271, 5018, 1530, 794, 330, 57785, 9388], 'total_duration': 2643295200, 'load_duration': 20279400, 'prompt_eval_count': 316, 'prompt_eval_duration': 1090089000, 'eval_count': 7, 'eval_duration': 1530761000}</t>
  </si>
  <si>
    <t>2003_cl (7)_chunk_6.txt</t>
  </si>
  <si>
    <t>creditworthy borrowers remains intense . Contacts offered conflicting reports regarding loan delinquency behavior . Reports regarding core deposit growth were also mixed , with a few contacts reporting declines , but most reporting no change or growth . Those that reported growth attributed it to heavy promotions , including free checking . Most contacts reported a continued squeeze on spreads as loan rates adjust downward and funding rates remain relatively constant .</t>
  </si>
  <si>
    <t>{'model': 'llama3.1:latest', 'created_at': '2024-09-21T18:07:31.9453399Z', 'response': '{"label": "mixed"}', 'done': True, 'done_reason': 'stop', 'context': [128006, 882, 128007, 271, 2535, 279, 8244, 7100, 27065, 304, 279, 2768, 2893, 7404, 6017, 1495, 439, 8389, 11, 9709, 11, 477, 6928, 13, 3494, 279, 2440, 439, 264, 4823, 907, 449, 264, 1401, 315, 330, 1530, 1, 323, 4400, 775, 25, 720, 24193, 43629, 64488, 8625, 19428, 662, 47139, 9076, 52133, 6821, 9002, 11941, 1624, 53988, 2301, 7865, 662, 29140, 9002, 6332, 16946, 6650, 1051, 1101, 9709, 1174, 449, 264, 2478, 19015, 13122, 58054, 1174, 719, 1455, 13122, 912, 2349, 477, 6650, 662, 13266, 430, 5068, 6650, 30706, 433, 311, 8987, 37071, 1174, 2737, 1949, 13598, 662, 7648, 19015, 5068, 264, 8738, 37663, 389, 43653, 439, 11941, 7969, 7652, 45578, 323, 11006, 7969, 7293, 12309, 6926, 662, 128009, 128006, 78191, 128007, 271, 5018, 1530, 794, 330, 57785, 9388], 'total_duration': 2366874100, 'load_duration': 32789300, 'prompt_eval_count': 124, 'prompt_eval_duration': 843602000, 'eval_count': 7, 'eval_duration': 1487025000}</t>
  </si>
  <si>
    <t>2003_da (7)_chunk_4.txt</t>
  </si>
  <si>
    <t>for capital investment in the industry , dampening the outlook for telecommunication equipment firms . Refinery utilization on the Gulf Coast , which was running at about 95 percent in early December , fell to the mid-80 percent level as Venezuelan crude oil shipments were disrupted . Utilization improved slowly in early February . There have been sharp reductions in both crude and product inventories , with crude inventories 25 percent below last year and near critical levels needed to maintain normal operation of the refinery system . Demand for petrochemicals has been generally weak over the past two months , but is still up 5 percent to 6 percent above last year . One exception is PVC , where demand has been very strong to supply the housing market and Asia . Services Some service firms report a pickup in activity while others fight for survival . Temporary staffing firms reported a pickup in demand over the last two months . Activity is strongest to supply administrative support , light industrial , and some professional and technical areas . Salaries are down from the levels of a year ago . Rail shipments are up over last year , with substantial increases in the shipments of metallic ores and metals . Demand for legal services remains steady , particularly for litigation , bankruptcy , labor , and regulatory work . Real estate and lending activity are still quiet , but there are some signs of a pickup for transactional and venture capital activity . Legal contacts</t>
  </si>
  <si>
    <t>{'model': 'llama3.1:latest', 'created_at': '2024-09-21T18:07:35.3875437Z', 'response': '{\n  "label": "mixed"\n}', 'done': True, 'done_reason': 'stop', 'context': [128006, 882, 128007, 271, 2535, 279, 8244, 7100, 27065, 304, 279, 2768, 2893, 7404, 6017, 1495, 439, 8389, 11, 9709, 11, 477, 6928, 13, 3494, 279, 2440, 439, 264, 4823, 907, 449, 264, 1401, 315, 330, 1530, 1, 323, 4400, 775, 25, 720, 2000, 6864, 9341, 304, 279, 5064, 1174, 41369, 6147, 279, 36721, 369, 8122, 51271, 7241, 19339, 662, 8718, 16725, 50549, 389, 279, 27945, 16377, 1174, 902, 574, 4401, 520, 922, 220, 2721, 3346, 304, 4216, 6790, 1174, 11299, 311, 279, 5209, 12, 1490, 3346, 2237, 439, 83749, 35750, 5707, 59721, 1051, 69627, 662, 10377, 2065, 13241, 14297, 304, 4216, 7552, 662, 2684, 617, 1027, 17676, 47311, 304, 2225, 35750, 323, 2027, 17459, 2490, 1174, 449, 35750, 17459, 2490, 220, 914, 3346, 3770, 1566, 1060, 323, 3221, 9200, 5990, 4460, 311, 10519, 4725, 5784, 315, 279, 94734, 1887, 662, 55353, 369, 6896, 299, 32056, 82, 706, 1027, 8965, 7621, 927, 279, 3347, 1403, 4038, 1174, 719, 374, 2103, 709, 220, 20, 3346, 311, 220, 21, 3346, 3485, 1566, 1060, 662, 3861, 4788, 374, 50966, 1174, 1405, 7631, 706, 1027, 1633, 3831, 311, 8312, 279, 11983, 3157, 323, 13936, 662, 8471, 4427, 2532, 19339, 1934, 264, 30686, 304, 5820, 1418, 3885, 4465, 369, 20237, 662, 55548, 65151, 19339, 5068, 264, 30686, 304, 7631, 927, 279, 1566, 1403, 4038, 662, 15330, 374, 31005, 311, 8312, 23541, 1862, 1174, 3177, 13076, 1174, 323, 1063, 6721, 323, 11156, 5789, 662, 8375, 5548, 527, 1523, 505, 279, 5990, 315, 264, 1060, 4227, 662, 24720, 59721, 527, 709, 927, 1566, 1060, 1174, 449, 12190, 12992, 304, 279, 59721, 315, 46258, 76158, 323, 37182, 662, 55353, 369, 5897, 3600, 8625, 24981, 1174, 8104, 369, 39725, 1174, 36707, 1174, 9511, 1174, 323, 23331, 990, 662, 8976, 12675, 323, 40651, 5820, 527, 2103, 11594, 1174, 719, 1070, 527, 1063, 12195, 315, 264, 30686, 369, 7901, 278, 323, 26255, 6864, 5820, 662, 25705, 19015, 128009, 128006, 78191, 128007, 271, 517, 220, 330, 1530, 794, 330, 57785, 702, 92], 'total_duration': 3439961900, 'load_duration': 28338200, 'prompt_eval_count': 322, 'prompt_eval_duration': 1100544000, 'eval_count': 10, 'eval_duration': 2308077000}</t>
  </si>
  <si>
    <t>2003_ns (1)_chunk_9.txt</t>
  </si>
  <si>
    <t>some areas . Labor markets remained steady in the Cleveland and Atlanta districts as a whole , with few signs of impending increases in employment . Wage pressures were mostly subdued , although almost all districts reported concerns about escalating health and other insurance costs . Several districts noted that employers were shifting more health insurance costs onto employees , with Kansas City adding that some small firms are eliminating health insurance entirely . Dallas cited rising health insurance costs as a factor , making firms reluctant to add new employees . New York reported that bonuses in the securities industry are expected to be 20 percent higher than last year . Increases in some commodity prices were noted . Several districts noted higher prices for plywood and steel , and Kansas City also reported price increases for brick and cement . Dallas noted higher prices for primary metals , while Chicago reported a rise in prices for some heavy equipment and gypsum wallboard . Boston noted concern about upward price pressure due to higher transportation costs after new trucking regulations are implemented , while Dallas said that the regulations might also make it more difficult to hire drivers . San Francisco noted that residential rebuilding after the recent fires in Southern California is likely to boost prices of building materials and wages of construction workers .</t>
  </si>
  <si>
    <t>{'model': 'llama3.1:latest', 'created_at': '2024-09-21T18:07:38.4503453Z', 'response': '{\n  "label": "mixed"\n}', 'done': True, 'done_reason': 'stop', 'context': [128006, 882, 128007, 271, 2535, 279, 8244, 7100, 27065, 304, 279, 2768, 2893, 7404, 6017, 1495, 439, 8389, 11, 9709, 11, 477, 6928, 13, 3494, 279, 2440, 439, 264, 4823, 907, 449, 264, 1401, 315, 330, 1530, 1, 323, 4400, 775, 25, 720, 15031, 5789, 662, 15277, 11987, 14958, 24981, 304, 279, 24372, 323, 20005, 27536, 439, 264, 4459, 1174, 449, 2478, 12195, 315, 63561, 12992, 304, 14740, 662, 95537, 40850, 1051, 10213, 93519, 1174, 8051, 4661, 682, 27536, 5068, 10742, 922, 77157, 2890, 323, 1023, 8276, 7194, 662, 26778, 27536, 10555, 430, 23234, 1051, 32931, 810, 2890, 8276, 7194, 8800, 8420, 1174, 449, 20754, 4409, 7999, 430, 1063, 2678, 19339, 527, 40599, 2890, 8276, 11622, 662, 19051, 22628, 16448, 2890, 8276, 7194, 439, 264, 8331, 1174, 3339, 19339, 44040, 311, 923, 502, 8420, 662, 1561, 4356, 5068, 430, 33321, 304, 279, 34919, 5064, 527, 3685, 311, 387, 220, 508, 3346, 5190, 1109, 1566, 1060, 662, 68148, 304, 1063, 38983, 7729, 1051, 10555, 662, 26778, 27536, 10555, 5190, 7729, 369, 88998, 323, 9699, 1174, 323, 20754, 4409, 1101, 5068, 3430, 12992, 369, 25878, 323, 24532, 662, 19051, 10555, 5190, 7729, 369, 6156, 37182, 1174, 1418, 10780, 5068, 264, 10205, 304, 7729, 369, 1063, 8987, 7241, 323, 88680, 7147, 2541, 662, 10406, 10555, 4747, 922, 40872, 3430, 7410, 4245, 311, 5190, 18386, 7194, 1306, 502, 11092, 287, 14640, 527, 11798, 1174, 1418, 19051, 1071, 430, 279, 14640, 2643, 1101, 1304, 433, 810, 5107, 311, 18467, 12050, 662, 5960, 13175, 10555, 430, 20658, 56228, 1306, 279, 3293, 27176, 304, 16642, 7188, 374, 4461, 311, 7916, 7729, 315, 4857, 7384, 323, 23998, 315, 8246, 7487, 662, 128009, 128006, 78191, 128007, 271, 517, 220, 330, 1530, 794, 330, 57785, 702, 92], 'total_duration': 3060407700, 'load_duration': 31229300, 'prompt_eval_count': 279, 'prompt_eval_duration': 1078677000, 'eval_count': 10, 'eval_duration': 1948488000}</t>
  </si>
  <si>
    <t>2003_ny (2)_chunk_4.txt</t>
  </si>
  <si>
    <t>to be coming from small to medium-sized firms . Separately , a contact in New York City 's securities industry reports further improvement in industry conditions , with brisk gains in revenues , profits and compensation , and a recent modest upturn in employment . Manhattan hotels report robust business in August and September , with both occupancy rates and total revenue running ahead of last year 's levels . While the business travel segment is still described as sluggish , some pickup is reported in foreign leisure visitors , and more strength in this segment is expected due to the weakening dollar . The manufacturing sector has shown increased strength in recent weeks , which is apparently beginning to boost employment . Our latest survey of New York State manufacturers , conducted in early October , points to continued improvement and strong optimism about the six-month outlook . Similarly , purchasing managers in both the Buffalo and New York City areas report widespread increases in manufacturing activity in September , and those in Buffalo indicate a significant upturn in employment -- the most pronounced in five years . Finally , shipping volume through the Port of New York and New Jersey expanded at a double-digit rate in the third quarter , and the volume of activity is said to be well above expectations .
Financial Developments Small to medium-sized banks in the Second District report stable demand for commercial credit but decreased demand for consumer loans and especially residential mortgages , for which nearly three-quarters</t>
  </si>
  <si>
    <t>{'model': 'llama3.1:latest', 'created_at': '2024-09-21T18:07:41.3610968Z', 'response': '{"label": "positive"}', 'done': True, 'done_reason': 'stop', 'context': [128006, 882, 128007, 271, 2535, 279, 8244, 7100, 27065, 304, 279, 2768, 2893, 7404, 6017, 1495, 439, 8389, 11, 9709, 11, 477, 6928, 13, 3494, 279, 2440, 439, 264, 4823, 907, 449, 264, 1401, 315, 330, 1530, 1, 323, 4400, 775, 25, 720, 998, 387, 5108, 505, 2678, 311, 11298, 28935, 19339, 662, 34199, 2718, 1174, 264, 3729, 304, 1561, 4356, 4409, 364, 82, 34919, 5064, 6821, 4726, 16048, 304, 5064, 4787, 1174, 449, 75491, 20192, 304, 30466, 1174, 22613, 323, 20448, 1174, 323, 264, 3293, 27946, 709, 413, 304, 14740, 662, 29890, 25325, 1934, 22514, 2626, 304, 6287, 323, 6250, 1174, 449, 2225, 66419, 7969, 323, 2860, 13254, 4401, 8469, 315, 1566, 1060, 364, 82, 5990, 662, 6104, 279, 2626, 5944, 10449, 374, 2103, 7633, 439, 88046, 1174, 1063, 30686, 374, 5068, 304, 7362, 41308, 15613, 1174, 323, 810, 8333, 304, 420, 10449, 374, 3685, 4245, 311, 279, 83526, 18160, 662, 578, 15266, 10706, 706, 6982, 7319, 8333, 304, 3293, 5672, 1174, 902, 374, 14132, 7314, 311, 7916, 14740, 662, 5751, 5652, 10795, 315, 1561, 4356, 3314, 17032, 1174, 13375, 304, 4216, 6664, 1174, 3585, 311, 8738, 16048, 323, 3831, 54508, 922, 279, 4848, 23086, 36721, 662, 35339, 1174, 23395, 20258, 304, 2225, 279, 32489, 323, 1561, 4356, 4409, 5789, 1934, 24716, 12992, 304, 15266, 5820, 304, 6250, 1174, 323, 1884, 304, 32489, 13519, 264, 5199, 709, 413, 304, 14740, 1198, 279, 1455, 38617, 304, 4330, 1667, 662, 17830, 1174, 11862, 8286, 1555, 279, 5896, 315, 1561, 4356, 323, 1561, 16228, 17626, 520, 264, 2033, 49442, 4478, 304, 279, 4948, 8502, 1174, 323, 279, 8286, 315, 5820, 374, 1071, 311, 387, 1664, 3485, 17078, 6905, 57330, 8000, 1392, 15344, 311, 11298, 28935, 14286, 304, 279, 10657, 11182, 1934, 15528, 7631, 369, 8518, 6807, 719, 25983, 7631, 369, 11761, 17017, 323, 5423, 20658, 61998, 1174, 369, 902, 7154, 2380, 83641, 128009, 128006, 78191, 128007, 271, 5018, 1530, 794, 330, 31587, 9388], 'total_duration': 2908531100, 'load_duration': 26390900, 'prompt_eval_count': 316, 'prompt_eval_duration': 1150831000, 'eval_count': 7, 'eval_duration': 1728009000}</t>
  </si>
  <si>
    <t>2003_ri (6)_chunk_4.txt</t>
  </si>
  <si>
    <t>sales were `` great , '' noting that his office posted record sales in March . A realtor in Fredericksburg , Virginia , said that home sales over the last two months had been exceptionally strong ; in her words the brisk activity was `` wonderful , but exhausting . '' Agents in Asheville and Greensboro , North Carolina , also reported solid housing markets . There was some slowing of home sales in West Virginia , however ; agents in Parkersburg and Charleston told us markets there had slumped . Commercial realtors reported generally flat leasing and construction activity in recent weeks as international political developments continued to create considerable uncertainty among clients . `` Things are pretty much the same , just waiting around for some good news , '' noted a realtor in Baltimore . Rent levels were down sharply in all commercial sectors . Vacancy rates for office and retail space held steady , but industrial vacancy rates edged higher . The leasing of retail space in Richmond continued to be `` very strong for the short and long term , '' but leasing activity in other commercial sectors remained sluggish . A realtor in Washington , D.C. , said companies were `` tightening up '' and eliminating unnecessary office space . Tourism Tourist activity strengthened somewhat in March and early April . Contacts at mountain resorts in Virginia and West Virginia told us cold weather and substantial snowfall helped make this year 's ski season the best in recent memory .</t>
  </si>
  <si>
    <t>{'model': 'llama3.1:latest', 'created_at': '2024-09-21T18:07:44.4675646Z', 'response': '{\n"label": "mixed"\n}', 'done': True, 'done_reason': 'stop', 'context': [128006, 882, 128007, 271, 2535, 279, 8244, 7100, 27065, 304, 279, 2768, 2893, 7404, 6017, 1495, 439, 8389, 11, 9709, 11, 477, 6928, 13, 3494, 279, 2440, 439, 264, 4823, 907, 449, 264, 1401, 315, 330, 1530, 1, 323, 4400, 775, 25, 720, 30141, 1051, 10103, 2294, 1174, 3436, 27401, 430, 813, 5274, 8621, 3335, 6763, 304, 5587, 662, 362, 1972, 11222, 304, 36532, 5908, 10481, 1174, 13286, 1174, 1071, 430, 2162, 6763, 927, 279, 1566, 1403, 4038, 1047, 1027, 48298, 3831, 2652, 304, 1077, 4339, 279, 75491, 5820, 574, 10103, 11364, 1174, 719, 79953, 662, 3436, 51354, 304, 97638, 323, 42691, 35967, 1174, 4892, 13030, 1174, 1101, 5068, 6573, 11983, 11987, 662, 2684, 574, 1063, 48408, 315, 2162, 6763, 304, 4410, 13286, 1174, 4869, 2652, 13307, 304, 5657, 388, 10481, 323, 53393, 3309, 603, 11987, 1070, 1047, 1776, 61292, 662, 28943, 1972, 98266, 5068, 8965, 10269, 71419, 323, 8246, 5820, 304, 3293, 5672, 439, 6625, 5054, 26006, 8738, 311, 1893, 24779, 27924, 4315, 8403, 662, 10103, 20695, 527, 5128, 1790, 279, 1890, 1174, 1120, 8748, 2212, 369, 1063, 1695, 3754, 1174, 3436, 10555, 264, 1972, 11222, 304, 24899, 662, 30837, 5990, 1051, 1523, 46473, 304, 682, 8518, 26593, 662, 31626, 6709, 7969, 369, 5274, 323, 11040, 3634, 5762, 24981, 1174, 719, 13076, 62562, 7969, 90663, 5190, 662, 578, 71419, 315, 11040, 3634, 304, 35348, 8738, 311, 387, 10103, 1633, 3831, 369, 279, 2875, 323, 1317, 4751, 1174, 3436, 719, 71419, 5820, 304, 1023, 8518, 26593, 14958, 88046, 662, 362, 1972, 11222, 304, 6652, 1174, 423, 732, 13, 1174, 1071, 5220, 1051, 10103, 77880, 709, 3436, 323, 40599, 26225, 5274, 3634, 662, 52652, 14986, 380, 5820, 60862, 14738, 304, 5587, 323, 4216, 5936, 662, 47139, 520, 16700, 61545, 304, 13286, 323, 4410, 13286, 3309, 603, 9439, 9282, 323, 12190, 12056, 13772, 9087, 1304, 420, 1060, 364, 82, 29779, 3280, 279, 1888, 304, 3293, 5044, 662, 128009, 128006, 78191, 128007, 271, 517, 93767, 794, 330, 57785, 702, 92], 'total_duration': 3103821300, 'load_duration': 26947400, 'prompt_eval_count': 321, 'prompt_eval_duration': 1132990000, 'eval_count': 8, 'eval_duration': 1941238000}</t>
  </si>
  <si>
    <t>2003_ri (7)_chunk_1.txt</t>
  </si>
  <si>
    <t>March 5 , 2003 Economic activity in the Fifth District grew modestly in January and the first three weeks of February , with a slight improvement in services and manufacturing conditions offsetting a listless retail sector . Services businesses reported generally steady to slightly higher demand , and some contacts cited higher orders for coming months . District manufacturing activity expanded somewhat faster , as shipments and new orders rose sharply in January and early February . In contrast , retail sales were little changed from our previous report , and retailers continued to trim payrolls . Price inflation remained modest according to contacts . In the real estate sector , District home sales rose at a solid rate , but commercial leasing activity slowed as war prospects unsettled potential lessees . In agriculture , unusually cold and snowy weather hampered field preparation and led to the abandonment of still-unharvested crops in some areas of the District . Retail District retailers reported generally flat sales over the past six weeks . A major winter storm over the Presidents Day weekend led many District businesses to close for a day , and lingering snow curtailed sales . According to a department store manager in Annapolis , Md. , sales growth and customer traffic there had been unchanged in recent weeks .
And in Richmond , Va. , where the winter storm closed several malls , a contact said that store sales were off but that some of the slack might have been made up through increased Internet</t>
  </si>
  <si>
    <t>{'model': 'llama3.1:latest', 'created_at': '2024-09-21T18:07:47.2564552Z', 'response': '{"label": "mixed"}', 'done': True, 'done_reason': 'stop', 'context': [128006, 882, 128007, 271, 2535, 279, 8244, 7100, 27065, 304, 279, 2768, 2893, 7404, 6017, 1495, 439, 8389, 11, 9709, 11, 477, 6928, 13, 3494, 279, 2440, 439, 264, 4823, 907, 449, 264, 1401, 315, 330, 1530, 1, 323, 4400, 775, 25, 720, 28623, 220, 20, 1174, 220, 1049, 18, 23362, 5820, 304, 279, 23690, 11182, 14264, 27946, 398, 304, 6186, 323, 279, 1176, 2380, 5672, 315, 7552, 1174, 449, 264, 8275, 16048, 304, 3600, 323, 15266, 4787, 4445, 1303, 264, 1160, 1752, 11040, 10706, 662, 8471, 9873, 5068, 8965, 24981, 311, 10284, 5190, 7631, 1174, 323, 1063, 19015, 22628, 5190, 10373, 369, 5108, 4038, 662, 11182, 15266, 5820, 17626, 14738, 10819, 1174, 439, 59721, 323, 502, 10373, 16392, 46473, 304, 6186, 323, 4216, 7552, 662, 763, 13168, 1174, 11040, 6763, 1051, 2697, 5614, 505, 1057, 3766, 1934, 1174, 323, 30282, 8738, 311, 11259, 2343, 39374, 662, 8650, 25544, 14958, 27946, 4184, 311, 19015, 662, 763, 279, 1972, 12675, 10706, 1174, 11182, 2162, 6763, 16392, 520, 264, 6573, 4478, 1174, 719, 8518, 71419, 5820, 48946, 439, 4208, 27949, 68770, 839, 4754, 3625, 325, 288, 662, 763, 30029, 1174, 57899, 9439, 323, 90873, 9282, 13824, 43868, 2115, 18459, 323, 6197, 311, 279, 91402, 315, 2103, 20486, 13279, 7164, 291, 31665, 304, 1063, 5789, 315, 279, 11182, 662, 35139, 11182, 30282, 5068, 8965, 10269, 6763, 927, 279, 3347, 4848, 5672, 662, 362, 3682, 12688, 13766, 927, 279, 79739, 6187, 9178, 6197, 1690, 11182, 9873, 311, 3345, 369, 264, 1938, 1174, 323, 64610, 12056, 2917, 2629, 2230, 6763, 662, 10771, 311, 264, 9476, 3637, 6783, 304, 1556, 7004, 69858, 1174, 54210, 13, 1174, 6763, 6650, 323, 6130, 9629, 1070, 1047, 1027, 35957, 304, 3293, 5672, 6905, 3112, 304, 35348, 1174, 27713, 13, 1174, 1405, 279, 12688, 13766, 8036, 3892, 84468, 1174, 264, 3729, 1071, 430, 3637, 6763, 1051, 1022, 719, 430, 1063, 315, 279, 46719, 2643, 617, 1027, 1903, 709, 1555, 7319, 8191, 128009, 128006, 78191, 128007, 271, 5018, 1530, 794, 330, 57785, 9388], 'total_duration': 2777175800, 'load_duration': 47939200, 'prompt_eval_count': 326, 'prompt_eval_duration': 1153661000, 'eval_count': 7, 'eval_duration': 1566042000}</t>
  </si>
  <si>
    <t>2004_bo (7)_chunk_1.txt</t>
  </si>
  <si>
    <t>March 3 , 2004 Economic activity is picking up , according to most business contacts in the First District . Retailers say sales are improving moderately , manufacturers indicate that revenues have stabilized or increased as the recovery takes hold , and demand for selected business services -- both temporary workers and software and IT services -- is on the rise . The exception is commercial real estate markets , which respondents report are still weakening in the Boston area and stable , at best , elsewhere in New England . Retail Most retailers in the First District report moderately improving sales in January and early February . Same-store sales compared to a year earlier range from flat to gains of 17 percent . Discount store contacts note that sales are slightly stronger than in previous months . Other contacts report that sales of big-ticket items , such as furniture , flooring , and electronics , are strong . According to auto dealers , sales were hindered by cold weather in January , but picked up in early February . High-end automobile sales are said to be strong , and used car sales increased over Presidents ' Day weekend . Contacts anticipate improvements as the weather warms . Most retail respondents indicate that inventories are in line with sales , while several note that inventories are turning over rapidly .
Merchants report they are mostly holding selling prices stable , with some pockets of vendor price pressure , including the rising price of paper and the</t>
  </si>
  <si>
    <t>{'model': 'llama3.1:latest', 'created_at': '2024-09-21T18:07:49.9902062Z', 'response': '{"label": "positive"}', 'done': True, 'done_reason': 'stop', 'context': [128006, 882, 128007, 271, 2535, 279, 8244, 7100, 27065, 304, 279, 2768, 2893, 7404, 6017, 1495, 439, 8389, 11, 9709, 11, 477, 6928, 13, 3494, 279, 2440, 439, 264, 4823, 907, 449, 264, 1401, 315, 330, 1530, 1, 323, 4400, 775, 25, 720, 28623, 220, 18, 1174, 220, 1049, 19, 23362, 5820, 374, 21816, 709, 1174, 4184, 311, 1455, 2626, 19015, 304, 279, 5629, 11182, 662, 35139, 388, 2019, 6763, 527, 18899, 70351, 1174, 17032, 13519, 430, 30466, 617, 93163, 477, 7319, 439, 279, 13654, 5097, 3412, 1174, 323, 7631, 369, 4183, 2626, 3600, 1198, 2225, 13643, 7487, 323, 3241, 323, 8871, 3600, 1198, 374, 389, 279, 10205, 662, 578, 4788, 374, 8518, 1972, 12675, 11987, 1174, 902, 34281, 1934, 527, 2103, 83526, 304, 279, 10406, 3158, 323, 15528, 1174, 520, 1888, 1174, 18403, 304, 1561, 9635, 662, 35139, 7648, 30282, 304, 279, 5629, 11182, 1934, 70351, 18899, 6763, 304, 6186, 323, 4216, 7552, 662, 26823, 34352, 6763, 7863, 311, 264, 1060, 6931, 2134, 505, 10269, 311, 20192, 315, 220, 1114, 3346, 662, 33759, 3637, 19015, 5296, 430, 6763, 527, 10284, 16643, 1109, 304, 3766, 4038, 662, 7089, 19015, 1934, 430, 6763, 315, 2466, 94322, 3673, 1174, 1778, 439, 14891, 1174, 37248, 1174, 323, 31591, 1174, 527, 3831, 662, 10771, 311, 3313, 27291, 1174, 6763, 1051, 57780, 291, 555, 9439, 9282, 304, 6186, 1174, 719, 13061, 709, 304, 4216, 7552, 662, 5234, 13368, 35528, 6763, 527, 1071, 311, 387, 3831, 1174, 323, 1511, 1841, 6763, 7319, 927, 79739, 364, 6187, 9178, 662, 47139, 48248, 18637, 439, 279, 9282, 4208, 1026, 662, 7648, 11040, 34281, 13519, 430, 17459, 2490, 527, 304, 1584, 449, 6763, 1174, 1418, 3892, 5296, 430, 17459, 2490, 527, 13353, 927, 19019, 6905, 27814, 99906, 1934, 814, 527, 10213, 10168, 11486, 7729, 15528, 1174, 449, 1063, 30278, 315, 21390, 3430, 7410, 1174, 2737, 279, 16448, 3430, 315, 5684, 323, 279, 128009, 128006, 78191, 128007, 271, 5018, 1530, 794, 330, 31587, 9388], 'total_duration': 2731079500, 'load_duration': 29909600, 'prompt_eval_count': 318, 'prompt_eval_duration': 1096950000, 'eval_count': 7, 'eval_duration': 1602711000}</t>
  </si>
  <si>
    <t>2004_kc (3)_chunk_1.txt</t>
  </si>
  <si>
    <t>September 8 , 2004 The Tenth District economy expanded moderately in late July and August . Consumer spending rose somewhat after flattening earlier in the summer , and labor markets showed further modest improvement . In addition , manufacturing activity and energy activity continued to increase , and agriculture and tourism remained solid . Housing activity eased slightly but was still strong , while commercial real estate remained weak . Wage and price pressures increased slightly but remained modest . Consumer SpendingConsumer spending in the district improved somewhat in late July and August after flattening in the previous survey . A majority of retailers reported increases in sales from earlier in the summer , while only a handful of stores reported declines . Sales were also above year-ago levels at most stores . Among product categories , sales of back-to-school itemsâ€”including children 's apparelâ€”were up solidly from previous years , and sales of home furnishings were generally reported as strong . A few stores , however , noted some reluctance by consumers to purchase big ticket or luxury items . Most store managers were satisfied with inventory levels . However , a few stores still needed to trim inventories due to sluggish sales earlier in the summer , while a number of others were having difficulty keeping shelves stocked due to strong sales .
Heading forward , nearly all retailers anticipate higher sales through the fall , though some noted that their outlook depended on consumer confidence levels . Like other retail sales , motor vehicle</t>
  </si>
  <si>
    <t>{'model': 'llama3.1:latest', 'created_at': '2024-09-21T18:07:52.6210352Z', 'response': '{"label": "positive"}', 'done': True, 'done_reason': 'stop', 'context': [128006, 882, 128007, 271, 2535, 279, 8244, 7100, 27065, 304, 279, 2768, 2893, 7404, 6017, 1495, 439, 8389, 11, 9709, 11, 477, 6928, 13, 3494, 279, 2440, 439, 264, 4823, 907, 449, 264, 1401, 315, 330, 1530, 1, 323, 4400, 775, 25, 720, 30649, 220, 23, 1174, 220, 1049, 19, 578, 350, 21341, 11182, 8752, 17626, 70351, 304, 3389, 5887, 323, 6287, 662, 26262, 10374, 16392, 14738, 1306, 52139, 6147, 6931, 304, 279, 7474, 1174, 323, 9511, 11987, 8710, 4726, 27946, 16048, 662, 763, 5369, 1174, 15266, 5820, 323, 4907, 5820, 8738, 311, 5376, 1174, 323, 30029, 323, 32083, 14958, 6573, 662, 31433, 5820, 95982, 10284, 719, 574, 2103, 3831, 1174, 1418, 8518, 1972, 12675, 14958, 7621, 662, 95537, 323, 3430, 40850, 7319, 10284, 719, 14958, 27946, 662, 26262, 87753, 31068, 10374, 304, 279, 9474, 13241, 14738, 304, 3389, 5887, 323, 6287, 1306, 52139, 6147, 304, 279, 3766, 10795, 662, 362, 8857, 315, 30282, 5068, 12992, 304, 6763, 505, 6931, 304, 279, 7474, 1174, 1418, 1193, 264, 23810, 315, 10756, 5068, 58054, 662, 16207, 1051, 1101, 3485, 1060, 12, 6438, 5990, 520, 1455, 10756, 662, 22395, 2027, 11306, 1174, 6763, 315, 1203, 4791, 35789, 3673, 76070, 2911, 364, 82, 55425, 2345, 52898, 709, 6573, 398, 505, 3766, 1667, 1174, 323, 6763, 315, 2162, 73271, 1051, 8965, 5068, 439, 3831, 662, 362, 2478, 10756, 1174, 4869, 1174, 10555, 1063, 84050, 555, 13723, 311, 7782, 2466, 11989, 477, 19913, 3673, 662, 7648, 3637, 20258, 1051, 20097, 449, 15808, 5990, 662, 4452, 1174, 264, 2478, 10756, 2103, 4460, 311, 11259, 17459, 2490, 4245, 311, 88046, 6763, 6931, 304, 279, 7474, 1174, 1418, 264, 1396, 315, 3885, 1051, 3515, 17250, 10494, 36310, 71116, 4245, 311, 3831, 6763, 6905, 32572, 4741, 1174, 7154, 682, 30282, 48248, 5190, 6763, 1555, 279, 4498, 1174, 3582, 1063, 10555, 430, 872, 36721, 79101, 389, 11761, 12410, 5990, 662, 9086, 1023, 11040, 6763, 1174, 9048, 7458, 128009, 128006, 78191, 128007, 271, 5018, 1530, 794, 330, 31587, 9388], 'total_duration': 2627588700, 'load_duration': 29962200, 'prompt_eval_count': 322, 'prompt_eval_duration': 1096295000, 'eval_count': 7, 'eval_duration': 1499088000}</t>
  </si>
  <si>
    <t>2004_kc (4)_chunk_2.txt</t>
  </si>
  <si>
    <t>and was above year-ago levels throughout the district . In addition , contacts reported that there were still few signs of a negative impact of high gasoline prices on tourism . Manufacturing District manufacturing activity continued to grow strongly in June and early July . Most manufacturers were operating at high levels of capacity utilization , and new orders generally remained strong . Many firms reported they were adding employees and extending hours , in some cases by adding an entire shift . With the strong recent activity , supplier delivery times were up considerably from a year ago , and a number of plant managers continued to report difficulties obtaining steel and some other raw materials . Coal was also in short supply in some areas due to rail transportation bottlenecks , and some coal-using plants were considering temporary production cutbacks as a result . Firms generally reported steady increases in capital expenditures , and nearly all plant managers expect growth in factory output to remain very strong for the rest of the year . Real Estate and Construction Residential real estate activity continued to grow solidly in June and early July , while commercial real estate remained generally weak . Single-family housing starts rose further in most cities and were above year-ago levels across much of the district . As in the previous survey , most builders said demand was strongest for entry-level houses .
Shortages of some materials -- particularly steel products and cement -- were reported in several areas , and some</t>
  </si>
  <si>
    <t>{'model': 'llama3.1:latest', 'created_at': '2024-09-21T18:07:55.2670983Z', 'response': '{"label": "positive"}', 'done': True, 'done_reason': 'stop', 'context': [128006, 882, 128007, 271, 2535, 279, 8244, 7100, 27065, 304, 279, 2768, 2893, 7404, 6017, 1495, 439, 8389, 11, 9709, 11, 477, 6928, 13, 3494, 279, 2440, 439, 264, 4823, 907, 449, 264, 1401, 315, 330, 1530, 1, 323, 4400, 775, 25, 720, 438, 574, 3485, 1060, 12, 6438, 5990, 6957, 279, 9474, 662, 763, 5369, 1174, 19015, 5068, 430, 1070, 1051, 2103, 2478, 12195, 315, 264, 8389, 5536, 315, 1579, 46595, 7729, 389, 32083, 662, 42177, 11182, 15266, 5820, 8738, 311, 3139, 16917, 304, 5651, 323, 4216, 5887, 662, 7648, 17032, 1051, 10565, 520, 1579, 5990, 315, 8824, 50549, 1174, 323, 502, 10373, 8965, 14958, 3831, 662, 9176, 19339, 5068, 814, 1051, 7999, 8420, 323, 33459, 4207, 1174, 304, 1063, 5157, 555, 7999, 459, 4553, 6541, 662, 3161, 279, 3831, 3293, 5820, 1174, 19353, 9889, 3115, 1051, 709, 33452, 505, 264, 1060, 4227, 1174, 323, 264, 1396, 315, 6136, 20258, 8738, 311, 1934, 27129, 19546, 9699, 323, 1063, 1023, 7257, 7384, 662, 25850, 574, 1101, 304, 2875, 8312, 304, 1063, 5789, 4245, 311, 13881, 18386, 11176, 35291, 14895, 1174, 323, 1063, 11756, 93875, 11012, 1051, 13126, 13643, 5788, 4018, 25082, 439, 264, 1121, 662, 435, 14742, 8965, 5068, 24981, 12992, 304, 6864, 53869, 1174, 323, 7154, 682, 6136, 20258, 1755, 6650, 304, 8803, 2612, 311, 7293, 1633, 3831, 369, 279, 2800, 315, 279, 1060, 662, 8976, 25447, 323, 24987, 55555, 1972, 12675, 5820, 8738, 311, 3139, 6573, 398, 304, 5651, 323, 4216, 5887, 1174, 1418, 8518, 1972, 12675, 14958, 8965, 7621, 662, 11579, 17633, 11983, 8638, 16392, 4726, 304, 1455, 9919, 323, 1051, 3485, 1060, 12, 6438, 5990, 4028, 1790, 315, 279, 9474, 662, 1666, 304, 279, 3766, 10795, 1174, 1455, 49186, 1071, 7631, 574, 31005, 369, 4441, 11852, 15316, 6905, 12755, 1154, 315, 1063, 7384, 1198, 8104, 9699, 3956, 323, 24532, 1198, 1051, 5068, 304, 3892, 5789, 1174, 323, 1063, 128009, 128006, 78191, 128007, 271, 5018, 1530, 794, 330, 31587, 9388], 'total_duration': 2643503000, 'load_duration': 21179000, 'prompt_eval_count': 318, 'prompt_eval_duration': 1102007000, 'eval_count': 7, 'eval_duration': 1517536000}</t>
  </si>
  <si>
    <t>2004_kc (6)_chunk_2.txt</t>
  </si>
  <si>
    <t>slight expansion of inventories in the months ahead . Travel and tourism activity in the district was mixed in March and early April . Airport traffic was up in most district cities , but activity at many Rocky Mountain ski areas slowed due to lack of adequate snowpack . Resort operators were optimistic about future tourism activity , as summer bookings have been strong . However , some tourist businesses that rely heavily on automobile travelers were worried about the potential impact of high gasoline prices this summer . Manufacturing District manufacturing activity continued to expand in March and early April . Most manufacturers reported higher levels of capacity utilization than in the previous survey , and a larger number of firms said they were adding workers . Expenditures on plant and equipment also continued to rise solidly . Most plant managers reported continued increases in raw material prices , and many noted longer supplier delivery times . Higher material prices continued to put pressure on many firms ' profit margins . However , more firms than in previous surveys were able to pass some of their recent cost increases through to finished goods prices . Expectations for future factory production and orders remained strong , and many plants plan continued moderate increases in employment and investment .
Real Estate and Construction Residential real estate activity strengthened further in March and early April , while commercial real estate markets generally remained weak . Single-family housing starts rose solidly in most district cities , and starts of</t>
  </si>
  <si>
    <t>{'model': 'llama3.1:latest', 'created_at': '2024-09-21T18:07:58.0177673Z', 'response': '{"label": "positive"}', 'done': True, 'done_reason': 'stop', 'context': [128006, 882, 128007, 271, 2535, 279, 8244, 7100, 27065, 304, 279, 2768, 2893, 7404, 6017, 1495, 439, 8389, 11, 9709, 11, 477, 6928, 13, 3494, 279, 2440, 439, 264, 4823, 907, 449, 264, 1401, 315, 330, 1530, 1, 323, 4400, 775, 25, 720, 3306, 492, 14800, 315, 17459, 2490, 304, 279, 4038, 8469, 662, 18589, 323, 32083, 5820, 304, 279, 9474, 574, 9709, 304, 5587, 323, 4216, 5936, 662, 21348, 9629, 574, 709, 304, 1455, 9474, 9919, 1174, 719, 5820, 520, 1690, 48641, 19149, 29779, 5789, 48946, 4245, 311, 6996, 315, 26613, 12056, 4853, 662, 34937, 20197, 1051, 37036, 922, 3938, 32083, 5820, 1174, 439, 7474, 59620, 617, 1027, 3831, 662, 4452, 1174, 1063, 31070, 9873, 430, 17631, 17345, 389, 35528, 40386, 1051, 18290, 922, 279, 4754, 5536, 315, 1579, 46595, 7729, 420, 7474, 662, 42177, 11182, 15266, 5820, 8738, 311, 9407, 304, 5587, 323, 4216, 5936, 662, 7648, 17032, 5068, 5190, 5990, 315, 8824, 50549, 1109, 304, 279, 3766, 10795, 1174, 323, 264, 8294, 1396, 315, 19339, 1071, 814, 1051, 7999, 7487, 662, 1398, 3825, 42204, 389, 6136, 323, 7241, 1101, 8738, 311, 10205, 6573, 398, 662, 7648, 6136, 20258, 5068, 8738, 12992, 304, 7257, 3769, 7729, 1174, 323, 1690, 10555, 5129, 19353, 9889, 3115, 662, 35321, 3769, 7729, 8738, 311, 2231, 7410, 389, 1690, 19339, 364, 11626, 37682, 662, 4452, 1174, 810, 19339, 1109, 304, 3766, 32313, 1051, 3025, 311, 1522, 1063, 315, 872, 3293, 2853, 12992, 1555, 311, 8220, 11822, 7729, 662, 33185, 811, 369, 3938, 8803, 5788, 323, 10373, 14958, 3831, 1174, 323, 1690, 11012, 3197, 8738, 24070, 12992, 304, 14740, 323, 9341, 6905, 13058, 25447, 323, 24987, 55555, 1972, 12675, 5820, 60862, 4726, 304, 5587, 323, 4216, 5936, 1174, 1418, 8518, 1972, 12675, 11987, 8965, 14958, 7621, 662, 11579, 17633, 11983, 8638, 16392, 6573, 398, 304, 1455, 9474, 9919, 1174, 323, 8638, 315, 128009, 128006, 78191, 128007, 271, 5018, 1530, 794, 330, 31587, 9388], 'total_duration': 2747882900, 'load_duration': 25449300, 'prompt_eval_count': 314, 'prompt_eval_duration': 1080546000, 'eval_count': 7, 'eval_duration': 1638684000}</t>
  </si>
  <si>
    <t>2004_mn (8)_chunk_1.txt</t>
  </si>
  <si>
    <t>January 14 , 2004 From mid-November through December the overall Ninth District economy grew at a healthy pace . Residential real estate , manufacturing , consumer spending , mining and tourism were up , while commercial real estate was mixed and the energy and agricultural sectors decreased . Labor markets were stable . Wage and price increases were generally moderate ; however , significant price increases were noted in heating costs and scrap metal , and significant decreases were noted in beef . Construction and Real Estate Commercial building was mixed . A commercial real estate firm report revealed that the amount of industrial space absorbed in the second half of 2003 exceeded the amount vacated by 1.1 million square feet in the Minneapolis-St. Paul area , the highest absorption rate during the past three years . While the vacancy rate for industrial space was large , absorption could top 2 million square feet in 2004 , according to the report . Office vacancy rates remained over 20 percent , including sublease space , in the downtown areas of Minneapolis and St. Paul . A city official expects faster growth in commercial construction in Sioux Falls , S.D. , during 2004 compared with 2003 . Homebuilding continued to expand at a strong pace . Housing units authorized increased 9 percent in district states for the three-month period ended in November , compared with a year earlier .
In Rochester , Minn. , a city report showed stronger homebuilding activity in November compared with last year .</t>
  </si>
  <si>
    <t>{'model': 'llama3.1:latest', 'created_at': '2024-09-21T18:08:01.3090566Z', 'response': '{\n"label": "positive"\n}', 'done': True, 'done_reason': 'stop', 'context': [128006, 882, 128007, 271, 2535, 279, 8244, 7100, 27065, 304, 279, 2768, 2893, 7404, 6017, 1495, 439, 8389, 11, 9709, 11, 477, 6928, 13, 3494, 279, 2440, 439, 264, 4823, 907, 449, 264, 1401, 315, 330, 1530, 1, 323, 4400, 775, 25, 720, 33327, 220, 975, 1174, 220, 1049, 19, 5659, 5209, 71588, 1402, 1555, 6790, 279, 8244, 86858, 11182, 8752, 14264, 520, 264, 9498, 18338, 662, 55555, 1972, 12675, 1174, 15266, 1174, 11761, 10374, 1174, 11935, 323, 32083, 1051, 709, 1174, 1418, 8518, 1972, 12675, 574, 9709, 323, 279, 4907, 323, 29149, 26593, 25983, 662, 15277, 11987, 1051, 15528, 662, 95537, 323, 3430, 12992, 1051, 8965, 24070, 2652, 4869, 1174, 5199, 3430, 12992, 1051, 10555, 304, 24494, 7194, 323, 21512, 9501, 1174, 323, 5199, 43154, 1051, 10555, 304, 25309, 662, 24987, 323, 8976, 25447, 28943, 4857, 574, 9709, 662, 362, 8518, 1972, 12675, 7626, 1934, 10675, 430, 279, 3392, 315, 13076, 3634, 42101, 304, 279, 2132, 4376, 315, 220, 1049, 18, 34908, 279, 3392, 9467, 660, 555, 220, 16, 13, 16, 3610, 9518, 7693, 304, 279, 42958, 40720, 13, 7043, 3158, 1174, 279, 8592, 44225, 4478, 2391, 279, 3347, 2380, 1667, 662, 6104, 279, 62562, 4478, 369, 13076, 3634, 574, 3544, 1174, 44225, 1436, 1948, 220, 17, 3610, 9518, 7693, 304, 220, 1049, 19, 1174, 4184, 311, 279, 1934, 662, 8410, 62562, 7969, 14958, 927, 220, 508, 3346, 1174, 2737, 1207, 1655, 3634, 1174, 304, 279, 19441, 5789, 315, 42958, 323, 800, 13, 7043, 662, 362, 3363, 4033, 25283, 10819, 6650, 304, 8518, 8246, 304, 82693, 30743, 1174, 328, 920, 13, 1174, 2391, 220, 1049, 19, 7863, 449, 220, 1049, 18, 662, 5492, 24177, 8738, 311, 9407, 520, 264, 3831, 18338, 662, 31433, 8316, 19144, 7319, 220, 24, 3346, 304, 9474, 5415, 369, 279, 2380, 23086, 4261, 9670, 304, 6841, 1174, 7863, 449, 264, 1060, 6931, 6905, 644, 53468, 1174, 3468, 77, 13, 1174, 264, 3363, 1934, 8710, 16643, 2162, 24177, 5820, 304, 6841, 7863, 449, 1566, 1060, 662, 128009, 128006, 78191, 128007, 271, 517, 93767, 794, 330, 31587, 702, 92], 'total_duration': 3288547200, 'load_duration': 36273700, 'prompt_eval_count': 336, 'prompt_eval_duration': 1182486000, 'eval_count': 8, 'eval_duration': 2065376000}</t>
  </si>
  <si>
    <t>2005_kc (1)_chunk_4.txt</t>
  </si>
  <si>
    <t>last survey , and most respondents also raised their consumer lending rates . Lending standards were unchanged . Energy District energy activity continued to expand in late October and early November . The count of active oil and gas drilling rigs in the region increased further and was well above year-ago levels . Contacts in Oklahoma reported that several small independent drillers were reopening older wells , which can be operated profitably with sustained high oil and natural gas prices . Most contacts continued to report that drilling was being constrained by shortages of rigs , equipment , and workers , but firms generally expect further increases in drilling in the months ahead . Agriculture Agricultural conditions in the district remained generally positive in late October and early November . Warm and dry weather continued through the first half of November , contributing to favorable conditions for field work and pushing the emergence of winter wheat ahead of normal . The harvesting of major fall crops was ahead of last year 's schedule and in line with five-year averages . Contacts expect large harvests even though yields will be off slightly . Conditions for livestock producers remained favorable due to lower grain prices . Incomes for both livestock and crop producers are expected to be strong in 2005 , although higher energy costs continue to be a major concern .
Labor Markets and Wages Labor markets strengthened further in late October and early November , but wage pressures generally remained modest . Hiring announcements were outpacing</t>
  </si>
  <si>
    <t>{'model': 'llama3.1:latest', 'created_at': '2024-09-21T18:08:04.0835639Z', 'response': '{"label": "positive"}', 'done': True, 'done_reason': 'stop', 'context': [128006, 882, 128007, 271, 2535, 279, 8244, 7100, 27065, 304, 279, 2768, 2893, 7404, 6017, 1495, 439, 8389, 11, 9709, 11, 477, 6928, 13, 3494, 279, 2440, 439, 264, 4823, 907, 449, 264, 1401, 315, 330, 1530, 1, 323, 4400, 775, 25, 720, 4354, 10795, 1174, 323, 1455, 34281, 1101, 9408, 872, 11761, 40651, 7969, 662, 445, 2518, 10886, 1051, 35957, 662, 12634, 11182, 4907, 5820, 8738, 311, 9407, 304, 3389, 6664, 323, 4216, 6841, 662, 578, 1797, 315, 4642, 5707, 323, 6962, 39662, 96151, 304, 279, 5654, 7319, 4726, 323, 574, 1664, 3485, 1060, 12, 6438, 5990, 662, 47139, 304, 23640, 5068, 430, 3892, 2678, 9678, 31646, 388, 1051, 94500, 9191, 48396, 1174, 902, 649, 387, 24026, 11626, 2915, 449, 29759, 1579, 5707, 323, 5933, 6962, 7729, 662, 7648, 19015, 8738, 311, 1934, 430, 39662, 574, 1694, 54852, 555, 67276, 315, 96151, 1174, 7241, 1174, 323, 7487, 1174, 719, 19339, 8965, 1755, 4726, 12992, 304, 39662, 304, 279, 4038, 8469, 662, 37963, 60134, 4787, 304, 279, 9474, 14958, 8965, 6928, 304, 3389, 6664, 323, 4216, 6841, 662, 46863, 323, 9235, 9282, 8738, 1555, 279, 1176, 4376, 315, 6841, 1174, 29820, 311, 37849, 4787, 369, 2115, 990, 323, 17919, 279, 49179, 315, 12688, 34153, 8469, 315, 4725, 662, 578, 66747, 315, 3682, 4498, 31665, 574, 8469, 315, 1566, 1060, 364, 82, 9899, 323, 304, 1584, 449, 4330, 4771, 49920, 662, 47139, 1755, 3544, 24322, 82, 1524, 3582, 36508, 690, 387, 1022, 10284, 662, 32934, 369, 51876, 24190, 14958, 37849, 4245, 311, 4827, 24875, 7729, 662, 763, 6716, 369, 2225, 51876, 323, 19641, 24190, 527, 3685, 311, 387, 3831, 304, 220, 1049, 20, 1174, 8051, 5190, 4907, 7194, 3136, 311, 387, 264, 3682, 4747, 6905, 77633, 47910, 323, 468, 1154, 15277, 11987, 60862, 4726, 304, 3389, 6664, 323, 4216, 6841, 1174, 719, 19602, 40850, 8965, 14958, 27946, 662, 89297, 45976, 1051, 704, 79, 4628, 128009, 128006, 78191, 128007, 271, 5018, 1530, 794, 330, 31587, 9388], 'total_duration': 2769776500, 'load_duration': 37878100, 'prompt_eval_count': 319, 'prompt_eval_duration': 1142424000, 'eval_count': 7, 'eval_duration': 1586216000}</t>
  </si>
  <si>
    <t>2005_ri (5)_chunk_6.txt</t>
  </si>
  <si>
    <t>planting and development of selected District crops in recent weeks . Cantaloupe , tomato , and watermelon plantings were well behind schedule in Maryland , while plantings of peanuts and cotton were slightly behind in Virginia . Agricultural analysts characterized crop conditions as `` fair to good '' throughout the District , despite dry conditions in some areas of Virginia and the Carolinas . Small grain harvesting began in the Carolinas and , based on early estimates , yields were average .</t>
  </si>
  <si>
    <t>{'model': 'llama3.1:latest', 'created_at': '2024-09-21T18:08:06.6378192Z', 'response': '{\n"label": "mixed"\n}', 'done': True, 'done_reason': 'stop', 'context': [128006, 882, 128007, 271, 2535, 279, 8244, 7100, 27065, 304, 279, 2768, 2893, 7404, 6017, 1495, 439, 8389, 11, 9709, 11, 477, 6928, 13, 3494, 279, 2440, 439, 264, 4823, 907, 449, 264, 1401, 315, 330, 1530, 1, 323, 4400, 775, 25, 720, 21494, 287, 323, 4500, 315, 4183, 11182, 31665, 304, 3293, 5672, 662, 42931, 278, 283, 375, 1174, 42120, 1174, 323, 3090, 72218, 6136, 826, 1051, 1664, 4920, 9899, 304, 23481, 1174, 1418, 6136, 826, 315, 90177, 323, 24428, 1051, 10284, 4920, 304, 13286, 662, 60134, 31499, 32971, 19641, 4787, 439, 10103, 6762, 311, 1695, 3436, 6957, 279, 11182, 1174, 8994, 9235, 4787, 304, 1063, 5789, 315, 13286, 323, 279, 10463, 20718, 662, 15344, 24875, 66747, 6137, 304, 279, 10463, 20718, 323, 1174, 3196, 389, 4216, 17989, 1174, 36508, 1051, 5578, 662, 128009, 128006, 78191, 128007, 271, 517, 93767, 794, 330, 57785, 702, 92], 'total_duration': 2551764600, 'load_duration': 20047100, 'prompt_eval_count': 140, 'prompt_eval_duration': 845828000, 'eval_count': 8, 'eval_duration': 1683779000}</t>
  </si>
  <si>
    <t>2006_ch (6)_chunk_3.txt</t>
  </si>
  <si>
    <t>and real estate activity was mixed by both location and market segment . Residential activity continued to slow from high levels in most areas . Contacts in Illinois , Indiana , and Michigan said that sales had softened , while real estate agents in Wisconsin said that sales in March had recovered some . Most contacts indicated that the supply of new and existing homes for sale was growing , buyer traffic was down , and homes were staying on the market longer . In addition , new home construction slowed in most areas . Apartment vacancy rates were steady . On balance , commercial construction and real estate continued to expand at a slow pace . In southeast Michigan , demand for all types of commercial space was weak . In contrast , contacts in Chicago reported a sharp pickup in net absorption of office space , with a number of large block tenants entering the market . The amount of space under construction ticked up in the first quarter . Commercial vacancy rates were either little changed or down slightly . Manufacturing Manufacturing activity remained strong during March and early April . Demand for heavy equipment continued to be solid and order backlogs increased . Orders for mining equipment remained especially strong ; current production capacity has been booked through 2007 and some producers have begun taking orders for 2008 .
One industry analyst noted that equipment makers have been trying to increase capacity by outsourcing more intermediate work and just focusing on assemblies</t>
  </si>
  <si>
    <t>{'model': 'llama3.1:latest', 'created_at': '2024-09-21T18:08:09.2593954Z', 'response': '{"label": "mixed"}', 'done': True, 'done_reason': 'stop', 'context': [128006, 882, 128007, 271, 2535, 279, 8244, 7100, 27065, 304, 279, 2768, 2893, 7404, 6017, 1495, 439, 8389, 11, 9709, 11, 477, 6928, 13, 3494, 279, 2440, 439, 264, 4823, 907, 449, 264, 1401, 315, 330, 1530, 1, 323, 4400, 775, 25, 720, 438, 1972, 12675, 5820, 574, 9709, 555, 2225, 3813, 323, 3157, 10449, 662, 55555, 5820, 8738, 311, 6435, 505, 1579, 5990, 304, 1455, 5789, 662, 47139, 304, 19174, 1174, 22319, 1174, 323, 14972, 1071, 430, 6763, 1047, 90158, 1174, 1418, 1972, 12675, 13307, 304, 21073, 1071, 430, 6763, 304, 5587, 1047, 26403, 1063, 662, 7648, 19015, 16717, 430, 279, 8312, 315, 502, 323, 6484, 10632, 369, 6412, 574, 7982, 1174, 26171, 9629, 574, 1523, 1174, 323, 10632, 1051, 19994, 389, 279, 3157, 5129, 662, 763, 5369, 1174, 502, 2162, 8246, 48946, 304, 1455, 5789, 662, 53889, 62562, 7969, 1051, 24981, 662, 1952, 8335, 1174, 8518, 8246, 323, 1972, 12675, 8738, 311, 9407, 520, 264, 6435, 18338, 662, 763, 42552, 14972, 1174, 7631, 369, 682, 4595, 315, 8518, 3634, 574, 7621, 662, 763, 13168, 1174, 19015, 304, 10780, 5068, 264, 17676, 30686, 304, 4272, 44225, 315, 5274, 3634, 1174, 449, 264, 1396, 315, 3544, 2565, 41016, 16661, 279, 3157, 662, 578, 3392, 315, 3634, 1234, 8246, 9525, 291, 709, 304, 279, 1176, 8502, 662, 28943, 62562, 7969, 1051, 3060, 2697, 5614, 477, 1523, 10284, 662, 42177, 42177, 5820, 14958, 3831, 2391, 5587, 323, 4216, 5936, 662, 55353, 369, 8987, 7241, 8738, 311, 387, 6573, 323, 2015, 1203, 22856, 7319, 662, 32936, 369, 11935, 7241, 14958, 5423, 3831, 2652, 1510, 5788, 8824, 706, 1027, 34070, 1555, 220, 1049, 22, 323, 1063, 24190, 617, 22088, 4737, 10373, 369, 220, 1049, 23, 6905, 4054, 5064, 18738, 10555, 430, 7241, 29414, 617, 1027, 4560, 311, 5376, 8824, 555, 75792, 810, 29539, 990, 323, 1120, 21760, 389, 62407, 128009, 128006, 78191, 128007, 271, 5018, 1530, 794, 330, 57785, 9388], 'total_duration': 2618698200, 'load_duration': 32291800, 'prompt_eval_count': 311, 'prompt_eval_duration': 1103456000, 'eval_count': 7, 'eval_duration': 1480008000}</t>
  </si>
  <si>
    <t>2006_ns (7)_chunk_4.txt</t>
  </si>
  <si>
    <t>limited increases in other regions . Three Districts reported an expansion in service jobs . Demand for temporary workers was strong in most areas , although several staffing firms in the Boston region said that revenues have been lower than expected recently . Almost every District reported shortages of high-skilled workers . Construction and Real Estate Construction and real estate activity was mixed by market segment and location . Most Districts said that residential activity slowed from high levels . Homebuilders in many Districts indicated that new home sales were trending down , but contacts in the Cleveland , Kansas City , and Dallas regions said that demand for new homes had improved relative to the end of 2005 . Half of the Districts reported that the number of homes for sale had increased . Home price appreciation slowed in many areas , and real estate agents in the Richmond region said that fewer homesellers were receiving multiple offers . Several developers in the Atlanta District reported putting condominium projects on hold because of soft pre-sales or rising construction costs . In contrast , commercial construction and real estate markets were generally more active than at the end of 2005 .
Philadelphia reported that the completion of a number of office projects this year would boost the space on the market ; Minneapolis noted a number of new development projects ; and San Francisco said that building activity had picked up for commercial projects and public structures . Chicago and Richmond indicated that overall commercial vacancy</t>
  </si>
  <si>
    <t>{'model': 'llama3.1:latest', 'created_at': '2024-09-21T18:08:11.8445216Z', 'response': '{"label": "mixed"}', 'done': True, 'done_reason': 'stop', 'context': [128006, 882, 128007, 271, 2535, 279, 8244, 7100, 27065, 304, 279, 2768, 2893, 7404, 6017, 1495, 439, 8389, 11, 9709, 11, 477, 6928, 13, 3494, 279, 2440, 439, 264, 4823, 907, 449, 264, 1401, 315, 330, 1530, 1, 323, 4400, 775, 25, 720, 18736, 12992, 304, 1023, 13918, 662, 14853, 11182, 82, 5068, 459, 14800, 304, 2532, 7032, 662, 55353, 369, 13643, 7487, 574, 3831, 304, 1455, 5789, 1174, 8051, 3892, 65151, 19339, 304, 279, 10406, 5654, 1071, 430, 30466, 617, 1027, 4827, 1109, 3685, 6051, 662, 35403, 1475, 11182, 5068, 67276, 315, 1579, 46407, 4473, 7487, 662, 24987, 323, 8976, 25447, 24987, 323, 1972, 12675, 5820, 574, 9709, 555, 3157, 10449, 323, 3813, 662, 7648, 11182, 82, 1071, 430, 20658, 5820, 48946, 505, 1579, 5990, 662, 5492, 99607, 304, 1690, 11182, 82, 16717, 430, 502, 2162, 6763, 1051, 51950, 1523, 1174, 719, 19015, 304, 279, 24372, 1174, 20754, 4409, 1174, 323, 19051, 13918, 1071, 430, 7631, 369, 502, 10632, 1047, 13241, 8844, 311, 279, 842, 315, 220, 1049, 20, 662, 26924, 315, 279, 11182, 82, 5068, 430, 279, 1396, 315, 10632, 369, 6412, 1047, 7319, 662, 5492, 3430, 35996, 48946, 304, 1690, 5789, 1174, 323, 1972, 12675, 13307, 304, 279, 35348, 5654, 1071, 430, 17162, 10632, 25812, 1051, 12588, 5361, 6209, 662, 26778, 13707, 304, 279, 20005, 11182, 5068, 10917, 86076, 7224, 389, 3412, 1606, 315, 8579, 864, 96768, 477, 16448, 8246, 7194, 662, 763, 13168, 1174, 8518, 8246, 323, 1972, 12675, 11987, 1051, 8965, 810, 4642, 1109, 520, 279, 842, 315, 220, 1049, 20, 6905, 90524, 5068, 430, 279, 9954, 315, 264, 1396, 315, 5274, 7224, 420, 1060, 1053, 7916, 279, 3634, 389, 279, 3157, 2652, 42958, 10555, 264, 1396, 315, 502, 4500, 7224, 2652, 323, 5960, 13175, 1071, 430, 4857, 5820, 1047, 13061, 709, 369, 8518, 7224, 323, 586, 14726, 662, 10780, 323, 35348, 16717, 430, 8244, 8518, 62562, 128009, 128006, 78191, 128007, 271, 5018, 1530, 794, 330, 57785, 9388], 'total_duration': 2582731700, 'load_duration': 29614700, 'prompt_eval_count': 318, 'prompt_eval_duration': 1092988000, 'eval_count': 7, 'eval_duration': 1457020000}</t>
  </si>
  <si>
    <t>2006_ns (8)_chunk_8.txt</t>
  </si>
  <si>
    <t>Richmond , St. Louis , and San Francisco Districts . The Philadelphia District was an exception , noting gains in consumer and residential real estate loans , but contacts noted that they expected lending for residential real estate to experience modest declines in the future . In the Dallas District , deposit growth was strong , while Cleveland , Kansas City , and St. Louis reported modest increases in total deposits . New York reported that conditions in the securities industry remained robust , with employees receiving significant increases in bonuses this year . Energy and Natural Resources Conditions in the energy sector were characterized as strong or stable at a high level by four of the five Districts reporting on natural resources . As a result , San Francisco , Dallas , and Kansas City all reported shortages of labor , materials , and equipment among energy-related enterprises . Producers of natural gas and oil reportedly operated near 100 percent capacity in the San Francisco District , while the Atlanta and Dallas Districts reported that facilities in the Gulf of Mexico continued to recover from hurricane-related damage . Minneapolis reported that most mining operations in its District were running near capacity .
Agriculture Dallas , Kansas City , St. Louis , and Chicago all reported that low levels of precipitation were affecting crops and have the potential to lower yields in the spring , while Richmond reported that cold weather and abundant precipitation slowed harvesting activity in November and December . Citrus producers in the</t>
  </si>
  <si>
    <t>{'model': 'llama3.1:latest', 'created_at': '2024-09-21T18:08:14.4477179Z', 'response': '{"label": "mixed"}', 'done': True, 'done_reason': 'stop', 'context': [128006, 882, 128007, 271, 2535, 279, 8244, 7100, 27065, 304, 279, 2768, 2893, 7404, 6017, 1495, 439, 8389, 11, 9709, 11, 477, 6928, 13, 3494, 279, 2440, 439, 264, 4823, 907, 449, 264, 1401, 315, 330, 1530, 1, 323, 4400, 775, 25, 720, 28276, 12669, 1174, 800, 13, 12140, 1174, 323, 5960, 13175, 11182, 82, 662, 578, 19895, 11182, 574, 459, 4788, 1174, 27401, 20192, 304, 11761, 323, 20658, 1972, 12675, 17017, 1174, 719, 19015, 10555, 430, 814, 3685, 40651, 369, 20658, 1972, 12675, 311, 3217, 27946, 58054, 304, 279, 3938, 662, 763, 279, 19051, 11182, 1174, 16946, 6650, 574, 3831, 1174, 1418, 24372, 1174, 20754, 4409, 1174, 323, 800, 13, 12140, 5068, 27946, 12992, 304, 2860, 34751, 662, 1561, 4356, 5068, 430, 4787, 304, 279, 34919, 5064, 14958, 22514, 1174, 449, 8420, 12588, 5199, 12992, 304, 33321, 420, 1060, 662, 12634, 323, 18955, 16607, 32934, 304, 279, 4907, 10706, 1051, 32971, 439, 3831, 477, 15528, 520, 264, 1579, 2237, 555, 3116, 315, 279, 4330, 11182, 82, 13122, 389, 5933, 5070, 662, 1666, 264, 1121, 1174, 5960, 13175, 1174, 19051, 1174, 323, 20754, 4409, 682, 5068, 67276, 315, 9511, 1174, 7384, 1174, 323, 7241, 4315, 4907, 14228, 40919, 662, 1322, 34475, 315, 5933, 6962, 323, 5707, 18307, 24026, 3221, 220, 1041, 3346, 8824, 304, 279, 5960, 13175, 11182, 1174, 1418, 279, 20005, 323, 19051, 11182, 82, 5068, 430, 13077, 304, 279, 27945, 315, 12550, 8738, 311, 11993, 505, 49784, 14228, 5674, 662, 42958, 5068, 430, 1455, 11935, 7677, 304, 1202, 11182, 1051, 4401, 3221, 8824, 6905, 32, 13130, 554, 19051, 1174, 20754, 4409, 1174, 800, 13, 12140, 1174, 323, 10780, 682, 5068, 430, 3428, 5990, 315, 61050, 1051, 28987, 31665, 323, 617, 279, 4754, 311, 4827, 36508, 304, 279, 10683, 1174, 1418, 35348, 5068, 430, 9439, 9282, 323, 44611, 61050, 48946, 66747, 5820, 304, 6841, 323, 6790, 662, 18002, 20962, 24190, 304, 279, 128009, 128006, 78191, 128007, 271, 5018, 1530, 794, 330, 57785, 9388], 'total_duration': 2601386300, 'load_duration': 20162400, 'prompt_eval_count': 319, 'prompt_eval_duration': 1078954000, 'eval_count': 7, 'eval_duration': 1500353000}</t>
  </si>
  <si>
    <t>2006_ri (1)_chunk_3.txt</t>
  </si>
  <si>
    <t>, for example , said that the oil industry was driving his business . He indicated that they had received three large turbine contracts for Saudi Arabia . A plastics producer was also upbeat , noting , `` November was a good month ; we 've had a flurry of new orders and our backlogs are strong . '' In contrast , a furniture manufacturer in North Carolina reported that sales had reached their lowest level since the post September 11 , 2001 period . Prices for both raw materials and finished goods picked up considerably in November after rising moderately in October . Finance District bankers reported that loan demand steadied since our last report . Residential mortgage lending remained weak , but some increased demand in the new homes sector helped to stabilize loan volume . Some contacts said that builders were slashing prices which `` caused more people to get in on the action . '' A number of mortgage lenders reported that loan standards had tightened . A Charleston , S.C. , banker noted that his bank was more carefully scrutinizing `` the type of properties receiving loans , but not applicants . '' The demand for commercial loans held firm in October and November . Little change was reported in interest rates or the rates of delinquent loans . Real Estate Residential real estate agents across the District reported continued weakness in home sales . A Washington , D.C. , agent told us that sales were down 17 percent from a</t>
  </si>
  <si>
    <t>{'model': 'llama3.1:latest', 'created_at': '2024-09-21T18:08:17.0525071Z', 'response': '{"label": "mixed"}', 'done': True, 'done_reason': 'stop', 'context': [128006, 882, 128007, 271, 2535, 279, 8244, 7100, 27065, 304, 279, 2768, 2893, 7404, 6017, 1495, 439, 8389, 11, 9709, 11, 477, 6928, 13, 3494, 279, 2440, 439, 264, 4823, 907, 449, 264, 1401, 315, 330, 1530, 1, 323, 4400, 775, 25, 720, 11, 369, 3187, 1174, 1071, 430, 279, 5707, 5064, 574, 10043, 813, 2626, 662, 1283, 16717, 430, 814, 1047, 4036, 2380, 3544, 66270, 17517, 369, 18387, 23931, 662, 362, 68386, 17276, 574, 1101, 85773, 1174, 27401, 1174, 10103, 6841, 574, 264, 1695, 2305, 2652, 584, 364, 588, 1047, 264, 88563, 315, 502, 10373, 323, 1057, 1203, 22856, 527, 3831, 662, 3436, 763, 13168, 1174, 264, 14891, 14290, 304, 4892, 13030, 5068, 430, 6763, 1047, 8813, 872, 15821, 2237, 2533, 279, 1772, 6250, 220, 806, 1174, 220, 1049, 16, 4261, 662, 37133, 369, 2225, 7257, 7384, 323, 8220, 11822, 13061, 709, 33452, 304, 6841, 1306, 16448, 70351, 304, 6664, 662, 23261, 11182, 64243, 5068, 430, 11941, 7631, 17269, 1142, 2533, 1057, 1566, 1934, 662, 55555, 21515, 40651, 14958, 7621, 1174, 719, 1063, 7319, 7631, 304, 279, 502, 10632, 10706, 9087, 311, 70236, 11941, 8286, 662, 4427, 19015, 1071, 430, 49186, 1051, 93043, 7729, 902, 10103, 9057, 810, 1274, 311, 636, 304, 389, 279, 1957, 662, 3436, 362, 1396, 315, 21515, 46115, 5068, 430, 11941, 10886, 1047, 85820, 662, 362, 53393, 1174, 328, 732, 13, 1174, 72759, 10555, 430, 813, 6201, 574, 810, 15884, 70342, 4954, 10103, 279, 955, 315, 6012, 12588, 17017, 1174, 719, 539, 32177, 662, 3436, 578, 7631, 369, 8518, 17017, 5762, 7626, 304, 6664, 323, 6841, 662, 15013, 2349, 574, 5068, 304, 2802, 7969, 477, 279, 7969, 315, 1624, 258, 17187, 17017, 662, 8976, 25447, 55555, 1972, 12675, 13307, 4028, 279, 11182, 5068, 8738, 23948, 304, 2162, 6763, 662, 362, 6652, 1174, 423, 732, 13, 1174, 8479, 3309, 603, 430, 6763, 1051, 1523, 220, 1114, 3346, 505, 264, 128009, 128006, 78191, 128007, 271, 5018, 1530, 794, 330, 57785, 9388], 'total_duration': 2602036300, 'load_duration': 29887600, 'prompt_eval_count': 319, 'prompt_eval_duration': 1082273000, 'eval_count': 7, 'eval_duration': 1486213000}</t>
  </si>
  <si>
    <t>2007_bo (7)_chunk_4.txt</t>
  </si>
  <si>
    <t>and IT services contacts in the First District report high single-digit to low double-digit year-over-year revenue increases , with particularly strong growth in the health care segment . However , software firms serving New England ? s public sector are concerned that pressure on state and local governments ? budgets will adversely affect that part of their business in the upcoming fiscal year . Most responding New England software companies have left selling prices unchanged as a result of a competitive market environment . Contacted companies are generally adding technology workers , with companies serving the healthcare sector reporting that they are hiring aggressively in order to keep pace with demand . All of the firms with plans to hire report that the labor market remains tight , especially for specialized technical positions . Respondents report annual wage increases for most employees between 3 percent and 7 percent , with many firms increasing the wages of software engineers and software developers by more . New England software and information technology firms are generally positive in their outlook , with most respondents anticipating steady growth for the first half of the year . Staffing Services Most responding New-England based staffing firms experienced a slower-than-usual holiday season in 2006 , with business picking up again in early 2007 . However , reports are mixed regarding demand levels and growth rates .
One contact reports 40 percent top-line revenue growth in 2006 , and states that business has been robust since the holidays . Another is less upbeat ,</t>
  </si>
  <si>
    <t>{'model': 'llama3.1:latest', 'created_at': '2024-09-21T18:08:19.925461Z', 'response': '{\n"label": "mixed"\n}', 'done': True, 'done_reason': 'stop', 'context': [128006, 882, 128007, 271, 2535, 279, 8244, 7100, 27065, 304, 279, 2768, 2893, 7404, 6017, 1495, 439, 8389, 11, 9709, 11, 477, 6928, 13, 3494, 279, 2440, 439, 264, 4823, 907, 449, 264, 1401, 315, 330, 1530, 1, 323, 4400, 775, 25, 720, 438, 8871, 3600, 19015, 304, 279, 5629, 11182, 1934, 1579, 3254, 49442, 311, 3428, 2033, 49442, 1060, 29352, 4771, 13254, 12992, 1174, 449, 8104, 3831, 6650, 304, 279, 2890, 2512, 10449, 662, 4452, 1174, 3241, 19339, 13788, 1561, 9635, 949, 274, 586, 10706, 527, 11920, 430, 7410, 389, 1614, 323, 2254, 17047, 949, 42484, 690, 69214, 7958, 430, 961, 315, 872, 2626, 304, 279, 14827, 20323, 1060, 662, 7648, 30438, 1561, 9635, 3241, 5220, 617, 2163, 11486, 7729, 35957, 439, 264, 1121, 315, 264, 15022, 3157, 4676, 662, 9359, 291, 5220, 527, 8965, 7999, 5557, 7487, 1174, 449, 5220, 13788, 279, 18985, 10706, 13122, 430, 814, 527, 24009, 49139, 304, 2015, 311, 2567, 18338, 449, 7631, 662, 2052, 315, 279, 19339, 449, 6787, 311, 18467, 1934, 430, 279, 9511, 3157, 8625, 10508, 1174, 5423, 369, 28175, 11156, 10093, 662, 40633, 812, 1934, 9974, 19602, 12992, 369, 1455, 8420, 1990, 220, 18, 3346, 323, 220, 22, 3346, 1174, 449, 1690, 19339, 7859, 279, 23998, 315, 3241, 25175, 323, 3241, 13707, 555, 810, 662, 1561, 9635, 3241, 323, 2038, 5557, 19339, 527, 8965, 6928, 304, 872, 36721, 1174, 449, 1455, 34281, 86359, 24981, 6650, 369, 279, 1176, 4376, 315, 279, 1060, 662, 17381, 287, 8471, 7648, 30438, 1561, 12, 67308, 3196, 65151, 19339, 10534, 264, 29493, 48754, 26766, 940, 13560, 3280, 304, 220, 1049, 21, 1174, 449, 2626, 21816, 709, 1578, 304, 4216, 220, 1049, 22, 662, 4452, 1174, 6821, 527, 9709, 9002, 7631, 5990, 323, 6650, 7969, 6905, 4054, 3729, 6821, 220, 1272, 3346, 1948, 8614, 13254, 6650, 304, 220, 1049, 21, 1174, 323, 5415, 430, 2626, 706, 1027, 22514, 2533, 279, 25425, 662, 13596, 374, 2753, 85773, 1174, 128009, 128006, 78191, 128007, 271, 517, 93767, 794, 330, 57785, 702, 92], 'total_duration': 2870788600, 'load_duration': 34467000, 'prompt_eval_count': 327, 'prompt_eval_duration': 1086288000, 'eval_count': 8, 'eval_duration': 1748037000}</t>
  </si>
  <si>
    <t>2007_da (6)_chunk_3.txt</t>
  </si>
  <si>
    <t>workers . Layoffs continued to be reported by home builders and some manufacturers , particularly those supplying the construction industry . While downward wage pressure is found in these industries , some firms laying off workers also report difficulty hiring some types of skilled workers and upward pressure on wages for those positions . Manufacturing Overall manufacturing activity expanded at a moderate pace . There was little change in demand for paper and food products . Transportation equipment manufacturers reported continued strong demand , with some noting low inventory and a backlog of orders . Construction-related manufacturing was generally weaker over the past six weeks , although a number of firms said sales growth was unchanged and a few reported a pickup . Softer sales were mostly the result of slowing residential construction , although sales for commercial building have become less robust . A few firms reported that Texas activity picked up in March after unfavorable weather delayed projects in January and February . High-tech manufacturers reported that growth in sales and orders has been the same or slightly higher since the last survey . There has been some increase in inventories although most respondents say they are close to desired levels . The industry expects sales and orders to remain close to their current moderate pace . Petrochemical sales increased , boosted by continued strong international and improving domestic demand .
Domestic demand has been strong for synthetic rubber . After a slow return from scheduled maintenance , Gulf Coast refineries are now operating</t>
  </si>
  <si>
    <t>{'model': 'llama3.1:latest', 'created_at': '2024-09-21T18:08:22.5751117Z', 'response': '{"label": "mixed"}', 'done': True, 'done_reason': 'stop', 'context': [128006, 882, 128007, 271, 2535, 279, 8244, 7100, 27065, 304, 279, 2768, 2893, 7404, 6017, 1495, 439, 8389, 11, 9709, 11, 477, 6928, 13, 3494, 279, 2440, 439, 264, 4823, 907, 449, 264, 1401, 315, 330, 1530, 1, 323, 4400, 775, 25, 720, 56058, 662, 45024, 33583, 8738, 311, 387, 5068, 555, 2162, 49186, 323, 1063, 17032, 1174, 8104, 1884, 44413, 279, 8246, 5064, 662, 6104, 45578, 19602, 7410, 374, 1766, 304, 1521, 19647, 1174, 1063, 19339, 35744, 1022, 7487, 1101, 1934, 17250, 24009, 1063, 4595, 315, 26611, 7487, 323, 40872, 7410, 389, 23998, 369, 1884, 10093, 662, 42177, 28993, 15266, 5820, 17626, 520, 264, 24070, 18338, 662, 2684, 574, 2697, 2349, 304, 7631, 369, 5684, 323, 3691, 3956, 662, 30978, 7241, 17032, 5068, 8738, 3831, 7631, 1174, 449, 1063, 27401, 3428, 15808, 323, 264, 71822, 315, 10373, 662, 24987, 14228, 15266, 574, 8965, 43383, 927, 279, 3347, 4848, 5672, 1174, 8051, 264, 1396, 315, 19339, 1071, 6763, 6650, 574, 35957, 323, 264, 2478, 5068, 264, 30686, 662, 2100, 1064, 6763, 1051, 10213, 279, 1121, 315, 48408, 20658, 8246, 1174, 8051, 6763, 369, 8518, 4857, 617, 3719, 2753, 22514, 662, 362, 2478, 19339, 5068, 430, 8421, 5820, 13061, 709, 304, 5587, 1306, 93071, 9282, 23540, 7224, 304, 6186, 323, 7552, 662, 5234, 42357, 17032, 5068, 430, 6650, 304, 6763, 323, 10373, 706, 1027, 279, 1890, 477, 10284, 5190, 2533, 279, 1566, 10795, 662, 2684, 706, 1027, 1063, 5376, 304, 17459, 2490, 8051, 1455, 34281, 2019, 814, 527, 3345, 311, 12974, 5990, 662, 578, 5064, 25283, 6763, 323, 10373, 311, 7293, 3345, 311, 872, 1510, 24070, 18338, 662, 62579, 32056, 6763, 7319, 1174, 65208, 555, 8738, 3831, 6625, 323, 18899, 13018, 7631, 6905, 23658, 10027, 7631, 706, 1027, 3831, 369, 28367, 23506, 662, 4740, 264, 6435, 471, 505, 13847, 13709, 1174, 27945, 16377, 60796, 4804, 527, 1457, 10565, 128009, 128006, 78191, 128007, 271, 5018, 1530, 794, 330, 57785, 9388], 'total_duration': 2646928900, 'load_duration': 33194900, 'prompt_eval_count': 313, 'prompt_eval_duration': 1134171000, 'eval_count': 7, 'eval_duration': 1474445000}</t>
  </si>
  <si>
    <t>2007_ns (6)_chunk_7.txt</t>
  </si>
  <si>
    <t>AH</t>
  </si>
  <si>
    <t>the Kansas City District reported , following a period of little growth , that construction has risen there as well . Banking and Finance Reports by Districts indicating increasing loan demand for commercial and industrial loans contrasted with reports indicating flat or slowing demand for residential mortgage loans . Overall lending activity slowed or weakened in the New York and Richmond Districts and was flat or increased modestly in the Cleveland , Philadelphia , Chicago , St. Louis , and Kansas City Districts . San Francisco , however , reported overall solid growth in loan demand . Demand for commercial and industrial loans rose in the Philadelphia , St. Louis , Kansas City , Chicago , and San Francisco Districts , and Dallas reported that commercial lending is strong . In contrast , Richmond reported that demand for commercial loans declined . Demand for residential loans declined in the Kansas City and San Francisco Districts , and Dallas reported weakness in real estate loans . Demand for residential mortgages in the Philadelphia and Richmond Districts was flat . Chicago reported rising mortgage applications , and St. Louis reported an increase in real estate loans . New York reported a decrease in refinancing activity , while both Philadelphia and Chicago noted an increase in refinancing activity attributed to borrowers looking to move from adjustable-rate to fixed-rate loans .
There were reports of moderate or scattered increases in delinquency rates in some loan categories in the Richmond , Atlanta , Dallas , and New York Districts , but</t>
  </si>
  <si>
    <t>{'model': 'llama3.1:latest', 'created_at': '2024-09-21T18:08:26.1765537Z', 'response': '{\n  "label": "mixed"\n}', 'done': True, 'done_reason': 'stop', 'context': [128006, 882, 128007, 271, 2535, 279, 8244, 7100, 27065, 304, 279, 2768, 2893, 7404, 6017, 1495, 439, 8389, 11, 9709, 11, 477, 6928, 13, 3494, 279, 2440, 439, 264, 4823, 907, 449, 264, 1401, 315, 330, 1530, 1, 323, 4400, 775, 25, 720, 1820, 20754, 4409, 11182, 5068, 1174, 2768, 264, 4261, 315, 2697, 6650, 1174, 430, 8246, 706, 41482, 1070, 439, 1664, 662, 50599, 323, 23261, 29140, 555, 11182, 82, 19392, 7859, 11941, 7631, 369, 8518, 323, 13076, 17017, 13168, 291, 449, 6821, 19392, 10269, 477, 48408, 7631, 369, 20658, 21515, 17017, 662, 28993, 40651, 5820, 48946, 477, 58764, 304, 279, 1561, 4356, 323, 35348, 11182, 82, 323, 574, 10269, 477, 7319, 27946, 398, 304, 279, 24372, 1174, 19895, 1174, 10780, 1174, 800, 13, 12140, 1174, 323, 20754, 4409, 11182, 82, 662, 5960, 13175, 1174, 4869, 1174, 5068, 8244, 6573, 6650, 304, 11941, 7631, 662, 55353, 369, 8518, 323, 13076, 17017, 16392, 304, 279, 19895, 1174, 800, 13, 12140, 1174, 20754, 4409, 1174, 10780, 1174, 323, 5960, 13175, 11182, 82, 1174, 323, 19051, 5068, 430, 8518, 40651, 374, 3831, 662, 763, 13168, 1174, 35348, 5068, 430, 7631, 369, 8518, 17017, 19284, 662, 55353, 369, 20658, 17017, 19284, 304, 279, 20754, 4409, 323, 5960, 13175, 11182, 82, 1174, 323, 19051, 5068, 23948, 304, 1972, 12675, 17017, 662, 55353, 369, 20658, 61998, 304, 279, 19895, 323, 35348, 11182, 82, 574, 10269, 662, 10780, 5068, 16448, 21515, 8522, 1174, 323, 800, 13, 12140, 5068, 459, 5376, 304, 1972, 12675, 17017, 662, 1561, 4356, 5068, 264, 18979, 304, 60796, 9151, 5820, 1174, 1418, 2225, 19895, 323, 10780, 10555, 459, 5376, 304, 60796, 9151, 5820, 30706, 311, 64488, 3411, 311, 3351, 505, 37030, 44126, 311, 8521, 44126, 17017, 6905, 3947, 1051, 6821, 315, 24070, 477, 38067, 12992, 304, 1624, 53988, 2301, 7969, 304, 1063, 11941, 11306, 304, 279, 35348, 1174, 20005, 1174, 19051, 1174, 323, 1561, 4356, 11182, 82, 1174, 719, 128009, 128006, 78191, 128007, 271, 517, 220, 330, 1530, 794, 330, 57785, 702, 92], 'total_duration': 3598769700, 'load_duration': 20336900, 'prompt_eval_count': 323, 'prompt_eval_duration': 1091902000, 'eval_count': 10, 'eval_duration': 2483372000}</t>
  </si>
  <si>
    <t>2008_ch (1)_chunk_5.txt</t>
  </si>
  <si>
    <t>the secondary markets for commercial as well as nonconforming residential mortgages were noted to have tightened further . Conditions in the commercial paper market were noted to have improved , although one contact stated that difficulties were starting to appear for nonfinancial firms . Contacts also indicated greater liquidity in the credit default swap market , but that the net cost of capital had increased as credit risk continued to boost borrowing spreads . Prices and Costs Material and energy prices moderated from the previous reporting period . Several contacts noted declines in gasoline , steel , and scrap prices . In contrast , price increases were reported for concrete , plastics , and shipping containers . Fuel surcharges also continued to be of concern as the price of diesel fuel remained elevated . Contacts also reported that despite recent declines in raw materials prices , some costs remained elevated due to contracts signed earlier in the year . Wage pressures were limited , with some downward impetus reported . Pass-through of previous input price increases to downstream prices continued ; albeit to a lesser degree , with several contacts in retail trade lowering prices in response to weaker demand . Agriculture The soybean harvest finished in the District , but the corn harvest experienced delays due to precipitation , especially in Iowa .
Soybean yields were down from a year ago , although overall output was higher due to the shift in acreage planted toward beans . Conversely , corn yields were up , but</t>
  </si>
  <si>
    <t>{'model': 'llama3.1:latest', 'created_at': '2024-09-21T18:08:28.6963059Z', 'response': '{"label": "mixed"}', 'done': True, 'done_reason': 'stop', 'context': [128006, 882, 128007, 271, 2535, 279, 8244, 7100, 27065, 304, 279, 2768, 2893, 7404, 6017, 1495, 439, 8389, 11, 9709, 11, 477, 6928, 13, 3494, 279, 2440, 439, 264, 4823, 907, 449, 264, 1401, 315, 330, 1530, 1, 323, 4400, 775, 25, 720, 1820, 14580, 11987, 369, 8518, 439, 1664, 439, 2536, 444, 55857, 20658, 61998, 1051, 10555, 311, 617, 85820, 4726, 662, 32934, 304, 279, 8518, 5684, 3157, 1051, 10555, 311, 617, 13241, 1174, 8051, 832, 3729, 11224, 430, 27129, 1051, 6041, 311, 5101, 369, 2536, 76087, 19339, 662, 47139, 1101, 16717, 7191, 53113, 304, 279, 6807, 1670, 14626, 3157, 1174, 719, 430, 279, 4272, 2853, 315, 6864, 1047, 7319, 439, 6807, 5326, 8738, 311, 7916, 53675, 43653, 662, 37133, 323, 64141, 10441, 323, 4907, 7729, 87316, 505, 279, 3766, 13122, 4261, 662, 26778, 19015, 10555, 58054, 304, 46595, 1174, 9699, 1174, 323, 21512, 7729, 662, 763, 13168, 1174, 3430, 12992, 1051, 5068, 369, 14509, 1174, 68386, 1174, 323, 11862, 24794, 662, 37384, 1765, 63399, 1101, 8738, 311, 387, 315, 4747, 439, 279, 3430, 315, 33880, 10633, 14958, 32389, 662, 47139, 1101, 5068, 430, 8994, 3293, 58054, 304, 7257, 7384, 7729, 1174, 1063, 7194, 14958, 32389, 4245, 311, 17517, 8667, 6931, 304, 279, 1060, 662, 95537, 40850, 1051, 7347, 1174, 449, 1063, 45578, 3242, 64476, 5068, 662, 10175, 43847, 315, 3766, 1988, 3430, 12992, 311, 52452, 7729, 8738, 2652, 43169, 311, 264, 32415, 8547, 1174, 449, 3892, 19015, 304, 11040, 6696, 46301, 7729, 304, 2077, 311, 43383, 7631, 662, 37963, 578, 29839, 17937, 24322, 8220, 304, 279, 11182, 1174, 719, 279, 14095, 24322, 10534, 32174, 4245, 311, 61050, 1174, 5423, 304, 21357, 6905, 50, 2303, 17937, 36508, 1051, 1523, 505, 264, 1060, 4227, 1174, 8051, 8244, 2612, 574, 5190, 4245, 311, 279, 6541, 304, 46323, 425, 39441, 9017, 27994, 662, 82671, 1174, 14095, 36508, 1051, 709, 1174, 719, 128009, 128006, 78191, 128007, 271, 5018, 1530, 794, 330, 57785, 9388], 'total_duration': 2516579200, 'load_duration': 19156900, 'prompt_eval_count': 315, 'prompt_eval_duration': 1165505000, 'eval_count': 7, 'eval_duration': 1330220000}</t>
  </si>
  <si>
    <t>2008_cl (3)_chunk_1.txt</t>
  </si>
  <si>
    <t>September 3 , 2008 Economic activity in the Fourth District has weakened somewhat since mid-July . Factory output was largely stable , though auto production declined . Residential construction remains weak , with no improvement expected going into 2009 . Most commercial builders told us that business is steady ; however , a growing number of them reported a decline in inquiries . Sales by District retailers showed a small improvement during July . Demand for business loans was relatively stable , while lending to households was flat to declining . Energy production was steady to increasing . And the market for freight transport services has softened . Employment levels were largely unchanged and wage pressures were limited to energy producers . Staffing firms saw a small increase in the number of job openings and job seekers . Job vacancies were greatest in health care and high-skilled manufacturing . Accounts of rising input prices , especially for metals and petroleum-based products , were widespread . However , we heard a few reports that the rate of increase in commodity prices is moderating . Manufacturing Output by District factories was largely stable during the past six weeks . Reports of shifting production levels were attributed to seasonal factors or shrinking demand by the housing and auto industries . On a year-over-year basis , reports were evenly split between production slowdowns and increases .
Manufacturers anticipate that orders will be relatively steady during the upcoming months . For a majority of our respondents , capacity utilization was near</t>
  </si>
  <si>
    <t>{'model': 'llama3.1:latest', 'created_at': '2024-09-21T18:08:31.2395151Z', 'response': '{"label": "mixed"}', 'done': True, 'done_reason': 'stop', 'context': [128006, 882, 128007, 271, 2535, 279, 8244, 7100, 27065, 304, 279, 2768, 2893, 7404, 6017, 1495, 439, 8389, 11, 9709, 11, 477, 6928, 13, 3494, 279, 2440, 439, 264, 4823, 907, 449, 264, 1401, 315, 330, 1530, 1, 323, 4400, 775, 25, 720, 30649, 220, 18, 1174, 220, 1049, 23, 23362, 5820, 304, 279, 36174, 11182, 706, 58764, 14738, 2533, 5209, 12278, 3988, 662, 17367, 2612, 574, 14090, 15528, 1174, 3582, 3313, 5788, 19284, 662, 55555, 8246, 8625, 7621, 1174, 449, 912, 16048, 3685, 2133, 1139, 220, 1049, 24, 662, 7648, 8518, 49186, 3309, 603, 430, 2626, 374, 24981, 2652, 4869, 1174, 264, 7982, 1396, 315, 1124, 5068, 264, 18174, 304, 44983, 662, 16207, 555, 11182, 30282, 8710, 264, 2678, 16048, 2391, 5887, 662, 55353, 369, 2626, 17017, 574, 12309, 15528, 1174, 1418, 40651, 311, 29939, 574, 10269, 311, 43848, 662, 12634, 5788, 574, 24981, 311, 7859, 662, 1628, 279, 3157, 369, 46217, 7710, 3600, 706, 90158, 662, 41952, 5990, 1051, 14090, 35957, 323, 19602, 40850, 1051, 7347, 311, 4907, 24190, 662, 17381, 287, 19339, 5602, 264, 2678, 5376, 304, 279, 1396, 315, 2683, 49649, 323, 2683, 50433, 662, 12280, 67751, 1051, 12474, 304, 2890, 2512, 323, 1579, 46407, 4473, 15266, 662, 41755, 315, 16448, 1988, 7729, 1174, 5423, 369, 37182, 323, 60063, 6108, 3956, 1174, 1051, 24716, 662, 4452, 1174, 584, 6755, 264, 2478, 6821, 430, 279, 4478, 315, 5376, 304, 38983, 7729, 374, 13606, 1113, 662, 42177, 9442, 555, 11182, 35159, 574, 14090, 15528, 2391, 279, 3347, 4848, 5672, 662, 29140, 315, 32931, 5788, 5990, 1051, 30706, 311, 36899, 9547, 477, 63185, 7631, 555, 279, 11983, 323, 3313, 19647, 662, 1952, 264, 1060, 29352, 4771, 8197, 1174, 6821, 1051, 42147, 6859, 1990, 5788, 75017, 82, 323, 12992, 6905, 80068, 12070, 48248, 430, 10373, 690, 387, 12309, 24981, 2391, 279, 14827, 4038, 662, 1789, 264, 8857, 315, 1057, 34281, 1174, 8824, 50549, 574, 3221, 128009, 128006, 78191, 128007, 271, 5018, 1530, 794, 330, 57785, 9388], 'total_duration': 2540873500, 'load_duration': 15924800, 'prompt_eval_count': 321, 'prompt_eval_duration': 1086693000, 'eval_count': 7, 'eval_duration': 1436526000}</t>
  </si>
  <si>
    <t>2008_cl (8)_chunk_3.txt</t>
  </si>
  <si>
    <t>in 2008 will mirror that of 2007 . Home prices were steady , and half of our respondents told us that they continue to use discounting as a means of selling homes . On balance , material costs were stable . Two contractors told us that they have reduced the size of their workforces since our last report . Further , additional layoffs are possible if business continues to deteriorate . Concerns about labor costs were limited to increases for health care coverage . Commercial contractors reported that business has been stable to increasing since our last report and on a year-over-year basis . Looking forward , nearly all contractors said that they expect activity in 2008 will be at a higher level than in 2007 . Further , all respondents noted a pickup in backlogs . For the most part , material costs were stable . Workforce levels remain largely unchanged ; however , a few builders said they may add workers in 2008 . No wage pressures were reported . Consumer Spending Overall sales by District retailers were flat to declining during November , with most retailers expecting sales to remain flat during the first quarter of 2008 . However , one large discount chain reported rising sales with the expectation that the increases will persist during the next few months . Auto dealers reported a decline in sales of new and used vehicles during the past six weeks , and they anticipate flat to lower sales in the coming months . Vendor prices</t>
  </si>
  <si>
    <t>{'model': 'llama3.1:latest', 'created_at': '2024-09-21T18:08:33.9726519Z', 'response': '{"label": "mixed"}', 'done': True, 'done_reason': 'stop', 'context': [128006, 882, 128007, 271, 2535, 279, 8244, 7100, 27065, 304, 279, 2768, 2893, 7404, 6017, 1495, 439, 8389, 11, 9709, 11, 477, 6928, 13, 3494, 279, 2440, 439, 264, 4823, 907, 449, 264, 1401, 315, 330, 1530, 1, 323, 4400, 775, 25, 720, 258, 220, 1049, 23, 690, 18327, 430, 315, 220, 1049, 22, 662, 5492, 7729, 1051, 24981, 1174, 323, 4376, 315, 1057, 34281, 3309, 603, 430, 814, 3136, 311, 1005, 11336, 287, 439, 264, 3445, 315, 11486, 10632, 662, 1952, 8335, 1174, 3769, 7194, 1051, 15528, 662, 9220, 33840, 3309, 603, 430, 814, 617, 11293, 279, 1404, 315, 872, 990, 49896, 2533, 1057, 1566, 1934, 662, 15903, 1174, 5217, 99922, 527, 3284, 422, 2626, 9731, 311, 39436, 349, 662, 52347, 82, 922, 9511, 7194, 1051, 7347, 311, 12992, 369, 2890, 2512, 10401, 662, 28943, 33840, 5068, 430, 2626, 706, 1027, 15528, 311, 7859, 2533, 1057, 1566, 1934, 323, 389, 264, 1060, 29352, 4771, 8197, 662, 21815, 4741, 1174, 7154, 682, 33840, 1071, 430, 814, 1755, 5820, 304, 220, 1049, 23, 690, 387, 520, 264, 5190, 2237, 1109, 304, 220, 1049, 22, 662, 15903, 1174, 682, 34281, 10555, 264, 30686, 304, 1203, 22856, 662, 1789, 279, 1455, 961, 1174, 3769, 7194, 1051, 15528, 662, 5664, 9009, 5990, 7293, 14090, 35957, 2652, 4869, 1174, 264, 2478, 49186, 1071, 814, 1253, 923, 7487, 304, 220, 1049, 23, 662, 2360, 19602, 40850, 1051, 5068, 662, 26262, 87753, 28993, 6763, 555, 11182, 30282, 1051, 10269, 311, 43848, 2391, 6841, 1174, 449, 1455, 30282, 23132, 6763, 311, 7293, 10269, 2391, 279, 1176, 8502, 315, 220, 1049, 23, 662, 4452, 1174, 832, 3544, 11336, 8957, 5068, 16448, 6763, 449, 279, 31293, 430, 279, 12992, 690, 23135, 2391, 279, 1828, 2478, 4038, 662, 9156, 27291, 5068, 264, 18174, 304, 6763, 315, 502, 323, 1511, 11731, 2391, 279, 3347, 4848, 5672, 1174, 323, 814, 48248, 10269, 311, 4827, 6763, 304, 279, 5108, 4038, 662, 46236, 7729, 128009, 128006, 78191, 128007, 271, 5018, 1530, 794, 330, 57785, 9388], 'total_duration': 2730804700, 'load_duration': 30938900, 'prompt_eval_count': 325, 'prompt_eval_duration': 1099215000, 'eval_count': 7, 'eval_duration': 1598075000}</t>
  </si>
  <si>
    <t>2008_da (4)_chunk_6.txt</t>
  </si>
  <si>
    <t>out of real estate . On the upside , higher quality assets did not see a major deterioration in value . Industrial and office leasing continued to weaken . Financial Services Financial services contacts reported that although there has been no significant decline in credit quality , they expect deterioration in coming months . In particular , the quality of mortgage and consumer loans is a concern as home prices soften and consumer budgets are strained . Contacts say that the increased cost of capital has induced them to widen loan interest rate spreads and to tighten non price terms of credit . Competition for deposits is very tough , and lenders are turning to other sources of liquidity . Commercial lending activity remains fairly solid . Energy Rising energy prices have pushed oil and natural gas drilling sharply higher in recent months . Land-based drilling directed to unconventional sources of natural gas has seen the largest gains . Drilling companies are adding jobs but report having difficulty finding workers with the skills they need . Agriculture Recent rains have provided some relief in most parts of the District suffering from drought-like conditions . Crop prices continue to be favorable and are helping offset high fuel , fertilizer and other production expenses to some degree . High feed costs and low hay and corn feed supplies have weakened prices for stocker cattle and are hurting livestock producers .</t>
  </si>
  <si>
    <t>{'model': 'llama3.1:latest', 'created_at': '2024-09-21T18:08:36.8830222Z', 'response': '{\n"label": "mixed"\n}', 'done': True, 'done_reason': 'stop', 'context': [128006, 882, 128007, 271, 2535, 279, 8244, 7100, 27065, 304, 279, 2768, 2893, 7404, 6017, 1495, 439, 8389, 11, 9709, 11, 477, 6928, 13, 3494, 279, 2440, 439, 264, 4823, 907, 449, 264, 1401, 315, 330, 1530, 1, 323, 4400, 775, 25, 720, 412, 315, 1972, 12675, 662, 1952, 279, 36941, 1174, 5190, 4367, 12032, 1550, 539, 1518, 264, 3682, 82189, 304, 907, 662, 25563, 323, 5274, 71419, 8738, 311, 33556, 662, 17961, 8471, 17961, 3600, 19015, 5068, 430, 8051, 1070, 706, 1027, 912, 5199, 18174, 304, 6807, 4367, 1174, 814, 1755, 82189, 304, 5108, 4038, 662, 763, 4040, 1174, 279, 4367, 315, 21515, 323, 11761, 17017, 374, 264, 4747, 439, 2162, 7729, 81045, 323, 11761, 42484, 527, 73779, 662, 47139, 2019, 430, 279, 7319, 2853, 315, 6864, 706, 36572, 1124, 311, 94415, 11941, 2802, 4478, 43653, 323, 311, 67845, 2536, 3430, 3878, 315, 6807, 662, 42321, 369, 34751, 374, 1633, 11292, 1174, 323, 46115, 527, 13353, 311, 1023, 8336, 315, 53113, 662, 28943, 40651, 5820, 8625, 14470, 6573, 662, 12634, 49987, 4907, 7729, 617, 15753, 5707, 323, 5933, 6962, 39662, 46473, 5190, 304, 3293, 4038, 662, 11680, 6108, 39662, 15910, 311, 73978, 8336, 315, 5933, 6962, 706, 3970, 279, 7928, 20192, 662, 2999, 9585, 5220, 527, 7999, 7032, 719, 1934, 3515, 17250, 9455, 7487, 449, 279, 7512, 814, 1205, 662, 37963, 35390, 62555, 617, 3984, 1063, 16337, 304, 1455, 5596, 315, 279, 11182, 16066, 505, 37846, 12970, 4787, 662, 68420, 7729, 3136, 311, 387, 37849, 323, 527, 10695, 4445, 1579, 10633, 1174, 65391, 323, 1023, 5788, 18512, 311, 1063, 8547, 662, 5234, 5510, 7194, 323, 3428, 18137, 323, 14095, 5510, 17135, 617, 58764, 7729, 369, 5708, 261, 36952, 323, 527, 48389, 51876, 24190, 662, 128009, 128006, 78191, 128007, 271, 517, 93767, 794, 330, 57785, 702, 92], 'total_duration': 2907690200, 'load_duration': 25619600, 'prompt_eval_count': 291, 'prompt_eval_duration': 1047043000, 'eval_count': 8, 'eval_duration': 1832763000}</t>
  </si>
  <si>
    <t>2008_mn (5)_chunk_5.txt</t>
  </si>
  <si>
    <t>Overall wages increased moderately . Preliminary results of the Minneapolis Fed 's survey of professional services companies indicate wages and benefits are expected to increase 2.4 percent per worker over the next 12 months . However , recent total compensation package agreements for skilled construction workers increased 5 percent in Minnesota . Significant price increases were noted for some metals , food , fertilizer , airline tickets and fuel . Prices for steel and aluminum were up 35 percent and more than 15 percent , respectively , over a year ago with most of the increase occurring in the past six months . A Montana bakery noted that flour prices increased 130 percent over the past three months , which led to a 25-cent to 50-cent increase in the price of a loaf of bread . Phosphate fertilizer prices were almost twice as high as last year , according to a bank director . A major Minnesota-based airline raised ticket prices in May in response to increased fuel costs . In contrast , lumber prices were down more than 10 percent from a year ago .</t>
  </si>
  <si>
    <t>{'model': 'llama3.1:latest', 'created_at': '2024-09-21T18:08:39.8341769Z', 'response': '{\n"label": "mixed"\n}', 'done': True, 'done_reason': 'stop', 'context': [128006, 882, 128007, 271, 2535, 279, 8244, 7100, 27065, 304, 279, 2768, 2893, 7404, 6017, 1495, 439, 8389, 11, 9709, 11, 477, 6928, 13, 3494, 279, 2440, 439, 264, 4823, 907, 449, 264, 1401, 315, 330, 1530, 1, 323, 4400, 775, 25, 720, 28589, 23998, 7319, 70351, 662, 41188, 78973, 3135, 315, 279, 42958, 24526, 364, 82, 10795, 315, 6721, 3600, 5220, 13519, 23998, 323, 7720, 527, 3685, 311, 5376, 220, 17, 13, 19, 3346, 824, 12128, 927, 279, 1828, 220, 717, 4038, 662, 4452, 1174, 3293, 2860, 20448, 6462, 20038, 369, 26611, 8246, 7487, 7319, 220, 20, 3346, 304, 19461, 662, 90462, 3430, 12992, 1051, 10555, 369, 1063, 37182, 1174, 3691, 1174, 65391, 1174, 33575, 14741, 323, 10633, 662, 37133, 369, 9699, 323, 25674, 1051, 709, 220, 1758, 3346, 323, 810, 1109, 220, 868, 3346, 1174, 15947, 1174, 927, 264, 1060, 4227, 449, 1455, 315, 279, 5376, 31965, 304, 279, 3347, 4848, 4038, 662, 362, 37105, 66244, 10555, 430, 20415, 7729, 7319, 220, 5894, 3346, 927, 279, 3347, 2380, 4038, 1174, 902, 6197, 311, 264, 220, 914, 21911, 311, 220, 1135, 21911, 5376, 304, 279, 3430, 315, 264, 77248, 315, 16385, 662, 2405, 93473, 65391, 7729, 1051, 4661, 11157, 439, 1579, 439, 1566, 1060, 1174, 4184, 311, 264, 6201, 7690, 662, 362, 3682, 19461, 6108, 33575, 9408, 11989, 7729, 304, 3297, 304, 2077, 311, 7319, 10633, 7194, 662, 763, 13168, 1174, 62553, 7729, 1051, 1523, 810, 1109, 220, 605, 3346, 505, 264, 1060, 4227, 662, 128009, 128006, 78191, 128007, 271, 517, 93767, 794, 330, 57785, 702, 92], 'total_duration': 2948062100, 'load_duration': 29680700, 'prompt_eval_count': 252, 'prompt_eval_duration': 1055797000, 'eval_count': 8, 'eval_duration': 1859258000}</t>
  </si>
  <si>
    <t>2008_ph (3)_chunk_4.txt</t>
  </si>
  <si>
    <t>, you do n't get the money . '' Looking ahead , bankers expect loan growth to remain slow while economic conditions remain uncertain . Real Estate and Construction Residential real estate activity in the District continued to be sluggish in August . Residential real estate agents and home builders reported that sales of existing homes remained well below the level of a year ago . One builder said he had the `` lowest number of contracts in the pipeline in twenty-five years . '' However , another builder noted that the number of sales that were being cancelled has diminished somewhat recently . Most of the residential real estate contacts surveyed for this report said inventories of existing homes for sale were still high and that homes were still taking longer to sell than at this time last year . One agent said `` our boards are full of listings , but the sales are n't matching up . '' Many agents said potential buyers are taking much longer to make purchase decisions than they did a year ago . Several agents noted that demand for houses that are located farther from employment centers in the region has fallen more than demand for houses that are closer . Real estate agents have mixed views on how much further demand will decline before it turns up , but most are in agreement that a convincing rebound is not likely until sometime next year . Commercial real estate firms indicated that construction and leasing activity continued to</t>
  </si>
  <si>
    <t>{'model': 'llama3.1:latest', 'created_at': '2024-09-21T18:08:42.7744523Z', 'response': '{"label": "negative"}', 'done': True, 'done_reason': 'stop', 'context': [128006, 882, 128007, 271, 2535, 279, 8244, 7100, 27065, 304, 279, 2768, 2893, 7404, 6017, 1495, 439, 8389, 11, 9709, 11, 477, 6928, 13, 3494, 279, 2440, 439, 264, 4823, 907, 449, 264, 1401, 315, 330, 1530, 1, 323, 4400, 775, 25, 720, 11, 499, 656, 308, 956, 636, 279, 3300, 662, 3436, 21815, 8469, 1174, 64243, 1755, 11941, 6650, 311, 7293, 6435, 1418, 7100, 4787, 7293, 36218, 662, 8976, 25447, 323, 24987, 55555, 1972, 12675, 5820, 304, 279, 11182, 8738, 311, 387, 88046, 304, 6287, 662, 55555, 1972, 12675, 13307, 323, 2162, 49186, 5068, 430, 6763, 315, 6484, 10632, 14958, 1664, 3770, 279, 2237, 315, 264, 1060, 4227, 662, 3861, 7514, 1071, 568, 1047, 279, 10103, 15821, 1396, 315, 17517, 304, 279, 15660, 304, 17510, 36399, 1667, 662, 3436, 4452, 1174, 2500, 7514, 10555, 430, 279, 1396, 315, 6763, 430, 1051, 1694, 26765, 706, 54182, 14738, 6051, 662, 7648, 315, 279, 20658, 1972, 12675, 19015, 49098, 369, 420, 1934, 1071, 17459, 2490, 315, 6484, 10632, 369, 6412, 1051, 2103, 1579, 323, 430, 10632, 1051, 2103, 4737, 5129, 311, 4662, 1109, 520, 420, 892, 1566, 1060, 662, 3861, 8479, 1071, 10103, 1057, 21126, 527, 2539, 315, 26544, 1174, 719, 279, 6763, 527, 308, 956, 12864, 709, 662, 3436, 9176, 13307, 1071, 4754, 23455, 527, 4737, 1790, 5129, 311, 1304, 7782, 11429, 1109, 814, 1550, 264, 1060, 4227, 662, 26778, 13307, 10555, 430, 7631, 369, 15316, 430, 527, 7559, 43726, 505, 14740, 19169, 304, 279, 5654, 706, 21536, 810, 1109, 7631, 369, 15316, 430, 527, 12401, 662, 8976, 12675, 13307, 617, 9709, 6325, 389, 1268, 1790, 4726, 7631, 690, 18174, 1603, 433, 10800, 709, 1174, 719, 1455, 527, 304, 9306, 430, 264, 40661, 42632, 374, 539, 4461, 3156, 36113, 1828, 1060, 662, 28943, 1972, 12675, 19339, 16717, 430, 8246, 323, 71419, 5820, 8738, 311, 128009, 128006, 78191, 128007, 271, 5018, 1530, 794, 330, 43324, 9388], 'total_duration': 2937182400, 'load_duration': 24771000, 'prompt_eval_count': 309, 'prompt_eval_duration': 1145734000, 'eval_count': 7, 'eval_duration': 1763580000}</t>
  </si>
  <si>
    <t>2008_sf (2)_chunk_3.txt</t>
  </si>
  <si>
    <t>modest declines in tourist activity in some major tourist destinations in the District , such as Southern California and Las Vegas ; the drop was more significant in Hawaii and was accompanied by layoffs there . Manufacturing District manufacturing activity slowed during the survey period of September through early October . Although manufacturers of commercial aircraft still faced an extensive backlog of orders , activity in that sector was sharply curtailed by an ongoing labor dispute . Makers of semiconductors and other information technology products continued to experience high rates of capacity utilization and moderate sales gains , but signs of a softening in global demand have emerged . Demand for wood products remained very weak , causing additional mill shutdowns . Activity at petroleum refineries continued at low levels , and capacity utilization remained well below its longer-term average . Capacity utilization also was very low among metal fabricators , for whom demand has weakened substantially . Firms in most sectors reported limited capital spending of late , with plans to hold flat or reduce spending during the balance of 2008 . Agriculture and Resource-related Industries Demand and sales for agricultural items and natural resources continued to expand during the recent survey period . Brisk sales were reported for most crops , propelled in part by strong export demand .
Demand remained solid for petroleum products , spurring further expansion of extraction capacity . However , the recent decline in oil prices has reduced the viability of some high-cost expansion projects , and the recent</t>
  </si>
  <si>
    <t>{'model': 'llama3.1:latest', 'created_at': '2024-09-21T18:08:45.4677913Z', 'response': '{"label": "mixed"}', 'done': True, 'done_reason': 'stop', 'context': [128006, 882, 128007, 271, 2535, 279, 8244, 7100, 27065, 304, 279, 2768, 2893, 7404, 6017, 1495, 439, 8389, 11, 9709, 11, 477, 6928, 13, 3494, 279, 2440, 439, 264, 4823, 907, 449, 264, 1401, 315, 330, 1530, 1, 323, 4400, 775, 25, 720, 2658, 478, 58054, 304, 31070, 5820, 304, 1063, 3682, 31070, 34205, 304, 279, 11182, 1174, 1778, 439, 16642, 7188, 323, 16132, 18059, 2652, 279, 6068, 574, 810, 5199, 304, 28621, 323, 574, 24895, 555, 99922, 1070, 662, 42177, 11182, 15266, 5820, 48946, 2391, 279, 10795, 4261, 315, 6250, 1555, 4216, 6664, 662, 10541, 17032, 315, 8518, 14467, 2103, 17011, 459, 16781, 71822, 315, 10373, 1174, 5820, 304, 430, 10706, 574, 46473, 2917, 2629, 2230, 555, 459, 14529, 9511, 26086, 662, 386, 8476, 315, 5347, 1965, 1076, 1105, 323, 1023, 2038, 5557, 3956, 8738, 311, 3217, 1579, 7969, 315, 8824, 50549, 323, 24070, 6763, 20192, 1174, 719, 12195, 315, 264, 8579, 6147, 304, 3728, 7631, 617, 22763, 662, 55353, 369, 7732, 3956, 14958, 1633, 7621, 1174, 14718, 5217, 2606, 24700, 82, 662, 15330, 520, 60063, 60796, 4804, 8738, 520, 3428, 5990, 1174, 323, 8824, 50549, 14958, 1664, 3770, 1202, 5129, 9860, 5578, 662, 41210, 50549, 1101, 574, 1633, 3428, 4315, 9501, 13354, 3046, 1174, 369, 8884, 7631, 706, 58764, 32302, 662, 435, 14742, 304, 1455, 26593, 5068, 7347, 6864, 10374, 315, 3389, 1174, 449, 6787, 311, 3412, 10269, 477, 8108, 10374, 2391, 279, 8335, 315, 220, 1049, 23, 662, 37963, 323, 12027, 14228, 37528, 55353, 323, 6763, 369, 29149, 3673, 323, 5933, 5070, 8738, 311, 9407, 2391, 279, 3293, 10795, 4261, 662, 3320, 3267, 6763, 1051, 5068, 369, 1455, 31665, 1174, 92785, 304, 961, 555, 3831, 7637, 7631, 6905, 82127, 14958, 6573, 369, 60063, 3956, 1174, 993, 21081, 4726, 14800, 315, 33289, 8824, 662, 4452, 1174, 279, 3293, 18174, 304, 5707, 7729, 706, 11293, 279, 68507, 315, 1063, 1579, 41238, 14800, 7224, 1174, 323, 279, 3293, 128009, 128006, 78191, 128007, 271, 5018, 1530, 794, 330, 57785, 9388], 'total_duration': 2689126500, 'load_duration': 26563300, 'prompt_eval_count': 324, 'prompt_eval_duration': 1137861000, 'eval_count': 7, 'eval_duration': 1521685000}</t>
  </si>
  <si>
    <t>2009_ch (8)_chunk_5.txt</t>
  </si>
  <si>
    <t>soybean prices failed to move higher . Contacts expected more renegotiations to lower cash rental rates , since 2009 net farm income was expected to decline from 2008 . Operating loans remained available for agriculture to meet higher demand due to increased input costs from a year ago . Hog prices edged up in December , which , combined with lower feed costs , allowed for an improvement in margins . Milk and cattle prices were down .</t>
  </si>
  <si>
    <t>{'model': 'llama3.1:latest', 'created_at': '2024-09-21T18:08:48.0653387Z', 'response': '{\n"label": "mixed"\n}', 'done': True, 'done_reason': 'stop', 'context': [128006, 882, 128007, 271, 2535, 279, 8244, 7100, 27065, 304, 279, 2768, 2893, 7404, 6017, 1495, 439, 8389, 11, 9709, 11, 477, 6928, 13, 3494, 279, 2440, 439, 264, 4823, 907, 449, 264, 1401, 315, 330, 1530, 1, 323, 4400, 775, 25, 720, 708, 88, 17937, 7729, 4745, 311, 3351, 5190, 662, 47139, 3685, 810, 99777, 17583, 311, 4827, 8515, 19160, 7969, 1174, 2533, 220, 1049, 24, 4272, 8961, 8070, 574, 3685, 311, 18174, 505, 220, 1049, 23, 662, 36233, 17017, 14958, 2561, 369, 30029, 311, 3449, 5190, 7631, 4245, 311, 7319, 1988, 7194, 505, 264, 1060, 4227, 662, 50869, 7729, 90663, 709, 304, 6790, 1174, 902, 1174, 11093, 449, 4827, 5510, 7194, 1174, 5535, 369, 459, 16048, 304, 37682, 662, 44925, 323, 36952, 7729, 1051, 1523, 662, 128009, 128006, 78191, 128007, 271, 517, 93767, 794, 330, 57785, 702, 92], 'total_duration': 2594532000, 'load_duration': 33872100, 'prompt_eval_count': 134, 'prompt_eval_duration': 858963000, 'eval_count': 8, 'eval_duration': 1699147000}</t>
  </si>
  <si>
    <t>2009_mn (6)_chunk_3.txt</t>
  </si>
  <si>
    <t>lows ; however , sale prices remain lower . A real estate agent in Fargo , N.D. , said market conditions there were stable , though late-March flooding put activity on hold . The market for high-end homes in the Flathead Valley area of Montana has fallen sharply , shown by a record high level of inventory and declining prices . Manufacturing Manufacturing activity decreased since the last report . A March survey of purchasing managers by Creighton University ( Omaha , Neb . ) indicated that activity declined sharply in Minnesota and the Dakotas . A broad base of manufacturers cut back on production due to very weak orders . A diversified manufacturer noted huge declines in every segment except the municipal market . Energy and Mining Activity in the energy and mining sectors fell significantly since the last report . Late March oil and gas exploration tumbled from mid-February . However , several wind energy projects are moving forward . District iron ore production fell , as several mines announced plans to shut down temporarily . However , a Montana gold mine is `` going strong , '' according to an official . Agriculture Agricultural conditions improved since the last report . Farmers and ranchers noted decreased input costs for diesel , fertilizer and some chemicals . Due in part to higher sugar prices , farmers in the district intend to plant more sugarbeets this year . However , they plan to plant less wheat , corn and soybeans in 2009 compared with 2008</t>
  </si>
  <si>
    <t>{'model': 'llama3.1:latest', 'created_at': '2024-09-21T18:08:51.0390396Z', 'response': '{\n"label": "mixed"\n}', 'done': True, 'done_reason': 'stop', 'context': [128006, 882, 128007, 271, 2535, 279, 8244, 7100, 27065, 304, 279, 2768, 2893, 7404, 6017, 1495, 439, 8389, 11, 9709, 11, 477, 6928, 13, 3494, 279, 2440, 439, 264, 4823, 907, 449, 264, 1401, 315, 330, 1530, 1, 323, 4400, 775, 25, 720, 75, 4336, 2652, 4869, 1174, 6412, 7729, 7293, 4827, 662, 362, 1972, 12675, 8479, 304, 58750, 1174, 452, 920, 13, 1174, 1071, 3157, 4787, 1070, 1051, 15528, 1174, 3582, 3389, 5364, 1132, 39262, 2231, 5820, 389, 3412, 662, 578, 3157, 369, 1579, 13368, 10632, 304, 279, 24492, 2025, 13345, 3158, 315, 37105, 706, 21536, 46473, 1174, 6982, 555, 264, 3335, 1579, 2237, 315, 15808, 323, 43848, 7729, 662, 42177, 42177, 5820, 25983, 2533, 279, 1566, 1934, 662, 362, 5587, 10795, 315, 23395, 20258, 555, 7948, 88873, 3907, 320, 68305, 1174, 52809, 662, 883, 16717, 430, 5820, 19284, 46473, 304, 19461, 323, 279, 25673, 54624, 662, 362, 7353, 2385, 315, 17032, 4018, 1203, 389, 5788, 4245, 311, 1633, 7621, 10373, 662, 362, 85957, 14290, 10555, 6908, 58054, 304, 1475, 10449, 3734, 279, 27512, 3157, 662, 12634, 323, 26917, 15330, 304, 279, 4907, 323, 11935, 26593, 11299, 12207, 2533, 279, 1566, 1934, 662, 36931, 5587, 5707, 323, 6962, 27501, 259, 26902, 505, 5209, 12, 33877, 662, 4452, 1174, 3892, 10160, 4907, 7224, 527, 7366, 4741, 662, 11182, 11245, 16536, 5788, 11299, 1174, 439, 3892, 34757, 7376, 6787, 311, 9495, 1523, 28191, 662, 4452, 1174, 264, 37105, 6761, 10705, 374, 10103, 2133, 3831, 1174, 3436, 4184, 311, 459, 4033, 662, 37963, 60134, 4787, 13241, 2533, 279, 1566, 1934, 662, 63422, 323, 39161, 388, 10555, 25983, 1988, 7194, 369, 33880, 1174, 65391, 323, 1063, 26333, 662, 24586, 304, 961, 311, 5190, 13465, 7729, 1174, 20957, 304, 279, 9474, 30730, 311, 6136, 810, 13465, 1395, 1441, 420, 1060, 662, 4452, 1174, 814, 3197, 311, 6136, 2753, 34153, 1174, 14095, 323, 29839, 28440, 304, 220, 1049, 24, 7863, 449, 220, 1049, 23, 128009, 128006, 78191, 128007, 271, 517, 93767, 794, 330, 57785, 702, 92], 'total_duration': 2971581900, 'load_duration': 19373400, 'prompt_eval_count': 325, 'prompt_eval_duration': 1116138000, 'eval_count': 8, 'eval_duration': 1833375000}</t>
  </si>
  <si>
    <t>2010_ns (4)_chunk_7.txt</t>
  </si>
  <si>
    <t>going out of business . The outlook for commercial and industrial real estate across the Districts ranged from further declines in activity to slow growth . Banking and Finance Reports on banking conditions were largely mixed across the Districts . Banking activity in Richmond and loan demand in Kansas City increased modestly . Overall loan demand was reported as soft or weak in Cleveland , Atlanta , and Dallas , while total outstanding loan volume decreased in recent months in St. Louis but was steady in Philadelphia and San Francisco . Demand for commercial loans was flat to increasing in the Philadelphia , Cleveland , Richmond , Chicago , and Kansas City Districts ; in contrast , St. Louis reported a decrease in commercial loans outstanding , while New York , Atlanta , and San Francisco reported restrained or decreasing demand in this lending category . Demand for consumer loans was weak in Cleveland and eased in Philadelphia ; Atlanta and St. Louis indicated a decline in consumer lending ; but demand for consumer loans increased in New York and Kansas City . Demand for residential mortgage loans eased in the Philadelphia District but increased in the New York District ; Cleveland reported residential mortgage activity below expectations at given rates ; and real estate lending decreased in St. Louis . Credit was limited for commercial real estate loans in Chicago , and demand fell for these loans in New York and Kansas City .
Agriculture and Natural Resources Recent rains improved the dry conditions in</t>
  </si>
  <si>
    <t>{'model': 'llama3.1:latest', 'created_at': '2024-09-21T18:08:53.6747219Z', 'response': '{"label": "mixed"}', 'done': True, 'done_reason': 'stop', 'context': [128006, 882, 128007, 271, 2535, 279, 8244, 7100, 27065, 304, 279, 2768, 2893, 7404, 6017, 1495, 439, 8389, 11, 9709, 11, 477, 6928, 13, 3494, 279, 2440, 439, 264, 4823, 907, 449, 264, 1401, 315, 330, 1530, 1, 323, 4400, 775, 25, 720, 9738, 704, 315, 2626, 662, 578, 36721, 369, 8518, 323, 13076, 1972, 12675, 4028, 279, 11182, 82, 41829, 505, 4726, 58054, 304, 5820, 311, 6435, 6650, 662, 50599, 323, 23261, 29140, 389, 23641, 4787, 1051, 14090, 9709, 4028, 279, 11182, 82, 662, 50599, 5820, 304, 35348, 323, 11941, 7631, 304, 20754, 4409, 7319, 27946, 398, 662, 28993, 11941, 7631, 574, 5068, 439, 8579, 477, 7621, 304, 24372, 1174, 20005, 1174, 323, 19051, 1174, 1418, 2860, 19310, 11941, 8286, 25983, 304, 3293, 4038, 304, 800, 13, 12140, 719, 574, 24981, 304, 19895, 323, 5960, 13175, 662, 55353, 369, 8518, 17017, 574, 10269, 311, 7859, 304, 279, 19895, 1174, 24372, 1174, 35348, 1174, 10780, 1174, 323, 20754, 4409, 11182, 82, 2652, 304, 13168, 1174, 800, 13, 12140, 5068, 264, 18979, 304, 8518, 17017, 19310, 1174, 1418, 1561, 4356, 1174, 20005, 1174, 323, 5960, 13175, 5068, 77300, 477, 44649, 7631, 304, 420, 40651, 5699, 662, 55353, 369, 11761, 17017, 574, 7621, 304, 24372, 323, 95982, 304, 19895, 2652, 20005, 323, 800, 13, 12140, 16717, 264, 18174, 304, 11761, 40651, 2652, 719, 7631, 369, 11761, 17017, 7319, 304, 1561, 4356, 323, 20754, 4409, 662, 55353, 369, 20658, 21515, 17017, 95982, 304, 279, 19895, 11182, 719, 7319, 304, 279, 1561, 4356, 11182, 2652, 24372, 5068, 20658, 21515, 5820, 3770, 17078, 520, 2728, 7969, 2652, 323, 1972, 12675, 40651, 25983, 304, 800, 13, 12140, 662, 16666, 574, 7347, 369, 8518, 1972, 12675, 17017, 304, 10780, 1174, 323, 7631, 11299, 369, 1521, 17017, 304, 1561, 4356, 323, 20754, 4409, 6905, 32, 13130, 554, 323, 18955, 16607, 35390, 62555, 13241, 279, 9235, 4787, 304, 128009, 128006, 78191, 128007, 271, 5018, 1530, 794, 330, 57785, 9388], 'total_duration': 2632812900, 'load_duration': 28884200, 'prompt_eval_count': 315, 'prompt_eval_duration': 1126243000, 'eval_count': 7, 'eval_duration': 1476369000}</t>
  </si>
  <si>
    <t>2011_kc (3)_chunk_5.txt</t>
  </si>
  <si>
    <t>a lesser degree , availability of financing . Some firms were offering higher wages to retain and recruit engineers and skilled field operators . Crude oil prices were expected to move higher due to strong global demand , but most producers felt natural gas prices would hold steady until the winter heating season began . District coal production increased in late July and early August , but remained below year-ago levels . Ethanol prices and profits retreated from recent highs as the industry increased production . Wages and Prices Inflationary pressures softened during the last survey period as wage pressures remained low and fewer businesses expected to raise prices over the coming months . Most industries did not plan to raise wages , except for a few skilled positions , such as engineers , software developers , mechanics , and truck drivers . After rising modestly during the past survey period , fewer retailers expected to raise selling prices over the next three months . Restaurateurs , however , expected further increases in menu prices due to rising food costs . Fewer manufacturers reported price increases for raw materials , and most did not plan to pass on higher costs to finished goods prices . Builders and construction supply companies noted prices for construction materials generally held steady , with the exception of higher prices for petroleum-based products such as roofing shingles and asphalt .
Transportation companies continued to pay high fuel prices , and some were considering raising rates .</t>
  </si>
  <si>
    <t>{'model': 'llama3.1:latest', 'created_at': '2024-09-21T18:08:57.0933019Z', 'response': '{\n  "label": "mixed"\n}', 'done': True, 'done_reason': 'stop', 'context': [128006, 882, 128007, 271, 2535, 279, 8244, 7100, 27065, 304, 279, 2768, 2893, 7404, 6017, 1495, 439, 8389, 11, 9709, 11, 477, 6928, 13, 3494, 279, 2440, 439, 264, 4823, 907, 449, 264, 1401, 315, 330, 1530, 1, 323, 4400, 775, 25, 720, 64, 32415, 8547, 1174, 18539, 315, 29642, 662, 4427, 19339, 1051, 10209, 5190, 23998, 311, 14389, 323, 20927, 25175, 323, 26611, 2115, 20197, 662, 4656, 799, 5707, 7729, 1051, 3685, 311, 3351, 5190, 4245, 311, 3831, 3728, 7631, 1174, 719, 1455, 24190, 6612, 5933, 6962, 7729, 1053, 3412, 24981, 3156, 279, 12688, 24494, 3280, 6137, 662, 11182, 11756, 5788, 7319, 304, 3389, 5887, 323, 4216, 6287, 1174, 719, 14958, 3770, 1060, 12, 6438, 5990, 662, 14693, 39710, 7729, 323, 22613, 92037, 505, 3293, 54879, 439, 279, 5064, 7319, 5788, 662, 468, 1154, 323, 37133, 763, 65249, 661, 40850, 90158, 2391, 279, 1566, 10795, 4261, 439, 19602, 40850, 14958, 3428, 323, 17162, 9873, 3685, 311, 4933, 7729, 927, 279, 5108, 4038, 662, 7648, 19647, 1550, 539, 3197, 311, 4933, 23998, 1174, 3734, 369, 264, 2478, 26611, 10093, 1174, 1778, 439, 25175, 1174, 3241, 13707, 1174, 30126, 1174, 323, 11092, 12050, 662, 4740, 16448, 27946, 398, 2391, 279, 3347, 10795, 4261, 1174, 17162, 30282, 3685, 311, 4933, 11486, 7729, 927, 279, 1828, 2380, 4038, 662, 9240, 4202, 36306, 1174, 4869, 1174, 3685, 4726, 12992, 304, 5130, 7729, 4245, 311, 16448, 3691, 7194, 662, 44015, 261, 17032, 5068, 3430, 12992, 369, 7257, 7384, 1174, 323, 1455, 1550, 539, 3197, 311, 1522, 389, 5190, 7194, 311, 8220, 11822, 7729, 662, 76848, 323, 8246, 8312, 5220, 10555, 7729, 369, 8246, 7384, 8965, 5762, 24981, 1174, 449, 279, 4788, 315, 5190, 7729, 369, 60063, 6108, 3956, 1778, 439, 66525, 559, 50703, 323, 46362, 6905, 28660, 367, 5220, 8738, 311, 2343, 1579, 10633, 7729, 1174, 323, 1063, 1051, 13126, 19054, 7969, 662, 128009, 128006, 78191, 128007, 271, 517, 220, 330, 1530, 794, 330, 57785, 702, 92], 'total_duration': 3414967300, 'load_duration': 19512100, 'prompt_eval_count': 314, 'prompt_eval_duration': 1077791000, 'eval_count': 10, 'eval_duration': 2314362000}</t>
  </si>
  <si>
    <t>2011_ny (8)_chunk_5.txt</t>
  </si>
  <si>
    <t>of year . Legal sector hiring has rebounded a bit from exceptionally weak levels , while financial sector hiring has continued to improve gradually . Fewer job seekers are coming in than a few months ago . More generally , non-manufacturing firms report that they are adding jobs , on balance , and many plan to increase staffing levels in the first half of 2011 . Manufacturing contacts , however , indicate some recent tapering off in employment levels , based on our December survey . Nevertheless , contacts in both manufacturing and other sectors generally indicate that business picked up in December and express widespread optimism about the outlook for the first half of 2011 . Contacts also report widening cost pressures but only a modest pickup in their selling prices . Financial Developments Small- to medium-sized banks in the District report mixed results for loan demand : they note increased demand for commercial mortgages , on balance , and steady demand for commercial and industrial loans ; however , weakening demand is reported for consumer loans and residential mortgages . Bankers indicate steady demand for refinancing , though two large lenders in western New York note a drop in home mortgage refinancing . Respondents report some tightening of credit standards for commercial mortgages and commercial and industrial loans but little or no change in credit standards for consumer loans and residential mortgages .
Bankers note continued narrowing in spreads of loan rates over costs of funds for all loan categories -- particularly in the</t>
  </si>
  <si>
    <t>{'model': 'llama3.1:latest', 'created_at': '2024-09-21T18:08:59.7536191Z', 'response': '{"label": "mixed"}', 'done': True, 'done_reason': 'stop', 'context': [128006, 882, 128007, 271, 2535, 279, 8244, 7100, 27065, 304, 279, 2768, 2893, 7404, 6017, 1495, 439, 8389, 11, 9709, 11, 477, 6928, 13, 3494, 279, 2440, 439, 264, 4823, 907, 449, 264, 1401, 315, 330, 1530, 1, 323, 4400, 775, 25, 720, 1073, 1060, 662, 25705, 10706, 24009, 706, 42632, 291, 264, 2766, 505, 48298, 7621, 5990, 1174, 1418, 6020, 10706, 24009, 706, 8738, 311, 7417, 27115, 662, 44015, 261, 2683, 50433, 527, 5108, 304, 1109, 264, 2478, 4038, 4227, 662, 4497, 8965, 1174, 2536, 21110, 4830, 1711, 19339, 1934, 430, 814, 527, 7999, 7032, 1174, 389, 8335, 1174, 323, 1690, 3197, 311, 5376, 65151, 5990, 304, 279, 1176, 4376, 315, 220, 679, 16, 662, 42177, 19015, 1174, 4869, 1174, 13519, 1063, 3293, 55035, 287, 1022, 304, 14740, 5990, 1174, 3196, 389, 1057, 6790, 10795, 662, 35053, 1174, 19015, 304, 2225, 15266, 323, 1023, 26593, 8965, 13519, 430, 2626, 13061, 709, 304, 6790, 323, 3237, 24716, 54508, 922, 279, 36721, 369, 279, 1176, 4376, 315, 220, 679, 16, 662, 47139, 1101, 1934, 85500, 2853, 40850, 719, 1193, 264, 27946, 30686, 304, 872, 11486, 7729, 662, 17961, 8000, 1392, 15344, 12, 311, 11298, 28935, 14286, 304, 279, 11182, 1934, 9709, 3135, 369, 11941, 7631, 551, 814, 5296, 7319, 7631, 369, 8518, 61998, 1174, 389, 8335, 1174, 323, 24981, 7631, 369, 8518, 323, 13076, 17017, 2652, 4869, 1174, 83526, 7631, 374, 5068, 369, 11761, 17017, 323, 20658, 61998, 662, 8715, 388, 13519, 24981, 7631, 369, 60796, 9151, 1174, 3582, 1403, 3544, 46115, 304, 19001, 1561, 4356, 5296, 264, 6068, 304, 2162, 21515, 60796, 9151, 662, 40633, 812, 1934, 1063, 77880, 315, 6807, 10886, 369, 8518, 61998, 323, 8518, 323, 13076, 17017, 719, 2697, 477, 912, 2349, 304, 6807, 10886, 369, 11761, 17017, 323, 20658, 61998, 6905, 26913, 388, 5296, 8738, 98867, 304, 43653, 315, 11941, 7969, 927, 7194, 315, 10736, 369, 682, 11941, 11306, 1198, 8104, 304, 279, 128009, 128006, 78191, 128007, 271, 5018, 1530, 794, 330, 57785, 9388], 'total_duration': 2658248200, 'load_duration': 25880500, 'prompt_eval_count': 323, 'prompt_eval_duration': 1139683000, 'eval_count': 7, 'eval_duration': 1489965000}</t>
  </si>
  <si>
    <t>2011_sf (7)_chunk_2.txt</t>
  </si>
  <si>
    <t>pressures generally were quite modest , held down by high unemployment and limited demand for new employees in most sectors . Scattered reports pointed to continued downward wage pressures , but contacts more generally reported modest planned wage increases for 2011 , in the aftermath of widespread wage freezes over the past few years . Wage gains remained most pronounced for workers with specialized technical skills , especially in information technology fields . Retail Trade and Services Retail sales continued to improve relative to seasonal norms . Although consumers remained oriented toward spending on necessities and lower-priced options , the reports pointed to a gradual shift back toward discretionary spending . Discount retail chains and traditional department stores alike reported modest increases in sales , with inventories that were close to desired levels . By contrast , conditions remained challenging for sellers of furniture and major appliances , and grocers reported that their pace of sales slowed somewhat . Demand for new automobiles continued to strengthen , although higher-than-expected sales in December left some dealers with depleted inventories and an inability to fully meet demand in January . Sales of used vehicles remained robust . Demand for consumer and business services improved further overall .
Sales rose significantly for providers of technology services , spurred in part by rising demand for digital media services used for mobile communication devices . Demand for transportation services continued to expand , and suppliers of energy services reported additional growth in deliveries to households and businesses . Customer traffic rose</t>
  </si>
  <si>
    <t>{'model': 'llama3.1:latest', 'created_at': '2024-09-21T18:09:02.3384993Z', 'response': '{"label": "mixed"}', 'done': True, 'done_reason': 'stop', 'context': [128006, 882, 128007, 271, 2535, 279, 8244, 7100, 27065, 304, 279, 2768, 2893, 7404, 6017, 1495, 439, 8389, 11, 9709, 11, 477, 6928, 13, 3494, 279, 2440, 439, 264, 4823, 907, 449, 264, 1401, 315, 330, 1530, 1, 323, 4400, 775, 25, 720, 1911, 1439, 8965, 1051, 5115, 27946, 1174, 5762, 1523, 555, 1579, 26690, 323, 7347, 7631, 369, 502, 8420, 304, 1455, 26593, 662, 2522, 22688, 6821, 14618, 311, 8738, 45578, 19602, 40850, 1174, 719, 19015, 810, 8965, 5068, 27946, 13205, 19602, 12992, 369, 220, 679, 16, 1174, 304, 279, 40696, 315, 24716, 19602, 94477, 927, 279, 3347, 2478, 1667, 662, 95537, 20192, 14958, 1455, 38617, 369, 7487, 449, 28175, 11156, 7512, 1174, 5423, 304, 2038, 5557, 5151, 662, 35139, 17657, 323, 8471, 35139, 6763, 8738, 311, 7417, 8844, 311, 36899, 40851, 662, 10541, 13723, 14958, 42208, 9017, 10374, 389, 76500, 323, 4827, 85837, 2671, 1174, 279, 6821, 14618, 311, 264, 53722, 6541, 1203, 9017, 96894, 10374, 662, 33759, 11040, 27271, 323, 8776, 9476, 10756, 27083, 5068, 27946, 12992, 304, 6763, 1174, 449, 17459, 2490, 430, 1051, 3345, 311, 12974, 5990, 662, 3296, 13168, 1174, 4787, 14958, 17436, 369, 37249, 315, 14891, 323, 3682, 34802, 1174, 323, 10707, 17254, 5068, 430, 872, 18338, 315, 6763, 48946, 14738, 662, 55353, 369, 502, 79648, 8738, 311, 20259, 1174, 8051, 5190, 48754, 12, 7475, 6763, 304, 6790, 2163, 1063, 27291, 449, 79266, 17459, 2490, 323, 459, 38550, 311, 7373, 3449, 7631, 304, 6186, 662, 16207, 315, 1511, 11731, 14958, 22514, 662, 55353, 369, 11761, 323, 2626, 3600, 13241, 4726, 8244, 6905, 36518, 16392, 12207, 369, 12850, 315, 5557, 3600, 1174, 85747, 304, 961, 555, 16448, 7631, 369, 7528, 3772, 3600, 1511, 369, 6505, 10758, 7766, 662, 55353, 369, 18386, 3600, 8738, 311, 9407, 1174, 323, 20972, 315, 4907, 3600, 5068, 5217, 6650, 304, 55659, 311, 29939, 323, 9873, 662, 12557, 9629, 16392, 128009, 128006, 78191, 128007, 271, 5018, 1530, 794, 330, 57785, 9388], 'total_duration': 2582314700, 'load_duration': 19243200, 'prompt_eval_count': 316, 'prompt_eval_duration': 1090683000, 'eval_count': 7, 'eval_duration': 1470151000}</t>
  </si>
  <si>
    <t>2012_bo (1)_chunk_3.txt</t>
  </si>
  <si>
    <t>having 58 openings which they have been trying to fill `` for a long time '' and which `` they do not anticipate to be able to fill this year ... '' They attribute the difficulty to their need for `` highly qualified scientists with specific sets of skills . '' A manufacturer of analytical laboratory equipment finds it `` increasingly difficult to find qualified people in China . '' In general , manufacturing contacts ' recent weakness has not yet led them to revise substantially their capital expenditure plans . That said , many of these plans involve spending outside the United States . For example , a manufacturer of lab equipment is spending almost 50 percent more this year than is typical , but all that increment involves a new plant in England ; capital expenditure in the U.S. is entirely on maintenance . Software and Information Technology Services New England software and information technology services contacts generally report weaker-than-expected activity through October , with revenues in the third quarter roughly on par with year-earlier levels . The downtick in activity reportedly reflects heightened political and economic uncertainty , which has rendered many potential clients unwilling to commit to projects . Many contacts report increasing difficulty in executing large license agreements , particularly in Europe , where one contact says sluggishness in the manufacturing sector led to a year-over-year decline in license revenue of nearly 40 percent .
Delays in contract signings and project starts have led many respondent firms to slow the pace</t>
  </si>
  <si>
    <t>{'model': 'llama3.1:latest', 'created_at': '2024-09-21T18:09:04.9864111Z', 'response': '{"label": "negative"}', 'done': True, 'done_reason': 'stop', 'context': [128006, 882, 128007, 271, 2535, 279, 8244, 7100, 27065, 304, 279, 2768, 2893, 7404, 6017, 1495, 439, 8389, 11, 9709, 11, 477, 6928, 13, 3494, 279, 2440, 439, 264, 4823, 907, 449, 264, 1401, 315, 330, 1530, 1, 323, 4400, 775, 25, 720, 69666, 220, 2970, 49649, 902, 814, 617, 1027, 4560, 311, 5266, 10103, 369, 264, 1317, 892, 3436, 323, 902, 10103, 814, 656, 539, 48248, 311, 387, 3025, 311, 5266, 420, 1060, 2564, 3436, 2435, 7180, 279, 17250, 311, 872, 1205, 369, 10103, 7701, 15337, 14248, 449, 3230, 7437, 315, 7512, 662, 3436, 362, 14290, 315, 44064, 27692, 7241, 14035, 433, 10103, 15098, 5107, 311, 1505, 15337, 1274, 304, 5734, 662, 3436, 763, 4689, 1174, 15266, 19015, 364, 3293, 23948, 706, 539, 3686, 6197, 1124, 311, 65836, 32302, 872, 6864, 45426, 6787, 662, 3011, 1071, 1174, 1690, 315, 1521, 6787, 21736, 10374, 4994, 279, 3723, 4273, 662, 1789, 3187, 1174, 264, 14290, 315, 10278, 7241, 374, 10374, 4661, 220, 1135, 3346, 810, 420, 1060, 1109, 374, 14595, 1174, 719, 682, 430, 16650, 18065, 264, 502, 6136, 304, 9635, 2652, 6864, 45426, 304, 279, 549, 815, 13, 374, 11622, 389, 13709, 662, 4476, 323, 8245, 12053, 8471, 1561, 9635, 3241, 323, 2038, 5557, 3600, 19015, 8965, 1934, 43383, 48754, 12, 7475, 5820, 1555, 6664, 1174, 449, 30466, 304, 279, 4948, 8502, 17715, 389, 1370, 449, 1060, 12, 686, 5741, 5990, 662, 578, 41657, 875, 304, 5820, 18307, 27053, 60487, 5054, 323, 7100, 27924, 1174, 902, 706, 23188, 1690, 4754, 8403, 46243, 311, 5379, 311, 7224, 662, 9176, 19015, 1934, 7859, 17250, 304, 31320, 3544, 5842, 20038, 1174, 8104, 304, 4606, 1174, 1405, 832, 3729, 2795, 88046, 2136, 304, 279, 15266, 10706, 6197, 311, 264, 1060, 29352, 4771, 18174, 304, 5842, 13254, 315, 7154, 220, 1272, 3346, 6905, 16939, 954, 304, 5226, 99656, 323, 2447, 8638, 617, 6197, 1690, 67988, 19339, 311, 6435, 279, 18338, 128009, 128006, 78191, 128007, 271, 5018, 1530, 794, 330, 43324, 9388], 'total_duration': 2642939800, 'load_duration': 20411700, 'prompt_eval_count': 321, 'prompt_eval_duration': 1101532000, 'eval_count': 7, 'eval_duration': 1519597000}</t>
  </si>
  <si>
    <t>2012_cl (2)_chunk_7.txt</t>
  </si>
  <si>
    <t>obtaining financing . Hiring is for replacement and adding capacity . Recruiting qualified personnel remains difficult , which is contributing to wage pressures .</t>
  </si>
  <si>
    <t>{'model': 'llama3.1:latest', 'created_at': '2024-09-21T18:09:07.2429445Z', 'response': '{"label": "mixed"}', 'done': True, 'done_reason': 'stop', 'context': [128006, 882, 128007, 271, 2535, 279, 8244, 7100, 27065, 304, 279, 2768, 2893, 7404, 6017, 1495, 439, 8389, 11, 9709, 11, 477, 6928, 13, 3494, 279, 2440, 439, 264, 4823, 907, 449, 264, 1401, 315, 330, 1530, 1, 323, 4400, 775, 25, 720, 677, 83, 2101, 29642, 662, 89297, 374, 369, 14039, 323, 7999, 8824, 662, 83740, 5977, 15337, 17274, 8625, 5107, 1174, 902, 374, 29820, 311, 19602, 40850, 662, 128009, 128006, 78191, 128007, 271, 5018, 1530, 794, 330, 57785, 9388], 'total_duration': 2253476400, 'load_duration': 21737300, 'prompt_eval_count': 76, 'prompt_eval_duration': 781923000, 'eval_count': 7, 'eval_duration': 1447126000}</t>
  </si>
  <si>
    <t>2012_kc (1)_chunk_1.txt</t>
  </si>
  <si>
    <t>The Tenth District economy expanded modestly in October . Stronger retail sales underpinned a rebound in consumer spending that was expected to continue during the upcoming holidays . Commercial and residential construction remained solid , and real estate agents expected real estate prices to rise further with stronger sales . Bankers reported stronger commercial lending activity and additional demand for residential real estate loans . District manufacturing activity slowed , but factory managers expected a moderate rebound in orders , production , and shipments . High feed and fuel costs drove agricultural loan demand higher , and dry conditions hindered winter crop development . District contacts expected natural gas drilling activity to strengthen seasonally with prices during the winter heating months . The prices of raw materials for manufacturing and construction rose , and some finished goods prices edged higher . Wage pressures were subdued except for specialized positions at transportation , high-tech and energy firms . Several business contacts commented that uncertainty regarding political , economic , and tax policies was inhibiting growth , limiting business investment , and delaying hiring plans . Consumer SpendingConsumer spending rebounded modestly in October and retailers expected further sales gains during the holidays . District retailers reported that sales rose above year-ago levels , although they were generally below expectations .
Several store owners noted particularly strong sales for major appliances and seasonal apparel , in addition to an uptick in demand for premium and custom goods , such as fine jewelry . Auto sales held steady after rising</t>
  </si>
  <si>
    <t>{'model': 'llama3.1:latest', 'created_at': '2024-09-21T18:09:10.6255783Z', 'response': '{\n  "label": "mixed"\n}', 'done': True, 'done_reason': 'stop', 'context': [128006, 882, 128007, 271, 2535, 279, 8244, 7100, 27065, 304, 279, 2768, 2893, 7404, 6017, 1495, 439, 8389, 11, 9709, 11, 477, 6928, 13, 3494, 279, 2440, 439, 264, 4823, 907, 449, 264, 1401, 315, 330, 1530, 1, 323, 4400, 775, 25, 720, 791, 350, 21341, 11182, 8752, 17626, 27946, 398, 304, 6664, 662, 27191, 261, 11040, 6763, 1234, 79, 21203, 264, 42632, 304, 11761, 10374, 430, 574, 3685, 311, 3136, 2391, 279, 14827, 25425, 662, 28943, 323, 20658, 8246, 14958, 6573, 1174, 323, 1972, 12675, 13307, 3685, 1972, 12675, 7729, 311, 10205, 4726, 449, 16643, 6763, 662, 8715, 388, 5068, 16643, 8518, 40651, 5820, 323, 5217, 7631, 369, 20658, 1972, 12675, 17017, 662, 11182, 15266, 5820, 48946, 1174, 719, 8803, 20258, 3685, 264, 24070, 42632, 304, 10373, 1174, 5788, 1174, 323, 59721, 662, 5234, 5510, 323, 10633, 7194, 23980, 29149, 11941, 7631, 5190, 1174, 323, 9235, 4787, 57780, 291, 12688, 19641, 4500, 662, 11182, 19015, 3685, 5933, 6962, 39662, 5820, 311, 20259, 3280, 750, 449, 7729, 2391, 279, 12688, 24494, 4038, 662, 578, 7729, 315, 7257, 7384, 369, 15266, 323, 8246, 16392, 1174, 323, 1063, 8220, 11822, 7729, 90663, 5190, 662, 95537, 40850, 1051, 93519, 3734, 369, 28175, 10093, 520, 18386, 1174, 1579, 42357, 323, 4907, 19339, 662, 26778, 2626, 19015, 29786, 430, 27924, 9002, 5054, 1174, 7100, 1174, 323, 3827, 10396, 574, 20747, 5977, 6650, 1174, 33994, 2626, 9341, 1174, 323, 80430, 24009, 6787, 662, 26262, 87753, 31068, 10374, 42632, 291, 27946, 398, 304, 6664, 323, 30282, 3685, 4726, 6763, 20192, 2391, 279, 25425, 662, 11182, 30282, 5068, 430, 6763, 16392, 3485, 1060, 12, 6438, 5990, 1174, 8051, 814, 1051, 8965, 3770, 17078, 6905, 35862, 3637, 7980, 10555, 8104, 3831, 6763, 369, 3682, 34802, 323, 36899, 55425, 1174, 304, 5369, 311, 459, 35435, 875, 304, 7631, 369, 15193, 323, 2587, 11822, 1174, 1778, 439, 7060, 31817, 662, 9156, 6763, 5762, 24981, 1306, 16448, 128009, 128006, 78191, 128007, 271, 517, 220, 330, 1530, 794, 330, 57785, 702, 92], 'total_duration': 3380321500, 'load_duration': 33843300, 'prompt_eval_count': 321, 'prompt_eval_duration': 1097932000, 'eval_count': 10, 'eval_duration': 2245518000}</t>
  </si>
  <si>
    <t>2012_ny (7)_chunk_5.txt</t>
  </si>
  <si>
    <t>standards for commercial mortgages and commercial and industrial loans but no change for the other loan categories . No banker reports an easing of standards in any category . Respondents indicate a decrease in spreads of loan rates over costs of funds for all loan categories . Bankers also note decreases in average deposit rates . Bankers ' responses point to steady delinquency rates on home mortgage loans but decreases in delinquencies for all other loan categories .</t>
  </si>
  <si>
    <t>{'model': 'llama3.1:latest', 'created_at': '2024-09-21T18:09:13.149959Z', 'response': '{\n"label": "positive"\n}', 'done': True, 'done_reason': 'stop', 'context': [128006, 882, 128007, 271, 2535, 279, 8244, 7100, 27065, 304, 279, 2768, 2893, 7404, 6017, 1495, 439, 8389, 11, 9709, 11, 477, 6928, 13, 3494, 279, 2440, 439, 264, 4823, 907, 449, 264, 1401, 315, 330, 1530, 1, 323, 4400, 775, 25, 720, 2752, 2402, 369, 8518, 61998, 323, 8518, 323, 13076, 17017, 719, 912, 2349, 369, 279, 1023, 11941, 11306, 662, 2360, 72759, 6821, 459, 45404, 315, 10886, 304, 904, 5699, 662, 40633, 812, 13519, 264, 18979, 304, 43653, 315, 11941, 7969, 927, 7194, 315, 10736, 369, 682, 11941, 11306, 662, 8715, 388, 1101, 5296, 43154, 304, 5578, 16946, 7969, 662, 8715, 388, 364, 14847, 1486, 311, 24981, 1624, 53988, 2301, 7969, 389, 2162, 21515, 17017, 719, 43154, 304, 1624, 53988, 6072, 369, 682, 1023, 11941, 11306, 662, 128009, 128006, 78191, 128007, 271, 517, 93767, 794, 330, 31587, 702, 92], 'total_duration': 2522021500, 'load_duration': 17548500, 'prompt_eval_count': 135, 'prompt_eval_duration': 904810000, 'eval_count': 8, 'eval_duration': 1597496000}</t>
  </si>
  <si>
    <t>2013_ny (4)_chunk_2.txt</t>
  </si>
  <si>
    <t>retail contacts attribute at least part of the recent softness in sales to unseasonably cold and wet weather . Inventories are generally reported to be at desired levels or a little on the high side . Prices are characterized as steady , and no unusual discounting is reported . Auto dealers in the Buffalo and Rochester areas report that new vehicle sales were steady at favorable levels in May and June , and continued to run moderately ahead of comparable 2012 levels . Sales of used automobiles are characterized as soft -- in large part because of attractive deals on new autos . Wholesale and retail credit conditions for auto purchases remain in good shape . Tourism activity has been mixed but generally fairly robust since the last report . Manhattan hotels report continued strong business , with total revenues up 7 percent from a year ago : occupancy rates exceeded 90 percent and were roughly on par with a year ago , room rates were up 3-4 percent , and there are about 3 percent more hotel rooms than a year ago . On the other hand , attendance at Broadway theaters has continued to be weak , reflecting considerably fewer shows running than in the spring of 2012 . Finally , consumer confidence in the region has improved since the last report : The Conference Board â€™ s June survey of residents of the Middle Atlantic states ( NY , NJ , Pa ) shows confidence rising for the third straight month , approaching</t>
  </si>
  <si>
    <t>{'model': 'llama3.1:latest', 'created_at': '2024-09-21T18:09:15.8295571Z', 'response': '{"label": "mixed"}', 'done': True, 'done_reason': 'stop', 'context': [128006, 882, 128007, 271, 2535, 279, 8244, 7100, 27065, 304, 279, 2768, 2893, 7404, 6017, 1495, 439, 8389, 11, 9709, 11, 477, 6928, 13, 3494, 279, 2440, 439, 264, 4823, 907, 449, 264, 1401, 315, 330, 1530, 1, 323, 4400, 775, 25, 720, 2171, 607, 19015, 7180, 520, 3325, 961, 315, 279, 3293, 8579, 2136, 304, 6763, 311, 653, 17217, 2915, 9439, 323, 14739, 9282, 662, 93258, 2490, 527, 8965, 5068, 311, 387, 520, 12974, 5990, 477, 264, 2697, 389, 279, 1579, 3185, 662, 37133, 527, 32971, 439, 24981, 1174, 323, 912, 19018, 11336, 287, 374, 5068, 662, 9156, 27291, 304, 279, 32489, 323, 53468, 5789, 1934, 430, 502, 7458, 6763, 1051, 24981, 520, 37849, 5990, 304, 3297, 323, 5651, 1174, 323, 8738, 311, 1629, 70351, 8469, 315, 30139, 220, 679, 17, 5990, 662, 16207, 315, 1511, 79648, 527, 32971, 439, 8579, 1198, 304, 3544, 961, 1606, 315, 19411, 12789, 389, 502, 47972, 662, 56516, 323, 11040, 6807, 4787, 369, 3313, 24393, 7293, 304, 1695, 6211, 662, 52652, 5820, 706, 1027, 9709, 719, 8965, 14470, 22514, 2533, 279, 1566, 1934, 662, 29890, 25325, 1934, 8738, 3831, 2626, 1174, 449, 2860, 30466, 709, 220, 22, 3346, 505, 264, 1060, 4227, 551, 66419, 7969, 34908, 220, 1954, 3346, 323, 1051, 17715, 389, 1370, 449, 264, 1060, 4227, 1174, 3130, 7969, 1051, 709, 220, 18, 12, 19, 3346, 1174, 323, 1070, 527, 922, 220, 18, 3346, 810, 9689, 12295, 1109, 264, 1060, 4227, 662, 1952, 279, 1023, 1450, 1174, 28116, 520, 37776, 44866, 706, 8738, 311, 387, 7621, 1174, 42852, 33452, 17162, 5039, 4401, 1109, 304, 279, 10683, 315, 220, 679, 17, 662, 17830, 1174, 11761, 12410, 304, 279, 5654, 706, 13241, 2533, 279, 1566, 1934, 551, 578, 15217, 8925, 18217, 274, 5651, 10795, 315, 11062, 315, 279, 12877, 23179, 5415, 320, 12551, 1174, 27816, 1174, 16056, 883, 5039, 12410, 16448, 369, 279, 4948, 7833, 2305, 1174, 31047, 128009, 128006, 78191, 128007, 271, 5018, 1530, 794, 330, 57785, 9388], 'total_duration': 2677488200, 'load_duration': 31857700, 'prompt_eval_count': 321, 'prompt_eval_duration': 1085764000, 'eval_count': 7, 'eval_duration': 1557332000}</t>
  </si>
  <si>
    <t>2013_ri (8)_chunk_6.txt</t>
  </si>
  <si>
    <t>the effect of student loans on credit scores was a cloud over the mortgage market . Reports were mixed on commercial real estate and construction markets in the District . While a few contacts reported modest improvement in activity since our last report , others noted flat activity or modest declines . A developer in the Carolinas said that absorption rates in the office sector tightened in the downtown Charlotte area , but vacancies in suburban areas remained elevated . In contrast , a real estate representative in Virginia indicated that office park absorption rates in the Roanoke suburbs were good , with ninety percent occupancy rates , which he attributed to new medical facilities . However , he noted that vacancies in the downtown area were considerably higher . Most sources also mentioned tightening of available office space , especially among Class A properties , due to lack of new construction . A Charlotte Realtor stated that leasing rates in the industrial sector continued to decline this year and noted little new development in the retail sector . Moreover , several realtors reported that rental rates were soft , noting that it was a `` tenant 's market . '' However , all contacts were in agreement that concessions were decreasing . Agriculture and Natural ResourcesAgricultural conditions remained favorable . Oil and natural gas production remained at high levels during the past six weeks .
December was relatively mild across most of the District , with warmer than normal temperatures and significant precipitation . Small</t>
  </si>
  <si>
    <t>{'model': 'llama3.1:latest', 'created_at': '2024-09-21T18:09:18.499546Z', 'response': '{"label": "mixed"}', 'done': True, 'done_reason': 'stop', 'context': [128006, 882, 128007, 271, 2535, 279, 8244, 7100, 27065, 304, 279, 2768, 2893, 7404, 6017, 1495, 439, 8389, 11, 9709, 11, 477, 6928, 13, 3494, 279, 2440, 439, 264, 4823, 907, 449, 264, 1401, 315, 330, 1530, 1, 323, 4400, 775, 25, 720, 1820, 2515, 315, 5575, 17017, 389, 6807, 12483, 574, 264, 9624, 927, 279, 21515, 3157, 662, 29140, 1051, 9709, 389, 8518, 1972, 12675, 323, 8246, 11987, 304, 279, 11182, 662, 6104, 264, 2478, 19015, 5068, 27946, 16048, 304, 5820, 2533, 1057, 1566, 1934, 1174, 3885, 10555, 10269, 5820, 477, 27946, 58054, 662, 362, 16131, 304, 279, 10463, 20718, 1071, 430, 44225, 7969, 304, 279, 5274, 10706, 85820, 304, 279, 19441, 29473, 3158, 1174, 719, 67751, 304, 46318, 5789, 14958, 32389, 662, 763, 13168, 1174, 264, 1972, 12675, 18740, 304, 13286, 16717, 430, 5274, 6246, 44225, 7969, 304, 279, 12093, 276, 4845, 48013, 1051, 1695, 1174, 449, 78976, 3346, 66419, 7969, 1174, 902, 568, 30706, 311, 502, 6593, 13077, 662, 4452, 1174, 568, 10555, 430, 67751, 304, 279, 19441, 3158, 1051, 33452, 5190, 662, 7648, 8336, 1101, 9932, 77880, 315, 2561, 5274, 3634, 1174, 5423, 4315, 3308, 362, 6012, 1174, 4245, 311, 6996, 315, 502, 8246, 662, 362, 29473, 88972, 269, 11224, 430, 71419, 7969, 304, 279, 13076, 10706, 8738, 311, 18174, 420, 1060, 323, 10555, 2697, 502, 4500, 304, 279, 11040, 10706, 662, 23674, 1174, 3892, 1972, 98266, 5068, 430, 19160, 7969, 1051, 8579, 1174, 27401, 430, 433, 574, 264, 10103, 26305, 364, 82, 3157, 662, 3436, 4452, 1174, 682, 19015, 1051, 304, 9306, 430, 62608, 1051, 44649, 662, 37963, 323, 18955, 16607, 32, 13130, 4269, 4787, 14958, 37849, 662, 15895, 323, 5933, 6962, 5788, 14958, 520, 1579, 5990, 2391, 279, 3347, 4848, 5672, 6905, 33246, 574, 12309, 23900, 4028, 1455, 315, 279, 11182, 1174, 449, 46039, 1109, 4725, 20472, 323, 5199, 61050, 662, 15344, 128009, 128006, 78191, 128007, 271, 5018, 1530, 794, 330, 57785, 9388], 'total_duration': 2667920000, 'load_duration': 28585300, 'prompt_eval_count': 314, 'prompt_eval_duration': 1078254000, 'eval_count': 7, 'eval_duration': 1557839000}</t>
  </si>
  <si>
    <t>2013_sf (5)_chunk_1.txt</t>
  </si>
  <si>
    <t>June 5 , 2013 Economic activity in the Twelfth District expanded at a modest pace during the reporting period of early April through late May . Price inflation was subdued for most final goods and services , and upward wage pressures were limited overall . Retail sales were a bit soft , while demand for business and consumer services was mixed . District manufacturing activity rose on net . Production and sales of agricultural items increased modestly . Residential real estate activity expanded robustly , and commercial real estate activity trended up , although somewhat unevenly across geographic areas . Contacts from financial institutions reported slight increases in overall loan demand . Prices and Wages Price inflation was subdued for most final goods and services . Food industry contacts noted decreased prices of grain products but increased prices of some fruit and nut items . Contacts from retail grocery and restaurant chain establishments reported that overall food price inflation appears to have leveled off at a relatively modest pace . Fees for legal services declined a bit . Several construction inputs , such as cement , logs , and lumber , edged up further . However , prices for other wood products , steel , and some metals declined . Contacts reported that wage gains were limited overall . Labor market slack continues to put downward pressure on wages and compensation for most sectors , occupations , and regions .
However , various contacts indicated some upward wage pressure for skilled construction workers , software developers</t>
  </si>
  <si>
    <t>{'model': 'llama3.1:latest', 'created_at': '2024-09-21T18:09:21.131045Z', 'response': '{"label": "mixed"}', 'done': True, 'done_reason': 'stop', 'context': [128006, 882, 128007, 271, 2535, 279, 8244, 7100, 27065, 304, 279, 2768, 2893, 7404, 6017, 1495, 439, 8389, 11, 9709, 11, 477, 6928, 13, 3494, 279, 2440, 439, 264, 4823, 907, 449, 264, 1401, 315, 330, 1530, 1, 323, 4400, 775, 25, 720, 28259, 220, 20, 1174, 220, 679, 18, 23362, 5820, 304, 279, 12015, 88798, 11182, 17626, 520, 264, 27946, 18338, 2391, 279, 13122, 4261, 315, 4216, 5936, 1555, 3389, 3297, 662, 8650, 25544, 574, 93519, 369, 1455, 1620, 11822, 323, 3600, 1174, 323, 40872, 19602, 40850, 1051, 7347, 8244, 662, 35139, 6763, 1051, 264, 2766, 8579, 1174, 1418, 7631, 369, 2626, 323, 11761, 3600, 574, 9709, 662, 11182, 15266, 5820, 16392, 389, 4272, 662, 25003, 323, 6763, 315, 29149, 3673, 7319, 27946, 398, 662, 55555, 1972, 12675, 5820, 17626, 22514, 398, 1174, 323, 8518, 1972, 12675, 5820, 9327, 291, 709, 1174, 8051, 14738, 61437, 398, 4028, 46139, 5789, 662, 47139, 505, 6020, 14673, 5068, 8275, 12992, 304, 8244, 11941, 7631, 662, 37133, 323, 468, 1154, 8650, 25544, 574, 93519, 369, 1455, 1620, 11822, 323, 3600, 662, 12369, 5064, 19015, 10555, 25983, 7729, 315, 24875, 3956, 719, 7319, 7729, 315, 1063, 14098, 323, 10184, 3673, 662, 47139, 505, 11040, 30687, 323, 10960, 8957, 63337, 5068, 430, 8244, 3691, 3430, 25544, 8111, 311, 617, 83349, 1022, 520, 264, 12309, 27946, 18338, 662, 59678, 369, 5897, 3600, 19284, 264, 2766, 662, 26778, 8246, 11374, 1174, 1778, 439, 24532, 1174, 18929, 1174, 323, 62553, 1174, 90663, 709, 4726, 662, 4452, 1174, 7729, 369, 1023, 7732, 3956, 1174, 9699, 1174, 323, 1063, 37182, 19284, 662, 47139, 5068, 430, 19602, 20192, 1051, 7347, 8244, 662, 15277, 3157, 46719, 9731, 311, 2231, 45578, 7410, 389, 23998, 323, 20448, 369, 1455, 26593, 1174, 60966, 1174, 323, 13918, 6905, 11458, 1174, 5370, 19015, 16717, 1063, 40872, 19602, 7410, 369, 26611, 8246, 7487, 1174, 3241, 13707, 128009, 128006, 78191, 128007, 271, 5018, 1530, 794, 330, 57785, 9388], 'total_duration': 2621566800, 'load_duration': 30120500, 'prompt_eval_count': 314, 'prompt_eval_duration': 1091195000, 'eval_count': 7, 'eval_duration': 1496807000}</t>
  </si>
  <si>
    <t>2014_at (8)_chunk_4.txt</t>
  </si>
  <si>
    <t>petroleum products . Trucking contacts anticipate that tonnage will increase substantially over the previous year buoyed by growing sectors of the economy that generate heavier freight loads , such as residential construction and energy production . Banking and Finance Community bank contacts expressed continued concern about the implementation of qualified mortgage requirements in 2014 and the possible negative effect on mortgage lending , particularly as some mortgage lenders exit the mortgage lending business altogether or change their business models because of the added risks . Some lenders indicated they were shifting their focus from residential mortgages to small business and commercial real estate loans . Overall , applications for mortgage loans were down as refinancing activity slowed . Competition for qualified borrowers continued to increase and individual bankers attributed much of their increased market share of lending to luring loans away from other banks . Non-revolving credit continued to increase mostly due to robust vehicle sales . Employment and Prices Businesses did not indicate a significant pickup in hiring , nor did they report any staff reductions . Businesses continued to employ technology and utilized overtime and contract labor as an alternative to increasing permanent staff . Contacts in manufacturing , construction , professional , and energy sectors report persistent difficulty in finding qualified workers .
On balance , many firms expressed continued hesitancy caused by concerns about healthcare reform in terms of their overall hiring plans . Cost pressures remained mostly stable , according to business contacts . Healthcare was the most cited exception ,</t>
  </si>
  <si>
    <t>{'model': 'llama3.1:latest', 'created_at': '2024-09-21T18:09:24.6257969Z', 'response': '{\n  "label": "mixed"\n}', 'done': True, 'done_reason': 'stop', 'context': [128006, 882, 128007, 271, 2535, 279, 8244, 7100, 27065, 304, 279, 2768, 2893, 7404, 6017, 1495, 439, 8389, 11, 9709, 11, 477, 6928, 13, 3494, 279, 2440, 439, 264, 4823, 907, 449, 264, 1401, 315, 330, 1530, 1, 323, 4400, 775, 25, 720, 7005, 41099, 3956, 662, 34785, 287, 19015, 48248, 430, 8941, 68155, 690, 5376, 32302, 927, 279, 3766, 1060, 75720, 291, 555, 7982, 26593, 315, 279, 8752, 430, 7068, 44922, 46217, 21577, 1174, 1778, 439, 20658, 8246, 323, 4907, 5788, 662, 50599, 323, 23261, 12332, 6201, 19015, 13605, 8738, 4747, 922, 279, 8292, 315, 15337, 21515, 8670, 304, 220, 679, 19, 323, 279, 3284, 8389, 2515, 389, 21515, 40651, 1174, 8104, 439, 1063, 21515, 46115, 4974, 279, 21515, 40651, 2626, 31155, 477, 2349, 872, 2626, 4211, 1606, 315, 279, 3779, 15635, 662, 4427, 46115, 16717, 814, 1051, 32931, 872, 5357, 505, 20658, 61998, 311, 2678, 2626, 323, 8518, 1972, 12675, 17017, 662, 28993, 1174, 8522, 369, 21515, 17017, 1051, 1523, 439, 60796, 9151, 5820, 48946, 662, 42321, 369, 15337, 64488, 8738, 311, 5376, 323, 3927, 64243, 30706, 1790, 315, 872, 7319, 3157, 4430, 315, 40651, 311, 326, 1711, 17017, 3201, 505, 1023, 14286, 662, 11842, 5621, 12821, 4504, 6807, 8738, 311, 5376, 10213, 4245, 311, 22514, 7458, 6763, 662, 41952, 323, 37133, 71190, 1550, 539, 13519, 264, 5199, 30686, 304, 24009, 1174, 6463, 1550, 814, 1934, 904, 5687, 47311, 662, 71190, 8738, 311, 3539, 5557, 323, 34716, 39599, 323, 5226, 9511, 439, 459, 10778, 311, 7859, 15690, 5687, 662, 47139, 304, 15266, 1174, 8246, 1174, 6721, 1174, 323, 4907, 26593, 1934, 26048, 17250, 304, 9455, 15337, 7487, 6905, 1966, 8335, 1174, 1690, 19339, 13605, 8738, 20365, 275, 6709, 9057, 555, 10742, 922, 18985, 15180, 304, 3878, 315, 872, 8244, 24009, 6787, 662, 11443, 40850, 14958, 10213, 15528, 1174, 4184, 311, 2626, 19015, 662, 39435, 574, 279, 1455, 22628, 4788, 1174, 128009, 128006, 78191, 128007, 271, 517, 220, 330, 1530, 794, 330, 57785, 702, 92], 'total_duration': 3492576600, 'load_duration': 29377900, 'prompt_eval_count': 318, 'prompt_eval_duration': 1079658000, 'eval_count': 10, 'eval_duration': 2380595000}</t>
  </si>
  <si>
    <t>2014_ny (1)_chunk_4.txt</t>
  </si>
  <si>
    <t>Although a number of major office developments are under construction in New York City , new starts for office construction remain fairly depressed across the District . The market for industrial space has been a bit more robust : Asking rents are up from a year ago throughout the region , while availability rates have fallen to multi-year lows in and around New York City and have edged down in upstate New York . New starts for industrial construction have increased in recent months and are up from a year ago . Other Business Activity Service-sector firms across the District report increasingly widespread growth in business activity , though manufacturing firms report that activity has expanded at a subdued pace . Nevertheless , contacts in both sectors express increasingly widespread optimism about the near-term outlook . Manufacturers generally report that selling prices remain flat , while service firms report modest increases ; contacts in both sectors note that input price pressures overall have abated since the last report . The labor market has continued to strengthen since the last report , with some reports of increased wage pressures . One employment agency contact reports that the labor market seems to be doing well but notes that it is difficult to gauge in light of the slowdown in permanent hiring that usually occurs before the holiday season .
This contact also notes that employers are becoming more flexible on salaries and is optimistic about the outlook for 2015 . Another major employment agency in New York City</t>
  </si>
  <si>
    <t>{'model': 'llama3.1:latest', 'created_at': '2024-09-21T18:09:27.1045802Z', 'response': '{"label": "mixed"}', 'done': True, 'done_reason': 'stop', 'context': [128006, 882, 128007, 271, 2535, 279, 8244, 7100, 27065, 304, 279, 2768, 2893, 7404, 6017, 1495, 439, 8389, 11, 9709, 11, 477, 6928, 13, 3494, 279, 2440, 439, 264, 4823, 907, 449, 264, 1401, 315, 330, 1530, 1, 323, 4400, 775, 25, 720, 16179, 264, 1396, 315, 3682, 5274, 26006, 527, 1234, 8246, 304, 1561, 4356, 4409, 1174, 502, 8638, 369, 5274, 8246, 7293, 14470, 42642, 4028, 279, 11182, 662, 578, 3157, 369, 13076, 3634, 706, 1027, 264, 2766, 810, 22514, 551, 96249, 63090, 527, 709, 505, 264, 1060, 4227, 6957, 279, 5654, 1174, 1418, 18539, 7969, 617, 21536, 311, 7447, 4771, 66246, 304, 323, 2212, 1561, 4356, 4409, 323, 617, 90663, 1523, 304, 709, 2513, 1561, 4356, 662, 1561, 8638, 369, 13076, 8246, 617, 7319, 304, 3293, 4038, 323, 527, 709, 505, 264, 1060, 4227, 662, 7089, 8184, 15330, 5475, 89211, 19339, 4028, 279, 11182, 1934, 15098, 24716, 6650, 304, 2626, 5820, 1174, 3582, 15266, 19339, 1934, 430, 5820, 706, 17626, 520, 264, 93519, 18338, 662, 35053, 1174, 19015, 304, 2225, 26593, 3237, 15098, 24716, 54508, 922, 279, 3221, 9860, 36721, 662, 47198, 8965, 1934, 430, 11486, 7729, 7293, 10269, 1174, 1418, 2532, 19339, 1934, 27946, 12992, 2652, 19015, 304, 2225, 26593, 5296, 430, 1988, 3430, 40850, 8244, 617, 671, 660, 2533, 279, 1566, 1934, 662, 578, 9511, 3157, 706, 8738, 311, 20259, 2533, 279, 1566, 1934, 1174, 449, 1063, 6821, 315, 7319, 19602, 40850, 662, 3861, 14740, 9266, 3729, 6821, 430, 279, 9511, 3157, 5084, 311, 387, 3815, 1664, 719, 8554, 430, 433, 374, 5107, 311, 31990, 304, 3177, 315, 279, 75017, 304, 15690, 24009, 430, 6118, 13980, 1603, 279, 13560, 3280, 6905, 2028, 3729, 1101, 8554, 430, 23234, 527, 10671, 810, 19303, 389, 37532, 323, 374, 37036, 922, 279, 36721, 369, 220, 679, 20, 662, 13596, 3682, 14740, 9266, 304, 1561, 4356, 4409, 128009, 128006, 78191, 128007, 271, 5018, 1530, 794, 330, 57785, 9388], 'total_duration': 2475781900, 'load_duration': 19075500, 'prompt_eval_count': 312, 'prompt_eval_duration': 1143342000, 'eval_count': 7, 'eval_duration': 1310545000}</t>
  </si>
  <si>
    <t>2014_ph (2)_chunk_3.txt</t>
  </si>
  <si>
    <t>as modest . An operator of area malls reported that cooler fall-like weather has helped move fall apparel inventory , which has allowed many retailers to avoid deeper discounting , thus improving their margins . After a midsummer lull , the restaurant business picked up in August and continued growing into September . Contacts reported very strong restaurant activity in Center City Philadelphia . Overall , contacts are increasingly optimistic . While hesitant to forecast the upcoming holiday season , one contact suggested that a lot of ongoing new tenant openings may attract more shoppers . Another contact was optimistic about three significant Center City retail openings this fall . Auto dealers continued to report strong sales growth . A Pennsylvania contact described August as one of the best months ever for auto sales at dealers throughout the state ; reported sales for September were also strong but were beginning to show signs of their normal seasonal slowdown . New Jersey contacts also reported strong August sales followed by lower volumes for September , as they approach the model-year changeover and typical year-end selloff in October . Dealers remain very optimistic for continued strong sales levels through 2015 . Finance Third District financial firms have continued to report slight increases in total loan volume since the previous Beige Book .
Volumes increased most for commercial and industrial loans and for some consumer credit lines ( though not for credit cards ) . Reports on demand for home mortgages varied across the region from modest growth to little</t>
  </si>
  <si>
    <t>{'model': 'llama3.1:latest', 'created_at': '2024-09-21T18:09:29.6847302Z', 'response': '{"label": "positive"}', 'done': True, 'done_reason': 'stop', 'context': [128006, 882, 128007, 271, 2535, 279, 8244, 7100, 27065, 304, 279, 2768, 2893, 7404, 6017, 1495, 439, 8389, 11, 9709, 11, 477, 6928, 13, 3494, 279, 2440, 439, 264, 4823, 907, 449, 264, 1401, 315, 330, 1530, 1, 323, 4400, 775, 25, 720, 300, 27946, 662, 1556, 5793, 315, 3158, 84468, 5068, 430, 36921, 4498, 12970, 9282, 706, 9087, 3351, 4498, 55425, 15808, 1174, 902, 706, 5535, 1690, 30282, 311, 5766, 19662, 11336, 287, 1174, 8617, 18899, 872, 37682, 662, 4740, 264, 5209, 63666, 326, 620, 1174, 279, 10960, 2626, 13061, 709, 304, 6287, 323, 8738, 7982, 1139, 6250, 662, 47139, 5068, 1633, 3831, 10960, 5820, 304, 5955, 4409, 19895, 662, 28993, 1174, 19015, 527, 15098, 37036, 662, 6104, 71560, 311, 18057, 279, 14827, 13560, 3280, 1174, 832, 3729, 12090, 430, 264, 2763, 315, 14529, 502, 26305, 49649, 1253, 9504, 810, 49835, 662, 13596, 3729, 574, 37036, 922, 2380, 5199, 5955, 4409, 11040, 49649, 420, 4498, 662, 9156, 27291, 8738, 311, 1934, 3831, 6763, 6650, 662, 362, 20355, 3729, 7633, 6287, 439, 832, 315, 279, 1888, 4038, 3596, 369, 3313, 6763, 520, 27291, 6957, 279, 1614, 2652, 5068, 6763, 369, 6250, 1051, 1101, 3831, 719, 1051, 7314, 311, 1501, 12195, 315, 872, 4725, 36899, 75017, 662, 1561, 16228, 19015, 1101, 5068, 3831, 6287, 6763, 8272, 555, 4827, 27378, 369, 6250, 1174, 439, 814, 5603, 279, 1646, 4771, 2349, 2017, 323, 14595, 1060, 13368, 274, 4896, 544, 304, 6664, 662, 79289, 7293, 1633, 37036, 369, 8738, 3831, 6763, 5990, 1555, 220, 679, 20, 662, 23261, 21530, 11182, 6020, 19339, 617, 8738, 311, 1934, 8275, 12992, 304, 2860, 11941, 8286, 2533, 279, 3766, 2893, 7404, 6017, 6905, 97425, 7319, 1455, 369, 8518, 323, 13076, 17017, 323, 369, 1063, 11761, 6807, 5238, 320, 3582, 539, 369, 6807, 7563, 883, 662, 29140, 389, 7631, 369, 2162, 61998, 28830, 4028, 279, 5654, 505, 27946, 6650, 311, 2697, 128009, 128006, 78191, 128007, 271, 5018, 1530, 794, 330, 31587, 9388], 'total_duration': 2577866300, 'load_duration': 15851800, 'prompt_eval_count': 318, 'prompt_eval_duration': 1101298000, 'eval_count': 7, 'eval_duration': 1459117000}</t>
  </si>
  <si>
    <t>2014_ph (8)_chunk_4.txt</t>
  </si>
  <si>
    <t>-- a little off the strong growth they reported for most of the past year . Pennsylvania dealers reported that sales fell off the year 's pace in November but remained a little better than last year ; December sales were `` just OK , '' although the final week was strong . New Jersey dealers reported that December sales were slightly softer than a year ago ; however , last year 's sales were boosted by sales of replacement vehicles in the aftermath of Hurricane Sandy . Year-end sales in 2012 were also strong due to higher-than-normal year-end bonuses and to accelerated purchases for tax purposes . The outlook for 2014 is very positive ; however , some retailers are beginning to take note that the pent-up demand accrued during the recession may be abating . Finance Overall , Third District financial firms continued to report modest increases in total loan volume . Most loan categories appeared to grow somewhat ; however , contacts reported slight decreases in commercial real estate loan volumes and some small consumer credit lines . Credit card utilization increased seasonally for holiday shopping and grew through the month of December at a slightly faster pace than last year . Contacts were heartened by `` better economic news '' and a sense of `` greater government fiscal stability . '' However , some continued to express caution -- for their part and on behalf of their customers -- that they need to see a sustained pickup of activity , especially among</t>
  </si>
  <si>
    <t>{'model': 'llama3.1:latest', 'created_at': '2024-09-21T18:09:33.1190606Z', 'response': '{\n  "label": "mixed"\n}', 'done': True, 'done_reason': 'stop', 'context': [128006, 882, 128007, 271, 2535, 279, 8244, 7100, 27065, 304, 279, 2768, 2893, 7404, 6017, 1495, 439, 8389, 11, 9709, 11, 477, 6928, 13, 3494, 279, 2440, 439, 264, 4823, 907, 449, 264, 1401, 315, 330, 1530, 1, 323, 4400, 775, 25, 720, 313, 264, 2697, 1022, 279, 3831, 6650, 814, 5068, 369, 1455, 315, 279, 3347, 1060, 662, 20355, 27291, 5068, 430, 6763, 11299, 1022, 279, 1060, 364, 82, 18338, 304, 6841, 719, 14958, 264, 2697, 2731, 1109, 1566, 1060, 2652, 6790, 6763, 1051, 10103, 1120, 10619, 1174, 3436, 8051, 279, 1620, 2046, 574, 3831, 662, 1561, 16228, 27291, 5068, 430, 6790, 6763, 1051, 10284, 64230, 1109, 264, 1060, 4227, 2652, 4869, 1174, 1566, 1060, 364, 82, 6763, 1051, 65208, 555, 6763, 315, 14039, 11731, 304, 279, 40696, 315, 38201, 39485, 662, 9941, 13368, 6763, 304, 220, 679, 17, 1051, 1101, 3831, 4245, 311, 5190, 48754, 53183, 1060, 13368, 33321, 323, 311, 49858, 24393, 369, 3827, 10096, 662, 578, 36721, 369, 220, 679, 19, 374, 1633, 6928, 2652, 4869, 1174, 1063, 30282, 527, 7314, 311, 1935, 5296, 430, 279, 20801, 5352, 7631, 99216, 2391, 279, 39621, 1253, 387, 671, 1113, 662, 23261, 28993, 1174, 21530, 11182, 6020, 19339, 8738, 311, 1934, 27946, 12992, 304, 2860, 11941, 8286, 662, 7648, 11941, 11306, 9922, 311, 3139, 14738, 2652, 4869, 1174, 19015, 5068, 8275, 43154, 304, 8518, 1972, 12675, 11941, 27378, 323, 1063, 2678, 11761, 6807, 5238, 662, 16666, 3786, 50549, 7319, 3280, 750, 369, 13560, 12185, 323, 14264, 1555, 279, 2305, 315, 6790, 520, 264, 10284, 10819, 18338, 1109, 1566, 1060, 662, 47139, 1051, 4851, 6901, 555, 10103, 2731, 7100, 3754, 3436, 323, 264, 5647, 315, 10103, 7191, 3109, 20323, 20334, 662, 3436, 4452, 1174, 1063, 8738, 311, 3237, 28930, 1198, 369, 872, 961, 323, 389, 17981, 315, 872, 6444, 1198, 430, 814, 1205, 311, 1518, 264, 29759, 30686, 315, 5820, 1174, 5423, 4315, 128009, 128006, 78191, 128007, 271, 517, 220, 330, 1530, 794, 330, 57785, 702, 92], 'total_duration': 3431278200, 'load_duration': 29926700, 'prompt_eval_count': 319, 'prompt_eval_duration': 1097186000, 'eval_count': 10, 'eval_duration': 2300339000}</t>
  </si>
  <si>
    <t>2015_ch (3)_chunk_3.txt</t>
  </si>
  <si>
    <t>Manufacturing Manufacturing production continued to grow at a moderate pace in July and early August . Growth in the auto and aerospace industries remained strong , with greater-than-expected gains in auto sales . Trucking firms ' fleet expansions led to a moderate increase in heavy truck production . Growth in most other manufacturing industries was more limited . Capacity utilization in the steel industry remained low , as demand grew only slightly , and inventories at steel service centers remained elevated . Steel imports were still at high levels , though contacts expect that recently filed trade cases will slow the pace of imports going forward . On balance , specialty metals manufacturers reported mild growth , with those primarily serving the auto and aerospace industries seeing strong growth while those primarily serving the oil and gas industry experienced declining orders . Demand for heavy machinery was flat , as steady growth in construction machinery was offset by declines in agricultural machinery . Manufacturers of construction supplies again reported slow but steady growth . Banking and Finance Credit conditions were little changed over the reporting period . Financial market volatility increased , while credit spreads and leverage remained largely unchanged . New loan demand from small businesses weakened , though credit line utilization ticked up . Middle- market loan demand increased , driven primarily by recapitalization .
Commercial real estate lenders continue to be concerned that valuations are too high , leading some to put limits on the size of loans they will make for financing new purchases</t>
  </si>
  <si>
    <t>{'model': 'llama3.1:latest', 'created_at': '2024-09-21T18:09:35.718874Z', 'response': '{"label": "mixed"}', 'done': True, 'done_reason': 'stop', 'context': [128006, 882, 128007, 271, 2535, 279, 8244, 7100, 27065, 304, 279, 2768, 2893, 7404, 6017, 1495, 439, 8389, 11, 9709, 11, 477, 6928, 13, 3494, 279, 2440, 439, 264, 4823, 907, 449, 264, 1401, 315, 330, 1530, 1, 323, 4400, 775, 25, 720, 80068, 1711, 42177, 5788, 8738, 311, 3139, 520, 264, 24070, 18338, 304, 5887, 323, 4216, 6287, 662, 34871, 304, 279, 3313, 323, 78164, 19647, 14958, 3831, 1174, 449, 7191, 48754, 12, 7475, 20192, 304, 3313, 6763, 662, 34785, 287, 19339, 364, 26155, 78588, 6197, 311, 264, 24070, 5376, 304, 8987, 11092, 5788, 662, 34871, 304, 1455, 1023, 15266, 19647, 574, 810, 7347, 662, 41210, 50549, 304, 279, 9699, 5064, 14958, 3428, 1174, 439, 7631, 14264, 1193, 10284, 1174, 323, 17459, 2490, 520, 9699, 2532, 19169, 14958, 32389, 662, 12783, 15557, 1051, 2103, 520, 1579, 5990, 1174, 3582, 19015, 1755, 430, 6051, 13019, 6696, 5157, 690, 6435, 279, 18338, 315, 15557, 2133, 4741, 662, 1952, 8335, 1174, 36974, 37182, 17032, 5068, 23900, 6650, 1174, 449, 1884, 15871, 13788, 279, 3313, 323, 78164, 19647, 9298, 3831, 6650, 1418, 1884, 15871, 13788, 279, 5707, 323, 6962, 5064, 10534, 43848, 10373, 662, 55353, 369, 8987, 26953, 574, 10269, 1174, 439, 24981, 6650, 304, 8246, 26953, 574, 4445, 555, 58054, 304, 29149, 26953, 662, 47198, 315, 8246, 17135, 1578, 5068, 6435, 719, 24981, 6650, 662, 50599, 323, 23261, 16666, 4787, 1051, 2697, 5614, 927, 279, 13122, 4261, 662, 17961, 3157, 53838, 7319, 1174, 1418, 6807, 43653, 323, 33164, 14958, 14090, 35957, 662, 1561, 11941, 7631, 505, 2678, 9873, 58764, 1174, 3582, 6807, 1584, 50549, 9525, 291, 709, 662, 12877, 12, 3157, 11941, 7631, 7319, 1174, 16625, 15871, 555, 55099, 2223, 2065, 6905, 60816, 1972, 12675, 46115, 3136, 311, 387, 11920, 430, 1062, 38170, 527, 2288, 1579, 1174, 6522, 1063, 311, 2231, 13693, 389, 279, 1404, 315, 17017, 814, 690, 1304, 369, 29642, 502, 24393, 128009, 128006, 78191, 128007, 271, 5018, 1530, 794, 330, 57785, 9388], 'total_duration': 2597168800, 'load_duration': 26618800, 'prompt_eval_count': 318, 'prompt_eval_duration': 1158528000, 'eval_count': 7, 'eval_duration': 1409675000}</t>
  </si>
  <si>
    <t>2015_cl (8)_chunk_1.txt</t>
  </si>
  <si>
    <t>January 14 , 2015 The economy in the Fourth District expanded at a modest pace during the past six weeks . Most of our contacts have a positive outlook for the new year , and they expect demand for their products and services to remain at current levels or rise . Manufacturers reported that business activity increased at a modest rate . Demand for nonresidential construction strengthened , while the residential market was stable . Retail spending during the holiday shopping season was slightly above year-ago levels , and year-to-date auto sales posted moderate gains compared to 2013 . District coal production is up slightly year-over-year , while shale gas activity remains at a high level . Freight shipments were strong , but capacity issues are limiting growth . The demand for business and consumer credit moved higher . Payrolls increased at a modest pace , primarily in banking , freight services , and manufacturing . Staffing firms reported that the number of job openings and placements in energy and manufacturing companies had risen slightly . Upward pressure on wages is limited to experienced and technically skilled personnel across industry sectors . Overall , input and finished goods prices were stable . There were scattered reports of declining prices for metals and petroleum-based products and rising prices for some building materials .
ManufacturingFactory representatives reported that demand ranged from stable to showing a moderate improvement during the past six weeks . Any declines in orders were attributed to seasonal factors . Year-to-date results were generally better</t>
  </si>
  <si>
    <t>{'model': 'llama3.1:latest', 'created_at': '2024-09-21T18:09:38.6246988Z', 'response': '{\n"label": "positive"\n}', 'done': True, 'done_reason': 'stop', 'context': [128006, 882, 128007, 271, 2535, 279, 8244, 7100, 27065, 304, 279, 2768, 2893, 7404, 6017, 1495, 439, 8389, 11, 9709, 11, 477, 6928, 13, 3494, 279, 2440, 439, 264, 4823, 907, 449, 264, 1401, 315, 330, 1530, 1, 323, 4400, 775, 25, 720, 33327, 220, 975, 1174, 220, 679, 20, 578, 8752, 304, 279, 36174, 11182, 17626, 520, 264, 27946, 18338, 2391, 279, 3347, 4848, 5672, 662, 7648, 315, 1057, 19015, 617, 264, 6928, 36721, 369, 279, 502, 1060, 1174, 323, 814, 1755, 7631, 369, 872, 3956, 323, 3600, 311, 7293, 520, 1510, 5990, 477, 10205, 662, 47198, 5068, 430, 2626, 5820, 7319, 520, 264, 27946, 4478, 662, 55353, 369, 2536, 417, 11484, 8246, 60862, 1174, 1418, 279, 20658, 3157, 574, 15528, 662, 35139, 10374, 2391, 279, 13560, 12185, 3280, 574, 10284, 3485, 1060, 12, 6438, 5990, 1174, 323, 1060, 4791, 18920, 3313, 6763, 8621, 24070, 20192, 7863, 311, 220, 679, 18, 662, 11182, 11756, 5788, 374, 709, 10284, 1060, 29352, 4771, 1174, 1418, 75105, 6962, 5820, 8625, 520, 264, 1579, 2237, 662, 91338, 59721, 1051, 3831, 1174, 719, 8824, 4819, 527, 33994, 6650, 662, 578, 7631, 369, 2626, 323, 11761, 6807, 7882, 5190, 662, 11728, 39374, 7319, 520, 264, 27946, 18338, 1174, 15871, 304, 23641, 1174, 46217, 3600, 1174, 323, 15266, 662, 17381, 287, 19339, 5068, 430, 279, 1396, 315, 2683, 49649, 323, 89493, 304, 4907, 323, 15266, 5220, 1047, 41482, 10284, 662, 3216, 1637, 7410, 389, 23998, 374, 7347, 311, 10534, 323, 32654, 26611, 17274, 4028, 5064, 26593, 662, 28993, 1174, 1988, 323, 8220, 11822, 7729, 1051, 15528, 662, 2684, 1051, 38067, 6821, 315, 43848, 7729, 369, 37182, 323, 60063, 6108, 3956, 323, 16448, 7729, 369, 1063, 4857, 7384, 6905, 80068, 1711, 4246, 24005, 5068, 430, 7631, 41829, 505, 15528, 311, 9204, 264, 24070, 16048, 2391, 279, 3347, 4848, 5672, 662, 5884, 58054, 304, 10373, 1051, 30706, 311, 36899, 9547, 662, 9941, 4791, 18920, 3135, 1051, 8965, 2731, 128009, 128006, 78191, 128007, 271, 517, 93767, 794, 330, 31587, 702, 92], 'total_duration': 2902503800, 'load_duration': 31906200, 'prompt_eval_count': 326, 'prompt_eval_duration': 1099408000, 'eval_count': 8, 'eval_duration': 1768716000}</t>
  </si>
  <si>
    <t>2015_ns (6)_chunk_4.txt</t>
  </si>
  <si>
    <t>. However , in Cleveland and Atlanta , optimism regarding the outlook has waned slightly during the last six weeks . In Kansas City , producers ' expectations for future activity moderated somewhat but remain slightly positive . Nonfinancial Services Nonfinancial services firms saw rising activity across all reporting Districts . A pickup in demand for high-tech services such as cyber security and web development was reported by contacts in Richmond , Minneapolis , Kansas City , Dallas , and San Francisco . Healthcare-related services are experiencing accelerating growth in Boston and Richmond . Dallas law firms noted more work in mergers and acquisitions , bankruptcies , and litigation . Sales were strong for accounting services in Richmond and Dallas . A rise in demand for architectural services was seen in Minneapolis and San Francisco . In Boston , government agencies started awarding more contracts to private-sector consulting firms , albeit with less assured funding . Service providers in Boston , Philadelphia , Kansas City , and Dallas have an optimistic outlook and expect positive near-term growth trends for their firms . Demand for transportation and freight services was mixed . Freight haulers in Cleveland reported that volume has declined from the high levels seen late last year . They attributed it to harsh winter weather and fallout from the labor dispute at California ports , which lessened shipments to the District .
District port officials in Richmond noted stronger volumes over the reporting period . Diversions from the West Coast added to the volume .</t>
  </si>
  <si>
    <t>{'model': 'llama3.1:latest', 'created_at': '2024-09-21T18:09:42.0881326Z', 'response': '{\n  "label": "mixed"\n}', 'done': True, 'done_reason': 'stop', 'context': [128006, 882, 128007, 271, 2535, 279, 8244, 7100, 27065, 304, 279, 2768, 2893, 7404, 6017, 1495, 439, 8389, 11, 9709, 11, 477, 6928, 13, 3494, 279, 2440, 439, 264, 4823, 907, 449, 264, 1401, 315, 330, 1530, 1, 323, 4400, 775, 25, 720, 13, 4452, 1174, 304, 24372, 323, 20005, 1174, 54508, 9002, 279, 36721, 706, 289, 52530, 10284, 2391, 279, 1566, 4848, 5672, 662, 763, 20754, 4409, 1174, 24190, 364, 17078, 369, 3938, 5820, 87316, 14738, 719, 7293, 10284, 6928, 662, 11842, 76087, 8471, 11842, 76087, 3600, 19339, 5602, 16448, 5820, 4028, 682, 13122, 11182, 82, 662, 362, 30686, 304, 7631, 369, 1579, 42357, 3600, 1778, 439, 21516, 4868, 323, 3566, 4500, 574, 5068, 555, 19015, 304, 35348, 1174, 42958, 1174, 20754, 4409, 1174, 19051, 1174, 323, 5960, 13175, 662, 39435, 14228, 3600, 527, 25051, 69741, 6650, 304, 10406, 323, 35348, 662, 19051, 2383, 19339, 10555, 810, 990, 304, 18970, 388, 323, 63948, 1174, 29320, 70107, 1174, 323, 39725, 662, 16207, 1051, 3831, 369, 24043, 3600, 304, 35348, 323, 19051, 662, 362, 10205, 304, 7631, 369, 43563, 3600, 574, 3970, 304, 42958, 323, 5960, 13175, 662, 763, 10406, 1174, 3109, 13607, 3940, 10292, 287, 810, 17517, 311, 879, 89211, 31831, 19339, 1174, 43169, 449, 2753, 28478, 11006, 662, 5475, 12850, 304, 10406, 1174, 19895, 1174, 20754, 4409, 1174, 323, 19051, 617, 459, 37036, 36721, 323, 1755, 6928, 3221, 9860, 6650, 18845, 369, 872, 19339, 662, 55353, 369, 18386, 323, 46217, 3600, 574, 9709, 662, 91338, 38968, 388, 304, 24372, 5068, 430, 8286, 706, 19284, 505, 279, 1579, 5990, 3970, 3389, 1566, 1060, 662, 2435, 30706, 433, 311, 25984, 12688, 9282, 323, 65252, 505, 279, 9511, 26086, 520, 7188, 20946, 1174, 902, 2753, 6901, 59721, 311, 279, 11182, 6905, 48940, 2700, 7510, 304, 35348, 10555, 16643, 27378, 927, 279, 13122, 4261, 662, 423, 1986, 919, 505, 279, 4410, 16377, 3779, 311, 279, 8286, 662, 128009, 128006, 78191, 128007, 271, 517, 220, 330, 1530, 794, 330, 57785, 702, 92], 'total_duration': 3461322900, 'load_duration': 28930800, 'prompt_eval_count': 320, 'prompt_eval_duration': 1105605000, 'eval_count': 10, 'eval_duration': 2323684000}</t>
  </si>
  <si>
    <t>2015_ns (6)_chunk_8.txt</t>
  </si>
  <si>
    <t>. Contacts across the system uniformly reported that they were optimistic and many expect a greater than normal upswing in home sales with the coming of spring . The multifamily sector remains strong , with flat to declining vacancy rates reported in multiple Districts . Boston , Cleveland , and San Francisco reported a continued shortage of skilled labor , which was cited as a factor driving up wages . Commercial real estate activity remained stable to expanding across many Districts . Boston , New York , Philadelphia , Chicago , Minneapolis , Dallas , and San Francisco all saw strong gains in industrial and office building construction . Demand for commercial properties in the city of Boston continues to be fuelled by foreign institutional investors , many of which are increasing their allocations to real estate . Contacts in Boston , Richmond , Atlanta , Minneapolis , and Dallas noted stable to strong multifamily construction . Chicago reported that leasing of industrial buildings , office and retail space all increased . Cleveland mentioned that successful developers have easier access to credit compared to prior years , and Boston reported a slight uptick in speculative activity for commercial construction . Banking and Finance Banking conditions remain positive across reporting Districts . On balance , demand for credit increased at a slight to moderate rate in Philadelphia , Cleveland , Richmond , St. Louis , Kansas City , Dallas , and San Francisco .
Commercial real estate loan demand was strong in Atlanta and Dallas , while</t>
  </si>
  <si>
    <t>{'model': 'llama3.1:latest', 'created_at': '2024-09-21T18:09:44.6264444Z', 'response': '{"label": "positive"}', 'done': True, 'done_reason': 'stop', 'context': [128006, 882, 128007, 271, 2535, 279, 8244, 7100, 27065, 304, 279, 2768, 2893, 7404, 6017, 1495, 439, 8389, 11, 9709, 11, 477, 6928, 13, 3494, 279, 2440, 439, 264, 4823, 907, 449, 264, 1401, 315, 330, 1530, 1, 323, 4400, 775, 25, 720, 13, 47139, 4028, 279, 1887, 78909, 5068, 430, 814, 1051, 37036, 323, 1690, 1755, 264, 7191, 1109, 4725, 709, 86384, 304, 2162, 6763, 449, 279, 5108, 315, 10683, 662, 578, 62387, 5285, 10706, 8625, 3831, 1174, 449, 10269, 311, 43848, 62562, 7969, 5068, 304, 5361, 11182, 82, 662, 10406, 1174, 24372, 1174, 323, 5960, 13175, 5068, 264, 8738, 39259, 315, 26611, 9511, 1174, 902, 574, 22628, 439, 264, 8331, 10043, 709, 23998, 662, 28943, 1972, 12675, 5820, 14958, 15528, 311, 24050, 4028, 1690, 11182, 82, 662, 10406, 1174, 1561, 4356, 1174, 19895, 1174, 10780, 1174, 42958, 1174, 19051, 1174, 323, 5960, 13175, 682, 5602, 3831, 20192, 304, 13076, 323, 5274, 4857, 8246, 662, 55353, 369, 8518, 6012, 304, 279, 3363, 315, 10406, 9731, 311, 387, 10633, 839, 555, 7362, 33232, 15167, 1174, 1690, 315, 902, 527, 7859, 872, 70742, 311, 1972, 12675, 662, 47139, 304, 10406, 1174, 35348, 1174, 20005, 1174, 42958, 1174, 323, 19051, 10555, 15528, 311, 3831, 62387, 5285, 8246, 662, 10780, 5068, 430, 71419, 315, 13076, 14016, 1174, 5274, 323, 11040, 3634, 682, 7319, 662, 24372, 9932, 430, 6992, 13707, 617, 8831, 2680, 311, 6807, 7863, 311, 4972, 1667, 1174, 323, 10406, 5068, 264, 8275, 35435, 875, 304, 66836, 5820, 369, 8518, 8246, 662, 50599, 323, 23261, 50599, 4787, 7293, 6928, 4028, 13122, 11182, 82, 662, 1952, 8335, 1174, 7631, 369, 6807, 7319, 520, 264, 8275, 311, 24070, 4478, 304, 19895, 1174, 24372, 1174, 35348, 1174, 800, 13, 12140, 1174, 20754, 4409, 1174, 19051, 1174, 323, 5960, 13175, 6905, 60816, 1972, 12675, 11941, 7631, 574, 3831, 304, 20005, 323, 19051, 1174, 1418, 128009, 128006, 78191, 128007, 271, 5018, 1530, 794, 330, 31587, 9388], 'total_duration': 2535590100, 'load_duration': 16655700, 'prompt_eval_count': 314, 'prompt_eval_duration': 1159047000, 'eval_count': 7, 'eval_duration': 1357473000}</t>
  </si>
  <si>
    <t>2016_bo (6)_chunk_3.txt</t>
  </si>
  <si>
    <t>middle of last year , leading to an overall sales decline in 2015 versus 2014 , but indicates that sales picked up in mid-November and have been up 5 percent to 8 percent year-on-year since then . He attributes some of that increase to replenishment of stocks depleted during the slowdown . Firms that reported declining sales included a frozen fish producer , a furniture manufacturer , and a chemical firm ; the latter attributed some of the weakness to developments in the Brazilian market . The furniture maker has been dealing with declining sales for several years , but says the declines are significantly worse now . Overall , none of our contacts report significant price pressures either on the supply or demand side . Several contacts note that the benefits of lower energy prices are finally showing up in their bottom lines . All but one of our contacts report that they are hiring . The semiconductor firm reduced hiring during its slowdown last year but is back to normal now . Several firms report that it is hard to find or keep workers ; a manufacturer of garden hoses says that finding low skill workers has become very problematic . A chemical firm is raising wages by 15 percent at a southern U.S. facility to keep trained workers from leaving . Respondents report no news on inventories aside from idiosyncratic factors . Capital expenditures are up or unchanged for all but one contact . A specialty chemical maker says they exhausted the incremental</t>
  </si>
  <si>
    <t>{'model': 'llama3.1:latest', 'created_at': '2024-09-21T18:09:47.3652299Z', 'response': '{"label": "mixed"}', 'done': True, 'done_reason': 'stop', 'context': [128006, 882, 128007, 271, 2535, 279, 8244, 7100, 27065, 304, 279, 2768, 2893, 7404, 6017, 1495, 439, 8389, 11, 9709, 11, 477, 6928, 13, 3494, 279, 2440, 439, 264, 4823, 907, 449, 264, 1401, 315, 330, 1530, 1, 323, 4400, 775, 25, 720, 20231, 315, 1566, 1060, 1174, 6522, 311, 459, 8244, 6763, 18174, 304, 220, 679, 20, 19579, 220, 679, 19, 1174, 719, 15151, 430, 6763, 13061, 709, 304, 5209, 71588, 1402, 323, 617, 1027, 709, 220, 20, 3346, 311, 220, 23, 3346, 1060, 10539, 4771, 2533, 1243, 662, 1283, 8365, 1063, 315, 430, 5376, 311, 70543, 16409, 315, 23301, 79266, 2391, 279, 75017, 662, 435, 14742, 430, 5068, 43848, 6763, 5343, 264, 20268, 7795, 17276, 1174, 264, 14891, 14290, 1174, 323, 264, 11742, 7626, 2652, 279, 15629, 30706, 1063, 315, 279, 23948, 311, 26006, 304, 279, 36083, 3157, 662, 578, 14891, 25214, 706, 1027, 14892, 449, 43848, 6763, 369, 3892, 1667, 1174, 719, 2795, 279, 58054, 527, 12207, 11201, 1457, 662, 28993, 1174, 7000, 315, 1057, 19015, 1934, 5199, 3430, 40850, 3060, 389, 279, 8312, 477, 7631, 3185, 662, 26778, 19015, 5296, 430, 279, 7720, 315, 4827, 4907, 7729, 527, 5616, 9204, 709, 304, 872, 5740, 5238, 662, 2052, 719, 832, 315, 1057, 19015, 1934, 430, 814, 527, 24009, 662, 578, 87836, 7626, 11293, 24009, 2391, 1202, 75017, 1566, 1060, 719, 374, 1203, 311, 4725, 1457, 662, 26778, 19339, 1934, 430, 433, 374, 2653, 311, 1505, 477, 2567, 7487, 2652, 264, 14290, 315, 13863, 96936, 2795, 430, 9455, 3428, 10151, 7487, 706, 3719, 1633, 36033, 662, 362, 11742, 7626, 374, 19054, 23998, 555, 220, 868, 3346, 520, 264, 18561, 549, 815, 13, 12764, 311, 2567, 16572, 7487, 505, 9564, 662, 40633, 812, 1934, 912, 3754, 389, 17459, 2490, 16038, 505, 887, 3614, 1756, 81, 780, 9547, 662, 18880, 53869, 527, 709, 477, 35957, 369, 682, 719, 832, 3729, 662, 362, 36974, 11742, 25214, 2795, 814, 39019, 279, 53399, 128009, 128006, 78191, 128007, 271, 5018, 1530, 794, 330, 57785, 9388], 'total_duration': 2736431100, 'load_duration': 15690900, 'prompt_eval_count': 326, 'prompt_eval_duration': 1112765000, 'eval_count': 7, 'eval_duration': 1605708000}</t>
  </si>
  <si>
    <t>2016_kc (2)_chunk_1.txt</t>
  </si>
  <si>
    <t>October 19 , 2016 Economic activity in the Tenth District rose slightly in September . Consumer spending remained above year-ago levels but declined slightly compared to the previous survey period . Retail sales increased moderately , while sales in the restaurant , auto , and tourism sectors decreased . Manufacturing activity picked up , primarily due to stronger activity in the durable goods sector . Contacts in transportation , professional , and high-tech firms reported moderate growth in sales , but firms in the wholesale trade sector noted mostly flat activity . District real estate activity increased slightly in September despite a seasonal slowdown in residential real estate sales . Conditions in the banking sector were mostly unchanged from the previous survey period as bankers reported steady loan demand , unchanged loan quality and credit standards , and stable deposit levels . Energy activity across the District experienced moderate growth with respondents reporting higher revenues and drilling activity than in the previous survey period . District farm income remained subdued as low crop and livestock prices persisted in part due to high levels of production and inventories . Input and selling prices in most sectors increased slightly , and wages continued to grow . Consumer Spending Consumer spending fell slightly in September , but sales remained higher than year-ago levels .
Retail sales increased moderately compared to the previous survey period and were slightly higher than a year ago . Several retailers noted that lower-priced and clearance items sold well , while sales of luxury and</t>
  </si>
  <si>
    <t>{'model': 'llama3.1:latest', 'created_at': '2024-09-21T18:09:50.0095744Z', 'response': '{"label": "mixed"}', 'done': True, 'done_reason': 'stop', 'context': [128006, 882, 128007, 271, 2535, 279, 8244, 7100, 27065, 304, 279, 2768, 2893, 7404, 6017, 1495, 439, 8389, 11, 9709, 11, 477, 6928, 13, 3494, 279, 2440, 439, 264, 4823, 907, 449, 264, 1401, 315, 330, 1530, 1, 323, 4400, 775, 25, 720, 31294, 220, 777, 1174, 220, 679, 21, 23362, 5820, 304, 279, 350, 21341, 11182, 16392, 10284, 304, 6250, 662, 26262, 10374, 14958, 3485, 1060, 12, 6438, 5990, 719, 19284, 10284, 7863, 311, 279, 3766, 10795, 4261, 662, 35139, 6763, 7319, 70351, 1174, 1418, 6763, 304, 279, 10960, 1174, 3313, 1174, 323, 32083, 26593, 25983, 662, 42177, 5820, 13061, 709, 1174, 15871, 4245, 311, 16643, 5820, 304, 279, 27220, 11822, 10706, 662, 47139, 304, 18386, 1174, 6721, 1174, 323, 1579, 42357, 19339, 5068, 24070, 6650, 304, 6763, 1174, 719, 19339, 304, 279, 35557, 6696, 10706, 10555, 10213, 10269, 5820, 662, 11182, 1972, 12675, 5820, 7319, 10284, 304, 6250, 8994, 264, 36899, 75017, 304, 20658, 1972, 12675, 6763, 662, 32934, 304, 279, 23641, 10706, 1051, 10213, 35957, 505, 279, 3766, 10795, 4261, 439, 64243, 5068, 24981, 11941, 7631, 1174, 35957, 11941, 4367, 323, 6807, 10886, 1174, 323, 15528, 16946, 5990, 662, 12634, 5820, 4028, 279, 11182, 10534, 24070, 6650, 449, 34281, 13122, 5190, 30466, 323, 39662, 5820, 1109, 304, 279, 3766, 10795, 4261, 662, 11182, 8961, 8070, 14958, 93519, 439, 3428, 19641, 323, 51876, 7729, 54095, 304, 961, 4245, 311, 1579, 5990, 315, 5788, 323, 17459, 2490, 662, 5688, 323, 11486, 7729, 304, 1455, 26593, 7319, 10284, 1174, 323, 23998, 8738, 311, 3139, 662, 26262, 87753, 26262, 10374, 11299, 10284, 304, 6250, 1174, 719, 6763, 14958, 5190, 1109, 1060, 12, 6438, 5990, 6905, 78006, 6763, 7319, 70351, 7863, 311, 279, 3766, 10795, 4261, 323, 1051, 10284, 5190, 1109, 264, 1060, 4227, 662, 26778, 30282, 10555, 430, 4827, 85837, 323, 36654, 3673, 6216, 1664, 1174, 1418, 6763, 315, 19913, 323, 128009, 128006, 78191, 128007, 271, 5018, 1530, 794, 330, 57785, 9388], 'total_duration': 2642553000, 'load_duration': 21119400, 'prompt_eval_count': 316, 'prompt_eval_duration': 1091044000, 'eval_count': 7, 'eval_duration': 1528240000}</t>
  </si>
  <si>
    <t>2016_ns (4)_chunk_1.txt</t>
  </si>
  <si>
    <t>July 13 , 2016 Prepared at the Federal Reserve Bank of St. Louis and based on information collected on or before July 1 , 2016 . This document summarizes comments received from business and other contacts outside the Federal Reserve System and is not a commentary on the views of Federal Reserve officials . Reports from the twelve Federal Reserve Districts indicate that economic activity continued to expand at a modest pace across most regions from mid-May through the end of June . Business contacts in Cleveland reported a steady level of activity , while Minneapolis reported that activity increased at a moderate pace . Labor market conditions remained stable as employment continued to grow modestly since the previous report and wage pressures remained modest to moderate . Price pressures remained slight . Consumer spending was generally positive but with some signs of softening . Manufacturing activity was mixed but generally improved across Districts . Real estate activity continued to strengthen , and banks reported overall increases in loan demand . Agricultural activity was mixed but generally improving . The natural resources and energy sector has remained weak . The outlook was generally positive across broad segments of the economy including retail sales , manufacturing , and real estate . Districts reporting on overall growth expect it to remain modest . Employment , Wages , and Prices Employment continued to grow modestly since the previous report .
Reports of growth ranged from little change in Cleveland to moderate growth in New York . Firms in the</t>
  </si>
  <si>
    <t>{'model': 'llama3.1:latest', 'created_at': '2024-09-21T18:09:52.7985785Z', 'response': '{"label": "mixed"}', 'done': True, 'done_reason': 'stop', 'context': [128006, 882, 128007, 271, 2535, 279, 8244, 7100, 27065, 304, 279, 2768, 2893, 7404, 6017, 1495, 439, 8389, 11, 9709, 11, 477, 6928, 13, 3494, 279, 2440, 439, 264, 4823, 907, 449, 264, 1401, 315, 330, 1530, 1, 323, 4400, 775, 25, 720, 29527, 220, 1032, 1174, 220, 679, 21, 88267, 520, 279, 12411, 25820, 8715, 315, 800, 13, 12140, 323, 3196, 389, 2038, 14890, 389, 477, 1603, 5887, 220, 16, 1174, 220, 679, 21, 662, 1115, 2246, 94594, 6170, 4036, 505, 2626, 323, 1023, 19015, 4994, 279, 12411, 25820, 744, 323, 374, 539, 264, 31710, 389, 279, 6325, 315, 12411, 25820, 7510, 662, 29140, 505, 279, 30335, 12411, 25820, 11182, 82, 13519, 430, 7100, 5820, 8738, 311, 9407, 520, 264, 27946, 18338, 4028, 1455, 13918, 505, 5209, 63086, 1555, 279, 842, 315, 5651, 662, 8184, 19015, 304, 24372, 5068, 264, 24981, 2237, 315, 5820, 1174, 1418, 42958, 5068, 430, 5820, 7319, 520, 264, 24070, 18338, 662, 15277, 3157, 4787, 14958, 15528, 439, 14740, 8738, 311, 3139, 27946, 398, 2533, 279, 3766, 1934, 323, 19602, 40850, 14958, 27946, 311, 24070, 662, 8650, 40850, 14958, 8275, 662, 26262, 10374, 574, 8965, 6928, 719, 449, 1063, 12195, 315, 8579, 6147, 662, 42177, 5820, 574, 9709, 719, 8965, 13241, 4028, 11182, 82, 662, 8976, 12675, 5820, 8738, 311, 20259, 1174, 323, 14286, 5068, 8244, 12992, 304, 11941, 7631, 662, 60134, 5820, 574, 9709, 719, 8965, 18899, 662, 578, 5933, 5070, 323, 4907, 10706, 706, 14958, 7621, 662, 578, 36721, 574, 8965, 6928, 4028, 7353, 21282, 315, 279, 8752, 2737, 11040, 6763, 1174, 15266, 1174, 323, 1972, 12675, 662, 11182, 82, 13122, 389, 8244, 6650, 1755, 433, 311, 7293, 27946, 662, 41952, 1174, 468, 1154, 1174, 323, 37133, 41952, 8738, 311, 3139, 27946, 398, 2533, 279, 3766, 1934, 6905, 24682, 315, 6650, 41829, 505, 2697, 2349, 304, 24372, 311, 24070, 6650, 304, 1561, 4356, 662, 435, 14742, 304, 279, 128009, 128006, 78191, 128007, 271, 5018, 1530, 794, 330, 57785, 9388], 'total_duration': 2785986900, 'load_duration': 27588700, 'prompt_eval_count': 321, 'prompt_eval_duration': 1100246000, 'eval_count': 7, 'eval_duration': 1655551000}</t>
  </si>
  <si>
    <t>2016_ns (6)_chunk_3.txt</t>
  </si>
  <si>
    <t>in Philadelphia and Cleveland . Energy companies continued to reduce their workforces , with reports of layoffs coming from Cleveland , Atlanta , St. Louis , Minneapolis , and Dallas . Several Districts indicated that contacts had difficulty filling certain positions in a number of low- and high-skilled occupations . Notably , contacts reported difficulty finding quality retail workers ( Boston ) , low-skilled manufacturing workers ( Boston and Chicago ) , construction workers ( Cleveland , Richmond , Atlanta , and San Francisco ) and skilled professionals in occupations such as information technology , accounting , engineering , and customer service ( Richmond and Atlanta ) . Business spending generally expanded across most Districts . Districts reporting on inventories indicated that they generally were in line with sales . Retailers in Boston , New York , and Chicago said that inventories for most items were at desirable levels , though contacts in New York , Chicago , and Dallas noted that the mild weather resulted in excess stocks of winter-related items . Manufacturers in Boston and Chicago said inventories were comfortable , while manufacturers in Atlanta said they were somewhat elevated . Capital spending increased on balance in most Districts , with scattered reports of spending for capacity expansion . Retailers in Boston and San Francisco were spending for replacement , and some contacts in Boston were aggressively expanding capacity .
Manufacturers in several Districts reported increases in capital outlays ( Boston , Cleveland , Chicago , St. Louis , and Minneapolis ) . Capital</t>
  </si>
  <si>
    <t>{'model': 'llama3.1:latest', 'created_at': '2024-09-21T18:09:55.5733109Z', 'response': '{"label": "mixed"}', 'done': True, 'done_reason': 'stop', 'context': [128006, 882, 128007, 271, 2535, 279, 8244, 7100, 27065, 304, 279, 2768, 2893, 7404, 6017, 1495, 439, 8389, 11, 9709, 11, 477, 6928, 13, 3494, 279, 2440, 439, 264, 4823, 907, 449, 264, 1401, 315, 330, 1530, 1, 323, 4400, 775, 25, 720, 258, 19895, 323, 24372, 662, 12634, 5220, 8738, 311, 8108, 872, 990, 49896, 1174, 449, 6821, 315, 99922, 5108, 505, 24372, 1174, 20005, 1174, 800, 13, 12140, 1174, 42958, 1174, 323, 19051, 662, 26778, 11182, 82, 16717, 430, 19015, 1047, 17250, 21973, 3738, 10093, 304, 264, 1396, 315, 3428, 12, 323, 1579, 46407, 4473, 60966, 662, 2876, 2915, 1174, 19015, 5068, 17250, 9455, 4367, 11040, 7487, 320, 10406, 883, 1174, 3428, 46407, 4473, 15266, 7487, 320, 10406, 323, 10780, 883, 1174, 8246, 7487, 320, 24372, 1174, 35348, 1174, 20005, 1174, 323, 5960, 13175, 883, 323, 26611, 15749, 304, 60966, 1778, 439, 2038, 5557, 1174, 24043, 1174, 15009, 1174, 323, 6130, 2532, 320, 35348, 323, 20005, 883, 662, 8184, 10374, 8965, 17626, 4028, 1455, 11182, 82, 662, 11182, 82, 13122, 389, 17459, 2490, 16717, 430, 814, 8965, 1051, 304, 1584, 449, 6763, 662, 35139, 388, 304, 10406, 1174, 1561, 4356, 1174, 323, 10780, 1071, 430, 17459, 2490, 369, 1455, 3673, 1051, 520, 35946, 5990, 1174, 3582, 19015, 304, 1561, 4356, 1174, 10780, 1174, 323, 19051, 10555, 430, 279, 23900, 9282, 19543, 304, 13937, 23301, 315, 12688, 14228, 3673, 662, 47198, 304, 10406, 323, 10780, 1071, 17459, 2490, 1051, 10882, 1174, 1418, 17032, 304, 20005, 1071, 814, 1051, 14738, 32389, 662, 18880, 10374, 7319, 389, 8335, 304, 1455, 11182, 82, 1174, 449, 38067, 6821, 315, 10374, 369, 8824, 14800, 662, 35139, 388, 304, 10406, 323, 5960, 13175, 1051, 10374, 369, 14039, 1174, 323, 1063, 19015, 304, 10406, 1051, 49139, 24050, 8824, 6905, 80068, 12070, 304, 3892, 11182, 82, 5068, 12992, 304, 6864, 704, 64459, 320, 10406, 1174, 24372, 1174, 10780, 1174, 800, 13, 12140, 1174, 323, 42958, 883, 662, 18880, 128009, 128006, 78191, 128007, 271, 5018, 1530, 794, 330, 57785, 9388], 'total_duration': 2772118700, 'load_duration': 20976900, 'prompt_eval_count': 327, 'prompt_eval_duration': 1087434000, 'eval_count': 7, 'eval_duration': 1660855000}</t>
  </si>
  <si>
    <t>2017_at (3)_chunk_2.txt</t>
  </si>
  <si>
    <t>labor -- either directly or indirectly -- continued to express concerns that efforts to tighten immigration were having a tangible drag on the supply of labor . Turnover was mixed across the region ; however , any time turnover occurred , firms pursued opportunities to increase operational efficiencies by evaluating whether to fold one job into another , replace position ( s ) with technology , and/or shift the salary towards training and development of other employees . Firms continued to implement various methods to attract and retain top talent , often in lieu of wage increases . Contacts shared that in addition to offering flexible work hours and locations , more vacation time , and training and education opportunities , they were increasingly focused on social responsibility initiatives and support systems to encourage work-life harmony . Some contacts indicated that these non-wage compensation mechanisms were losing their effectiveness , thus broad wage increases were expected in the near term . Some firms noted increased offerings of early retirement packages in an attempt to lower overall compensation costs ( replace higher-paid , tenured workers with technology or lower-paid , entry to mid-level workers ) . Businesses continued to report increases in starting wages to attract new hires for high-skill positions , but most contacts indicated that these increases remained in the two to three percent range .
Prices Non-labor input costs were stable and businesses reported that pricing power remained constrained . According to the Atlanta Fed 's Business Inflation Expectations survey , respondents indicated that</t>
  </si>
  <si>
    <t>{'model': 'llama3.1:latest', 'created_at': '2024-09-21T18:09:58.2371048Z', 'response': '{"label": "mixed"}', 'done': True, 'done_reason': 'stop', 'context': [128006, 882, 128007, 271, 2535, 279, 8244, 7100, 27065, 304, 279, 2768, 2893, 7404, 6017, 1495, 439, 8389, 11, 9709, 11, 477, 6928, 13, 3494, 279, 2440, 439, 264, 4823, 907, 449, 264, 1401, 315, 330, 1530, 1, 323, 4400, 775, 25, 720, 75, 4422, 1198, 3060, 6089, 477, 46345, 1198, 8738, 311, 3237, 10742, 430, 9045, 311, 67845, 15443, 1051, 3515, 264, 50401, 11161, 389, 279, 8312, 315, 9511, 662, 12268, 2017, 574, 9709, 4028, 279, 5654, 2652, 4869, 1174, 904, 892, 48639, 10222, 1174, 19339, 46531, 10708, 311, 5376, 25605, 92126, 555, 38663, 3508, 311, 11816, 832, 2683, 1139, 2500, 1174, 8454, 2361, 320, 274, 883, 449, 5557, 1174, 323, 5255, 6541, 279, 16498, 7119, 4967, 323, 4500, 315, 1023, 8420, 662, 435, 14742, 8738, 311, 4305, 5370, 5528, 311, 9504, 323, 14389, 1948, 11005, 1174, 3629, 304, 39381, 315, 19602, 12992, 662, 47139, 6222, 430, 304, 5369, 311, 10209, 19303, 990, 4207, 323, 10687, 1174, 810, 20769, 892, 1174, 323, 4967, 323, 6873, 10708, 1174, 814, 1051, 15098, 10968, 389, 3674, 12014, 28271, 323, 1862, 6067, 311, 15253, 990, 26928, 26348, 662, 4427, 19015, 16717, 430, 1521, 2536, 96976, 20448, 24717, 1051, 13490, 872, 27375, 1174, 8617, 7353, 19602, 12992, 1051, 3685, 304, 279, 3221, 4751, 662, 4427, 19339, 10555, 7319, 33935, 315, 4216, 21624, 14519, 304, 459, 4879, 311, 4827, 8244, 20448, 7194, 320, 8454, 5190, 70120, 1174, 5899, 3149, 7487, 449, 5557, 477, 4827, 70120, 1174, 4441, 311, 5209, 11852, 7487, 883, 662, 71190, 8738, 311, 1934, 12992, 304, 6041, 23998, 311, 9504, 502, 73041, 369, 1579, 1355, 11088, 10093, 1174, 719, 1455, 19015, 16717, 430, 1521, 12992, 14958, 304, 279, 1403, 311, 2380, 3346, 2134, 6905, 63818, 11842, 2922, 4422, 1988, 7194, 1051, 15528, 323, 9873, 5068, 430, 21913, 2410, 14958, 54852, 662, 10771, 311, 279, 20005, 24526, 364, 82, 8184, 763, 65249, 33185, 811, 10795, 1174, 34281, 16717, 430, 128009, 128006, 78191, 128007, 271, 5018, 1530, 794, 330, 57785, 9388], 'total_duration': 2660998800, 'load_duration': 29237800, 'prompt_eval_count': 322, 'prompt_eval_duration': 1103899000, 'eval_count': 7, 'eval_duration': 1524265000}</t>
  </si>
  <si>
    <t>2017_bo (5)_chunk_1.txt</t>
  </si>
  <si>
    <t>May 31 , 2017 Summary of Economic Activity Reports from business contacts in the First District were slightly less positive in mid-May than in early April or February . The overall pace of growth was modest . Retail contacts were evenly divided between small declines and small increases in sales from a year earlier . One-half of responding manufacturers reported year-over-year revenue gains , but most of the others cited decreased sales . With one exception , staffing-firm contacts reported revenue declines , mostly reflecting a dearth of applicants to fill their clients ' positions . Commercial real estate markets were mostly unchanged , with stable leasing activity . Residential real estate markets were reportedly strong , despite low inventories . Labor markets remained tight , and employers said wage increases were modest to moderate . Firms continued to report that price pressures were modest . The outlook generally continued to be positive , although a bit less so than in the last round . Employment and Wages Respondents in several sectors mentioned tight labor markets . None of our manufacturing contacts reported any significant hiring moves either up or down . A maker of envelopes said that they expected to hire significantly in the near future but not right now . Several manufacturing contacts said it was hard to find qualified workers .
A manufacturer of semiconductors and related goods said that they had to raise starting wages to fill vacant positions in New England . A manufacturer of furniture said that retaining new hires</t>
  </si>
  <si>
    <t>{'model': 'llama3.1:latest', 'created_at': '2024-09-21T18:10:00.8731488Z', 'response': '{"label": "mixed"}', 'done': True, 'done_reason': 'stop', 'context': [128006, 882, 128007, 271, 2535, 279, 8244, 7100, 27065, 304, 279, 2768, 2893, 7404, 6017, 1495, 439, 8389, 11, 9709, 11, 477, 6928, 13, 3494, 279, 2440, 439, 264, 4823, 907, 449, 264, 1401, 315, 330, 1530, 1, 323, 4400, 775, 25, 720, 11356, 220, 2148, 1174, 220, 679, 22, 22241, 315, 23362, 15330, 29140, 505, 2626, 19015, 304, 279, 5629, 11182, 1051, 10284, 2753, 6928, 304, 5209, 63086, 1109, 304, 4216, 5936, 477, 7552, 662, 578, 8244, 18338, 315, 6650, 574, 27946, 662, 35139, 19015, 1051, 42147, 18255, 1990, 2678, 58054, 323, 2678, 12992, 304, 6763, 505, 264, 1060, 6931, 662, 3861, 34902, 315, 30438, 17032, 5068, 1060, 29352, 4771, 13254, 20192, 1174, 719, 1455, 315, 279, 3885, 22628, 25983, 6763, 662, 3161, 832, 4788, 1174, 65151, 2269, 2923, 19015, 5068, 13254, 58054, 1174, 10213, 42852, 264, 25237, 339, 315, 32177, 311, 5266, 872, 8403, 364, 10093, 662, 28943, 1972, 12675, 11987, 1051, 10213, 35957, 1174, 449, 15528, 71419, 5820, 662, 55555, 1972, 12675, 11987, 1051, 18307, 3831, 1174, 8994, 3428, 17459, 2490, 662, 15277, 11987, 14958, 10508, 1174, 323, 23234, 1071, 19602, 12992, 1051, 27946, 311, 24070, 662, 435, 14742, 8738, 311, 1934, 430, 3430, 40850, 1051, 27946, 662, 578, 36721, 8965, 8738, 311, 387, 6928, 1174, 8051, 264, 2766, 2753, 779, 1109, 304, 279, 1566, 4883, 662, 41952, 323, 468, 1154, 40633, 812, 304, 3892, 26593, 9932, 10508, 9511, 11987, 662, 2290, 315, 1057, 15266, 19015, 5068, 904, 5199, 24009, 11031, 3060, 709, 477, 1523, 662, 362, 25214, 315, 87706, 1071, 430, 814, 3685, 311, 18467, 12207, 304, 279, 3221, 3938, 719, 539, 1314, 1457, 662, 26778, 15266, 19015, 1071, 433, 574, 2653, 311, 1505, 15337, 7487, 6905, 32, 14290, 315, 5347, 1965, 1076, 1105, 323, 5552, 11822, 1071, 430, 814, 1047, 311, 4933, 6041, 23998, 311, 5266, 49791, 10093, 304, 1561, 9635, 662, 362, 14290, 315, 14891, 1071, 430, 51110, 502, 73041, 128009, 128006, 78191, 128007, 271, 5018, 1530, 794, 330, 57785, 9388], 'total_duration': 2634024000, 'load_duration': 20436900, 'prompt_eval_count': 322, 'prompt_eval_duration': 1098129000, 'eval_count': 7, 'eval_duration': 1513474000}</t>
  </si>
  <si>
    <t>2017_kc (8)_chunk_5.txt</t>
  </si>
  <si>
    <t>respondents reported stable deposit levels . Energy District energy activity increased moderately in late November and December , and expectations remained positive . The number of active oil and gas drilling rigs continued to pick up modestly across the District . Oil prices rose moderately to reach eighteen-month highs after OPEC announced a lower oil production target in late November 2016 . However , the majority of survey contacts expected actual production to exceed the target . Most firms projected U.S. oil production to be above previous forecasts due to continued expectations of higher oil prices . Natural gas prices were slightly higher due to strong seasonal demand . Local firms expected natural gas prices to be near current levels through 2017 , but not high enough to substantially increase drilling activity . Agriculture Farm income expectations weakened slightly as most agricultural commodity prices remained lower than a year ago . In the livestock sector , cattle prices declined from the previous year due to growing inventories , and hog prices also remained lower than year-ago levels . In the crop sector , large corn and wheat inventories kept prices subdued , but strong yields in some areas helped to offset losses from low prices . However , strong export demand boosted soybean prices moderately from a year ago . With the exception of soybeans , livestock and crop prices remained below the cost of production for some producers .
District contacts reported weaker loan repayment rates than the previous year as farm income and cash</t>
  </si>
  <si>
    <t>{'model': 'llama3.1:latest', 'created_at': '2024-09-21T18:10:03.5087648Z', 'response': '{"label": "mixed"}', 'done': True, 'done_reason': 'stop', 'context': [128006, 882, 128007, 271, 2535, 279, 8244, 7100, 27065, 304, 279, 2768, 2893, 7404, 6017, 1495, 439, 8389, 11, 9709, 11, 477, 6928, 13, 3494, 279, 2440, 439, 264, 4823, 907, 449, 264, 1401, 315, 330, 1530, 1, 323, 4400, 775, 25, 720, 6961, 812, 5068, 15528, 16946, 5990, 662, 12634, 11182, 4907, 5820, 7319, 70351, 304, 3389, 6841, 323, 6790, 1174, 323, 17078, 14958, 6928, 662, 578, 1396, 315, 4642, 5707, 323, 6962, 39662, 96151, 8738, 311, 3820, 709, 27946, 398, 4028, 279, 11182, 662, 15895, 7729, 16392, 70351, 311, 5662, 63134, 23086, 54879, 1306, 507, 11183, 7376, 264, 4827, 5707, 5788, 2218, 304, 3389, 6841, 220, 679, 21, 662, 4452, 1174, 279, 8857, 315, 10795, 19015, 3685, 5150, 5788, 311, 12771, 279, 2218, 662, 7648, 19339, 28448, 549, 815, 13, 5707, 5788, 311, 387, 3485, 3766, 51165, 4245, 311, 8738, 17078, 315, 5190, 5707, 7729, 662, 18955, 6962, 7729, 1051, 10284, 5190, 4245, 311, 3831, 36899, 7631, 662, 8949, 19339, 3685, 5933, 6962, 7729, 311, 387, 3221, 1510, 5990, 1555, 220, 679, 22, 1174, 719, 539, 1579, 3403, 311, 32302, 5376, 39662, 5820, 662, 37963, 18945, 8070, 17078, 58764, 10284, 439, 1455, 29149, 38983, 7729, 14958, 4827, 1109, 264, 1060, 4227, 662, 763, 279, 51876, 10706, 1174, 36952, 7729, 19284, 505, 279, 3766, 1060, 4245, 311, 7982, 17459, 2490, 1174, 323, 47025, 7729, 1101, 14958, 4827, 1109, 1060, 12, 6438, 5990, 662, 763, 279, 19641, 10706, 1174, 3544, 14095, 323, 34153, 17459, 2490, 8774, 7729, 93519, 1174, 719, 3831, 36508, 304, 1063, 5789, 9087, 311, 4445, 18151, 505, 3428, 7729, 662, 4452, 1174, 3831, 7637, 7631, 65208, 29839, 17937, 7729, 70351, 505, 264, 1060, 4227, 662, 3161, 279, 4788, 315, 29839, 28440, 1174, 51876, 323, 19641, 7729, 14958, 3770, 279, 2853, 315, 5788, 369, 1063, 24190, 6905, 48940, 19015, 5068, 43383, 11941, 71118, 7969, 1109, 279, 3766, 1060, 439, 8961, 8070, 323, 8515, 128009, 128006, 78191, 128007, 271, 5018, 1530, 794, 330, 57785, 9388], 'total_duration': 2632670300, 'load_duration': 20547700, 'prompt_eval_count': 321, 'prompt_eval_duration': 1083743000, 'eval_count': 7, 'eval_duration': 1525615000}</t>
  </si>
  <si>
    <t>2017_sl (1)_chunk_1.txt</t>
  </si>
  <si>
    <t>November 29 , 2017 Summary of Economic Activity Economic conditions in the District have improved at a modest pace since our previous report . Labor market conditions remain tight as most firms reported raising starting wages and salaries as a way to attract new workers . Reports on consumer spending were somewhat weak , and reports from other nonfinancial service firms were mixed . Manufacturing contacts reported slight growth , and banking conditions improved moderately . The outlook among District firms surveyed in mid-November was generally optimistic . On net , 49 percent of contacts expect District economic conditions in 2018 to be better or somewhat better than 2017 . This outlook was slightly weaker than the outlook from the mid-August survey , but it is a modest improvement from the outlook one year ago . Employment and Wages Employment has increased modestly since the previous report . Of the business contacts surveyed in early November , on net , one-third of contacts reported that employment was higher or slightly higher than a year ago . Of those hiring , over half expect to increase their firm 's employment over the next year , while 40 percent expect to hire only to replace departing workers . Contacts cited growth of sales , a need for skills not possessed by their current staff , and overworked staff as the top factors for hiring .
Contacts cited an inability to find workers with the required skills as a key factor restraining hiring plans , behind only a desire</t>
  </si>
  <si>
    <t>{'model': 'llama3.1:latest', 'created_at': '2024-09-21T18:10:06.1196244Z', 'response': '{"label": "positive"}', 'done': True, 'done_reason': 'stop', 'context': [128006, 882, 128007, 271, 2535, 279, 8244, 7100, 27065, 304, 279, 2768, 2893, 7404, 6017, 1495, 439, 8389, 11, 9709, 11, 477, 6928, 13, 3494, 279, 2440, 439, 264, 4823, 907, 449, 264, 1401, 315, 330, 1530, 1, 323, 4400, 775, 25, 720, 34827, 220, 1682, 1174, 220, 679, 22, 22241, 315, 23362, 15330, 23362, 4787, 304, 279, 11182, 617, 13241, 520, 264, 27946, 18338, 2533, 1057, 3766, 1934, 662, 15277, 3157, 4787, 7293, 10508, 439, 1455, 19339, 5068, 19054, 6041, 23998, 323, 37532, 439, 264, 1648, 311, 9504, 502, 7487, 662, 29140, 389, 11761, 10374, 1051, 14738, 7621, 1174, 323, 6821, 505, 1023, 2536, 76087, 2532, 19339, 1051, 9709, 662, 42177, 19015, 5068, 8275, 6650, 1174, 323, 23641, 4787, 13241, 70351, 662, 578, 36721, 4315, 11182, 19339, 49098, 304, 5209, 71588, 1402, 574, 8965, 37036, 662, 1952, 4272, 1174, 220, 2491, 3346, 315, 19015, 1755, 11182, 7100, 4787, 304, 220, 679, 23, 311, 387, 2731, 477, 14738, 2731, 1109, 220, 679, 22, 662, 1115, 36721, 574, 10284, 43383, 1109, 279, 36721, 505, 279, 5209, 62735, 592, 10795, 1174, 719, 433, 374, 264, 27946, 16048, 505, 279, 36721, 832, 1060, 4227, 662, 41952, 323, 468, 1154, 41952, 706, 7319, 27946, 398, 2533, 279, 3766, 1934, 662, 5046, 279, 2626, 19015, 49098, 304, 4216, 6841, 1174, 389, 4272, 1174, 832, 30277, 315, 19015, 5068, 430, 14740, 574, 5190, 477, 10284, 5190, 1109, 264, 1060, 4227, 662, 5046, 1884, 24009, 1174, 927, 4376, 1755, 311, 5376, 872, 7626, 364, 82, 14740, 927, 279, 1828, 1060, 1174, 1418, 220, 1272, 3346, 1755, 311, 18467, 1193, 311, 8454, 81573, 7487, 662, 47139, 22628, 6650, 315, 6763, 1174, 264, 1205, 369, 7512, 539, 43890, 555, 872, 1510, 5687, 1174, 323, 927, 71214, 5687, 439, 279, 1948, 9547, 369, 24009, 6905, 37884, 22628, 459, 38550, 311, 1505, 7487, 449, 279, 2631, 7512, 439, 264, 1401, 8331, 84393, 24009, 6787, 1174, 4920, 1193, 264, 12876, 128009, 128006, 78191, 128007, 271, 5018, 1530, 794, 330, 31587, 9388], 'total_duration': 2608638000, 'load_duration': 23569400, 'prompt_eval_count': 324, 'prompt_eval_duration': 1085301000, 'eval_count': 7, 'eval_duration': 1497644000}</t>
  </si>
  <si>
    <t>2017_sl (5)_chunk_6.txt</t>
  </si>
  <si>
    <t>, cotton , rice , and soybeans each below the percentages of the previous year . Cotton was the farthest off last year 's planting pace . Natural resource extraction conditions improved modestly from the previous report and year . Seasonally adjusted coal production growth was up slightly from March to April , and April production was also 14 percent above last year 's level .</t>
  </si>
  <si>
    <t>{'model': 'llama3.1:latest', 'created_at': '2024-09-21T18:10:08.4280471Z', 'response': '{"label": "mixed"}', 'done': True, 'done_reason': 'stop', 'context': [128006, 882, 128007, 271, 2535, 279, 8244, 7100, 27065, 304, 279, 2768, 2893, 7404, 6017, 1495, 439, 8389, 11, 9709, 11, 477, 6928, 13, 3494, 279, 2440, 439, 264, 4823, 907, 449, 264, 1401, 315, 330, 1530, 1, 323, 4400, 775, 25, 720, 11, 24428, 1174, 20228, 1174, 323, 29839, 28440, 1855, 3770, 279, 54208, 315, 279, 3766, 1060, 662, 38796, 574, 279, 3117, 61943, 1022, 1566, 1060, 364, 82, 48114, 18338, 662, 18955, 5211, 33289, 4787, 13241, 27946, 398, 505, 279, 3766, 1934, 323, 1060, 662, 14598, 750, 24257, 11756, 5788, 6650, 574, 709, 10284, 505, 5587, 311, 5936, 1174, 323, 5936, 5788, 574, 1101, 220, 975, 3346, 3485, 1566, 1060, 364, 82, 2237, 662, 128009, 128006, 78191, 128007, 271, 5018, 1530, 794, 330, 57785, 9388], 'total_duration': 2306118600, 'load_duration': 19933700, 'prompt_eval_count': 122, 'prompt_eval_duration': 847714000, 'eval_count': 7, 'eval_duration': 1436761000}</t>
  </si>
  <si>
    <t>2018_at (7)_chunk_4.txt</t>
  </si>
  <si>
    <t>outlook among commercial contacts for nonresidential and multifamily construction remained positive , with the majority anticipating activity to match or exceed the current level . Manufacturing District manufacturers reported solid overall business activity since the last reporting period . Although most contacts indicated that production levels were holding steady , demand for their products continued to be relatively strong . Firms said that employment levels were flat to slightly up , and most contacts reported that they had open positions they were finding difficult to fill . Firms reported that input costs continued to rise , specifically steel , brass , and copper . In general , contacts are optimistic about future demand , suggesting that they expect sales levels to be up over the short to medium term . Transportation District transportation firms cited mixed results since the previous report . Ports continued to see year-over-year increases in container volumes and cargo tonnage . Year-to-date total rail traffic was down by double digits compared with year-ago levels , impacted mostly by decreased shipments of grain , non-metallic minerals , iron and steel scrap , and metallic ores . Intermodal traffic was also down . Trucking firms reported some pricing power amid strong demand and tight capacity .
Banking and Finance District bankers indicated that credit remained readily available for most qualified borrowers except for some contacts in energy and commercial real estate industries . Banking contacts noted healthy loan pipelines and community banks , in particular , reported good loan demand . Some banks indicated</t>
  </si>
  <si>
    <t>{'model': 'llama3.1:latest', 'created_at': '2024-09-21T18:10:11.1455801Z', 'response': '{"label": "positive"}', 'done': True, 'done_reason': 'stop', 'context': [128006, 882, 128007, 271, 2535, 279, 8244, 7100, 27065, 304, 279, 2768, 2893, 7404, 6017, 1495, 439, 8389, 11, 9709, 11, 477, 6928, 13, 3494, 279, 2440, 439, 264, 4823, 907, 449, 264, 1401, 315, 330, 1530, 1, 323, 4400, 775, 25, 720, 412, 7349, 4315, 8518, 19015, 369, 2536, 417, 11484, 323, 62387, 5285, 8246, 14958, 6928, 1174, 449, 279, 8857, 86359, 5820, 311, 2489, 477, 12771, 279, 1510, 2237, 662, 42177, 11182, 17032, 5068, 6573, 8244, 2626, 5820, 2533, 279, 1566, 13122, 4261, 662, 10541, 1455, 19015, 16717, 430, 5788, 5990, 1051, 10168, 24981, 1174, 7631, 369, 872, 3956, 8738, 311, 387, 12309, 3831, 662, 435, 14742, 1071, 430, 14740, 5990, 1051, 10269, 311, 10284, 709, 1174, 323, 1455, 19015, 5068, 430, 814, 1047, 1825, 10093, 814, 1051, 9455, 5107, 311, 5266, 662, 435, 14742, 5068, 430, 1988, 7194, 8738, 311, 10205, 1174, 11951, 9699, 1174, 37138, 1174, 323, 24166, 662, 763, 4689, 1174, 19015, 527, 37036, 922, 3938, 7631, 1174, 23377, 430, 814, 1755, 6763, 5990, 311, 387, 709, 927, 279, 2875, 311, 11298, 4751, 662, 30978, 11182, 18386, 19339, 22628, 9709, 3135, 2533, 279, 3766, 1934, 662, 70966, 8738, 311, 1518, 1060, 29352, 4771, 12992, 304, 5593, 27378, 323, 26735, 8941, 68155, 662, 9941, 4791, 18920, 2860, 13881, 9629, 574, 1523, 555, 2033, 19016, 7863, 449, 1060, 12, 6438, 5990, 1174, 40028, 10213, 555, 25983, 59721, 315, 24875, 1174, 2536, 89932, 416, 34072, 1174, 11245, 323, 9699, 21512, 1174, 323, 46258, 76158, 662, 5783, 5785, 9629, 574, 1101, 1523, 662, 34785, 287, 19339, 5068, 1063, 21913, 2410, 23442, 3831, 7631, 323, 10508, 8824, 6905, 26913, 287, 323, 23261, 11182, 64243, 16717, 430, 6807, 14958, 31368, 2561, 369, 1455, 15337, 64488, 3734, 369, 1063, 19015, 304, 4907, 323, 8518, 1972, 12675, 19647, 662, 50599, 19015, 10555, 9498, 11941, 58773, 323, 4029, 14286, 1174, 304, 4040, 1174, 5068, 1695, 11941, 7631, 662, 4427, 14286, 16717, 128009, 128006, 78191, 128007, 271, 5018, 1530, 794, 330, 31587, 9388], 'total_duration': 2715428900, 'load_duration': 27195200, 'prompt_eval_count': 323, 'prompt_eval_duration': 1106911000, 'eval_count': 7, 'eval_duration': 1578818000}</t>
  </si>
  <si>
    <t>2018_bo (7)_chunk_4.txt</t>
  </si>
  <si>
    <t>main issue is a shortage of drivers . Manufacturing respondents had a positive outlook . In general , contacts were increasing capital expenditures , although only one reported a major increase in spending ( to build a new plant in New Hampshire ) . Contacts said that it was too soon to determine the effect of the new tax code on capital spending . Staffing Services New England staffing firms have seen mostly negative results over the last quarter of 2017 and the start of 2018 , with the majority reporting revenue declines year-over-year . For most respondents , this reflects a low unemployment environment that has slowed hiring volumes and increased competition for the remaining labor supply . Some also remarked on the entry of new tech firms specializing in job posting sites , which has made it easier for companies to host job searches without using intermediaries . This has sparked experimentation as they look for ways to distinguish themselves through advertising , branding , improving online reviews , and increased attention to building relationships with potential talent . One respondent reported the temporary placement side of their business was the strongest , while most noted that few workers want temporary positions in the current labor market . All anticipate the continuation of a robust economy and expect to continue to work under the constraints of a tight labor market for the foreseeable future .
Commercial Real Estate Contacts offered mostly upbeat reports on commercial real estate activity in the First District . Office</t>
  </si>
  <si>
    <t>{'model': 'llama3.1:latest', 'created_at': '2024-09-21T18:10:13.8223293Z', 'response': '{"label": "mixed"}', 'done': True, 'done_reason': 'stop', 'context': [128006, 882, 128007, 271, 2535, 279, 8244, 7100, 27065, 304, 279, 2768, 2893, 7404, 6017, 1495, 439, 8389, 11, 9709, 11, 477, 6928, 13, 3494, 279, 2440, 439, 264, 4823, 907, 449, 264, 1401, 315, 330, 1530, 1, 323, 4400, 775, 25, 720, 3902, 4360, 374, 264, 39259, 315, 12050, 662, 42177, 34281, 1047, 264, 6928, 36721, 662, 763, 4689, 1174, 19015, 1051, 7859, 6864, 53869, 1174, 8051, 1193, 832, 5068, 264, 3682, 5376, 304, 10374, 320, 311, 1977, 264, 502, 6136, 304, 1561, 31997, 883, 662, 47139, 1071, 430, 433, 574, 2288, 5246, 311, 8417, 279, 2515, 315, 279, 502, 3827, 2082, 389, 6864, 10374, 662, 17381, 287, 8471, 1561, 9635, 65151, 19339, 617, 3970, 10213, 8389, 3135, 927, 279, 1566, 8502, 315, 220, 679, 22, 323, 279, 1212, 315, 220, 679, 23, 1174, 449, 279, 8857, 13122, 13254, 58054, 1060, 29352, 4771, 662, 1789, 1455, 34281, 1174, 420, 27053, 264, 3428, 26690, 4676, 430, 706, 48946, 24009, 27378, 323, 7319, 10937, 369, 279, 9861, 9511, 8312, 662, 4427, 1101, 61414, 389, 279, 4441, 315, 502, 13312, 19339, 58394, 304, 2683, 17437, 6732, 1174, 902, 706, 1903, 433, 8831, 369, 5220, 311, 3552, 2683, 27573, 2085, 1701, 55275, 5548, 662, 1115, 706, 41544, 66196, 439, 814, 1427, 369, 5627, 311, 33137, 5694, 1555, 13172, 1174, 44817, 1174, 18899, 2930, 8544, 1174, 323, 7319, 6666, 311, 4857, 12135, 449, 4754, 11005, 662, 3861, 67988, 5068, 279, 13643, 22165, 3185, 315, 872, 2626, 574, 279, 31005, 1174, 1418, 1455, 10555, 430, 2478, 7487, 1390, 13643, 10093, 304, 279, 1510, 9511, 3157, 662, 2052, 48248, 279, 42271, 315, 264, 22514, 8752, 323, 1755, 311, 3136, 311, 990, 1234, 279, 17413, 315, 264, 10508, 9511, 3157, 369, 279, 79003, 3938, 6905, 60816, 8976, 25447, 47139, 9076, 10213, 85773, 6821, 389, 8518, 1972, 12675, 5820, 304, 279, 5629, 11182, 662, 8410, 128009, 128006, 78191, 128007, 271, 5018, 1530, 794, 330, 57785, 9388], 'total_duration': 2674293900, 'load_duration': 19848200, 'prompt_eval_count': 313, 'prompt_eval_duration': 1078192000, 'eval_count': 7, 'eval_duration': 1574188000}</t>
  </si>
  <si>
    <t>2018_ns (6)_chunk_3.txt</t>
  </si>
  <si>
    <t>at almost all contacted retailers , manufacturers , and software and IT services firms . Most commercial real estate markets recorded positive results ; residential markets continued to see inventory shortages and rising median prices . Business sector respondents ' outlooks remained positive . New York Economic activity grew at a modest pace , while labor markets have remained tight . Input price pressures have persisted , and selling price increases have picked up somewhat . Housing markets and commercial real estate markets have been steady to slightly softer . Philadelphia Economic activity continued to grow at a modest pace , in particular for nonauto retail sales , tourism , nonfinancial services , and nonresidential leasing . Manufacturing accelerated to a moderate pace , while existing home sales declined . Auto sales continued to decline , while construction activity was flat . On balance , employment , wages , and prices continued to grow modestly . Cleveland The District economy expanded at a moderate pace . Labor markets tightened , with wage pressures noted broadly . Rising commodities prices and transportation costs are pressuring goods producers . Stronger confidence in the economy supported rising demand in manufacturing , retail , and nonfinancial services . Construction activity remained robust . Richmond The regional economy expanded at a moderate rate . Ports and trucking firms continued to report robust activity but faced capacity constraints .
As a result , manufacturers faced longer delivery times and , in some cases , began stockpiling raw materials . Prices grew moderately</t>
  </si>
  <si>
    <t>{'model': 'llama3.1:latest', 'created_at': '2024-09-21T18:10:16.686416Z', 'response': '{\n"label": "positive"\n}', 'done': True, 'done_reason': 'stop', 'context': [128006, 882, 128007, 271, 2535, 279, 8244, 7100, 27065, 304, 279, 2768, 2893, 7404, 6017, 1495, 439, 8389, 11, 9709, 11, 477, 6928, 13, 3494, 279, 2440, 439, 264, 4823, 907, 449, 264, 1401, 315, 330, 1530, 1, 323, 4400, 775, 25, 720, 266, 4661, 682, 25559, 30282, 1174, 17032, 1174, 323, 3241, 323, 8871, 3600, 19339, 662, 7648, 8518, 1972, 12675, 11987, 12715, 6928, 3135, 2652, 20658, 11987, 8738, 311, 1518, 15808, 67276, 323, 16448, 23369, 7729, 662, 8184, 10706, 34281, 364, 36721, 82, 14958, 6928, 662, 1561, 4356, 23362, 5820, 14264, 520, 264, 27946, 18338, 1174, 1418, 9511, 11987, 617, 14958, 10508, 662, 5688, 3430, 40850, 617, 54095, 1174, 323, 11486, 3430, 12992, 617, 13061, 709, 14738, 662, 31433, 11987, 323, 8518, 1972, 12675, 11987, 617, 1027, 24981, 311, 10284, 64230, 662, 19895, 23362, 5820, 8738, 311, 3139, 520, 264, 27946, 18338, 1174, 304, 4040, 369, 2536, 3989, 11040, 6763, 1174, 32083, 1174, 2536, 76087, 3600, 1174, 323, 2536, 417, 11484, 71419, 662, 42177, 49858, 311, 264, 24070, 18338, 1174, 1418, 6484, 2162, 6763, 19284, 662, 9156, 6763, 8738, 311, 18174, 1174, 1418, 8246, 5820, 574, 10269, 662, 1952, 8335, 1174, 14740, 1174, 23998, 1174, 323, 7729, 8738, 311, 3139, 27946, 398, 662, 24372, 578, 11182, 8752, 17626, 520, 264, 24070, 18338, 662, 15277, 11987, 85820, 1174, 449, 19602, 40850, 10555, 44029, 662, 49987, 51967, 7729, 323, 18386, 7194, 527, 3577, 1711, 11822, 24190, 662, 27191, 261, 12410, 304, 279, 8752, 7396, 16448, 7631, 304, 15266, 1174, 11040, 1174, 323, 2536, 76087, 3600, 662, 24987, 5820, 14958, 22514, 662, 35348, 578, 15481, 8752, 17626, 520, 264, 24070, 4478, 662, 70966, 323, 11092, 287, 19339, 8738, 311, 1934, 22514, 5820, 719, 17011, 8824, 17413, 6905, 2170, 264, 1121, 1174, 17032, 17011, 5129, 9889, 3115, 323, 1174, 304, 1063, 5157, 1174, 6137, 5708, 79, 8138, 7257, 7384, 662, 37133, 14264, 70351, 128009, 128006, 78191, 128007, 271, 517, 93767, 794, 330, 31587, 702, 92], 'total_duration': 2862057600, 'load_duration': 27312600, 'prompt_eval_count': 317, 'prompt_eval_duration': 1094711000, 'eval_count': 8, 'eval_duration': 1737120000}</t>
  </si>
  <si>
    <t>2018_sl (8)_chunk_1.txt</t>
  </si>
  <si>
    <t>January 17 , 2018 Summary of Economic Activity Reports from contacts indicate that economic conditions have continued to improve at a modest pace since our previous report . Labor market conditions remain tight , the pace of hiring remains slow , while wage growth has been moderate . Reports on consumer spending were positive . Residential real estate conditions have improved modestly after a few months of sluggish home sales . District bankers reported moderate loan growth across most categories . Unseasonably cold weather has negatively impacted the quality of winter wheat in the District . Employment and Wages Anecdotal evidence suggests little change in employment since the previous report . Contacts continued to report difficulties finding experienced or qualified employees . Construction contacts in Louisville and Little Rock reported labor shortages , while manufacturing contacts reported difficulties hiring for both skilled and unskilled positions . Labor demand in Missouri was particularly high in healthcare services , leisure and hospitality , retail , and wholesale trade . Contacts reported moderate growth in wages since the previous report . A contact in Louisville reported increasing starting salaries multiple times a year to attract new hires , as well as increasing wages to retain skilled employees in information technology . Construction and manufacturing contacts across the District reported increasing wages to attract new employees .
Prices Price pressures have increased moderately since the previous report . Residential real estate prices rose moderately , with especially strong growth in northwest Arkansas . Construction materials price pressures increased as well</t>
  </si>
  <si>
    <t>{'model': 'llama3.1:latest', 'created_at': '2024-09-21T18:10:20.1525858Z', 'response': '{\n  "label": "mixed"\n}', 'done': True, 'done_reason': 'stop', 'context': [128006, 882, 128007, 271, 2535, 279, 8244, 7100, 27065, 304, 279, 2768, 2893, 7404, 6017, 1495, 439, 8389, 11, 9709, 11, 477, 6928, 13, 3494, 279, 2440, 439, 264, 4823, 907, 449, 264, 1401, 315, 330, 1530, 1, 323, 4400, 775, 25, 720, 33327, 220, 1114, 1174, 220, 679, 23, 22241, 315, 23362, 15330, 29140, 505, 19015, 13519, 430, 7100, 4787, 617, 8738, 311, 7417, 520, 264, 27946, 18338, 2533, 1057, 3766, 1934, 662, 15277, 3157, 4787, 7293, 10508, 1174, 279, 18338, 315, 24009, 8625, 6435, 1174, 1418, 19602, 6650, 706, 1027, 24070, 662, 29140, 389, 11761, 10374, 1051, 6928, 662, 55555, 1972, 12675, 4787, 617, 13241, 27946, 398, 1306, 264, 2478, 4038, 315, 88046, 2162, 6763, 662, 11182, 64243, 5068, 24070, 11941, 6650, 4028, 1455, 11306, 662, 1252, 17217, 2915, 9439, 9282, 706, 48291, 40028, 279, 4367, 315, 12688, 34153, 304, 279, 11182, 662, 41952, 323, 468, 1154, 1556, 38306, 2426, 6029, 13533, 2697, 2349, 304, 14740, 2533, 279, 3766, 1934, 662, 47139, 8738, 311, 1934, 27129, 9455, 10534, 477, 15337, 8420, 662, 24987, 19015, 304, 46134, 323, 15013, 9305, 5068, 9511, 67276, 1174, 1418, 15266, 19015, 5068, 27129, 24009, 369, 2225, 26611, 323, 653, 4991, 4473, 10093, 662, 15277, 7631, 304, 25378, 574, 8104, 1579, 304, 18985, 3600, 1174, 41308, 323, 47609, 1174, 11040, 1174, 323, 35557, 6696, 662, 47139, 5068, 24070, 6650, 304, 23998, 2533, 279, 3766, 1934, 662, 362, 3729, 304, 46134, 5068, 7859, 6041, 37532, 5361, 3115, 264, 1060, 311, 9504, 502, 73041, 1174, 439, 1664, 439, 7859, 23998, 311, 14389, 26611, 8420, 304, 2038, 5557, 662, 24987, 323, 15266, 19015, 4028, 279, 11182, 5068, 7859, 23998, 311, 9504, 502, 8420, 6905, 63818, 8650, 40850, 617, 7319, 70351, 2533, 279, 3766, 1934, 662, 55555, 1972, 12675, 7729, 16392, 70351, 1174, 449, 5423, 3831, 6650, 304, 53342, 32790, 662, 24987, 7384, 3430, 40850, 7319, 439, 1664, 128009, 128006, 78191, 128007, 271, 517, 220, 330, 1530, 794, 330, 57785, 702, 92], 'total_duration': 3463792300, 'load_duration': 27285200, 'prompt_eval_count': 316, 'prompt_eval_duration': 1137272000, 'eval_count': 10, 'eval_duration': 2296863000}</t>
  </si>
  <si>
    <t>2019_bo (6)_chunk_6.txt</t>
  </si>
  <si>
    <t>over the year in Massachusetts , Boston , and New Hampshire , while decreasing a small amount in Maine and moderately in Rhode Island . Single-family median sales prices were up in all reporting areas . For condos , sales rose in Rhode Island , Massachusetts , and Boston but declined in New Hampshire . Median condo sales prices decreased in Rhode Island , Massachusetts , and Boston while increasing in New Hampshire . Vermont , reporting on single family homes and condos combined , cited a drop in sales and an increase in the median sales price . Most First District respondents said the recent improvement in market conditions included pick-ups in pending sales and/or inventories . Contacts expressed generally positive outlooks tempered with caution . For more information about District economic conditions visit : www.bostonfed.org/regional-economy</t>
  </si>
  <si>
    <t>{'model': 'llama3.1:latest', 'created_at': '2024-09-21T18:10:23.1933953Z', 'response': '{\n  "label": "positive"\n}', 'done': True, 'done_reason': 'stop', 'context': [128006, 882, 128007, 271, 2535, 279, 8244, 7100, 27065, 304, 279, 2768, 2893, 7404, 6017, 1495, 439, 8389, 11, 9709, 11, 477, 6928, 13, 3494, 279, 2440, 439, 264, 4823, 907, 449, 264, 1401, 315, 330, 1530, 1, 323, 4400, 775, 25, 720, 2017, 279, 1060, 304, 22108, 1174, 10406, 1174, 323, 1561, 31997, 1174, 1418, 44649, 264, 2678, 3392, 304, 30890, 323, 70351, 304, 50981, 10951, 662, 11579, 17633, 23369, 6763, 7729, 1051, 709, 304, 682, 13122, 5789, 662, 1789, 88475, 1174, 6763, 16392, 304, 50981, 10951, 1174, 22108, 1174, 323, 10406, 719, 19284, 304, 1561, 31997, 662, 63690, 44200, 6763, 7729, 25983, 304, 50981, 10951, 1174, 22108, 1174, 323, 10406, 1418, 7859, 304, 1561, 31997, 662, 35739, 1174, 13122, 389, 3254, 3070, 10632, 323, 88475, 11093, 1174, 22628, 264, 6068, 304, 6763, 323, 459, 5376, 304, 279, 23369, 6763, 3430, 662, 7648, 5629, 11182, 34281, 1071, 279, 3293, 16048, 304, 3157, 4787, 5343, 3820, 27859, 304, 15639, 6763, 323, 5255, 17459, 2490, 662, 47139, 13605, 8965, 6928, 36721, 82, 90761, 449, 28930, 662, 1789, 810, 2038, 922, 11182, 7100, 4787, 4034, 551, 8604, 960, 9611, 52223, 2726, 87958, 4001, 5773, 71171, 128009, 128006, 78191, 128007, 271, 517, 220, 330, 1530, 794, 330, 31587, 702, 92], 'total_duration': 3038522400, 'load_duration': 19799900, 'prompt_eval_count': 199, 'prompt_eval_duration': 1009983000, 'eval_count': 10, 'eval_duration': 2007053000}</t>
  </si>
  <si>
    <t>2019_ny (2)_chunk_4.txt</t>
  </si>
  <si>
    <t>. Looking ahead , manufacturers and wholesalers have grown less optimistic about the near-term outlook , while transportation firms have become somewhat more optimistic . Contacts in all these sectors have expressed ongoing concern about tariffs and trade tensions and the related uncertainty going forward . Services Businesses across almost all service industries reported some weakening in activity , on balance , since the last report . However , contacts in leisure &amp; hospitality noted a leveling off in activity , following a substantial pickup in the last report . Broadway theaters reported that attendance and revenues picked up noticeably in the second half of September , following a sluggish spell in August and early September . Hotel occupancy remained solid across most of the District . Other service industries reported softening activityâ€”particularly those engaged in information services . Finance and real estate firms reported notable weakening , while professional &amp; business and education &amp; health service firms reported flat to modestly declining activity . Service firms , in general , have grown somewhat less optimistic about the near-term outlook . Real Estate and Construction Housing markets across the District have been mixed but , on balance , softer since the last report . The home sales market has weakened , especially in New York City , whereas rental markets have continued to strengthen moderately .
Prices of New York City condos and co-ops , which had been fairly steady through mid-year , slipped noticeably in the third quarterâ€”most sharply in Manhattan . A local real</t>
  </si>
  <si>
    <t>{'model': 'llama3.1:latest', 'created_at': '2024-09-21T18:10:25.9818042Z', 'response': '{\n"label": "mixed"\n}', 'done': True, 'done_reason': 'stop', 'context': [128006, 882, 128007, 271, 2535, 279, 8244, 7100, 27065, 304, 279, 2768, 2893, 7404, 6017, 1495, 439, 8389, 11, 9709, 11, 477, 6928, 13, 3494, 279, 2440, 439, 264, 4823, 907, 449, 264, 1401, 315, 330, 1530, 1, 323, 4400, 775, 25, 720, 13, 21815, 8469, 1174, 17032, 323, 90997, 617, 15042, 2753, 37036, 922, 279, 3221, 9860, 36721, 1174, 1418, 18386, 19339, 617, 3719, 14738, 810, 37036, 662, 47139, 304, 682, 1521, 26593, 617, 13605, 14529, 4747, 922, 44995, 323, 6696, 39510, 323, 279, 5552, 27924, 2133, 4741, 662, 8471, 71190, 4028, 4661, 682, 2532, 19647, 5068, 1063, 83526, 304, 5820, 1174, 389, 8335, 1174, 2533, 279, 1566, 1934, 662, 4452, 1174, 19015, 304, 41308, 612, 47609, 10555, 264, 74085, 1022, 304, 5820, 1174, 2768, 264, 12190, 30686, 304, 279, 1566, 1934, 662, 37776, 44866, 5068, 430, 28116, 323, 30466, 13061, 709, 78988, 304, 279, 2132, 4376, 315, 6250, 1174, 2768, 264, 88046, 13141, 304, 6287, 323, 4216, 6250, 662, 14894, 66419, 14958, 6573, 4028, 1455, 315, 279, 11182, 662, 7089, 2532, 19647, 5068, 8579, 6147, 5820, 2345, 74039, 1884, 17045, 304, 2038, 3600, 662, 23261, 323, 1972, 12675, 19339, 5068, 28289, 83526, 1174, 1418, 6721, 612, 2626, 323, 6873, 612, 2890, 2532, 19339, 5068, 10269, 311, 27946, 398, 43848, 5820, 662, 5475, 19339, 1174, 304, 4689, 1174, 617, 15042, 14738, 2753, 37036, 922, 279, 3221, 9860, 36721, 662, 8976, 25447, 323, 24987, 31433, 11987, 4028, 279, 11182, 617, 1027, 9709, 719, 1174, 389, 8335, 1174, 64230, 2533, 279, 1566, 1934, 662, 578, 2162, 6763, 3157, 706, 58764, 1174, 5423, 304, 1561, 4356, 4409, 1174, 20444, 19160, 11987, 617, 8738, 311, 20259, 70351, 6905, 63818, 315, 1561, 4356, 4409, 88475, 323, 1080, 12, 3806, 1174, 902, 1047, 1027, 14470, 24981, 1555, 5209, 4771, 1174, 43578, 78988, 304, 279, 4948, 8502, 2345, 3646, 46473, 304, 29890, 662, 362, 2254, 1972, 128009, 128006, 78191, 128007, 271, 517, 93767, 794, 330, 57785, 702, 92], 'total_duration': 2785658800, 'load_duration': 25423400, 'prompt_eval_count': 316, 'prompt_eval_duration': 1158163000, 'eval_count': 8, 'eval_duration': 1600395000}</t>
  </si>
  <si>
    <t>2019_ph (4)_chunk_6.txt</t>
  </si>
  <si>
    <t>level and optimism for the remainder of the year . Net increases were still evident in a few industrial markets with sufficient labor supply . Office markets were characterized with relatively even net absorption , stable vacancy rates , and incremental rent growth . Contacts were optimistic that current negotiations would recharge the construction pipeline for office and life sciences research facilities . For more information about District economic conditions visit : www.philadelphiafed.org/research-and-data/regional-economy</t>
  </si>
  <si>
    <t>{'model': 'llama3.1:latest', 'created_at': '2024-09-21T18:10:28.3953491Z', 'response': '{"label": "positive"}', 'done': True, 'done_reason': 'stop', 'context': [128006, 882, 128007, 271, 2535, 279, 8244, 7100, 27065, 304, 279, 2768, 2893, 7404, 6017, 1495, 439, 8389, 11, 9709, 11, 477, 6928, 13, 3494, 279, 2440, 439, 264, 4823, 907, 449, 264, 1401, 315, 330, 1530, 1, 323, 4400, 775, 25, 720, 3374, 323, 54508, 369, 279, 27410, 315, 279, 1060, 662, 9558, 12992, 1051, 2103, 30576, 304, 264, 2478, 13076, 11987, 449, 14343, 9511, 8312, 662, 8410, 11987, 1051, 32971, 449, 12309, 1524, 4272, 44225, 1174, 15528, 62562, 7969, 1174, 323, 53399, 8175, 6650, 662, 47139, 1051, 37036, 430, 1510, 24345, 1053, 47923, 279, 8246, 15660, 369, 5274, 323, 2324, 36788, 3495, 13077, 662, 1789, 810, 2038, 922, 11182, 7100, 4787, 4034, 551, 8604, 2180, 321, 18281, 52223, 2726, 10991, 1874, 9976, 14271, 87958, 4001, 5773, 71171, 128009, 128006, 78191, 128007, 271, 5018, 1530, 794, 330, 31587, 9388], 'total_duration': 2410517800, 'load_duration': 20913200, 'prompt_eval_count': 135, 'prompt_eval_duration': 858616000, 'eval_count': 7, 'eval_duration': 1528403000}</t>
  </si>
  <si>
    <t>2019_ph (6)_chunk_1.txt</t>
  </si>
  <si>
    <t>April 17 , 2019 Summary of Economic Activity On balance , aggregate Third District business activity resumed a slight pace of growth during the current Beige Book period following a brief pause in the prior period . Nonfinancial services accelerated a bit to a modest pace of growth , while manufacturing , homebuilding , and tourism resumed a slight pace of growth . Consumer spending continued to grow slightly for nonauto retail goods and held steady for autos . Weak global demand and trade uncertainty continued to constrain firm growth and prompt inventory adjustments . Labor demand continued to exceed supply in most sectors , which constrained employment growth to a modest pace , increased search times , and spurred moderate wage increases . Overall , price pressures remained modest . The firms â€™ outlook for growth over the next six months remained positive but edged lower overall , with about half of all firms anticipating increases in general activity and a third expecting no change . Employment and Wages Employment growth continued at a modest pace during the current Beige Book period . Just one-fifth of the manufacturing firms reported an increase in staff , while about two-fifths of nonmanufacturing firms noted increases . Average hours appeared to expand somewhat among most firms . Contacts continued to report that tight labor market conditions were constraining growth . One staffing firm noted that firms struggled to staff extra shifts .
Another contact reported that restaurants had lost workers who had returned to their home countries .</t>
  </si>
  <si>
    <t>{'model': 'llama3.1:latest', 'created_at': '2024-09-21T18:10:31.9652251Z', 'response': '{\n"label": "mixed"\n}', 'done': True, 'done_reason': 'stop', 'context': [128006, 882, 128007, 271, 2535, 279, 8244, 7100, 27065, 304, 279, 2768, 2893, 7404, 6017, 1495, 439, 8389, 11, 9709, 11, 477, 6928, 13, 3494, 279, 2440, 439, 264, 4823, 907, 449, 264, 1401, 315, 330, 1530, 1, 323, 4400, 775, 25, 720, 29146, 220, 1114, 1174, 220, 679, 24, 22241, 315, 23362, 15330, 1952, 8335, 1174, 24069, 21530, 11182, 2626, 5820, 58505, 264, 8275, 18338, 315, 6650, 2391, 279, 1510, 2893, 7404, 6017, 4261, 2768, 264, 10015, 18579, 304, 279, 4972, 4261, 662, 11842, 76087, 3600, 49858, 264, 2766, 311, 264, 27946, 18338, 315, 6650, 1174, 1418, 15266, 1174, 2162, 24177, 1174, 323, 32083, 58505, 264, 8275, 18338, 315, 6650, 662, 26262, 10374, 8738, 311, 3139, 10284, 369, 2536, 3989, 11040, 11822, 323, 5762, 24981, 369, 47972, 662, 42264, 3728, 7631, 323, 6696, 27924, 8738, 311, 80799, 7626, 6650, 323, 10137, 15808, 34074, 662, 15277, 7631, 8738, 311, 12771, 8312, 304, 1455, 26593, 1174, 902, 54852, 14740, 6650, 311, 264, 27946, 18338, 1174, 7319, 2778, 3115, 1174, 323, 85747, 24070, 19602, 12992, 662, 28993, 1174, 3430, 40850, 14958, 27946, 662, 578, 19339, 18217, 36721, 369, 6650, 927, 279, 1828, 4848, 4038, 14958, 6928, 719, 90663, 4827, 8244, 1174, 449, 922, 4376, 315, 682, 19339, 86359, 12992, 304, 4689, 5820, 323, 264, 4948, 23132, 912, 2349, 662, 41952, 323, 468, 1154, 41952, 6650, 8738, 520, 264, 27946, 18338, 2391, 279, 1510, 2893, 7404, 6017, 4261, 662, 4702, 832, 2269, 58710, 315, 279, 15266, 19339, 5068, 459, 5376, 304, 5687, 1174, 1418, 922, 1403, 2269, 333, 17323, 315, 2536, 98550, 1711, 19339, 10555, 12992, 662, 24478, 4207, 9922, 311, 9407, 14738, 4315, 1455, 19339, 662, 47139, 8738, 311, 1934, 430, 10508, 9511, 3157, 4787, 1051, 19477, 2101, 6650, 662, 3861, 65151, 7626, 10555, 430, 19339, 28214, 311, 5687, 5066, 29735, 6905, 14364, 3729, 5068, 430, 15926, 1047, 5675, 7487, 889, 1047, 6052, 311, 872, 2162, 5961, 662, 128009, 128006, 78191, 128007, 271, 517, 93767, 794, 330, 57785, 702, 92], 'total_duration': 3567195700, 'load_duration': 21959100, 'prompt_eval_count': 322, 'prompt_eval_duration': 1127849000, 'eval_count': 8, 'eval_duration': 2414660000}</t>
  </si>
  <si>
    <t>2019_ri (6)_chunk_1.txt</t>
  </si>
  <si>
    <t>April 17 , 2019 Summary of Economic Activity Since our previous Beige Book report , the Fifth District economy grew moderately . Manufacturing activity picked up modestly as firms experienced steady growth in shipments and new orders . Ports continued to report robust business , with import volumes exceeding exports . Meanwhile , trucking companies saw demand pick back up to a strong level after a slow start to the year . Travel and tourism strengthened across most of the Fifth District . Most of the contacted retailors reported sluggish conditions with softness noted in apparel and auto sales . Reports from nonfinancial services firms were mostly positive with increased demand for staffing and recruiting , administrative services , engineering , legal services , and health care . Residential home sales increased modestly in recent weeks while inventories remained low . Commercial real estate leasing and sales rose modestly , overall , with notable strength in industrial markets . Banks generally reported stable to modest growth in real estate lending , strong and increasing deposits , and solid business lending . On the whole , the demand for workers increased , labor markets remained tight , and wages rose modestly . Prices continued to grow at a moderate rate , overall . Employment and Wages Labor demand continued to strengthen moderately in recent weeks , while labor markets remained tight across industry sectors .
Employment agencies noted a slight increase in the level of new job openings . Employers reported difficulty filling positions for accounting and</t>
  </si>
  <si>
    <t>{'model': 'llama3.1:latest', 'created_at': '2024-09-21T18:10:35.1470559Z', 'response': '{"label": "positive"}', 'done': True, 'done_reason': 'stop', 'context': [128006, 882, 128007, 271, 2535, 279, 8244, 7100, 27065, 304, 279, 2768, 2893, 7404, 6017, 1495, 439, 8389, 11, 9709, 11, 477, 6928, 13, 3494, 279, 2440, 439, 264, 4823, 907, 449, 264, 1401, 315, 330, 1530, 1, 323, 4400, 775, 25, 720, 29146, 220, 1114, 1174, 220, 679, 24, 22241, 315, 23362, 15330, 8876, 1057, 3766, 2893, 7404, 6017, 1934, 1174, 279, 23690, 11182, 8752, 14264, 70351, 662, 42177, 5820, 13061, 709, 27946, 398, 439, 19339, 10534, 24981, 6650, 304, 59721, 323, 502, 10373, 662, 70966, 8738, 311, 1934, 22514, 2626, 1174, 449, 1179, 27378, 49005, 13086, 662, 26982, 1174, 11092, 287, 5220, 5602, 7631, 3820, 1203, 709, 311, 264, 3831, 2237, 1306, 264, 6435, 1212, 311, 279, 1060, 662, 18589, 323, 32083, 60862, 4028, 1455, 315, 279, 23690, 11182, 662, 7648, 315, 279, 25559, 11040, 1105, 5068, 88046, 4787, 449, 8579, 2136, 10555, 304, 55425, 323, 3313, 6763, 662, 29140, 505, 2536, 76087, 3600, 19339, 1051, 10213, 6928, 449, 7319, 7631, 369, 65151, 323, 32959, 1174, 23541, 3600, 1174, 15009, 1174, 5897, 3600, 1174, 323, 2890, 2512, 662, 55555, 2162, 6763, 7319, 27946, 398, 304, 3293, 5672, 1418, 17459, 2490, 14958, 3428, 662, 28943, 1972, 12675, 71419, 323, 6763, 16392, 27946, 398, 1174, 8244, 1174, 449, 28289, 8333, 304, 13076, 11987, 662, 38866, 8965, 5068, 15528, 311, 27946, 6650, 304, 1972, 12675, 40651, 1174, 3831, 323, 7859, 34751, 1174, 323, 6573, 2626, 40651, 662, 1952, 279, 4459, 1174, 279, 7631, 369, 7487, 7319, 1174, 9511, 11987, 14958, 10508, 1174, 323, 23998, 16392, 27946, 398, 662, 37133, 8738, 311, 3139, 520, 264, 24070, 4478, 1174, 8244, 662, 41952, 323, 468, 1154, 15277, 7631, 8738, 311, 20259, 70351, 304, 3293, 5672, 1174, 1418, 9511, 11987, 14958, 10508, 4028, 5064, 26593, 6905, 37132, 479, 13607, 10555, 264, 8275, 5376, 304, 279, 2237, 315, 502, 2683, 49649, 662, 21445, 388, 5068, 17250, 21973, 10093, 369, 24043, 323, 128009, 128006, 78191, 128007, 271, 5018, 1530, 794, 330, 31587, 9388], 'total_duration': 3179008700, 'load_duration': 25421000, 'prompt_eval_count': 321, 'prompt_eval_duration': 1175858000, 'eval_count': 7, 'eval_duration': 1974980000}</t>
  </si>
  <si>
    <t>2019_ri (8)_chunk_4.txt</t>
  </si>
  <si>
    <t>weather . However , hotels in Washington , D.C. , saw lower occupancy and fewer meeting space reservations . New hotels and restaurants continued to open around the Fifth District , and some business owners expressed concerns about retaining their staff as competition increases . A Virginia resort executive noted that heavy reliance on J1 visa holders made them vulnerable to possible changes in immigration law . Retailers in the Fifth District reported mixed conditions since our last report . Many firms felt that inclement weather hurt their business . A North Carolina auto dealer reported good business , particularly for new cars that had strong manufacturer 's incentives , but saw a slight softening in demand for used vehicles . A West Virginia store saw profit margins decline as they were unable to pass along higher transportation costs . Conversely , a Maryland retailer was able to raise prices to pass along higher costs that stemmed from steel tariffs . Real Estate and Construction Residential real estate firms indicated modest growth , overall . Home sales rose modestly in recent weeks and were reportedly up compared to last year . Sales prices increased modestly , overall . Meanwhile , home inventories remained at low levels , as homes in good condition continued to sell quickly . However , contacts reported a slight uptick in days on the market in the past few weeks because of reduced buyer traffic .
In most markets , new residential construction continued at a modest pace with limited speculative construction</t>
  </si>
  <si>
    <t>{'model': 'llama3.1:latest', 'created_at': '2024-09-21T18:10:37.6328503Z', 'response': '{"label": "mixed"}', 'done': True, 'done_reason': 'stop', 'context': [128006, 882, 128007, 271, 2535, 279, 8244, 7100, 27065, 304, 279, 2768, 2893, 7404, 6017, 1495, 439, 8389, 11, 9709, 11, 477, 6928, 13, 3494, 279, 2440, 439, 264, 4823, 907, 449, 264, 1401, 315, 330, 1530, 1, 323, 4400, 775, 25, 720, 15561, 662, 4452, 1174, 25325, 304, 6652, 1174, 423, 732, 13, 1174, 5602, 4827, 66419, 323, 17162, 6574, 3634, 41162, 662, 1561, 25325, 323, 15926, 8738, 311, 1825, 2212, 279, 23690, 11182, 1174, 323, 1063, 2626, 7980, 13605, 10742, 922, 51110, 872, 5687, 439, 10937, 12992, 662, 362, 13286, 22541, 11145, 10555, 430, 8987, 54180, 389, 622, 16, 27753, 29809, 1903, 1124, 20134, 311, 3284, 4442, 304, 15443, 2383, 662, 35139, 388, 304, 279, 23690, 11182, 5068, 9709, 4787, 2533, 1057, 1566, 1934, 662, 9176, 19339, 6612, 430, 3709, 1001, 9282, 13194, 872, 2626, 662, 362, 4892, 13030, 3313, 24204, 5068, 1695, 2626, 1174, 8104, 369, 502, 9515, 430, 1047, 3831, 14290, 364, 82, 36580, 1174, 719, 5602, 264, 8275, 8579, 6147, 304, 7631, 369, 1511, 11731, 662, 362, 4410, 13286, 3637, 5602, 11626, 37682, 18174, 439, 814, 1051, 12153, 311, 1522, 3235, 5190, 18386, 7194, 662, 82671, 1174, 264, 23481, 37891, 574, 3025, 311, 4933, 7729, 311, 1522, 3235, 5190, 7194, 430, 99618, 505, 9699, 44995, 662, 8976, 25447, 323, 24987, 55555, 1972, 12675, 19339, 16717, 27946, 6650, 1174, 8244, 662, 5492, 6763, 16392, 27946, 398, 304, 3293, 5672, 323, 1051, 18307, 709, 7863, 311, 1566, 1060, 662, 16207, 7729, 7319, 27946, 398, 1174, 8244, 662, 26982, 1174, 2162, 17459, 2490, 14958, 520, 3428, 5990, 1174, 439, 10632, 304, 1695, 3044, 8738, 311, 4662, 6288, 662, 4452, 1174, 19015, 5068, 264, 8275, 35435, 875, 304, 2919, 389, 279, 3157, 304, 279, 3347, 2478, 5672, 1606, 315, 11293, 26171, 9629, 6905, 644, 1455, 11987, 1174, 502, 20658, 8246, 8738, 520, 264, 27946, 18338, 449, 7347, 66836, 8246, 128009, 128006, 78191, 128007, 271, 5018, 1530, 794, 330, 57785, 9388], 'total_duration': 2482116200, 'load_duration': 22172300, 'prompt_eval_count': 316, 'prompt_eval_duration': 1119078000, 'eval_count': 7, 'eval_duration': 1338433000}</t>
  </si>
  <si>
    <t>2020_at (1)_chunk_2.txt</t>
  </si>
  <si>
    <t>paid in their geography . Those hiring for higher skilled positions noted an ability to find quality applicants . Overall , the supply of available lower-skilled workers remained limited . Childcare challenges continued to be noted and there were some reports of accelerations in retirements . There were fewer reports of wage and salary reductions since the previous report , and some firms began to restore pay cuts or plan to do so in 2021 . Increases in wages were largely targeted to specific occupations and lower-skilled positions . Prices Over the reporting period , contacts continued to note some rising input costs , particularly for lumber and aluminum . Shipping costs rose as solid demand put increased pressure on capacity ; however , fuel costs remained low . Firms continued to report little to no pricing power , but some anticipate having the ability to pass through increased costs in 2021 . The Atlanta Fed 's Business Inflation Expectations survey showed year-over-year unit costs decreased significantly to 1.3 percent in November , down from 1.6 percent in October . Year-ahead expectations increased to 1.9 percent from 1.6 percent since the last reporting period . Consumer Spending and Tourism Retailers reported mixed activity over the reporting period , though demand generally outperformed forecasts . Some retailers noted cutting store hours and reducing costs to preserve margins . The outlook for the holiday season remained uncertain .
Although overall District auto sales declined from September to October , retail auto sales remained solid while fleet sales fell</t>
  </si>
  <si>
    <t>{'model': 'llama3.1:latest', 'created_at': '2024-09-21T18:10:41.225188Z', 'response': '{\n  "label": "mixed"\n}', 'done': True, 'done_reason': 'stop', 'context': [128006, 882, 128007, 271, 2535, 279, 8244, 7100, 27065, 304, 279, 2768, 2893, 7404, 6017, 1495, 439, 8389, 11, 9709, 11, 477, 6928, 13, 3494, 279, 2440, 439, 264, 4823, 907, 449, 264, 1401, 315, 330, 1530, 1, 323, 4400, 775, 25, 720, 35778, 304, 872, 54242, 662, 13266, 24009, 369, 5190, 26611, 10093, 10555, 459, 5845, 311, 1505, 4367, 32177, 662, 28993, 1174, 279, 8312, 315, 2561, 4827, 46407, 4473, 7487, 14958, 7347, 662, 9576, 10727, 11774, 8738, 311, 387, 10555, 323, 1070, 1051, 1063, 6821, 315, 14511, 811, 304, 16177, 1392, 662, 2684, 1051, 17162, 6821, 315, 19602, 323, 16498, 47311, 2533, 279, 3766, 1934, 1174, 323, 1063, 19339, 6137, 311, 15301, 2343, 15455, 477, 3197, 311, 656, 779, 304, 220, 2366, 16, 662, 68148, 304, 23998, 1051, 14090, 17550, 311, 3230, 60966, 323, 4827, 46407, 4473, 10093, 662, 37133, 6193, 279, 13122, 4261, 1174, 19015, 8738, 311, 5296, 1063, 16448, 1988, 7194, 1174, 8104, 369, 62553, 323, 25674, 662, 24907, 7194, 16392, 439, 6573, 7631, 2231, 7319, 7410, 389, 8824, 2652, 4869, 1174, 10633, 7194, 14958, 3428, 662, 435, 14742, 8738, 311, 1934, 2697, 311, 912, 21913, 2410, 1174, 719, 1063, 48248, 3515, 279, 5845, 311, 1522, 1555, 7319, 7194, 304, 220, 2366, 16, 662, 578, 20005, 24526, 364, 82, 8184, 763, 65249, 33185, 811, 10795, 8710, 1060, 29352, 4771, 5089, 7194, 25983, 12207, 311, 220, 16, 13, 18, 3346, 304, 6841, 1174, 1523, 505, 220, 16, 13, 21, 3346, 304, 6664, 662, 9941, 99588, 17078, 7319, 311, 220, 16, 13, 24, 3346, 505, 220, 16, 13, 21, 3346, 2533, 279, 1566, 13122, 4261, 662, 26262, 87753, 323, 52652, 35139, 388, 5068, 9709, 5820, 927, 279, 13122, 4261, 1174, 3582, 7631, 8965, 704, 716, 10365, 51165, 662, 4427, 30282, 10555, 14713, 3637, 4207, 323, 18189, 7194, 311, 21813, 37682, 662, 578, 36721, 369, 279, 13560, 3280, 14958, 36218, 6905, 16179, 8244, 11182, 3313, 6763, 19284, 505, 6250, 311, 6664, 1174, 11040, 3313, 6763, 14958, 6573, 1418, 26155, 6763, 11299, 128009, 128006, 78191, 128007, 271, 517, 220, 330, 1530, 794, 330, 57785, 702, 92], 'total_duration': 3590132200, 'load_duration': 29208200, 'prompt_eval_count': 338, 'prompt_eval_duration': 1183986000, 'eval_count': 10, 'eval_duration': 2374501000}</t>
  </si>
  <si>
    <t>2020_at (4)_chunk_6.txt</t>
  </si>
  <si>
    <t>for corn , cotton , cattle , broilers , and milk . On a month-over-month basis , prices increased for cotton , rice , cattle , and broilers but decreased for corn , soybeans , eggs , and milk . For more information about District economic conditions visit : www.frbatlanta.org/economy-matters/regional-economics</t>
  </si>
  <si>
    <t>{'model': 'llama3.1:latest', 'created_at': '2024-09-21T18:10:43.3720565Z', 'response': '{"label": "mixed"}', 'done': True, 'done_reason': 'stop', 'context': [128006, 882, 128007, 271, 2535, 279, 8244, 7100, 27065, 304, 279, 2768, 2893, 7404, 6017, 1495, 439, 8389, 11, 9709, 11, 477, 6928, 13, 3494, 279, 2440, 439, 264, 4823, 907, 449, 264, 1401, 315, 330, 1530, 1, 323, 4400, 775, 25, 720, 2000, 14095, 1174, 24428, 1174, 36952, 1174, 2967, 28257, 1174, 323, 14403, 662, 1952, 264, 2305, 29352, 23086, 8197, 1174, 7729, 7319, 369, 24428, 1174, 20228, 1174, 36952, 1174, 323, 2967, 28257, 719, 25983, 369, 14095, 1174, 29839, 28440, 1174, 19335, 1174, 323, 14403, 662, 1789, 810, 2038, 922, 11182, 7100, 4787, 4034, 551, 8604, 840, 10910, 60435, 8424, 2726, 16954, 71171, 1474, 10385, 87958, 4001, 5773, 81192, 128009, 128006, 78191, 128007, 271, 5018, 1530, 794, 330, 57785, 9388], 'total_duration': 2144088300, 'load_duration': 34772800, 'prompt_eval_count': 117, 'prompt_eval_duration': 849652000, 'eval_count': 7, 'eval_duration': 1257316000}</t>
  </si>
  <si>
    <t>2020_kc (1)_chunk_2.txt</t>
  </si>
  <si>
    <t>tourism sectors . Manufacturing contacts noted a slight increase in employment , and contacts expected additional gains in the coming months . Employment expectations within the services sector were mixed , with the biggest gains expected in retail and wholesale trade and the biggest losses expected in auto and professional and high-tech services . A majority of contacts in the services sector reported labor shortages , indicating a need for truck drivers and retail , restaurant , and technology staff . Wages rose modestly in October , followed by smaller gains in November , leaving wages modestly above year-ago levels . Modest wage increases were expected moving forward . Over the next year , most firms expected employment to increase or remain unchanged , although a lesser number still expected declines . Contacts cited expected sales growth and the need to expand the current skillset of employees as the primary reasons for hiring . Prices Input prices rose moderately , outpacing modest gains in selling prices in both the services and manufacturing sectors . Contacts in the retail and restaurant sectors indicated that growth in selling prices was expected to accelerate in the coming months . Prices for raw materials and finished products in the manufacturing sector followed a similar pattern , but although selling prices were expected to grow more quickly moving forward , raw materials prices were still expected to rise at a faster pace .
Transportation input prices rose moderately in October but edged down in November , while selling prices rose modestly</t>
  </si>
  <si>
    <t>{'model': 'llama3.1:latest', 'created_at': '2024-09-21T18:10:45.9700804Z', 'response': '{"label": "mixed"}', 'done': True, 'done_reason': 'stop', 'context': [128006, 882, 128007, 271, 2535, 279, 8244, 7100, 27065, 304, 279, 2768, 2893, 7404, 6017, 1495, 439, 8389, 11, 9709, 11, 477, 6928, 13, 3494, 279, 2440, 439, 264, 4823, 907, 449, 264, 1401, 315, 330, 1530, 1, 323, 4400, 775, 25, 720, 52439, 2191, 26593, 662, 42177, 19015, 10555, 264, 8275, 5376, 304, 14740, 1174, 323, 19015, 3685, 5217, 20192, 304, 279, 5108, 4038, 662, 41952, 17078, 2949, 279, 3600, 10706, 1051, 9709, 1174, 449, 279, 8706, 20192, 3685, 304, 11040, 323, 35557, 6696, 323, 279, 8706, 18151, 3685, 304, 3313, 323, 6721, 323, 1579, 42357, 3600, 662, 362, 8857, 315, 19015, 304, 279, 3600, 10706, 5068, 9511, 67276, 1174, 19392, 264, 1205, 369, 11092, 12050, 323, 11040, 1174, 10960, 1174, 323, 5557, 5687, 662, 468, 1154, 16392, 27946, 398, 304, 6664, 1174, 8272, 555, 9333, 20192, 304, 6841, 1174, 9564, 23998, 27946, 398, 3485, 1060, 12, 6438, 5990, 662, 5768, 478, 19602, 12992, 1051, 3685, 7366, 4741, 662, 6193, 279, 1828, 1060, 1174, 1455, 19339, 3685, 14740, 311, 5376, 477, 7293, 35957, 1174, 8051, 264, 32415, 1396, 2103, 3685, 58054, 662, 47139, 22628, 3685, 6763, 6650, 323, 279, 1205, 311, 9407, 279, 1510, 10151, 751, 315, 8420, 439, 279, 6156, 8125, 369, 24009, 662, 37133, 5688, 7729, 16392, 70351, 1174, 704, 79, 4628, 27946, 20192, 304, 11486, 7729, 304, 2225, 279, 3600, 323, 15266, 26593, 662, 47139, 304, 279, 11040, 323, 10960, 26593, 16717, 430, 6650, 304, 11486, 7729, 574, 3685, 311, 43880, 304, 279, 5108, 4038, 662, 37133, 369, 7257, 7384, 323, 8220, 3956, 304, 279, 15266, 10706, 8272, 264, 4528, 5497, 1174, 719, 8051, 11486, 7729, 1051, 3685, 311, 3139, 810, 6288, 7366, 4741, 1174, 7257, 7384, 7729, 1051, 2103, 3685, 311, 10205, 520, 264, 10819, 18338, 6905, 28660, 367, 1988, 7729, 16392, 70351, 304, 6664, 719, 90663, 1523, 304, 6841, 1174, 1418, 11486, 7729, 16392, 27946, 398, 128009, 128006, 78191, 128007, 271, 5018, 1530, 794, 330, 57785, 9388], 'total_duration': 2596200300, 'load_duration': 18473500, 'prompt_eval_count': 318, 'prompt_eval_duration': 1097040000, 'eval_count': 7, 'eval_duration': 1478578000}</t>
  </si>
  <si>
    <t>2020_mn (2)_chunk_6.txt</t>
  </si>
  <si>
    <t>the District , and the majority of crop acres as of early-October were in good or excellent condition . Despite recent drought conditions in some parts of the District , early estimates called for strong yields of corn and soybeans and record production in some states . District oil and gas exploration held steady at low levels . The number of drilling rigs in the District as of early October was unchanged from a month earlier , though recent oil production increased slightly . All but one District iron ore mine that shut down earlier in the year has reopened .</t>
  </si>
  <si>
    <t>{'model': 'llama3.1:latest', 'created_at': '2024-09-21T18:10:48.6084183Z', 'response': '{\n"label": "positive"\n}', 'done': True, 'done_reason': 'stop', 'context': [128006, 882, 128007, 271, 2535, 279, 8244, 7100, 27065, 304, 279, 2768, 2893, 7404, 6017, 1495, 439, 8389, 11, 9709, 11, 477, 6928, 13, 3494, 279, 2440, 439, 264, 4823, 907, 449, 264, 1401, 315, 330, 1530, 1, 323, 4400, 775, 25, 720, 1820, 11182, 1174, 323, 279, 8857, 315, 19641, 27464, 439, 315, 4216, 12, 31294, 1051, 304, 1695, 477, 9250, 3044, 662, 18185, 3293, 37846, 4787, 304, 1063, 5596, 315, 279, 11182, 1174, 4216, 17989, 2663, 369, 3831, 36508, 315, 14095, 323, 29839, 28440, 323, 3335, 5788, 304, 1063, 5415, 662, 11182, 5707, 323, 6962, 27501, 5762, 24981, 520, 3428, 5990, 662, 578, 1396, 315, 39662, 96151, 304, 279, 11182, 439, 315, 4216, 6664, 574, 35957, 505, 264, 2305, 6931, 1174, 3582, 3293, 5707, 5788, 7319, 10284, 662, 2052, 719, 832, 11182, 11245, 16536, 10705, 430, 9495, 1523, 6931, 304, 279, 1060, 706, 78881, 662, 128009, 128006, 78191, 128007, 271, 517, 93767, 794, 330, 31587, 702, 92], 'total_duration': 2635284900, 'load_duration': 31027800, 'prompt_eval_count': 153, 'prompt_eval_duration': 880137000, 'eval_count': 8, 'eval_duration': 1721672000}</t>
  </si>
  <si>
    <t>2021_ch (7)_chunk_4.txt</t>
  </si>
  <si>
    <t>there was a noticeable increase in industrial and warehouse construction in vacant areas of Detroit . Commercial real estate activity was flat . The office sector continued to struggle . Contacts indicated that some office tenants were downsizing their footprint in response to the pandemic . There were also reports of leasing deals that included long periods of free rent . Prices and rents fell slightly , and the availability of sublease space increased slightly . Manufacturing Manufacturing production increased moderately in January and early February , with overall activity approaching pre-pandemic levels . Auto output slowed despite solid demand because of supply chain problems . Production of steel and aluminum increased moderately , responding to a broad increase in demand across most manufacturing subsectors . Manufacturers ' sales of specialty metals increased moderately , driven by demand from the automotive , construction , and agriculture sectors . Demand for heavy machinery remained flat , while demand for heavy trucks increased moderately . Banking and Finance Financial conditions were little changed on balance over the reporting period . Participants in the equity and bond markets reported a small improvement in conditions , though volatility remained elevated . Business loan demand decreased modestly , with declines concentrated in commercial real estate and in leisure and hospitality .
That said , contacts noted that round two of the Paycheck Protection Program was supporting activity . Business loan quality edged down , with declines reported in the commercial real estate , hospitality , and retail sectors . Business loan</t>
  </si>
  <si>
    <t>{'model': 'llama3.1:latest', 'created_at': '2024-09-21T18:10:51.1943667Z', 'response': '{"label": "mixed"}', 'done': True, 'done_reason': 'stop', 'context': [128006, 882, 128007, 271, 2535, 279, 8244, 7100, 27065, 304, 279, 2768, 2893, 7404, 6017, 1495, 439, 8389, 11, 9709, 11, 477, 6928, 13, 3494, 279, 2440, 439, 264, 4823, 907, 449, 264, 1401, 315, 330, 1530, 1, 323, 4400, 775, 25, 720, 19041, 574, 264, 43426, 5376, 304, 13076, 323, 31212, 8246, 304, 49791, 5789, 315, 20344, 662, 28943, 1972, 12675, 5820, 574, 10269, 662, 578, 5274, 10706, 8738, 311, 14993, 662, 47139, 16717, 430, 1063, 5274, 41016, 1051, 40291, 4954, 872, 43972, 304, 2077, 311, 279, 28522, 662, 2684, 1051, 1101, 6821, 315, 71419, 12789, 430, 5343, 1317, 18852, 315, 1949, 8175, 662, 37133, 323, 63090, 11299, 10284, 1174, 323, 279, 18539, 315, 1207, 1655, 3634, 7319, 10284, 662, 42177, 42177, 5788, 7319, 70351, 304, 6186, 323, 4216, 7552, 1174, 449, 8244, 5820, 31047, 864, 2320, 438, 8274, 5990, 662, 9156, 2612, 48946, 8994, 6573, 7631, 1606, 315, 8312, 8957, 5435, 662, 25003, 315, 9699, 323, 25674, 7319, 70351, 1174, 30438, 311, 264, 7353, 5376, 304, 7631, 4028, 1455, 15266, 1207, 9885, 1105, 662, 47198, 364, 6763, 315, 36974, 37182, 7319, 70351, 1174, 16625, 555, 7631, 505, 279, 40508, 1174, 8246, 1174, 323, 30029, 26593, 662, 55353, 369, 8987, 26953, 14958, 10269, 1174, 1418, 7631, 369, 8987, 27861, 7319, 70351, 662, 50599, 323, 23261, 17961, 4787, 1051, 2697, 5614, 389, 8335, 927, 279, 13122, 4261, 662, 52878, 304, 279, 25452, 323, 11049, 11987, 5068, 264, 2678, 16048, 304, 4787, 1174, 3582, 53838, 14958, 32389, 662, 8184, 11941, 7631, 25983, 27946, 398, 1174, 449, 58054, 38626, 304, 8518, 1972, 12675, 323, 304, 41308, 323, 47609, 6905, 4897, 1071, 1174, 19015, 10555, 430, 4883, 1403, 315, 279, 11728, 2071, 19721, 6826, 574, 12899, 5820, 662, 8184, 11941, 4367, 90663, 1523, 1174, 449, 58054, 5068, 304, 279, 8518, 1972, 12675, 1174, 47609, 1174, 323, 11040, 26593, 662, 8184, 11941, 128009, 128006, 78191, 128007, 271, 5018, 1530, 794, 330, 57785, 9388], 'total_duration': 2584022100, 'load_duration': 29933100, 'prompt_eval_count': 314, 'prompt_eval_duration': 1093811000, 'eval_count': 7, 'eval_duration': 1457689000}</t>
  </si>
  <si>
    <t>2021_cl (1)_chunk_3.txt</t>
  </si>
  <si>
    <t>2022 , most contacts expected costs to continue rising in coming months . That said , a few contacts suggested that the availability of semiconductors , a key constraint in the production of many goods ( including autos ) , had increased somewhat over the prior two months . More firms reported higher selling prices since the last report . Approximately 65 percent of contacts said they increased prices over the prior two months , a share that has changed little over the past four reports . In most instances , firms suggested that they raised selling prices out of necessity to keep up with increased input costs . One restaurant owner said that she was trying to `` control every other aspect [ she ] can before raising prices . '' Several contacts who did not increase prices could not do so because they were bound by contracts . Some of these firms plan to include escalation clauses in the future . Consumer Spending Reports suggested that consumer spending increased modestly during the reporting period . General merchandisers and apparel retailers said that demand for goods remained strong , and they noted solid early holiday season sales . Hoteliers and restaurateurs reported continued improvement in activity , and one hospitality contact said that weddings and conferences that had been rescheduled from last year were taking place . Auto dealers reported a dip in sales despite generally strong demand as tight inventories and higher prices deterred buyers .
Contacts expected a favorable holiday shopping season and</t>
  </si>
  <si>
    <t>{'model': 'llama3.1:latest', 'created_at': '2024-09-21T18:10:53.8231179Z', 'response': '{"label": "mixed"}', 'done': True, 'done_reason': 'stop', 'context': [128006, 882, 128007, 271, 2535, 279, 8244, 7100, 27065, 304, 279, 2768, 2893, 7404, 6017, 1495, 439, 8389, 11, 9709, 11, 477, 6928, 13, 3494, 279, 2440, 439, 264, 4823, 907, 449, 264, 1401, 315, 330, 1530, 1, 323, 4400, 775, 25, 720, 2366, 17, 1174, 1455, 19015, 3685, 7194, 311, 3136, 16448, 304, 5108, 4038, 662, 3011, 1071, 1174, 264, 2478, 19015, 12090, 430, 279, 18539, 315, 5347, 1965, 1076, 1105, 1174, 264, 1401, 22295, 304, 279, 5788, 315, 1690, 11822, 320, 2737, 47972, 883, 1174, 1047, 7319, 14738, 927, 279, 4972, 1403, 4038, 662, 4497, 19339, 5068, 5190, 11486, 7729, 2533, 279, 1566, 1934, 662, 79904, 220, 2397, 3346, 315, 19015, 1071, 814, 7319, 7729, 927, 279, 4972, 1403, 4038, 1174, 264, 4430, 430, 706, 5614, 2697, 927, 279, 3347, 3116, 6821, 662, 763, 1455, 13422, 1174, 19339, 12090, 430, 814, 9408, 11486, 7729, 704, 315, 32961, 311, 2567, 709, 449, 7319, 1988, 7194, 662, 3861, 10960, 6506, 1071, 430, 1364, 574, 4560, 311, 10103, 2585, 1475, 1023, 13189, 510, 1364, 2331, 649, 1603, 19054, 7729, 662, 3436, 26778, 19015, 889, 1550, 539, 5376, 7729, 1436, 539, 656, 779, 1606, 814, 1051, 6965, 555, 17517, 662, 4427, 315, 1521, 19339, 3197, 311, 2997, 71389, 50198, 304, 279, 3938, 662, 26262, 87753, 29140, 12090, 430, 11761, 10374, 7319, 27946, 398, 2391, 279, 13122, 4261, 662, 3331, 22480, 438, 62380, 323, 55425, 30282, 1071, 430, 7631, 369, 11822, 14958, 3831, 1174, 323, 814, 10555, 6573, 4216, 13560, 3280, 6763, 662, 14894, 4918, 323, 7696, 36306, 5068, 8738, 16048, 304, 5820, 1174, 323, 832, 47609, 3729, 1071, 430, 55344, 323, 38614, 430, 1047, 1027, 594, 27742, 505, 1566, 1060, 1051, 4737, 2035, 662, 9156, 27291, 5068, 264, 24522, 304, 6763, 8994, 8965, 3831, 7631, 439, 10508, 17459, 2490, 323, 5190, 7729, 4130, 1171, 23455, 6905, 37884, 3685, 264, 37849, 13560, 12185, 3280, 323, 128009, 128006, 78191, 128007, 271, 5018, 1530, 794, 330, 57785, 9388], 'total_duration': 2625839600, 'load_duration': 28560600, 'prompt_eval_count': 318, 'prompt_eval_duration': 1089403000, 'eval_count': 7, 'eval_duration': 1505483000}</t>
  </si>
  <si>
    <t>2021_cl (7)_chunk_1.txt</t>
  </si>
  <si>
    <t>March 3 , 2021 Summary of Economic Activity The District 's economy regained momentum after it had slowed in the previous reporting period . Customer demand in the current period proved to be better than what contacts had expected , reflecting declining numbers of coronavirus infections and various fiscal relief measures . That said , activity remains below prepandemic levels for most firms . In addition , many firms , particularly those in construction , retail , and manufacturing , reported that delayed deliveries from suppliers and coronavirus-related employee outages constrained their output . Hiring activity was modest , even though customer demand improved , and wage pressures increased moderately . Nonlabor costs rose strongly as supply chain disruptions coincided with stronger demand for inputs . Selling prices rose moderately as firms attempted to keep up with mounting input costs . Looking ahead , contacts expected moderate improvement in customer demand over the next couple of months , and they expected stronger gains in the second half of the year as coronavirus vaccines are more widely distributed . Employment and Wages Staff levels increased modestly , on balance , and hiring activity cooled somewhat despite the pickup in business activity . Labor demand varied across sectors . In the freight sector , labor demand was especially strong , and many firms noted they would like to hire more drivers but experienced shortages .
By contrast , labor demand was weakest in financial services , wherein several firms reported they were cutting costs and reducing their physical</t>
  </si>
  <si>
    <t>{'model': 'llama3.1:latest', 'created_at': '2024-09-21T18:10:56.4778804Z', 'response': '{"label": "mixed"}', 'done': True, 'done_reason': 'stop', 'context': [128006, 882, 128007, 271, 2535, 279, 8244, 7100, 27065, 304, 279, 2768, 2893, 7404, 6017, 1495, 439, 8389, 11, 9709, 11, 477, 6928, 13, 3494, 279, 2440, 439, 264, 4823, 907, 449, 264, 1401, 315, 330, 1530, 1, 323, 4400, 775, 25, 720, 28623, 220, 18, 1174, 220, 2366, 16, 22241, 315, 23362, 15330, 578, 11182, 364, 82, 8752, 86025, 24151, 1306, 433, 1047, 48946, 304, 279, 3766, 13122, 4261, 662, 12557, 7631, 304, 279, 1510, 4261, 19168, 311, 387, 2731, 1109, 1148, 19015, 1047, 3685, 1174, 42852, 43848, 5219, 315, 33333, 30020, 323, 5370, 20323, 16337, 11193, 662, 3011, 1071, 1174, 5820, 8625, 3770, 22033, 438, 8274, 5990, 369, 1455, 19339, 662, 763, 5369, 1174, 1690, 19339, 1174, 8104, 1884, 304, 8246, 1174, 11040, 1174, 323, 15266, 1174, 5068, 430, 23540, 55659, 505, 20972, 323, 33333, 14228, 9548, 704, 1154, 54852, 872, 2612, 662, 89297, 5820, 574, 27946, 1174, 1524, 3582, 6130, 7631, 13241, 1174, 323, 19602, 40850, 7319, 70351, 662, 11842, 75, 4422, 7194, 16392, 16917, 439, 8312, 8957, 98057, 23828, 4591, 449, 16643, 7631, 369, 11374, 662, 54820, 7729, 16392, 70351, 439, 19339, 17644, 311, 2567, 709, 449, 34739, 1988, 7194, 662, 21815, 8469, 1174, 19015, 3685, 24070, 16048, 304, 6130, 7631, 927, 279, 1828, 5743, 315, 4038, 1174, 323, 814, 3685, 16643, 20192, 304, 279, 2132, 4376, 315, 279, 1060, 439, 33333, 40300, 527, 810, 13882, 4332, 662, 41952, 323, 468, 1154, 17381, 5990, 7319, 27946, 398, 1174, 389, 8335, 1174, 323, 24009, 5820, 65410, 14738, 8994, 279, 30686, 304, 2626, 5820, 662, 15277, 7631, 28830, 4028, 26593, 662, 763, 279, 46217, 10706, 1174, 9511, 7631, 574, 5423, 3831, 1174, 323, 1690, 19339, 10555, 814, 1053, 1093, 311, 18467, 810, 12050, 719, 10534, 67276, 6905, 1383, 13168, 1174, 9511, 7631, 574, 81863, 304, 6020, 3600, 1174, 42418, 3892, 19339, 5068, 814, 1051, 14713, 7194, 323, 18189, 872, 7106, 128009, 128006, 78191, 128007, 271, 5018, 1530, 794, 330, 57785, 9388], 'total_duration': 2651832700, 'load_duration': 34136600, 'prompt_eval_count': 318, 'prompt_eval_duration': 1099632000, 'eval_count': 7, 'eval_duration': 1515533000}</t>
  </si>
  <si>
    <t>2022_mn (5)_chunk_5.txt</t>
  </si>
  <si>
    <t>some sales have been pulled off the market due to a decrease in the number of bids and active buyers . Residential real estate fell moderately . Closed sales in April fell across most markets , the result of low inventories , rising prices , and higher mortgage rates . Several contacts said that they expected some demand to get pulled forward to get ahead of rate increases . Contacts reported an increase in the use of adjustable-rate mortgages . Manufacturing Manufacturing activity was strong since the last report . A regional manufacturing index indicated increased activity in Minnesota , North Dakota , and South Dakota in April relative to the previous month . Manufacturers generally reported robust demand ; however , a greater share of firms noted decreased new orders in April than in recent months . Industry contacts continued to report long delivery times and difficulty securing inputs , such as aluminum , stainless steel , and packaging . Agriculture , Energy , and Natural Resources District agricultural conditions remained strong . According to the first-quarter ( April ) survey of agricultural credit conditions , 87 percent of respondents reported increased farm incomes relative to the same period a year earlier . Farmland values increased briskly .
However , due to an exceptionally cold and wet spring , crop planting and progress were well behind schedule in much of the District , except for Montana and western portions of the Dakotas , where drought conditions were rampant . District oil and gas activity increased</t>
  </si>
  <si>
    <t>{'model': 'llama3.1:latest', 'created_at': '2024-09-21T18:10:59.9150835Z', 'response': '{\n  "label": "mixed"\n}', 'done': True, 'done_reason': 'stop', 'context': [128006, 882, 128007, 271, 2535, 279, 8244, 7100, 27065, 304, 279, 2768, 2893, 7404, 6017, 1495, 439, 8389, 11, 9709, 11, 477, 6928, 13, 3494, 279, 2440, 439, 264, 4823, 907, 449, 264, 1401, 315, 330, 1530, 1, 323, 4400, 775, 25, 720, 15031, 6763, 617, 1027, 13541, 1022, 279, 3157, 4245, 311, 264, 18979, 304, 279, 1396, 315, 44599, 323, 4642, 23455, 662, 55555, 1972, 12675, 11299, 70351, 662, 45779, 6763, 304, 5936, 11299, 4028, 1455, 11987, 1174, 279, 1121, 315, 3428, 17459, 2490, 1174, 16448, 7729, 1174, 323, 5190, 21515, 7969, 662, 26778, 19015, 1071, 430, 814, 3685, 1063, 7631, 311, 636, 13541, 4741, 311, 636, 8469, 315, 4478, 12992, 662, 47139, 5068, 459, 5376, 304, 279, 1005, 315, 37030, 44126, 61998, 662, 42177, 42177, 5820, 574, 3831, 2533, 279, 1566, 1934, 662, 362, 15481, 15266, 1963, 16717, 7319, 5820, 304, 19461, 1174, 4892, 28972, 1174, 323, 4987, 28972, 304, 5936, 8844, 311, 279, 3766, 2305, 662, 47198, 8965, 5068, 22514, 7631, 2652, 4869, 1174, 264, 7191, 4430, 315, 19339, 10555, 25983, 502, 10373, 304, 5936, 1109, 304, 3293, 4038, 662, 24780, 19015, 8738, 311, 1934, 1317, 9889, 3115, 323, 17250, 41577, 11374, 1174, 1778, 439, 25674, 1174, 25468, 9699, 1174, 323, 24066, 662, 37963, 1174, 12634, 1174, 323, 18955, 16607, 11182, 29149, 4787, 14958, 3831, 662, 10771, 311, 279, 1176, 58414, 320, 5936, 883, 10795, 315, 29149, 6807, 4787, 1174, 220, 4044, 3346, 315, 34281, 5068, 7319, 8961, 46791, 8844, 311, 279, 1890, 4261, 264, 1060, 6931, 662, 13759, 86794, 2819, 7319, 75491, 398, 6905, 11458, 1174, 4245, 311, 459, 48298, 9439, 323, 14739, 10683, 1174, 19641, 48114, 323, 5208, 1051, 1664, 4920, 9899, 304, 1790, 315, 279, 11182, 1174, 3734, 369, 37105, 323, 19001, 19885, 315, 279, 25673, 54624, 1174, 1405, 37846, 4787, 1051, 63677, 662, 11182, 5707, 323, 6962, 5820, 7319, 128009, 128006, 78191, 128007, 271, 517, 220, 330, 1530, 794, 330, 57785, 702, 92], 'total_duration': 3434460500, 'load_duration': 19111300, 'prompt_eval_count': 312, 'prompt_eval_duration': 1072422000, 'eval_count': 10, 'eval_duration': 2340612000}</t>
  </si>
  <si>
    <t>2022_mn (6)_chunk_6.txt</t>
  </si>
  <si>
    <t>mixed . In Minneapolis-St. Paul , some downtown retailers were hopeful as more workers transitioned back to the office , but also uncertain about the impact of hybrid work . Staffing continued to be a challenge for MWBEs . `` Employees are practically setting their own schedules ; they otherwise do n't take the job , '' shared a Minnesota contact . The director of a nonprofit serving MWBEs said it was also struggling to hire talent despite offering generous pay and benefits . The same contact reported higher entrepreneurship in rural areas . Higher input costs became reportedly harder to pass on to consumers among smaller businesses , as the cost of fuel and other necessities For more information about District economic conditions visit : minneapolisfed.org/region-and-community</t>
  </si>
  <si>
    <t>{'model': 'llama3.1:latest', 'created_at': '2024-09-21T18:11:02.2725472Z', 'response': '{"label": "mixed"}', 'done': True, 'done_reason': 'stop', 'context': [128006, 882, 128007, 271, 2535, 279, 8244, 7100, 27065, 304, 279, 2768, 2893, 7404, 6017, 1495, 439, 8389, 11, 9709, 11, 477, 6928, 13, 3494, 279, 2440, 439, 264, 4823, 907, 449, 264, 1401, 315, 330, 1530, 1, 323, 4400, 775, 25, 720, 57785, 662, 763, 42958, 40720, 13, 7043, 1174, 1063, 19441, 30282, 1051, 38650, 439, 810, 7487, 9320, 291, 1203, 311, 279, 5274, 1174, 719, 1101, 36218, 922, 279, 5536, 315, 26038, 990, 662, 17381, 287, 8738, 311, 387, 264, 8815, 369, 45582, 11855, 82, 662, 10103, 44741, 527, 32367, 6376, 872, 1866, 37869, 2652, 814, 6062, 656, 308, 956, 1935, 279, 2683, 1174, 3436, 6222, 264, 19461, 3729, 662, 578, 7690, 315, 264, 33184, 13788, 45582, 11855, 82, 1071, 433, 574, 1101, 20558, 311, 18467, 11005, 8994, 10209, 28771, 2343, 323, 7720, 662, 578, 1890, 3729, 5068, 5190, 75505, 304, 19624, 5789, 662, 35321, 1988, 7194, 6244, 18307, 16127, 311, 1522, 389, 311, 13723, 4315, 9333, 9873, 1174, 439, 279, 2853, 315, 10633, 323, 1023, 76500, 1789, 810, 2038, 922, 11182, 7100, 4787, 4034, 551, 1332, 39576, 52223, 2726, 14, 4030, 9976, 90886, 128009, 128006, 78191, 128007, 271, 5018, 1530, 794, 330, 57785, 9388], 'total_duration': 2349251900, 'load_duration': 25635300, 'prompt_eval_count': 192, 'prompt_eval_duration': 974077000, 'eval_count': 7, 'eval_duration': 1347366000}</t>
  </si>
  <si>
    <t>2022_ny (2)_chunk_6.txt</t>
  </si>
  <si>
    <t>the District . Community leaders worry that many residents will have difficulty affording heat and other utilities as winter approaches . Housing affordability and food insecurity remain ongoing concerns in the region , especially in light of rising utility costs . Communities , school districts , and tribal territories across some of the rural parts of the District indicated the need for adequate broadband access , though targeted programs have provided some relief . For more information about District economic conditions visit : www.newyorkfed.org/regionalâ€economy</t>
  </si>
  <si>
    <t>{'model': 'llama3.1:latest', 'created_at': '2024-09-21T18:11:04.6891283Z', 'response': '{"label": "negative"}', 'done': True, 'done_reason': 'stop', 'context': [128006, 882, 128007, 271, 2535, 279, 8244, 7100, 27065, 304, 279, 2768, 2893, 7404, 6017, 1495, 439, 8389, 11, 9709, 11, 477, 6928, 13, 3494, 279, 2440, 439, 264, 4823, 907, 449, 264, 1401, 315, 330, 1530, 1, 323, 4400, 775, 25, 720, 1820, 11182, 662, 12332, 6164, 11196, 430, 1690, 11062, 690, 617, 17250, 3611, 2745, 8798, 323, 1023, 30519, 439, 12688, 20414, 662, 31433, 79010, 323, 3691, 74935, 7293, 14529, 10742, 304, 279, 5654, 1174, 5423, 304, 3177, 315, 16448, 15919, 7194, 662, 58443, 1174, 2978, 27536, 1174, 323, 40489, 39543, 4028, 1063, 315, 279, 19624, 5596, 315, 279, 11182, 16717, 279, 1205, 369, 26613, 41925, 2680, 1174, 3582, 17550, 7620, 617, 3984, 1063, 16337, 662, 1789, 810, 2038, 922, 11182, 7100, 4787, 4034, 551, 8604, 4721, 88, 672, 52223, 2726, 87958, 4001, 31021, 68, 71171, 128009, 128006, 78191, 128007, 271, 5018, 1530, 794, 330, 43324, 9388], 'total_duration': 2413777900, 'load_duration': 23906800, 'prompt_eval_count': 144, 'prompt_eval_duration': 896881000, 'eval_count': 7, 'eval_duration': 1489873000}</t>
  </si>
  <si>
    <t>2022_ph (4)_chunk_5.txt</t>
  </si>
  <si>
    <t>rose , while the share of firms that reported decreases edged lower in both categories . Financial Services The volume of bank lending ( excluding credit cards ) grew moderately during the period ( not seasonally adjusted ) â€“ a similar pace as seen during the same period in 2019 . However , growth was more balanced in 2019 ; now , individual loan segments are behaving much differently . Moreover , inflation is contributing more to the growth during the current year relative to past years . Loan volumes grew at a moderate to strong pace for home mortgages and commercial and industrial lending . According to a lender , gains in the latter reflect a return to banks by borrowers who have found the current bond market too expensive . Contacts noted that rising interest rates and expectations of a slowdown have virtually eliminated growth in commercial real estate loans and home equity lines , while auto lending and other consumer loans grew slightly , at best . Credit card volumes appeared to continue growing moderately â€“ a typical pace for this season of the year . Real Estate and Construction On balance , contacts reported that sales traffic and contract signings for new homes fell modestly , more so for high-end houses . One contact noted that customers were waiting for lower rates or lower prices . Brokers noted that existing home sales continued to fall slightly , and that signs had emerged of a cooler market . While overall prices continued to</t>
  </si>
  <si>
    <t>{'model': 'llama3.1:latest', 'created_at': '2024-09-21T18:11:07.2575386Z', 'response': '{"label": "mixed"}', 'done': True, 'done_reason': 'stop', 'context': [128006, 882, 128007, 271, 2535, 279, 8244, 7100, 27065, 304, 279, 2768, 2893, 7404, 6017, 1495, 439, 8389, 11, 9709, 11, 477, 6928, 13, 3494, 279, 2440, 439, 264, 4823, 907, 449, 264, 1401, 315, 330, 1530, 1, 323, 4400, 775, 25, 720, 25888, 1174, 1418, 279, 4430, 315, 19339, 430, 5068, 43154, 90663, 4827, 304, 2225, 11306, 662, 17961, 8471, 578, 8286, 315, 6201, 40651, 320, 44878, 6807, 7563, 883, 14264, 70351, 2391, 279, 4261, 320, 539, 3280, 750, 24257, 883, 1389, 264, 4528, 18338, 439, 3970, 2391, 279, 1890, 4261, 304, 220, 679, 24, 662, 4452, 1174, 6650, 574, 810, 24770, 304, 220, 679, 24, 2652, 1457, 1174, 3927, 11941, 21282, 527, 87657, 1790, 22009, 662, 23674, 1174, 25544, 374, 29820, 810, 311, 279, 6650, 2391, 279, 1510, 1060, 8844, 311, 3347, 1667, 662, 36181, 27378, 14264, 520, 264, 24070, 311, 3831, 18338, 369, 2162, 61998, 323, 8518, 323, 13076, 40651, 662, 10771, 311, 264, 48575, 1174, 20192, 304, 279, 15629, 8881, 264, 471, 311, 14286, 555, 64488, 889, 617, 1766, 279, 1510, 11049, 3157, 2288, 11646, 662, 47139, 10555, 430, 16448, 2802, 7969, 323, 17078, 315, 264, 75017, 617, 21907, 34373, 6650, 304, 8518, 1972, 12675, 17017, 323, 2162, 25452, 5238, 1174, 1418, 3313, 40651, 323, 1023, 11761, 17017, 14264, 10284, 1174, 520, 1888, 662, 16666, 3786, 27378, 9922, 311, 3136, 7982, 70351, 1389, 264, 14595, 18338, 369, 420, 3280, 315, 279, 1060, 662, 8976, 25447, 323, 24987, 1952, 8335, 1174, 19015, 5068, 430, 6763, 9629, 323, 5226, 99656, 369, 502, 10632, 11299, 27946, 398, 1174, 810, 779, 369, 1579, 13368, 15316, 662, 3861, 3729, 10555, 430, 6444, 1051, 8748, 369, 4827, 7969, 477, 4827, 7729, 662, 6031, 27269, 10555, 430, 6484, 2162, 6763, 8738, 311, 4498, 10284, 1174, 323, 430, 12195, 1047, 22763, 315, 264, 36921, 3157, 662, 6104, 8244, 7729, 8738, 311, 128009, 128006, 78191, 128007, 271, 5018, 1530, 794, 330, 57785, 9388], 'total_duration': 2566210000, 'load_duration': 30437800, 'prompt_eval_count': 313, 'prompt_eval_duration': 1089325000, 'eval_count': 7, 'eval_duration': 1443671000}</t>
  </si>
  <si>
    <t>2022_ph (8)_chunk_4.txt</t>
  </si>
  <si>
    <t>; however , as COVID-19 cases surged in late December because of the Omicron variant , staffing challenges increased and some bookings were canceled , especially within the business travel segment . Resort areas continued to report strong demand but noted that customers had become more demanding â€“ were rougher on resort properties and were refusing to wear masks . Nonfinancial Services On balance , nonmanufacturing activity continued to grow moderately , although the share of firms reporting increases in sales retreated to half from nearly two-thirds . The share reporting increases in new orders remained at about one-third . Financial Services The volume of bank lending ( excluding credit cards ) edged higher during the period ( not seasonally adjusted ) ; loan volume growth was similar during the same period in 2019 . Loan volumes rose modestly in commercial real estate , moderately for home mortgages , and robustly for commercial and industrial lending . However , home equity lines and other consumer loans fell modestly , while auto lending fell sharply . Growth in credit card volume was very strong â€“ a bit stronger than during the same period in 2019 . Bankers , accountants , and bankruptcy attorneys have noted relatively few changes in delinquencies or defaults . However , financial and real estate contacts noted that lenders were becoming increasingly creative at qualifying buyers for new loans .
One contact was concerned that a bubble was forming in home mortgages ; however , most contacts still felt that home values were</t>
  </si>
  <si>
    <t>{'model': 'llama3.1:latest', 'created_at': '2024-09-21T18:11:09.8877142Z', 'response': '{"label": "mixed"}', 'done': True, 'done_reason': 'stop', 'context': [128006, 882, 128007, 271, 2535, 279, 8244, 7100, 27065, 304, 279, 2768, 2893, 7404, 6017, 1495, 439, 8389, 11, 9709, 11, 477, 6928, 13, 3494, 279, 2440, 439, 264, 4823, 907, 449, 264, 1401, 315, 330, 1530, 1, 323, 4400, 775, 25, 720, 26, 4869, 1174, 439, 20562, 12, 777, 5157, 85007, 304, 3389, 6790, 1606, 315, 279, 19116, 292, 2298, 11678, 1174, 65151, 11774, 7319, 323, 1063, 59620, 1051, 34546, 1174, 5423, 2949, 279, 2626, 5944, 10449, 662, 34937, 5789, 8738, 311, 1934, 3831, 7631, 719, 10555, 430, 6444, 1047, 3719, 810, 26192, 1389, 1051, 11413, 261, 389, 22541, 6012, 323, 1051, 39089, 311, 10051, 27227, 662, 11842, 76087, 8471, 1952, 8335, 1174, 2536, 98550, 1711, 5820, 8738, 311, 3139, 70351, 1174, 8051, 279, 4430, 315, 19339, 13122, 12992, 304, 6763, 92037, 311, 4376, 505, 7154, 1403, 45726, 662, 578, 4430, 13122, 12992, 304, 502, 10373, 14958, 520, 922, 832, 30277, 662, 17961, 8471, 578, 8286, 315, 6201, 40651, 320, 44878, 6807, 7563, 883, 90663, 5190, 2391, 279, 4261, 320, 539, 3280, 750, 24257, 883, 2652, 11941, 8286, 6650, 574, 4528, 2391, 279, 1890, 4261, 304, 220, 679, 24, 662, 36181, 27378, 16392, 27946, 398, 304, 8518, 1972, 12675, 1174, 70351, 369, 2162, 61998, 1174, 323, 22514, 398, 369, 8518, 323, 13076, 40651, 662, 4452, 1174, 2162, 25452, 5238, 323, 1023, 11761, 17017, 11299, 27946, 398, 1174, 1418, 3313, 40651, 11299, 46473, 662, 34871, 304, 6807, 3786, 8286, 574, 1633, 3831, 1389, 264, 2766, 16643, 1109, 2391, 279, 1890, 4261, 304, 220, 679, 24, 662, 8715, 388, 1174, 2759, 1821, 1174, 323, 36707, 31434, 617, 10555, 12309, 2478, 4442, 304, 1624, 53988, 6072, 477, 17088, 662, 4452, 1174, 6020, 323, 1972, 12675, 19015, 10555, 430, 46115, 1051, 10671, 15098, 11782, 520, 37214, 23455, 369, 502, 17017, 6905, 4054, 3729, 574, 11920, 430, 264, 24529, 574, 30164, 304, 2162, 61998, 2652, 4869, 1174, 1455, 19015, 2103, 6612, 430, 2162, 2819, 1051, 128009, 128006, 78191, 128007, 271, 5018, 1530, 794, 330, 57785, 9388], 'total_duration': 2627497800, 'load_duration': 36206300, 'prompt_eval_count': 327, 'prompt_eval_duration': 1104330000, 'eval_count': 7, 'eval_duration': 1483771000}</t>
  </si>
  <si>
    <t>2022_ri (1)_chunk_1.txt</t>
  </si>
  <si>
    <t>November 30 , 2022 Summary of Economic Activity The Fifth District economy expanded slightly , on balance , since our previous report . Manufacturing activity slowed mildly as new orders and backlogs declined while shipments remained flat . District ports saw overall activity decline as loaded exports decreased while import volumes only picked up slightly . Trucking companies reported a slight decline in volumes and in shipping rates . Retail spending grew modestly overall . New vehicle sales remained low but used vehicle sales picked up as prices eased and inventories improved . Travel and tourism grew modestly ; business travel was notably strong for some hotels . Residential real estate activity declined as high home prices and elevated mortgage rates put a damper on demand . Commercial real estate activity also slowed overall , although class A office leasing held strong in some markets . Consumer and commercial lending declined moderately , and deposits increased more slowly as customers looked to earn higher interest elsewhere . Nonfinancial services reported declining demand and rising costs of labor , particularly for non-wage benefits . Overall , employment continued to grow moderately , and many firms still looked to fill open positions but struggled to find qualified workers . A majority of firms reported stronger wage growth compared to previous years . Price growth remained robust in recent weeks .
Labor Markets Employment in the Fifth District increased moderately in recent weeks and many firms indicated that they still had positions to fill . The supply of labor</t>
  </si>
  <si>
    <t>{'model': 'llama3.1:latest', 'created_at': '2024-09-21T18:11:12.4753151Z', 'response': '{"label": "mixed"}', 'done': True, 'done_reason': 'stop', 'context': [128006, 882, 128007, 271, 2535, 279, 8244, 7100, 27065, 304, 279, 2768, 2893, 7404, 6017, 1495, 439, 8389, 11, 9709, 11, 477, 6928, 13, 3494, 279, 2440, 439, 264, 4823, 907, 449, 264, 1401, 315, 330, 1530, 1, 323, 4400, 775, 25, 720, 34827, 220, 966, 1174, 220, 2366, 17, 22241, 315, 23362, 15330, 578, 23690, 11182, 8752, 17626, 10284, 1174, 389, 8335, 1174, 2533, 1057, 3766, 1934, 662, 42177, 5820, 48946, 76949, 439, 502, 10373, 323, 1203, 22856, 19284, 1418, 59721, 14958, 10269, 662, 11182, 20946, 5602, 8244, 5820, 18174, 439, 6799, 13086, 25983, 1418, 1179, 27378, 1193, 13061, 709, 10284, 662, 34785, 287, 5220, 5068, 264, 8275, 18174, 304, 27378, 323, 304, 11862, 7969, 662, 35139, 10374, 14264, 27946, 398, 8244, 662, 1561, 7458, 6763, 14958, 3428, 719, 1511, 7458, 6763, 13061, 709, 439, 7729, 95982, 323, 17459, 2490, 13241, 662, 18589, 323, 32083, 14264, 27946, 398, 2652, 2626, 5944, 574, 35146, 3831, 369, 1063, 25325, 662, 55555, 1972, 12675, 5820, 19284, 439, 1579, 2162, 7729, 323, 32389, 21515, 7969, 2231, 264, 3824, 716, 389, 7631, 662, 28943, 1972, 12675, 5820, 1101, 48946, 8244, 1174, 8051, 538, 362, 5274, 71419, 5762, 3831, 304, 1063, 11987, 662, 26262, 323, 8518, 40651, 19284, 70351, 1174, 323, 34751, 7319, 810, 14297, 439, 6444, 7111, 311, 7380, 5190, 2802, 18403, 662, 11842, 76087, 3600, 5068, 43848, 7631, 323, 16448, 7194, 315, 9511, 1174, 8104, 369, 2536, 96976, 7720, 662, 28993, 1174, 14740, 8738, 311, 3139, 70351, 1174, 323, 1690, 19339, 2103, 7111, 311, 5266, 1825, 10093, 719, 28214, 311, 1505, 15337, 7487, 662, 362, 8857, 315, 19339, 5068, 16643, 19602, 6650, 7863, 311, 3766, 1667, 662, 8650, 6650, 14958, 22514, 304, 3293, 5672, 6905, 77633, 47910, 41952, 304, 279, 23690, 11182, 7319, 70351, 304, 3293, 5672, 323, 1690, 19339, 16717, 430, 814, 2103, 1047, 10093, 311, 5266, 662, 578, 8312, 315, 9511, 128009, 128006, 78191, 128007, 271, 5018, 1530, 794, 330, 57785, 9388], 'total_duration': 2584855700, 'load_duration': 19304400, 'prompt_eval_count': 316, 'prompt_eval_duration': 1093287000, 'eval_count': 7, 'eval_duration': 1469887000}</t>
  </si>
  <si>
    <t>2022_ri (7)_chunk_1.txt</t>
  </si>
  <si>
    <t>March 2 , 2022 Summary of Economic Activity The regional economy grew moderately in recent weeks , but growth continued to be constrained by supply chain and transportation issues and labor shortages . Manufacturers reported a modest increase in new orders , but shipments declined slightly as production was impacted by weather , long lead times for inputs , truck and container shortages , and an increase in employee absenteeism due in part to the Omicron variant . Ports and trucking companies continued to report strong volumes but challenges meeting it because of shortages of truck drivers and transportation equipment . Retailers saw moderate growth in sales and foot traffic in recent weeks . Travel and tourism , on the other hand , declined slightly due to winter weather and the recent surge in covid cases . Residential real estate markets were little changed as demand remained strong but low inventory levels persisted . Meanwhile , commercial real estate activity picked up moderately . Industrial real estate remained the hottest sector , but sales and leasing of multifamily and office properties grew strongly this period . Bankers reported rising loan demand across all loan types , although auto and mortgage lending was constrained by the inventory shortages in those markets . Nonfinancial firms reported a modest increase in revenues but continued to struggle hiring enough workers to meet demand .
Employment grew moderately , overall , but a large number of firms reported shortages of workers . In response , firms increased wages and looked to</t>
  </si>
  <si>
    <t>{'model': 'llama3.1:latest', 'created_at': '2024-09-21T18:11:15.0478648Z', 'response': '{"label": "mixed"}', 'done': True, 'done_reason': 'stop', 'context': [128006, 882, 128007, 271, 2535, 279, 8244, 7100, 27065, 304, 279, 2768, 2893, 7404, 6017, 1495, 439, 8389, 11, 9709, 11, 477, 6928, 13, 3494, 279, 2440, 439, 264, 4823, 907, 449, 264, 1401, 315, 330, 1530, 1, 323, 4400, 775, 25, 720, 28623, 220, 17, 1174, 220, 2366, 17, 22241, 315, 23362, 15330, 578, 15481, 8752, 14264, 70351, 304, 3293, 5672, 1174, 719, 6650, 8738, 311, 387, 54852, 555, 8312, 8957, 323, 18386, 4819, 323, 9511, 67276, 662, 47198, 5068, 264, 27946, 5376, 304, 502, 10373, 1174, 719, 59721, 19284, 10284, 439, 5788, 574, 40028, 555, 9282, 1174, 1317, 3063, 3115, 369, 11374, 1174, 11092, 323, 5593, 67276, 1174, 323, 459, 5376, 304, 9548, 94190, 2191, 4245, 304, 961, 311, 279, 19116, 292, 2298, 11678, 662, 70966, 323, 11092, 287, 5220, 8738, 311, 1934, 3831, 27378, 719, 11774, 6574, 433, 1606, 315, 67276, 315, 11092, 12050, 323, 18386, 7241, 662, 35139, 388, 5602, 24070, 6650, 304, 6763, 323, 4579, 9629, 304, 3293, 5672, 662, 18589, 323, 32083, 1174, 389, 279, 1023, 1450, 1174, 19284, 10284, 4245, 311, 12688, 9282, 323, 279, 3293, 22531, 304, 84117, 5157, 662, 55555, 1972, 12675, 11987, 1051, 2697, 5614, 439, 7631, 14958, 3831, 719, 3428, 15808, 5990, 54095, 662, 26982, 1174, 8518, 1972, 12675, 5820, 13061, 709, 70351, 662, 25563, 1972, 12675, 14958, 279, 38391, 10706, 1174, 719, 6763, 323, 71419, 315, 62387, 5285, 323, 5274, 6012, 14264, 16917, 420, 4261, 662, 8715, 388, 5068, 16448, 11941, 7631, 4028, 682, 11941, 4595, 1174, 8051, 3313, 323, 21515, 40651, 574, 54852, 555, 279, 15808, 67276, 304, 1884, 11987, 662, 11842, 76087, 19339, 5068, 264, 27946, 5376, 304, 30466, 719, 8738, 311, 14993, 24009, 3403, 7487, 311, 3449, 7631, 6905, 37132, 479, 14264, 70351, 1174, 8244, 1174, 719, 264, 3544, 1396, 315, 19339, 5068, 67276, 315, 7487, 662, 763, 2077, 1174, 19339, 7319, 23998, 323, 7111, 311, 128009, 128006, 78191, 128007, 271, 5018, 1530, 794, 330, 57785, 9388], 'total_duration': 2569831200, 'load_duration': 20424900, 'prompt_eval_count': 317, 'prompt_eval_duration': 1091075000, 'eval_count': 7, 'eval_duration': 1456209000}</t>
  </si>
  <si>
    <t>2023_at (7)_chunk_6.txt</t>
  </si>
  <si>
    <t>economic conditions visit : https : //www.atlantafed.org/economy-matters/regional-economics.aspx</t>
  </si>
  <si>
    <t>{'model': 'llama3.1:latest', 'created_at': '2024-09-21T18:11:19.8864795Z', 'response': '{"label": "mixed"}', 'done': True, 'done_reason': 'stop', 'context': [128006, 882, 128007, 271, 2535, 279, 8244, 7100, 27065, 304, 279, 2768, 2893, 7404, 6017, 1495, 439, 8389, 11, 9709, 11, 477, 6928, 13, 3494, 279, 2440, 439, 264, 4823, 907, 449, 264, 1401, 315, 330, 1530, 1, 323, 4400, 775, 25, 720, 49944, 4787, 4034, 551, 3788, 551, 443, 2185, 6990, 112916, 2642, 291, 2726, 16954, 71171, 1474, 10385, 87958, 4001, 5773, 81192, 25688, 128009, 128006, 78191, 128007, 271, 5018, 1530, 794, 330, 57785, 9388], 'total_duration': 4835784200, 'load_duration': 26562200, 'prompt_eval_count': 71, 'prompt_eval_duration': 3595369000, 'eval_count': 7, 'eval_duration': 1212001000}</t>
  </si>
  <si>
    <t>2023_at (8)_chunk_4.txt</t>
  </si>
  <si>
    <t>continued to report occurrences of declining asset prices and buyers seeking greater concessions . Transportation Transportation activity continued to slow from unsustainable pandemic levels . While some southeastern ports reported that breakbulk cargo volumes rose as shippers sought alternative ways to move cargo amid supply chain disruptions , container traffic decreased and was characterized as a return to more sustainable growth . Trucking tonnage also fell , and housing-related freight was noted as particularly weak . Railroads experienced declines in intermodal shipments of packaging materials , chemicals , and metals . Logistics firms involved in moving and relocation , `` big and bulky '' delivery services , and warehousing saw year-over-year volume declines as consumer and housing demand softened and firms reduced inventory levels . Most transportation contacts expect additional weakening of demand in 2023 . Manufacturing District manufacturers noted steady demand and positive revenue growth , driven primarily by the ability to raise prices to offset higher input costs ; however , margins were described as remaining pressured or even declining . Some firms reported plans to right size inventory levels , reverting back to `` just-in-time '' inventory management compared to pandemic-era `` just-in-case '' inventory approaches . Several manufacturers cited inflation and a strong dollar as headwinds in the coming year .
Banking and Finance Banking contacts reported steady loan growth for a majority of portfolios , except for farmland and consumer loan growth remained positive . Yet , institutions cut investments in mortgage-backed securities as unrealized losses in securities portfolios increased .</t>
  </si>
  <si>
    <t>{'model': 'llama3.1:latest', 'created_at': '2024-09-21T18:11:22.5963526Z', 'response': '{\n"label": "mixed"\n}', 'done': True, 'done_reason': 'stop', 'context': [128006, 882, 128007, 271, 2535, 279, 8244, 7100, 27065, 304, 279, 2768, 2893, 7404, 6017, 1495, 439, 8389, 11, 9709, 11, 477, 6928, 13, 3494, 279, 2440, 439, 264, 4823, 907, 449, 264, 1401, 315, 330, 1530, 1, 323, 4400, 775, 25, 720, 86957, 311, 1934, 57115, 315, 43848, 9513, 7729, 323, 23455, 11125, 7191, 62608, 662, 30978, 30978, 5820, 8738, 311, 6435, 505, 98609, 28522, 5990, 662, 6104, 1063, 83209, 20946, 5068, 430, 1464, 68242, 26735, 27378, 16392, 439, 559, 32997, 16495, 10778, 5627, 311, 3351, 26735, 23442, 8312, 8957, 98057, 1174, 5593, 9629, 25983, 323, 574, 32971, 439, 264, 471, 311, 810, 22556, 6650, 662, 34785, 287, 8941, 68155, 1101, 11299, 1174, 323, 11983, 14228, 46217, 574, 10555, 439, 8104, 7621, 662, 24720, 43791, 10534, 58054, 304, 958, 5785, 59721, 315, 24066, 7384, 1174, 26333, 1174, 323, 37182, 662, 71422, 19339, 6532, 304, 7366, 323, 60995, 1174, 10103, 2466, 323, 78921, 3436, 9889, 3600, 1174, 323, 51806, 81715, 5602, 1060, 29352, 4771, 8286, 58054, 439, 11761, 323, 11983, 7631, 90158, 323, 19339, 11293, 15808, 5990, 662, 7648, 18386, 19015, 1755, 5217, 83526, 315, 7631, 304, 220, 2366, 18, 662, 42177, 11182, 17032, 10555, 24981, 7631, 323, 6928, 13254, 6650, 1174, 16625, 15871, 555, 279, 5845, 311, 4933, 7729, 311, 4445, 5190, 1988, 7194, 2652, 4869, 1174, 37682, 1051, 7633, 439, 9861, 75451, 477, 1524, 43848, 662, 4427, 19339, 5068, 6787, 311, 1314, 1404, 15808, 5990, 1174, 36237, 1303, 1203, 311, 10103, 1120, 3502, 7394, 3436, 15808, 6373, 7863, 311, 28522, 52443, 10103, 1120, 3502, 39585, 3436, 15808, 20414, 662, 26778, 17032, 22628, 25544, 323, 264, 3831, 18160, 439, 2010, 86, 8843, 304, 279, 5108, 1060, 6905, 26913, 287, 323, 23261, 50599, 19015, 5068, 24981, 11941, 6650, 369, 264, 8857, 315, 76808, 1174, 3734, 369, 3117, 86794, 323, 11761, 11941, 6650, 14958, 6928, 662, 14968, 1174, 14673, 4018, 22538, 304, 21515, 46128, 34919, 439, 50204, 1534, 18151, 304, 34919, 76808, 7319, 662, 128009, 128006, 78191, 128007, 271, 517, 93767, 794, 330, 57785, 702, 92], 'total_duration': 2706819500, 'load_duration': 28000600, 'prompt_eval_count': 329, 'prompt_eval_duration': 1116777000, 'eval_count': 8, 'eval_duration': 1559720000}</t>
  </si>
  <si>
    <t>2023_kc (7)_chunk_2.txt</t>
  </si>
  <si>
    <t>fill open positions , reflecting ongoing tightness in the labor market . Labor force participation declined in most District states over the last few months , further constraining labor supply for businesses seeking to fill open positions . Business contacts continued to report difficulty hiring for entry-level positions , but in recent weeks indicated they are focused on hiring for both entry-level and mid-level positions over the next six months . While most contacts reported that they currently do not have plans to lay off workers , a greater number of businesses reported they are reducing employee hours , use of overtime , and their hiring of temporary employees . Wages continued to grow moderately for manufacturing and services businesses with expectations for robust growth over the next six months . Prices Prices rose at a moderate pace across most sectors of the District economy . Contacts in the service sector noted that labor cost pressures continue to rise at a robust pace , but indicated these pressures were increasingly difficult to pass on . In the housing sector , several contacts suggested that elevated levels of residents ' mobility are allowing rental property managers to adjust rents more frequently , leading to faster rent growth on an annual basis . Expected price growth over the next several months remained elevated across most sectors .
Consumer Spending Consumer spending fell slightly over the past month , held down primarily by softer leisure and hospitality spending . Contacts reported the return of international travelers this year partially</t>
  </si>
  <si>
    <t>{'model': 'llama3.1:latest', 'created_at': '2024-09-21T18:11:25.1562993Z', 'response': '{"label": "mixed"}', 'done': True, 'done_reason': 'stop', 'context': [128006, 882, 128007, 271, 2535, 279, 8244, 7100, 27065, 304, 279, 2768, 2893, 7404, 6017, 1495, 439, 8389, 11, 9709, 11, 477, 6928, 13, 3494, 279, 2440, 439, 264, 4823, 907, 449, 264, 1401, 315, 330, 1530, 1, 323, 4400, 775, 25, 720, 7712, 1825, 10093, 1174, 42852, 14529, 10508, 2136, 304, 279, 9511, 3157, 662, 15277, 5457, 20852, 19284, 304, 1455, 11182, 5415, 927, 279, 1566, 2478, 4038, 1174, 4726, 19477, 2101, 9511, 8312, 369, 9873, 11125, 311, 5266, 1825, 10093, 662, 8184, 19015, 8738, 311, 1934, 17250, 24009, 369, 4441, 11852, 10093, 1174, 719, 304, 3293, 5672, 16717, 814, 527, 10968, 389, 24009, 369, 2225, 4441, 11852, 323, 5209, 11852, 10093, 927, 279, 1828, 4848, 4038, 662, 6104, 1455, 19015, 5068, 430, 814, 5131, 656, 539, 617, 6787, 311, 11203, 1022, 7487, 1174, 264, 7191, 1396, 315, 9873, 5068, 814, 527, 18189, 9548, 4207, 1174, 1005, 315, 39599, 1174, 323, 872, 24009, 315, 13643, 8420, 662, 468, 1154, 8738, 311, 3139, 70351, 369, 15266, 323, 3600, 9873, 449, 17078, 369, 22514, 6650, 927, 279, 1828, 4848, 4038, 662, 37133, 37133, 16392, 520, 264, 24070, 18338, 4028, 1455, 26593, 315, 279, 11182, 8752, 662, 47139, 304, 279, 2532, 10706, 10555, 430, 9511, 2853, 40850, 3136, 311, 10205, 520, 264, 22514, 18338, 1174, 719, 16717, 1521, 40850, 1051, 15098, 5107, 311, 1522, 389, 662, 763, 279, 11983, 10706, 1174, 3892, 19015, 12090, 430, 32389, 5990, 315, 11062, 364, 31139, 527, 10923, 19160, 3424, 20258, 311, 7652, 63090, 810, 14134, 1174, 6522, 311, 10819, 8175, 6650, 389, 459, 9974, 8197, 662, 32121, 3430, 6650, 927, 279, 1828, 3892, 4038, 14958, 32389, 4028, 1455, 26593, 6905, 31068, 87753, 26262, 10374, 11299, 10284, 927, 279, 3347, 2305, 1174, 5762, 1523, 15871, 555, 64230, 41308, 323, 47609, 10374, 662, 47139, 5068, 279, 471, 315, 6625, 40386, 420, 1060, 26310, 128009, 128006, 78191, 128007, 271, 5018, 1530, 794, 330, 57785, 9388], 'total_duration': 2557003800, 'load_duration': 16030700, 'prompt_eval_count': 311, 'prompt_eval_duration': 1079774000, 'eval_count': 7, 'eval_duration': 1459266000}</t>
  </si>
  <si>
    <t>2023_mn (3)_chunk_6.txt</t>
  </si>
  <si>
    <t>activity decreased slightly since the previous report ; however , contacts reported that oil production increased recently . Minority- and Women-Owned Business Enterprises Activity among minority- and women-owned business contacts was mixed . Equal shares of respondents to a July survey of businesses reported that sales were higher , lower , or unchanged over the prior month . Capital expenditures were slightly higher on balance , and more often than not , respondents reported lower profits . More than a third of respondents shared that their demand for workers had increased but hiring roadblocks continued . Retail and wholesale prices were flat for three-quarters of firms and higher for the rest . A slightly higher share reported they raised wages . `` [ We ] gave annual raises of 4.5 percent to stay competitive â€¦ up from our historic 3 percent , '' shared a contact with a freight railroad transportation company in Minnesota .</t>
  </si>
  <si>
    <t>{'model': 'llama3.1:latest', 'created_at': '2024-09-21T18:11:27.8966253Z', 'response': '{\n"label": "mixed"\n}', 'done': True, 'done_reason': 'stop', 'context': [128006, 882, 128007, 271, 2535, 279, 8244, 7100, 27065, 304, 279, 2768, 2893, 7404, 6017, 1495, 439, 8389, 11, 9709, 11, 477, 6928, 13, 3494, 279, 2440, 439, 264, 4823, 907, 449, 264, 1401, 315, 330, 1530, 1, 323, 4400, 775, 25, 720, 7323, 25983, 10284, 2533, 279, 3766, 1934, 2652, 4869, 1174, 19015, 5068, 430, 5707, 5788, 7319, 6051, 662, 71158, 12, 323, 11215, 91152, 8184, 67056, 15330, 4315, 23413, 12, 323, 3278, 29799, 2626, 19015, 574, 9709, 662, 39574, 13551, 315, 34281, 311, 264, 5887, 10795, 315, 9873, 5068, 430, 6763, 1051, 5190, 1174, 4827, 1174, 477, 35957, 927, 279, 4972, 2305, 662, 18880, 53869, 1051, 10284, 5190, 389, 8335, 1174, 323, 810, 3629, 1109, 539, 1174, 34281, 5068, 4827, 22613, 662, 4497, 1109, 264, 4948, 315, 34281, 6222, 430, 872, 7631, 369, 7487, 1047, 7319, 719, 24009, 5754, 22692, 8738, 662, 35139, 323, 35557, 7729, 1051, 10269, 369, 2380, 83641, 315, 19339, 323, 5190, 369, 279, 2800, 662, 362, 10284, 5190, 4430, 5068, 814, 9408, 23998, 662, 10103, 510, 1226, 2331, 6688, 9974, 25930, 315, 220, 19, 13, 20, 3346, 311, 4822, 15022, 4696, 709, 505, 1057, 18526, 220, 18, 3346, 1174, 3436, 6222, 264, 3729, 449, 264, 46217, 51576, 18386, 2883, 304, 19461, 662, 128009, 128006, 78191, 128007, 271, 517, 93767, 794, 330, 57785, 702, 92], 'total_duration': 2738250100, 'load_duration': 21813400, 'prompt_eval_count': 214, 'prompt_eval_duration': 960603000, 'eval_count': 8, 'eval_duration': 1753018000}</t>
  </si>
  <si>
    <t>2023_ns (7)_chunk_2.txt</t>
  </si>
  <si>
    <t>picked up in a few Districts . On balance , loan demand declined , credit standards tightened , and delinquency rates edged up . Energy activity was flat to down slightly , and agricultural conditions were mixed . Amid heightened uncertainty , contacts did not expect economic conditions to improve much in the months ahead . Labor Markets Labor market conditions remained solid . Employment continued to increase at a modest to moderate pace in most Districts despite hiring freezes by some firms and scattered reports of layoffs . Labor availability improved slightly , though finding workers with desired skills or experience remained challenging . Several Districts indicated that a lack of available childcare continued to impede labor force participation . While labor markets generally remained tight , a few Districts noted that firms are becoming less flexible with employees and beginning to reduce remote work options . Wages generally increased at a moderate pace , though some Districts noted that wage pressures had eased somewhat . Wage increases are expected to moderate further in the coming year . Prices Inflationary pressures remained widespread , though price increases moderated in many Districts . Several Districts reported input costs rose further , particularly for energy and raw materials , though there was some relief reported for freight and shipping costs . Some Districts noted that firms were finding it more difficult to pass on cost increases to their consumers .
Selling prices increased moderately in most Districts , with several Districts noting a deceleration . Home prices</t>
  </si>
  <si>
    <t>{'model': 'llama3.1:latest', 'created_at': '2024-09-21T18:11:30.5422786Z', 'response': '{"label": "mixed"}', 'done': True, 'done_reason': 'stop', 'context': [128006, 882, 128007, 271, 2535, 279, 8244, 7100, 27065, 304, 279, 2768, 2893, 7404, 6017, 1495, 439, 8389, 11, 9709, 11, 477, 6928, 13, 3494, 279, 2440, 439, 264, 4823, 907, 449, 264, 1401, 315, 330, 1530, 1, 323, 4400, 775, 25, 720, 94599, 709, 304, 264, 2478, 11182, 82, 662, 1952, 8335, 1174, 11941, 7631, 19284, 1174, 6807, 10886, 85820, 1174, 323, 1624, 53988, 2301, 7969, 90663, 709, 662, 12634, 5820, 574, 10269, 311, 1523, 10284, 1174, 323, 29149, 4787, 1051, 9709, 662, 89789, 60487, 27924, 1174, 19015, 1550, 539, 1755, 7100, 4787, 311, 7417, 1790, 304, 279, 4038, 8469, 662, 15277, 47910, 15277, 3157, 4787, 14958, 6573, 662, 41952, 8738, 311, 5376, 520, 264, 27946, 311, 24070, 18338, 304, 1455, 11182, 82, 8994, 24009, 94477, 555, 1063, 19339, 323, 38067, 6821, 315, 99922, 662, 15277, 18539, 13241, 10284, 1174, 3582, 9455, 7487, 449, 12974, 7512, 477, 3217, 14958, 17436, 662, 26778, 11182, 82, 16717, 430, 264, 6996, 315, 2561, 80271, 8738, 311, 3242, 15686, 9511, 5457, 20852, 662, 6104, 9511, 11987, 8965, 14958, 10508, 1174, 264, 2478, 11182, 82, 10555, 430, 19339, 527, 10671, 2753, 19303, 449, 8420, 323, 7314, 311, 8108, 8870, 990, 2671, 662, 468, 1154, 8965, 7319, 520, 264, 24070, 18338, 1174, 3582, 1063, 11182, 82, 10555, 430, 19602, 40850, 1047, 95982, 14738, 662, 95537, 12992, 527, 3685, 311, 24070, 4726, 304, 279, 5108, 1060, 662, 37133, 763, 65249, 661, 40850, 14958, 24716, 1174, 3582, 3430, 12992, 87316, 304, 1690, 11182, 82, 662, 26778, 11182, 82, 5068, 1988, 7194, 16392, 4726, 1174, 8104, 369, 4907, 323, 7257, 7384, 1174, 3582, 1070, 574, 1063, 16337, 5068, 369, 46217, 323, 11862, 7194, 662, 4427, 11182, 82, 10555, 430, 19339, 1051, 9455, 433, 810, 5107, 311, 1522, 389, 2853, 12992, 311, 872, 13723, 6905, 50, 6427, 7729, 7319, 70351, 304, 1455, 11182, 82, 1174, 449, 3892, 11182, 82, 27401, 264, 1654, 8023, 367, 662, 5492, 7729, 128009, 128006, 78191, 128007, 271, 5018, 1530, 794, 330, 57785, 9388], 'total_duration': 2643263000, 'load_duration': 19935200, 'prompt_eval_count': 324, 'prompt_eval_duration': 1121821000, 'eval_count': 7, 'eval_duration': 1499182000}</t>
  </si>
  <si>
    <t>2023_ns (8)_chunk_6.txt</t>
  </si>
  <si>
    <t>reporting period . Demand for retail goods and services was stable . Manufacturing activity was mixed , while conditions in the agriculture sector remained weak . Residential real estate activity weakened , and lending activity rose slightly .</t>
  </si>
  <si>
    <t>{'model': 'llama3.1:latest', 'created_at': '2024-09-21T18:11:32.8017969Z', 'response': '{"label": "mixed"}', 'done': True, 'done_reason': 'stop', 'context': [128006, 882, 128007, 271, 2535, 279, 8244, 7100, 27065, 304, 279, 2768, 2893, 7404, 6017, 1495, 439, 8389, 11, 9709, 11, 477, 6928, 13, 3494, 279, 2440, 439, 264, 4823, 907, 449, 264, 1401, 315, 330, 1530, 1, 323, 4400, 775, 25, 720, 11998, 287, 4261, 662, 55353, 369, 11040, 11822, 323, 3600, 574, 15528, 662, 42177, 5820, 574, 9709, 1174, 1418, 4787, 304, 279, 30029, 10706, 14958, 7621, 662, 55555, 1972, 12675, 5820, 58764, 1174, 323, 40651, 5820, 16392, 10284, 662, 128009, 128006, 78191, 128007, 271, 5018, 1530, 794, 330, 57785, 9388], 'total_duration': 2256286500, 'load_duration': 38052700, 'prompt_eval_count': 88, 'prompt_eval_duration': 819286000, 'eval_count': 7, 'eval_duration': 1394916000}</t>
  </si>
  <si>
    <t>2023_ph (1)_chunk_6.txt</t>
  </si>
  <si>
    <t>fell slightly ; however , infrastructure projects are keeping some firms very busy .</t>
  </si>
  <si>
    <t>{'model': 'llama3.1:latest', 'created_at': '2024-09-21T18:11:37.364887Z', 'response': '{"label": "mixed"}', 'done': True, 'done_reason': 'stop', 'context': [128006, 882, 128007, 271, 2535, 279, 8244, 7100, 27065, 304, 279, 2768, 2893, 7404, 6017, 1495, 439, 8389, 11, 9709, 11, 477, 6928, 13, 3494, 279, 2440, 439, 264, 4823, 907, 449, 264, 1401, 315, 330, 1530, 1, 323, 4400, 775, 25, 720, 67643, 10284, 2652, 4869, 1174, 14054, 7224, 527, 10494, 1063, 19339, 1633, 13326, 662, 128009, 128006, 78191, 128007, 271, 5018, 1530, 794, 330, 57785, 9388], 'total_duration': 4560641700, 'load_duration': 20458700, 'prompt_eval_count': 63, 'prompt_eval_duration': 2797302000, 'eval_count': 7, 'eval_duration': 1739364000}</t>
  </si>
  <si>
    <t>2023_ph (6)_chunk_5.txt</t>
  </si>
  <si>
    <t>in commercial and industrial loan volumes . Most contacts within the banking industry confirmed a tightening of lending standards or that discussions were ongoing regarding a change in lending behavior , following the failures of Signature Bank and Silicon Valley Bank . Furthermore , multiple contacts noted they focused on lending to existing customers and became more prudent in lending to new customers . Real Estate and Construction Homebuilders reported steady sales following an unexpected uptick in the prior period . Contacts continued to attribute the recent improvement to incentives , discounts on older inventory , and new homes built with smaller footprints and lower-cost features . Existing home sales fell slightly from already low levels in most markets â€“ following a moderate decline in the prior period . Contacts noted that the lack of new listings and the continued decline in housing affordability meant the normally busy spring housing market may fail to materialize . Requests for assistance with housing and utility bills fell but continued to dominate the share of 211 requests in New Jersey and Pennsylvania . Almost 32 percent of all requests in the two states were related to housing , while 27 percent of the requests regarded utility bills . Market participants in commercial real estate continued to report steady current construction activity but noted that more projects in the pipeline have been delayed or canceled . Leasing activity continued to slow modestly .
Rent growth in multifamily housing eased slightly , and landlords started to offer leasing incentives in some</t>
  </si>
  <si>
    <t>{'model': 'llama3.1:latest', 'created_at': '2024-09-21T18:11:39.9216415Z', 'response': '{"label": "mixed"}', 'done': True, 'done_reason': 'stop', 'context': [128006, 882, 128007, 271, 2535, 279, 8244, 7100, 27065, 304, 279, 2768, 2893, 7404, 6017, 1495, 439, 8389, 11, 9709, 11, 477, 6928, 13, 3494, 279, 2440, 439, 264, 4823, 907, 449, 264, 1401, 315, 330, 1530, 1, 323, 4400, 775, 25, 720, 258, 8518, 323, 13076, 11941, 27378, 662, 7648, 19015, 2949, 279, 23641, 5064, 11007, 264, 77880, 315, 40651, 10886, 477, 430, 20954, 1051, 14529, 9002, 264, 2349, 304, 40651, 7865, 1174, 2768, 279, 28950, 315, 33332, 8715, 323, 38250, 13345, 8715, 662, 24296, 1174, 5361, 19015, 10555, 814, 10968, 389, 40651, 311, 6484, 6444, 323, 6244, 810, 74978, 304, 40651, 311, 502, 6444, 662, 8976, 25447, 323, 24987, 5492, 99607, 5068, 24981, 6763, 2768, 459, 16907, 35435, 875, 304, 279, 4972, 4261, 662, 47139, 8738, 311, 7180, 279, 3293, 16048, 311, 36580, 1174, 32162, 389, 9191, 15808, 1174, 323, 502, 10632, 5918, 449, 9333, 4579, 26822, 323, 4827, 41238, 4519, 662, 69571, 2162, 6763, 11299, 10284, 505, 2736, 3428, 5990, 304, 1455, 11987, 1389, 2768, 264, 24070, 18174, 304, 279, 4972, 4261, 662, 47139, 10555, 430, 279, 6996, 315, 502, 26544, 323, 279, 8738, 18174, 304, 11983, 79010, 8967, 279, 14614, 13326, 10683, 11983, 3157, 1253, 3775, 311, 3769, 553, 662, 51982, 369, 13291, 449, 11983, 323, 15919, 19123, 11299, 719, 8738, 311, 41836, 279, 4430, 315, 220, 11483, 7540, 304, 1561, 16228, 323, 20355, 662, 35403, 220, 843, 3346, 315, 682, 7540, 304, 279, 1403, 5415, 1051, 5552, 311, 11983, 1174, 1418, 220, 1544, 3346, 315, 279, 7540, 27458, 15919, 19123, 662, 8152, 13324, 304, 8518, 1972, 12675, 8738, 311, 1934, 24981, 1510, 8246, 5820, 719, 10555, 430, 810, 7224, 304, 279, 15660, 617, 1027, 23540, 477, 34546, 662, 2009, 4522, 5820, 8738, 311, 6435, 27946, 398, 6905, 68840, 6650, 304, 62387, 5285, 11983, 95982, 10284, 1174, 323, 64729, 3940, 311, 3085, 71419, 36580, 304, 1063, 128009, 128006, 78191, 128007, 271, 5018, 1530, 794, 330, 57785, 9388], 'total_duration': 2554432300, 'load_duration': 30848700, 'prompt_eval_count': 316, 'prompt_eval_duration': 1147980000, 'eval_count': 7, 'eval_duration': 1372731000}</t>
  </si>
  <si>
    <t>2024_at (6)_chunk_3.txt</t>
  </si>
  <si>
    <t>with several Florida ports reporting strong passenger counts . Business travel continued to improve . Industry contacts remain optimistic about activity for the balance of the year . Construction and Real Estate Though home ownership affordability improved amid lower mortgage rates , home price appreciation increased or stabilized in most markets , consistent with national trends . Rising insurance premiums and HOA fees in coastal markets remained a challenge for homeowners on fixed incomes . While still below historic norms , rising existing home inventory , new subdivision developments , and an increase in spec-home availability in the new home market led to higher inventory levels . Housing inventories in southwest Florida increased at a sharper rate than the rest of the District due to weaker demand and the lingering effects of Hurricane Ian . Commercial real estate ( CRE ) conditions were mixed . Office and multifamily sectors cooled as occupancies declined . Oversupply in the multifamily and industrial sectors weighed on market conditions , as sizable amounts of new construction were delivered . Firms reported that imprecise CRE appraisals were leading to valuation accuracy challenges . Like the rest of the nation , Sixth District markets will contend with rising CRE loan maturities in 2024 . Transportation Transportation activity remained mixed . Railroads reported significant year-over-year increases in intermodal shipments and overall traffic .
Third party logistics contacts noted that both demand and shipping rates appeared to have bottomed out following what was characterized as an 18-month freight recession . Cargo volumes at District</t>
  </si>
  <si>
    <t>{'model': 'llama3.1:latest', 'created_at': '2024-09-21T18:11:42.4131527Z', 'response': '{"label": "mixed"}', 'done': True, 'done_reason': 'stop', 'context': [128006, 882, 128007, 271, 2535, 279, 8244, 7100, 27065, 304, 279, 2768, 2893, 7404, 6017, 1495, 439, 8389, 11, 9709, 11, 477, 6928, 13, 3494, 279, 2440, 439, 264, 4823, 907, 449, 264, 1401, 315, 330, 1530, 1, 323, 4400, 775, 25, 720, 4291, 3892, 9784, 20946, 13122, 3831, 24023, 14921, 662, 8184, 5944, 8738, 311, 7417, 662, 24780, 19015, 7293, 37036, 922, 5820, 369, 279, 8335, 315, 279, 1060, 662, 24987, 323, 8976, 25447, 18056, 2162, 15637, 79010, 13241, 23442, 4827, 21515, 7969, 1174, 2162, 3430, 35996, 7319, 477, 93163, 304, 1455, 11987, 1174, 13263, 449, 5426, 18845, 662, 49987, 8276, 48607, 323, 31350, 32, 12718, 304, 35335, 11987, 14958, 264, 8815, 369, 40962, 389, 8521, 46791, 662, 6104, 2103, 3770, 18526, 40851, 1174, 16448, 6484, 2162, 15808, 1174, 502, 60922, 26006, 1174, 323, 459, 5376, 304, 1424, 25389, 18539, 304, 279, 502, 2162, 3157, 6197, 311, 5190, 15808, 5990, 662, 31433, 17459, 2490, 304, 54085, 9784, 7319, 520, 264, 96569, 4478, 1109, 279, 2800, 315, 279, 11182, 4245, 311, 43383, 7631, 323, 279, 64610, 6372, 315, 38201, 29335, 662, 28943, 1972, 12675, 320, 50708, 883, 4787, 1051, 9709, 662, 8410, 323, 62387, 5285, 26593, 65410, 439, 10366, 32737, 19284, 662, 62661, 85023, 304, 279, 62387, 5285, 323, 13076, 26593, 47712, 389, 3157, 4787, 1174, 439, 79198, 15055, 315, 502, 8246, 1051, 12886, 662, 435, 14742, 5068, 430, 737, 10872, 1082, 50708, 917, 41098, 1147, 1051, 6522, 311, 51262, 13708, 11774, 662, 9086, 279, 2800, 315, 279, 7140, 1174, 68077, 11182, 11987, 690, 56195, 449, 16448, 50708, 11941, 296, 2693, 1385, 304, 220, 2366, 19, 662, 30978, 30978, 5820, 14958, 9709, 662, 24720, 43791, 5068, 5199, 1060, 29352, 4771, 12992, 304, 958, 5785, 59721, 323, 8244, 9629, 6905, 38075, 4717, 43257, 19015, 10555, 430, 2225, 7631, 323, 11862, 7969, 9922, 311, 617, 5740, 291, 704, 2768, 1148, 574, 32971, 439, 459, 220, 972, 23086, 46217, 39621, 662, 62388, 27378, 520, 11182, 128009, 128006, 78191, 128007, 271, 5018, 1530, 794, 330, 57785, 9388], 'total_duration': 2488871800, 'load_duration': 27935000, 'prompt_eval_count': 328, 'prompt_eval_duration': 1084618000, 'eval_count': 7, 'eval_duration': 1373736000}</t>
  </si>
  <si>
    <t>2024_da (5)_chunk_1.txt</t>
  </si>
  <si>
    <t>Beige Book Report : Dallas May 29 , 2024 Summary of Economic Activity Economic activity in the Eleventh District was flat to up slightly over the reporting period . Some growth was seen in the manufacturing , banking and energy sectors , while activity in nonfinancial services was flat , and declines were seen in retail sales . Home sales remained solid . Employment levels held mostly steady overall , and price and wage growth remained fairly moderate . Outlooks were generally stable to slightly more pessimistic compared with the prior reporting period . Waning consumer demand was an ongoing concern for many businesses , and the continued conflict in the Middle East and further geopolitical tensions across the world were noted as a downside risk . Labor Markets Employment levels were fairly flat over the past six weeks overall , according to contacts . Job gains were seen in leisure and hospitality , health care , and nondurable goods manufacturing , while headcounts were stable or down slightly in most other industries . Oil and gas companies said they were backfilling vacancies but not looking to materially expand their workforce . The uncertain economic environment has prompted some hiring reluctance . A few contacts expressed doubt whether they will be able to maintain their existing workforce , with a staffing firm noting they are `` on a cliff 's edge '' where they may have to lay people off .
There were scattered reports of labor shortages , not concentrated in particular industries other than</t>
  </si>
  <si>
    <t>{'model': 'llama3.1:latest', 'created_at': '2024-09-21T18:11:45.0936609Z', 'response': '{"label": "mixed"}', 'done': True, 'done_reason': 'stop', 'context': [128006, 882, 128007, 271, 2535, 279, 8244, 7100, 27065, 304, 279, 2768, 2893, 7404, 6017, 1495, 439, 8389, 11, 9709, 11, 477, 6928, 13, 3494, 279, 2440, 439, 264, 4823, 907, 449, 264, 1401, 315, 330, 1530, 1, 323, 4400, 775, 25, 720, 3513, 7404, 6017, 8423, 551, 19051, 3297, 220, 1682, 1174, 220, 2366, 19, 22241, 315, 23362, 15330, 23362, 5820, 304, 279, 27039, 45707, 11182, 574, 10269, 311, 709, 10284, 927, 279, 13122, 4261, 662, 4427, 6650, 574, 3970, 304, 279, 15266, 1174, 23641, 323, 4907, 26593, 1174, 1418, 5820, 304, 2536, 76087, 3600, 574, 10269, 1174, 323, 58054, 1051, 3970, 304, 11040, 6763, 662, 5492, 6763, 14958, 6573, 662, 41952, 5990, 5762, 10213, 24981, 8244, 1174, 323, 3430, 323, 19602, 6650, 14958, 14470, 24070, 662, 42158, 82, 1051, 8965, 15528, 311, 10284, 810, 73623, 4633, 7863, 449, 279, 4972, 13122, 4261, 662, 468, 44159, 11761, 7631, 574, 459, 14529, 4747, 369, 1690, 9873, 1174, 323, 279, 8738, 12324, 304, 279, 12877, 6460, 323, 4726, 87998, 39510, 4028, 279, 1917, 1051, 10555, 439, 264, 52497, 5326, 662, 15277, 47910, 41952, 5990, 1051, 14470, 10269, 927, 279, 3347, 4848, 5672, 8244, 1174, 4184, 311, 19015, 662, 12280, 20192, 1051, 3970, 304, 41308, 323, 47609, 1174, 2890, 2512, 1174, 323, 74998, 18835, 11822, 15266, 1174, 1418, 2010, 45959, 1051, 15528, 477, 1523, 10284, 304, 1455, 1023, 19647, 662, 15895, 323, 6962, 5220, 1071, 814, 1051, 1203, 7712, 287, 67751, 719, 539, 3411, 311, 90694, 9407, 872, 32027, 662, 578, 36218, 7100, 4676, 706, 29746, 1063, 24009, 84050, 662, 362, 2478, 19015, 13605, 10712, 3508, 814, 690, 387, 3025, 311, 10519, 872, 6484, 32027, 1174, 449, 264, 65151, 7626, 27401, 814, 527, 10103, 389, 264, 44106, 364, 82, 6964, 3436, 1405, 814, 1253, 617, 311, 11203, 1274, 1022, 6905, 3947, 1051, 38067, 6821, 315, 9511, 67276, 1174, 539, 38626, 304, 4040, 19647, 1023, 1109, 128009, 128006, 78191, 128007, 271, 5018, 1530, 794, 330, 57785, 9388], 'total_duration': 2678100200, 'load_duration': 27670800, 'prompt_eval_count': 319, 'prompt_eval_duration': 1104638000, 'eval_count': 7, 'eval_duration': 1542261000}</t>
  </si>
  <si>
    <t>2024_da (5)_chunk_6.txt</t>
  </si>
  <si>
    <t>to the sidelines , diving up demand for rentals and pricing lower-income residents out of the buyer 's market . Access to quality , affordable childcare continued to impede workforce participation among women in particular . One contact said that industries with shift work struggle to attract women since the work schedule often does n't align with childcare hours . Several contacts expressed concern about the winding down of American Rescue Plan Act dollars and whether nonprofits and K-12 schools will be able to sustain certain programs without that funding . Contacts also noted that mental health continues to be a community concern . For more information about District economic conditions visit : https : //www.dallasfed.org/research/texas .</t>
  </si>
  <si>
    <t>{'model': 'llama3.1:latest', 'created_at': '2024-09-21T18:11:48.399521Z', 'response': '{\n  "label": "negative"\n}', 'done': True, 'done_reason': 'stop', 'context': [128006, 882, 128007, 271, 2535, 279, 8244, 7100, 27065, 304, 279, 2768, 2893, 7404, 6017, 1495, 439, 8389, 11, 9709, 11, 477, 6928, 13, 3494, 279, 2440, 439, 264, 4823, 907, 449, 264, 1401, 315, 330, 1530, 1, 323, 4400, 775, 25, 720, 998, 279, 70513, 1174, 43515, 709, 7631, 369, 48104, 323, 21913, 4827, 32197, 11062, 704, 315, 279, 26171, 364, 82, 3157, 662, 9742, 311, 4367, 1174, 17049, 80271, 8738, 311, 3242, 15686, 32027, 20852, 4315, 3278, 304, 4040, 662, 3861, 3729, 1071, 430, 19647, 449, 6541, 990, 14993, 311, 9504, 3278, 2533, 279, 990, 9899, 3629, 1587, 308, 956, 5398, 449, 80271, 4207, 662, 26778, 19015, 13605, 4747, 922, 279, 54826, 1523, 315, 3778, 45503, 9878, 3298, 11441, 323, 3508, 93360, 323, 735, 12, 717, 8853, 690, 387, 3025, 311, 14201, 3738, 7620, 2085, 430, 11006, 662, 47139, 1101, 10555, 430, 10723, 2890, 9731, 311, 387, 264, 4029, 4747, 662, 1789, 810, 2038, 922, 11182, 7100, 4787, 4034, 551, 3788, 551, 443, 2185, 962, 16242, 52223, 2726, 10991, 1874, 5640, 7619, 662, 128009, 128006, 78191, 128007, 271, 517, 220, 330, 1530, 794, 330, 43324, 702, 92], 'total_duration': 3303192600, 'load_duration': 34404600, 'prompt_eval_count': 181, 'prompt_eval_duration': 939281000, 'eval_count': 10, 'eval_duration': 2326352000}</t>
  </si>
  <si>
    <t>2024_da (8)_chunk_3.txt</t>
  </si>
  <si>
    <t>significant discounts '' after a long period of not doing so when inventories were severely constrained . Most manufacturers reported no change to their selling prices , though some were increasing prices to cover higher costs . Some business services firms said they will be raising rates in 2024 after a period of holding back , with one saying , `` [ We ] held rates at 2019 levels through 2023 . '' Consumer Spending Consumer spending increased slightly following a decrease during the prior reporting period . Multiple general merchandisers and one apparel retailer cited strong sales centered on discounted items , while restauranteurs and food retailers reported mostly steady sales through the holiday season . By contrast , auto dealers continued to report slow sales because of high interest rates and high vehicle prices . One large general merchandiser said that lower-income households had become more reliant on credit cards and `` buy now , pay later '' payment options in recent months and was skeptical that these customers could sustain their current level of spending once seasonal promotions ended . On balance , contacts expected consumer spending to soften somewhat in the coming months . Manufacturing Demand for manufactured goods increased from that of the prior reporting period , supported by the end of the UAW strike and ongoing federally funded projects .
Contacts generally reported healthy order backlogs , and one manufacturer of machined parts said that their firm 's 2024 backlog had increased by 30 percent since early November , leading</t>
  </si>
  <si>
    <t>{'model': 'llama3.1:latest', 'created_at': '2024-09-21T18:11:51.0313565Z', 'response': '{"label": "mixed"}', 'done': True, 'done_reason': 'stop', 'context': [128006, 882, 128007, 271, 2535, 279, 8244, 7100, 27065, 304, 279, 2768, 2893, 7404, 6017, 1495, 439, 8389, 11, 9709, 11, 477, 6928, 13, 3494, 279, 2440, 439, 264, 4823, 907, 449, 264, 1401, 315, 330, 1530, 1, 323, 4400, 775, 25, 720, 91645, 32162, 3436, 1306, 264, 1317, 4261, 315, 539, 3815, 779, 994, 17459, 2490, 1051, 35906, 54852, 662, 7648, 17032, 5068, 912, 2349, 311, 872, 11486, 7729, 1174, 3582, 1063, 1051, 7859, 7729, 311, 3504, 5190, 7194, 662, 4427, 2626, 3600, 19339, 1071, 814, 690, 387, 19054, 7969, 304, 220, 2366, 19, 1306, 264, 4261, 315, 10168, 1203, 1174, 449, 832, 5605, 1174, 10103, 510, 1226, 2331, 5762, 7969, 520, 220, 679, 24, 5990, 1555, 220, 2366, 18, 662, 3436, 26262, 87753, 26262, 10374, 7319, 10284, 2768, 264, 18979, 2391, 279, 4972, 13122, 4261, 662, 29911, 4689, 22480, 438, 62380, 323, 832, 55425, 37891, 22628, 3831, 6763, 31288, 389, 48774, 3673, 1174, 1418, 7696, 5048, 1759, 323, 3691, 30282, 5068, 10213, 24981, 6763, 1555, 279, 13560, 3280, 662, 3296, 13168, 1174, 3313, 27291, 8738, 311, 1934, 6435, 6763, 1606, 315, 1579, 2802, 7969, 323, 1579, 7458, 7729, 662, 3861, 3544, 4689, 22480, 438, 12329, 1071, 430, 4827, 32197, 29939, 1047, 3719, 810, 89227, 389, 6807, 7563, 323, 10103, 3780, 1457, 1174, 2343, 3010, 3436, 8323, 2671, 304, 3293, 4038, 323, 574, 44929, 430, 1521, 6444, 1436, 14201, 872, 1510, 2237, 315, 10374, 3131, 36899, 37071, 9670, 662, 1952, 8335, 1174, 19015, 3685, 11761, 10374, 311, 81045, 14738, 304, 279, 5108, 4038, 662, 42177, 55353, 369, 28648, 11822, 7319, 505, 430, 315, 279, 4972, 13122, 4261, 1174, 7396, 555, 279, 842, 315, 279, 549, 14757, 13471, 323, 14529, 80637, 24853, 7224, 6905, 37884, 8965, 5068, 9498, 2015, 1203, 22856, 1174, 323, 832, 14290, 315, 8002, 1619, 5596, 1071, 430, 872, 7626, 364, 82, 220, 2366, 19, 71822, 1047, 7319, 555, 220, 966, 3346, 2533, 4216, 6841, 1174, 6522, 128009, 128006, 78191, 128007, 271, 5018, 1530, 794, 330, 57785, 9388], 'total_duration': 2629676300, 'load_duration': 16008100, 'prompt_eval_count': 326, 'prompt_eval_duration': 1172710000, 'eval_count': 7, 'eval_duration': 1439057000}</t>
  </si>
  <si>
    <t>2024_ri (8)_chunk_5.txt</t>
  </si>
  <si>
    <t>to the industrial and multifamily segments . Contractors noted that due to the high cost of construction there were few new CRE projects and , as such , their backlog of work was shrinking . Banking and Finance Loan demand continued to modestly soften across all loan types , with residential mortgage lending seeing the biggest slowdown in demand . Respondents were generally in agreement that the higher rate environment and continued economic uncertainty were the primary drivers in this continued downward trend . One institution noted customers were `` sitting on the sidelines '' waiting for more clarity regarding rates and the economy . Deposit balances remained flat with still a great deal of competition for any available funds being shopped amongst institutions . Loan delinquency rates and credit quality metrics remained stable with no movement up or down . Nonfinancial Services Nonfinancial service providers continued to report that demand for their services and overall revenues remained stable . One firm noted they saw more of their clients comparing prices when shopping for their services and were entertaining more offers from competitors . This level of competition put pressure on pricing and maintaining current clients . Wages and workforce availability continued to be a challenge with low unemployment rates and employees continuing to ask for wage increases .
Uncertainty was still a theme with both the firms surveyed and their clients , which made the industry as whole quite cautious going into the new year . For more information about District economic conditions visit :</t>
  </si>
  <si>
    <t>{'model': 'llama3.1:latest', 'created_at': '2024-09-21T18:11:53.782542Z', 'response': '{"label": "mixed"}', 'done': True, 'done_reason': 'stop', 'context': [128006, 882, 128007, 271, 2535, 279, 8244, 7100, 27065, 304, 279, 2768, 2893, 7404, 6017, 1495, 439, 8389, 11, 9709, 11, 477, 6928, 13, 3494, 279, 2440, 439, 264, 4823, 907, 449, 264, 1401, 315, 330, 1530, 1, 323, 4400, 775, 25, 720, 998, 279, 13076, 323, 62387, 5285, 21282, 662, 98893, 10555, 430, 4245, 311, 279, 1579, 2853, 315, 8246, 1070, 1051, 2478, 502, 50708, 7224, 323, 1174, 439, 1778, 1174, 872, 71822, 315, 990, 574, 63185, 662, 50599, 323, 23261, 36181, 7631, 8738, 311, 27946, 398, 81045, 4028, 682, 11941, 4595, 1174, 449, 20658, 21515, 40651, 9298, 279, 8706, 75017, 304, 7631, 662, 40633, 812, 1051, 8965, 304, 9306, 430, 279, 5190, 4478, 4676, 323, 8738, 7100, 27924, 1051, 279, 6156, 12050, 304, 420, 8738, 45578, 9327, 662, 3861, 15244, 10555, 6444, 1051, 10103, 11961, 389, 279, 70513, 3436, 8748, 369, 810, 32373, 9002, 7969, 323, 279, 8752, 662, 49571, 39954, 14958, 10269, 449, 2103, 264, 2294, 3568, 315, 10937, 369, 904, 2561, 10736, 1694, 559, 18033, 24059, 14673, 662, 36181, 1624, 53988, 2301, 7969, 323, 6807, 4367, 17150, 14958, 15528, 449, 912, 7351, 709, 477, 1523, 662, 11842, 76087, 8471, 11842, 76087, 2532, 12850, 8738, 311, 1934, 430, 7631, 369, 872, 3600, 323, 8244, 30466, 14958, 15528, 662, 3861, 7626, 10555, 814, 5602, 810, 315, 872, 8403, 27393, 7729, 994, 12185, 369, 872, 3600, 323, 1051, 30311, 810, 6209, 505, 28650, 662, 1115, 2237, 315, 10937, 2231, 7410, 389, 21913, 323, 20958, 1510, 8403, 662, 468, 1154, 323, 32027, 18539, 8738, 311, 387, 264, 8815, 449, 3428, 26690, 7969, 323, 8420, 14691, 311, 2610, 369, 19602, 12992, 6905, 64818, 81246, 574, 2103, 264, 7057, 449, 2225, 279, 19339, 49098, 323, 872, 8403, 1174, 902, 1903, 279, 5064, 439, 4459, 5115, 46878, 2133, 1139, 279, 502, 1060, 662, 1789, 810, 2038, 922, 11182, 7100, 4787, 4034, 551, 128009, 128006, 78191, 128007, 271, 5018, 1530, 794, 330, 57785, 9388], 'total_duration': 2748487900, 'load_duration': 33420000, 'prompt_eval_count': 315, 'prompt_eval_duration': 1082968000, 'eval_count': 7, 'eval_duration': 1628434000}</t>
  </si>
  <si>
    <t>Human</t>
  </si>
  <si>
    <t>Llama</t>
  </si>
  <si>
    <t>Phi3</t>
  </si>
  <si>
    <t>Gemma2</t>
  </si>
  <si>
    <t>Mixed count</t>
  </si>
  <si>
    <t>Positive count</t>
  </si>
  <si>
    <t>Negative count</t>
  </si>
  <si>
    <t>Classification Report for Gemma2:</t>
  </si>
  <si>
    <t>precision</t>
  </si>
  <si>
    <t>recall</t>
  </si>
  <si>
    <t>f1-score</t>
  </si>
  <si>
    <t>support</t>
  </si>
  <si>
    <t>accuracy</t>
  </si>
  <si>
    <t>Classification Report: Phi3</t>
  </si>
  <si>
    <t>macro avg</t>
  </si>
  <si>
    <t>Classification Report for Llama 3.1</t>
  </si>
  <si>
    <t>Accuracy:</t>
  </si>
  <si>
    <t>Classification Report for GPT 4o</t>
  </si>
  <si>
    <t>GPT 4o</t>
  </si>
  <si>
    <t>Classification Report for beigeBERT:</t>
  </si>
  <si>
    <t>Negative</t>
  </si>
  <si>
    <t>Mixed</t>
  </si>
  <si>
    <t>Positive</t>
  </si>
  <si>
    <t>RoBERTa</t>
  </si>
  <si>
    <t>weighted avg</t>
  </si>
  <si>
    <t>Classification Report for VADER</t>
  </si>
  <si>
    <t>VADER</t>
  </si>
  <si>
    <t>Run time</t>
  </si>
  <si>
    <t>1m 32.6s</t>
  </si>
  <si>
    <t>0.4s</t>
  </si>
  <si>
    <t>9m 29.7s</t>
  </si>
  <si>
    <t>16m 27.8s</t>
  </si>
  <si>
    <t>2m 0.8s</t>
  </si>
  <si>
    <t>Notes of how to run files again if needed:</t>
  </si>
  <si>
    <t>VADER: BeigeBERT_validated.ipynb</t>
  </si>
  <si>
    <t>RoBERTa: beigeBERT_loading_model.ipynb</t>
  </si>
  <si>
    <t>Phi3, Gemma2, Llama3.1: Ollama_Gemma2_Phi3</t>
  </si>
  <si>
    <t>GPT: openAI_sentiment_label_classification</t>
  </si>
  <si>
    <t>1m 34.8s</t>
  </si>
  <si>
    <t>GPT</t>
  </si>
  <si>
    <t>BeigeSage</t>
  </si>
  <si>
    <t>BeigeSage: beigeSage_loading_model</t>
  </si>
  <si>
    <t>Classification Report for BeigeSage</t>
  </si>
  <si>
    <t>1m 53.2 seconds</t>
  </si>
  <si>
    <t>Metric</t>
  </si>
  <si>
    <t>Llama 3.1</t>
  </si>
  <si>
    <t>beigeBERT</t>
  </si>
  <si>
    <t>Accuracy</t>
  </si>
  <si>
    <t>Positive Precision</t>
  </si>
  <si>
    <t>Positive Recall</t>
  </si>
  <si>
    <t>Positive F1-Score</t>
  </si>
  <si>
    <t>Negative Precision</t>
  </si>
  <si>
    <t>Negative Recall</t>
  </si>
  <si>
    <t>Negative F1-Score</t>
  </si>
  <si>
    <t>Mixed Precision</t>
  </si>
  <si>
    <t>Mixed Recall</t>
  </si>
  <si>
    <t>Mixed F1-Score</t>
  </si>
  <si>
    <t>Macro Avg Precision</t>
  </si>
  <si>
    <t>Macro Avg Recall</t>
  </si>
  <si>
    <t>Macro Avg F1-Score</t>
  </si>
  <si>
    <t>Weighted Avg Precision</t>
  </si>
  <si>
    <t>Weighted Avg Recall</t>
  </si>
  <si>
    <t>Weighted Avg F1-Score</t>
  </si>
  <si>
    <t>Model</t>
  </si>
  <si>
    <t>Precision</t>
  </si>
  <si>
    <t>Recall</t>
  </si>
  <si>
    <t>F1-Score</t>
  </si>
  <si>
    <t>Weighted average</t>
  </si>
  <si>
    <t>Actual instances</t>
  </si>
  <si>
    <t>Type</t>
  </si>
  <si>
    <t>Fine-tuned LLM</t>
  </si>
  <si>
    <t>Pre-trained LLM</t>
  </si>
  <si>
    <t>Lexical</t>
  </si>
  <si>
    <t>Sentiment class</t>
  </si>
  <si>
    <t>Correct Predictions</t>
  </si>
  <si>
    <t>Confusion Matrix for Llama:</t>
  </si>
  <si>
    <t>[[37  0 41]</t>
  </si>
  <si>
    <t xml:space="preserve"> [ 1 23 15]</t>
  </si>
  <si>
    <t xml:space="preserve"> [ 4  4 75]]</t>
  </si>
  <si>
    <t>Confusion Matrix for Phi3:</t>
  </si>
  <si>
    <t>[[28  0 50]</t>
  </si>
  <si>
    <t xml:space="preserve"> [ 0 19 20]</t>
  </si>
  <si>
    <t xml:space="preserve"> [ 2  4 77]]</t>
  </si>
  <si>
    <t>Confusion Matrix for Gemma2:</t>
  </si>
  <si>
    <t>[[23  0 55]</t>
  </si>
  <si>
    <t xml:space="preserve"> [ 0 16 23]</t>
  </si>
  <si>
    <t xml:space="preserve"> [ 1  3 79]]</t>
  </si>
  <si>
    <t>Confusion Matrix for GPT:</t>
  </si>
  <si>
    <t>[[24  0 54]</t>
  </si>
  <si>
    <t xml:space="preserve"> [ 0 24 15]</t>
  </si>
  <si>
    <t xml:space="preserve"> [ 1  4 78]]</t>
  </si>
  <si>
    <t>Confusion Matrix for RoBERTa:</t>
  </si>
  <si>
    <t>[[53  2 23]</t>
  </si>
  <si>
    <t xml:space="preserve"> [ 1 31  7]</t>
  </si>
  <si>
    <t xml:space="preserve"> [13 16 54]]</t>
  </si>
  <si>
    <t>Confusion Matrix for VADER:</t>
  </si>
  <si>
    <t>[[74  1  3]</t>
  </si>
  <si>
    <t xml:space="preserve"> [18 17  4]</t>
  </si>
  <si>
    <t xml:space="preserve"> [60 15  8]]</t>
  </si>
  <si>
    <t>Confusion Matrix for BeigeSage:</t>
  </si>
  <si>
    <t>[[64  0 14]</t>
  </si>
  <si>
    <t xml:space="preserve"> [ 1 25 13]</t>
  </si>
  <si>
    <t xml:space="preserve"> [18 11 54]]</t>
  </si>
  <si>
    <t>Confusion matrix format</t>
  </si>
  <si>
    <t>Predicted Positive</t>
  </si>
  <si>
    <t>Predicted Negative</t>
  </si>
  <si>
    <t>Predicted Mixed</t>
  </si>
  <si>
    <t>True Pos</t>
  </si>
  <si>
    <t>True Neg</t>
  </si>
  <si>
    <t>True Mixed</t>
  </si>
  <si>
    <t>F1</t>
  </si>
  <si>
    <t>Table 1</t>
  </si>
  <si>
    <t>Predicted instances</t>
  </si>
  <si>
    <t>Sensitivity</t>
  </si>
  <si>
    <t>Specificity</t>
  </si>
  <si>
    <t>Balanced accuracy</t>
  </si>
  <si>
    <t>'Llama':</t>
  </si>
  <si>
    <t>'Phi3':</t>
  </si>
  <si>
    <t>'Gemma2':</t>
  </si>
  <si>
    <t>'GPT':</t>
  </si>
  <si>
    <t>'RoBERTa':</t>
  </si>
  <si>
    <t>'VADER':</t>
  </si>
  <si>
    <t>'BeigeSage':</t>
  </si>
  <si>
    <t>MCC</t>
  </si>
  <si>
    <t>human_label</t>
  </si>
  <si>
    <t>VADER_label</t>
  </si>
  <si>
    <t>Difference</t>
  </si>
  <si>
    <t>Major classification errors</t>
  </si>
  <si>
    <t>Major class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</si>
</sst>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16" fillId="0" borderId="0" xfId="0" applyFont="1"/>
    <xf numFmtId="164" fontId="0" fillId="0" borderId="0" xfId="1" applyNumberFormat="1" applyFont="1"/>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xf numFmtId="0" fontId="0" fillId="0" borderId="0" xfId="0" applyFont="1" applyAlignment="1">
      <alignment vertical="center" wrapText="1"/>
    </xf>
    <xf numFmtId="0" fontId="16" fillId="0" borderId="10" xfId="0" applyFont="1" applyBorder="1" applyAlignment="1">
      <alignment horizontal="center" vertical="center" wrapText="1"/>
    </xf>
    <xf numFmtId="0" fontId="16" fillId="0" borderId="10" xfId="0" applyFont="1" applyFill="1" applyBorder="1" applyAlignment="1">
      <alignment horizontal="center" vertical="center" wrapText="1"/>
    </xf>
    <xf numFmtId="2" fontId="0" fillId="0" borderId="0" xfId="0" applyNumberFormat="1"/>
    <xf numFmtId="9" fontId="0" fillId="0" borderId="0" xfId="1" applyFont="1"/>
    <xf numFmtId="9" fontId="0" fillId="0" borderId="0" xfId="1" applyFont="1" applyAlignment="1">
      <alignment vertical="center" wrapText="1"/>
    </xf>
    <xf numFmtId="2"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1"/>
  <sheetViews>
    <sheetView workbookViewId="0">
      <selection activeCell="J6" sqref="J6"/>
    </sheetView>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3</v>
      </c>
      <c r="B2" t="s">
        <v>12</v>
      </c>
      <c r="C2">
        <v>-0.5</v>
      </c>
      <c r="D2" t="s">
        <v>13</v>
      </c>
      <c r="E2">
        <v>0</v>
      </c>
      <c r="F2" t="s">
        <v>14</v>
      </c>
      <c r="G2">
        <v>1</v>
      </c>
      <c r="H2" t="s">
        <v>15</v>
      </c>
      <c r="I2" t="s">
        <v>14</v>
      </c>
      <c r="J2" t="s">
        <v>16</v>
      </c>
      <c r="K2" t="s">
        <v>14</v>
      </c>
      <c r="L2" t="s">
        <v>14</v>
      </c>
    </row>
    <row r="3" spans="1:12" x14ac:dyDescent="0.35">
      <c r="A3">
        <v>6</v>
      </c>
      <c r="B3" t="s">
        <v>17</v>
      </c>
      <c r="C3">
        <v>0.3</v>
      </c>
      <c r="D3" t="s">
        <v>13</v>
      </c>
      <c r="E3">
        <v>2</v>
      </c>
      <c r="F3" t="s">
        <v>18</v>
      </c>
      <c r="G3">
        <v>2</v>
      </c>
      <c r="H3" s="1" t="s">
        <v>19</v>
      </c>
      <c r="I3" t="s">
        <v>20</v>
      </c>
      <c r="J3" t="s">
        <v>21</v>
      </c>
      <c r="K3" t="s">
        <v>20</v>
      </c>
      <c r="L3" t="s">
        <v>20</v>
      </c>
    </row>
    <row r="4" spans="1:12" x14ac:dyDescent="0.35">
      <c r="A4">
        <v>13</v>
      </c>
      <c r="B4" t="s">
        <v>22</v>
      </c>
      <c r="C4">
        <v>-0.2</v>
      </c>
      <c r="D4" t="s">
        <v>13</v>
      </c>
      <c r="E4">
        <v>1</v>
      </c>
      <c r="F4" t="s">
        <v>20</v>
      </c>
      <c r="G4">
        <v>3</v>
      </c>
      <c r="H4" t="s">
        <v>23</v>
      </c>
      <c r="I4" t="s">
        <v>20</v>
      </c>
      <c r="J4" t="s">
        <v>24</v>
      </c>
      <c r="K4" t="s">
        <v>20</v>
      </c>
      <c r="L4" t="s">
        <v>20</v>
      </c>
    </row>
    <row r="5" spans="1:12" ht="409.5" x14ac:dyDescent="0.35">
      <c r="A5">
        <v>21</v>
      </c>
      <c r="B5" t="s">
        <v>25</v>
      </c>
      <c r="C5">
        <v>0.1</v>
      </c>
      <c r="D5" t="s">
        <v>13</v>
      </c>
      <c r="E5">
        <v>1</v>
      </c>
      <c r="F5" t="s">
        <v>20</v>
      </c>
      <c r="G5">
        <v>4</v>
      </c>
      <c r="H5" s="1" t="s">
        <v>26</v>
      </c>
      <c r="I5" t="s">
        <v>20</v>
      </c>
      <c r="J5" t="s">
        <v>27</v>
      </c>
      <c r="K5" t="s">
        <v>20</v>
      </c>
      <c r="L5" t="s">
        <v>20</v>
      </c>
    </row>
    <row r="6" spans="1:12" x14ac:dyDescent="0.35">
      <c r="A6">
        <v>35</v>
      </c>
      <c r="B6" t="s">
        <v>28</v>
      </c>
      <c r="C6">
        <v>0.6</v>
      </c>
      <c r="D6" t="s">
        <v>13</v>
      </c>
      <c r="E6">
        <v>2</v>
      </c>
      <c r="F6" t="s">
        <v>18</v>
      </c>
      <c r="G6">
        <v>5</v>
      </c>
      <c r="H6" t="s">
        <v>29</v>
      </c>
      <c r="I6" t="s">
        <v>20</v>
      </c>
      <c r="J6" t="s">
        <v>30</v>
      </c>
      <c r="K6" t="s">
        <v>20</v>
      </c>
      <c r="L6" t="s">
        <v>20</v>
      </c>
    </row>
    <row r="7" spans="1:12" ht="409.5" x14ac:dyDescent="0.35">
      <c r="A7">
        <v>40</v>
      </c>
      <c r="B7" t="s">
        <v>31</v>
      </c>
      <c r="C7">
        <v>0.9</v>
      </c>
      <c r="D7" t="s">
        <v>13</v>
      </c>
      <c r="E7">
        <v>2</v>
      </c>
      <c r="F7" t="s">
        <v>18</v>
      </c>
      <c r="G7">
        <v>6</v>
      </c>
      <c r="H7" s="1" t="s">
        <v>32</v>
      </c>
      <c r="I7" t="s">
        <v>18</v>
      </c>
      <c r="J7" t="s">
        <v>33</v>
      </c>
      <c r="K7" t="s">
        <v>18</v>
      </c>
      <c r="L7" t="s">
        <v>18</v>
      </c>
    </row>
    <row r="8" spans="1:12" x14ac:dyDescent="0.35">
      <c r="A8">
        <v>42</v>
      </c>
      <c r="B8" t="s">
        <v>34</v>
      </c>
      <c r="C8">
        <v>0.8</v>
      </c>
      <c r="D8" t="s">
        <v>13</v>
      </c>
      <c r="E8">
        <v>2</v>
      </c>
      <c r="F8" t="s">
        <v>18</v>
      </c>
      <c r="G8">
        <v>7</v>
      </c>
      <c r="H8" t="s">
        <v>35</v>
      </c>
      <c r="I8" t="s">
        <v>18</v>
      </c>
      <c r="J8" t="s">
        <v>36</v>
      </c>
      <c r="K8" t="s">
        <v>18</v>
      </c>
      <c r="L8" t="s">
        <v>18</v>
      </c>
    </row>
    <row r="9" spans="1:12" ht="409.5" x14ac:dyDescent="0.35">
      <c r="A9">
        <v>51</v>
      </c>
      <c r="B9" t="s">
        <v>37</v>
      </c>
      <c r="C9">
        <v>0.7</v>
      </c>
      <c r="D9" t="s">
        <v>13</v>
      </c>
      <c r="E9">
        <v>2</v>
      </c>
      <c r="F9" t="s">
        <v>18</v>
      </c>
      <c r="G9">
        <v>8</v>
      </c>
      <c r="H9" s="1" t="s">
        <v>38</v>
      </c>
      <c r="I9" t="s">
        <v>20</v>
      </c>
      <c r="J9" t="s">
        <v>39</v>
      </c>
      <c r="K9" t="s">
        <v>20</v>
      </c>
      <c r="L9" t="s">
        <v>20</v>
      </c>
    </row>
    <row r="10" spans="1:12" x14ac:dyDescent="0.35">
      <c r="A10">
        <v>52</v>
      </c>
      <c r="B10" t="s">
        <v>40</v>
      </c>
      <c r="C10">
        <v>0.5</v>
      </c>
      <c r="D10" t="s">
        <v>13</v>
      </c>
      <c r="E10">
        <v>2</v>
      </c>
      <c r="F10" t="s">
        <v>18</v>
      </c>
      <c r="G10">
        <v>9</v>
      </c>
      <c r="H10" t="s">
        <v>41</v>
      </c>
      <c r="I10" t="s">
        <v>20</v>
      </c>
      <c r="J10" t="s">
        <v>42</v>
      </c>
      <c r="K10" t="s">
        <v>20</v>
      </c>
      <c r="L10" t="s">
        <v>20</v>
      </c>
    </row>
    <row r="11" spans="1:12" x14ac:dyDescent="0.35">
      <c r="A11">
        <v>54</v>
      </c>
      <c r="B11" t="s">
        <v>43</v>
      </c>
      <c r="C11">
        <v>-0.5</v>
      </c>
      <c r="D11" t="s">
        <v>13</v>
      </c>
      <c r="E11">
        <v>0</v>
      </c>
      <c r="F11" t="s">
        <v>14</v>
      </c>
      <c r="G11">
        <v>10</v>
      </c>
      <c r="H11" t="s">
        <v>44</v>
      </c>
      <c r="I11" t="s">
        <v>14</v>
      </c>
      <c r="J11" t="s">
        <v>45</v>
      </c>
      <c r="K11" t="s">
        <v>14</v>
      </c>
      <c r="L11" t="s">
        <v>20</v>
      </c>
    </row>
    <row r="12" spans="1:12" x14ac:dyDescent="0.35">
      <c r="A12">
        <v>64</v>
      </c>
      <c r="B12" t="s">
        <v>46</v>
      </c>
      <c r="C12">
        <v>-0.7</v>
      </c>
      <c r="D12" t="s">
        <v>13</v>
      </c>
      <c r="E12">
        <v>0</v>
      </c>
      <c r="F12" t="s">
        <v>14</v>
      </c>
      <c r="G12">
        <v>11</v>
      </c>
      <c r="H12" t="s">
        <v>47</v>
      </c>
      <c r="I12" t="s">
        <v>14</v>
      </c>
      <c r="J12" t="s">
        <v>48</v>
      </c>
      <c r="K12" t="s">
        <v>14</v>
      </c>
      <c r="L12" t="s">
        <v>14</v>
      </c>
    </row>
    <row r="13" spans="1:12" x14ac:dyDescent="0.35">
      <c r="A13">
        <v>65</v>
      </c>
      <c r="B13" t="s">
        <v>49</v>
      </c>
      <c r="C13">
        <v>-0.5</v>
      </c>
      <c r="D13" t="s">
        <v>13</v>
      </c>
      <c r="E13">
        <v>0</v>
      </c>
      <c r="F13" t="s">
        <v>14</v>
      </c>
      <c r="G13">
        <v>12</v>
      </c>
      <c r="H13" t="s">
        <v>50</v>
      </c>
      <c r="I13" t="s">
        <v>14</v>
      </c>
      <c r="J13" t="s">
        <v>51</v>
      </c>
      <c r="K13" t="s">
        <v>20</v>
      </c>
      <c r="L13" t="s">
        <v>20</v>
      </c>
    </row>
    <row r="14" spans="1:12" x14ac:dyDescent="0.35">
      <c r="A14">
        <v>93</v>
      </c>
      <c r="B14" t="s">
        <v>52</v>
      </c>
      <c r="C14">
        <v>0.8</v>
      </c>
      <c r="D14" t="s">
        <v>13</v>
      </c>
      <c r="E14">
        <v>2</v>
      </c>
      <c r="F14" t="s">
        <v>18</v>
      </c>
      <c r="G14">
        <v>13</v>
      </c>
      <c r="H14" t="s">
        <v>53</v>
      </c>
      <c r="I14" t="s">
        <v>18</v>
      </c>
      <c r="J14" t="s">
        <v>54</v>
      </c>
      <c r="K14" t="s">
        <v>18</v>
      </c>
      <c r="L14" t="s">
        <v>18</v>
      </c>
    </row>
    <row r="15" spans="1:12" x14ac:dyDescent="0.35">
      <c r="A15">
        <v>95</v>
      </c>
      <c r="B15" t="s">
        <v>55</v>
      </c>
      <c r="C15">
        <v>-0.5</v>
      </c>
      <c r="D15" t="s">
        <v>13</v>
      </c>
      <c r="E15">
        <v>0</v>
      </c>
      <c r="F15" t="s">
        <v>14</v>
      </c>
      <c r="G15">
        <v>14</v>
      </c>
      <c r="H15" t="s">
        <v>56</v>
      </c>
      <c r="I15" t="s">
        <v>20</v>
      </c>
      <c r="J15" t="s">
        <v>57</v>
      </c>
      <c r="K15" t="s">
        <v>20</v>
      </c>
      <c r="L15" t="s">
        <v>20</v>
      </c>
    </row>
    <row r="16" spans="1:12" x14ac:dyDescent="0.35">
      <c r="A16">
        <v>116</v>
      </c>
      <c r="B16" t="s">
        <v>58</v>
      </c>
      <c r="C16">
        <v>-0.5</v>
      </c>
      <c r="D16" t="s">
        <v>13</v>
      </c>
      <c r="E16">
        <v>0</v>
      </c>
      <c r="F16" t="s">
        <v>14</v>
      </c>
      <c r="G16">
        <v>15</v>
      </c>
      <c r="H16" t="s">
        <v>59</v>
      </c>
      <c r="I16" t="s">
        <v>14</v>
      </c>
      <c r="J16" t="s">
        <v>60</v>
      </c>
      <c r="K16" t="s">
        <v>14</v>
      </c>
      <c r="L16" t="s">
        <v>14</v>
      </c>
    </row>
    <row r="17" spans="1:12" x14ac:dyDescent="0.35">
      <c r="A17">
        <v>123</v>
      </c>
      <c r="B17" t="s">
        <v>61</v>
      </c>
      <c r="C17">
        <v>-0.3</v>
      </c>
      <c r="D17" t="s">
        <v>13</v>
      </c>
      <c r="E17">
        <v>0</v>
      </c>
      <c r="F17" t="s">
        <v>14</v>
      </c>
      <c r="G17">
        <v>16</v>
      </c>
      <c r="H17" t="s">
        <v>62</v>
      </c>
      <c r="I17" t="s">
        <v>20</v>
      </c>
      <c r="J17" t="s">
        <v>63</v>
      </c>
      <c r="K17" t="s">
        <v>20</v>
      </c>
      <c r="L17" t="s">
        <v>20</v>
      </c>
    </row>
    <row r="18" spans="1:12" x14ac:dyDescent="0.35">
      <c r="A18">
        <v>125</v>
      </c>
      <c r="B18" t="s">
        <v>64</v>
      </c>
      <c r="C18">
        <v>-0.2</v>
      </c>
      <c r="D18" t="s">
        <v>13</v>
      </c>
      <c r="E18">
        <v>1</v>
      </c>
      <c r="F18" t="s">
        <v>20</v>
      </c>
      <c r="G18">
        <v>17</v>
      </c>
      <c r="H18" t="s">
        <v>65</v>
      </c>
      <c r="I18" t="s">
        <v>20</v>
      </c>
      <c r="J18" t="s">
        <v>66</v>
      </c>
      <c r="K18" t="s">
        <v>20</v>
      </c>
      <c r="L18" t="s">
        <v>20</v>
      </c>
    </row>
    <row r="19" spans="1:12" ht="409.5" x14ac:dyDescent="0.35">
      <c r="A19">
        <v>127</v>
      </c>
      <c r="B19" t="s">
        <v>67</v>
      </c>
      <c r="C19">
        <v>0.6</v>
      </c>
      <c r="D19" t="s">
        <v>13</v>
      </c>
      <c r="E19">
        <v>2</v>
      </c>
      <c r="F19" t="s">
        <v>18</v>
      </c>
      <c r="G19">
        <v>18</v>
      </c>
      <c r="H19" s="1" t="s">
        <v>68</v>
      </c>
      <c r="I19" t="s">
        <v>18</v>
      </c>
      <c r="J19" t="s">
        <v>69</v>
      </c>
      <c r="K19" t="s">
        <v>20</v>
      </c>
      <c r="L19" t="s">
        <v>20</v>
      </c>
    </row>
    <row r="20" spans="1:12" ht="409.5" x14ac:dyDescent="0.35">
      <c r="A20">
        <v>129</v>
      </c>
      <c r="B20" t="s">
        <v>70</v>
      </c>
      <c r="C20">
        <v>-0.2</v>
      </c>
      <c r="D20" t="s">
        <v>13</v>
      </c>
      <c r="E20">
        <v>1</v>
      </c>
      <c r="F20" t="s">
        <v>20</v>
      </c>
      <c r="G20">
        <v>19</v>
      </c>
      <c r="H20" s="1" t="s">
        <v>71</v>
      </c>
      <c r="I20" t="s">
        <v>14</v>
      </c>
      <c r="J20" t="s">
        <v>72</v>
      </c>
      <c r="K20" t="s">
        <v>20</v>
      </c>
      <c r="L20" t="s">
        <v>20</v>
      </c>
    </row>
    <row r="21" spans="1:12" x14ac:dyDescent="0.35">
      <c r="A21">
        <v>132</v>
      </c>
      <c r="B21" t="s">
        <v>73</v>
      </c>
      <c r="C21">
        <v>-0.5</v>
      </c>
      <c r="D21" t="s">
        <v>13</v>
      </c>
      <c r="E21">
        <v>0</v>
      </c>
      <c r="F21" t="s">
        <v>14</v>
      </c>
      <c r="G21">
        <v>20</v>
      </c>
      <c r="H21" t="s">
        <v>74</v>
      </c>
      <c r="I21" t="s">
        <v>14</v>
      </c>
      <c r="J21" t="s">
        <v>75</v>
      </c>
      <c r="K21" t="s">
        <v>14</v>
      </c>
      <c r="L21" t="s">
        <v>14</v>
      </c>
    </row>
    <row r="22" spans="1:12" x14ac:dyDescent="0.35">
      <c r="A22">
        <v>136</v>
      </c>
      <c r="B22" t="s">
        <v>76</v>
      </c>
      <c r="C22">
        <v>0.3</v>
      </c>
      <c r="D22" t="s">
        <v>13</v>
      </c>
      <c r="E22">
        <v>2</v>
      </c>
      <c r="F22" t="s">
        <v>18</v>
      </c>
      <c r="G22">
        <v>21</v>
      </c>
      <c r="H22" t="s">
        <v>77</v>
      </c>
      <c r="I22" t="s">
        <v>20</v>
      </c>
      <c r="J22" t="s">
        <v>78</v>
      </c>
      <c r="K22" t="s">
        <v>20</v>
      </c>
      <c r="L22" t="s">
        <v>20</v>
      </c>
    </row>
    <row r="23" spans="1:12" x14ac:dyDescent="0.35">
      <c r="A23">
        <v>141</v>
      </c>
      <c r="B23" t="s">
        <v>79</v>
      </c>
      <c r="C23">
        <v>0.3</v>
      </c>
      <c r="D23" t="s">
        <v>13</v>
      </c>
      <c r="E23">
        <v>2</v>
      </c>
      <c r="F23" t="s">
        <v>18</v>
      </c>
      <c r="G23">
        <v>22</v>
      </c>
      <c r="H23" t="s">
        <v>80</v>
      </c>
      <c r="I23" t="s">
        <v>20</v>
      </c>
      <c r="J23" t="s">
        <v>81</v>
      </c>
      <c r="K23" t="s">
        <v>20</v>
      </c>
      <c r="L23" t="s">
        <v>20</v>
      </c>
    </row>
    <row r="24" spans="1:12" x14ac:dyDescent="0.35">
      <c r="A24">
        <v>144</v>
      </c>
      <c r="B24" t="s">
        <v>82</v>
      </c>
      <c r="C24">
        <v>0.7</v>
      </c>
      <c r="D24" t="s">
        <v>13</v>
      </c>
      <c r="E24">
        <v>2</v>
      </c>
      <c r="F24" t="s">
        <v>18</v>
      </c>
      <c r="G24">
        <v>23</v>
      </c>
      <c r="H24" t="s">
        <v>83</v>
      </c>
      <c r="I24" t="s">
        <v>18</v>
      </c>
      <c r="J24" t="s">
        <v>84</v>
      </c>
      <c r="K24" t="s">
        <v>20</v>
      </c>
      <c r="L24" t="s">
        <v>20</v>
      </c>
    </row>
    <row r="25" spans="1:12" x14ac:dyDescent="0.35">
      <c r="A25">
        <v>146</v>
      </c>
      <c r="B25" t="s">
        <v>85</v>
      </c>
      <c r="C25">
        <v>-0.8</v>
      </c>
      <c r="D25" t="s">
        <v>13</v>
      </c>
      <c r="E25">
        <v>0</v>
      </c>
      <c r="F25" t="s">
        <v>14</v>
      </c>
      <c r="G25">
        <v>24</v>
      </c>
      <c r="H25" t="s">
        <v>86</v>
      </c>
      <c r="I25" t="s">
        <v>14</v>
      </c>
      <c r="J25" t="s">
        <v>87</v>
      </c>
      <c r="K25" t="s">
        <v>14</v>
      </c>
      <c r="L25" t="s">
        <v>14</v>
      </c>
    </row>
    <row r="26" spans="1:12" x14ac:dyDescent="0.35">
      <c r="A26">
        <v>153</v>
      </c>
      <c r="B26" t="s">
        <v>88</v>
      </c>
      <c r="C26">
        <v>0.3</v>
      </c>
      <c r="D26" t="s">
        <v>13</v>
      </c>
      <c r="E26">
        <v>2</v>
      </c>
      <c r="F26" t="s">
        <v>18</v>
      </c>
      <c r="G26">
        <v>25</v>
      </c>
      <c r="H26" t="s">
        <v>89</v>
      </c>
      <c r="I26" t="s">
        <v>20</v>
      </c>
      <c r="J26" t="s">
        <v>90</v>
      </c>
      <c r="K26" t="s">
        <v>20</v>
      </c>
      <c r="L26" t="s">
        <v>20</v>
      </c>
    </row>
    <row r="27" spans="1:12" x14ac:dyDescent="0.35">
      <c r="A27">
        <v>158</v>
      </c>
      <c r="B27" t="s">
        <v>91</v>
      </c>
      <c r="C27">
        <v>0.3</v>
      </c>
      <c r="D27" t="s">
        <v>13</v>
      </c>
      <c r="E27">
        <v>2</v>
      </c>
      <c r="F27" t="s">
        <v>18</v>
      </c>
      <c r="G27">
        <v>26</v>
      </c>
      <c r="H27" t="s">
        <v>92</v>
      </c>
      <c r="I27" t="s">
        <v>20</v>
      </c>
      <c r="J27" t="s">
        <v>93</v>
      </c>
      <c r="K27" t="s">
        <v>20</v>
      </c>
      <c r="L27" t="s">
        <v>20</v>
      </c>
    </row>
    <row r="28" spans="1:12" ht="409.5" x14ac:dyDescent="0.35">
      <c r="A28">
        <v>175</v>
      </c>
      <c r="B28" t="s">
        <v>94</v>
      </c>
      <c r="C28">
        <v>0.4</v>
      </c>
      <c r="D28" t="s">
        <v>13</v>
      </c>
      <c r="E28">
        <v>2</v>
      </c>
      <c r="F28" t="s">
        <v>18</v>
      </c>
      <c r="G28">
        <v>27</v>
      </c>
      <c r="H28" s="1" t="s">
        <v>95</v>
      </c>
      <c r="I28" t="s">
        <v>20</v>
      </c>
      <c r="J28" t="s">
        <v>96</v>
      </c>
      <c r="K28" t="s">
        <v>20</v>
      </c>
      <c r="L28" t="s">
        <v>20</v>
      </c>
    </row>
    <row r="29" spans="1:12" ht="409.5" x14ac:dyDescent="0.35">
      <c r="A29">
        <v>180</v>
      </c>
      <c r="B29" t="s">
        <v>97</v>
      </c>
      <c r="C29">
        <v>-0.6</v>
      </c>
      <c r="D29" t="s">
        <v>13</v>
      </c>
      <c r="E29">
        <v>0</v>
      </c>
      <c r="F29" t="s">
        <v>14</v>
      </c>
      <c r="G29">
        <v>28</v>
      </c>
      <c r="H29" s="1" t="s">
        <v>98</v>
      </c>
      <c r="I29" t="s">
        <v>14</v>
      </c>
      <c r="J29" t="s">
        <v>99</v>
      </c>
      <c r="K29" t="s">
        <v>20</v>
      </c>
      <c r="L29" t="s">
        <v>20</v>
      </c>
    </row>
    <row r="30" spans="1:12" x14ac:dyDescent="0.35">
      <c r="A30">
        <v>181</v>
      </c>
      <c r="B30" t="s">
        <v>100</v>
      </c>
      <c r="C30">
        <v>-0.6</v>
      </c>
      <c r="D30" t="s">
        <v>13</v>
      </c>
      <c r="E30">
        <v>0</v>
      </c>
      <c r="F30" t="s">
        <v>14</v>
      </c>
      <c r="G30">
        <v>29</v>
      </c>
      <c r="H30" t="s">
        <v>101</v>
      </c>
      <c r="I30" t="s">
        <v>14</v>
      </c>
      <c r="J30" t="s">
        <v>102</v>
      </c>
      <c r="K30" t="s">
        <v>20</v>
      </c>
      <c r="L30" t="s">
        <v>20</v>
      </c>
    </row>
    <row r="31" spans="1:12" ht="409.5" x14ac:dyDescent="0.35">
      <c r="A31">
        <v>190</v>
      </c>
      <c r="B31" t="s">
        <v>103</v>
      </c>
      <c r="C31">
        <v>0.1</v>
      </c>
      <c r="D31" t="s">
        <v>13</v>
      </c>
      <c r="E31">
        <v>1</v>
      </c>
      <c r="F31" t="s">
        <v>20</v>
      </c>
      <c r="G31">
        <v>30</v>
      </c>
      <c r="H31" s="1" t="s">
        <v>104</v>
      </c>
      <c r="I31" t="s">
        <v>20</v>
      </c>
      <c r="J31" t="s">
        <v>105</v>
      </c>
      <c r="K31" t="s">
        <v>20</v>
      </c>
      <c r="L31" t="s">
        <v>20</v>
      </c>
    </row>
    <row r="32" spans="1:12" x14ac:dyDescent="0.35">
      <c r="A32">
        <v>191</v>
      </c>
      <c r="B32" t="s">
        <v>106</v>
      </c>
      <c r="C32">
        <v>0.1</v>
      </c>
      <c r="D32" t="s">
        <v>13</v>
      </c>
      <c r="E32">
        <v>1</v>
      </c>
      <c r="F32" t="s">
        <v>20</v>
      </c>
      <c r="G32">
        <v>31</v>
      </c>
      <c r="H32" t="s">
        <v>107</v>
      </c>
      <c r="I32" t="s">
        <v>20</v>
      </c>
      <c r="J32" t="s">
        <v>108</v>
      </c>
      <c r="K32" t="s">
        <v>20</v>
      </c>
      <c r="L32" t="s">
        <v>20</v>
      </c>
    </row>
    <row r="33" spans="1:12" x14ac:dyDescent="0.35">
      <c r="A33">
        <v>193</v>
      </c>
      <c r="B33" t="s">
        <v>109</v>
      </c>
      <c r="C33">
        <v>-0.5</v>
      </c>
      <c r="D33" t="s">
        <v>13</v>
      </c>
      <c r="E33">
        <v>0</v>
      </c>
      <c r="F33" t="s">
        <v>14</v>
      </c>
      <c r="G33">
        <v>32</v>
      </c>
      <c r="H33" t="s">
        <v>110</v>
      </c>
      <c r="I33" t="s">
        <v>14</v>
      </c>
      <c r="J33" t="s">
        <v>111</v>
      </c>
      <c r="K33" t="s">
        <v>14</v>
      </c>
      <c r="L33" t="s">
        <v>14</v>
      </c>
    </row>
    <row r="34" spans="1:12" ht="409.5" x14ac:dyDescent="0.35">
      <c r="A34">
        <v>204</v>
      </c>
      <c r="B34" t="s">
        <v>112</v>
      </c>
      <c r="C34">
        <v>-0.1</v>
      </c>
      <c r="D34" t="s">
        <v>13</v>
      </c>
      <c r="E34">
        <v>1</v>
      </c>
      <c r="F34" t="s">
        <v>20</v>
      </c>
      <c r="G34">
        <v>33</v>
      </c>
      <c r="H34" s="1" t="s">
        <v>113</v>
      </c>
      <c r="I34" t="s">
        <v>20</v>
      </c>
      <c r="J34" t="s">
        <v>114</v>
      </c>
      <c r="K34" t="s">
        <v>20</v>
      </c>
      <c r="L34" t="s">
        <v>20</v>
      </c>
    </row>
    <row r="35" spans="1:12" x14ac:dyDescent="0.35">
      <c r="A35">
        <v>209</v>
      </c>
      <c r="B35" t="s">
        <v>115</v>
      </c>
      <c r="C35">
        <v>0.3</v>
      </c>
      <c r="D35" t="s">
        <v>13</v>
      </c>
      <c r="E35">
        <v>2</v>
      </c>
      <c r="F35" t="s">
        <v>18</v>
      </c>
      <c r="G35">
        <v>34</v>
      </c>
      <c r="H35" t="s">
        <v>116</v>
      </c>
      <c r="I35" t="s">
        <v>20</v>
      </c>
      <c r="J35" t="s">
        <v>117</v>
      </c>
      <c r="K35" t="s">
        <v>20</v>
      </c>
      <c r="L35" t="s">
        <v>20</v>
      </c>
    </row>
    <row r="36" spans="1:12" x14ac:dyDescent="0.35">
      <c r="A36">
        <v>214</v>
      </c>
      <c r="B36" t="s">
        <v>118</v>
      </c>
      <c r="C36">
        <v>-0.5</v>
      </c>
      <c r="D36" t="s">
        <v>13</v>
      </c>
      <c r="E36">
        <v>0</v>
      </c>
      <c r="F36" t="s">
        <v>14</v>
      </c>
      <c r="G36">
        <v>35</v>
      </c>
      <c r="H36" t="s">
        <v>119</v>
      </c>
      <c r="I36" t="s">
        <v>14</v>
      </c>
      <c r="J36" t="s">
        <v>120</v>
      </c>
      <c r="K36" t="s">
        <v>14</v>
      </c>
      <c r="L36" t="s">
        <v>14</v>
      </c>
    </row>
    <row r="37" spans="1:12" x14ac:dyDescent="0.35">
      <c r="A37">
        <v>218</v>
      </c>
      <c r="B37" t="s">
        <v>121</v>
      </c>
      <c r="C37">
        <v>-0.8</v>
      </c>
      <c r="D37" t="s">
        <v>13</v>
      </c>
      <c r="E37">
        <v>0</v>
      </c>
      <c r="F37" t="s">
        <v>14</v>
      </c>
      <c r="G37">
        <v>36</v>
      </c>
      <c r="H37" t="s">
        <v>122</v>
      </c>
      <c r="I37" t="s">
        <v>14</v>
      </c>
      <c r="J37" t="s">
        <v>123</v>
      </c>
      <c r="K37" t="s">
        <v>20</v>
      </c>
      <c r="L37" t="s">
        <v>14</v>
      </c>
    </row>
    <row r="38" spans="1:12" ht="409.5" x14ac:dyDescent="0.35">
      <c r="A38">
        <v>245</v>
      </c>
      <c r="B38" t="s">
        <v>124</v>
      </c>
      <c r="C38">
        <v>0.3</v>
      </c>
      <c r="D38" t="s">
        <v>13</v>
      </c>
      <c r="E38">
        <v>2</v>
      </c>
      <c r="F38" t="s">
        <v>18</v>
      </c>
      <c r="G38">
        <v>37</v>
      </c>
      <c r="H38" s="1" t="s">
        <v>125</v>
      </c>
      <c r="I38" t="s">
        <v>20</v>
      </c>
      <c r="J38" t="s">
        <v>126</v>
      </c>
      <c r="K38" t="s">
        <v>20</v>
      </c>
      <c r="L38" t="s">
        <v>20</v>
      </c>
    </row>
    <row r="39" spans="1:12" x14ac:dyDescent="0.35">
      <c r="A39">
        <v>247</v>
      </c>
      <c r="B39" t="s">
        <v>127</v>
      </c>
      <c r="C39">
        <v>0.3</v>
      </c>
      <c r="D39" t="s">
        <v>13</v>
      </c>
      <c r="E39">
        <v>2</v>
      </c>
      <c r="F39" t="s">
        <v>18</v>
      </c>
      <c r="G39">
        <v>38</v>
      </c>
      <c r="H39" t="s">
        <v>128</v>
      </c>
      <c r="I39" t="s">
        <v>20</v>
      </c>
      <c r="J39" t="s">
        <v>129</v>
      </c>
      <c r="K39" t="s">
        <v>20</v>
      </c>
      <c r="L39" t="s">
        <v>20</v>
      </c>
    </row>
    <row r="40" spans="1:12" ht="409.5" x14ac:dyDescent="0.35">
      <c r="A40">
        <v>252</v>
      </c>
      <c r="B40" t="s">
        <v>130</v>
      </c>
      <c r="C40">
        <v>-0.6</v>
      </c>
      <c r="D40" t="s">
        <v>13</v>
      </c>
      <c r="E40">
        <v>0</v>
      </c>
      <c r="F40" t="s">
        <v>14</v>
      </c>
      <c r="G40">
        <v>39</v>
      </c>
      <c r="H40" s="1" t="s">
        <v>131</v>
      </c>
      <c r="I40" t="s">
        <v>14</v>
      </c>
      <c r="J40" t="s">
        <v>132</v>
      </c>
      <c r="K40" t="s">
        <v>20</v>
      </c>
      <c r="L40" t="s">
        <v>20</v>
      </c>
    </row>
    <row r="41" spans="1:12" ht="409.5" x14ac:dyDescent="0.35">
      <c r="A41">
        <v>271</v>
      </c>
      <c r="B41" t="s">
        <v>133</v>
      </c>
      <c r="C41">
        <v>-0.1</v>
      </c>
      <c r="D41" t="s">
        <v>13</v>
      </c>
      <c r="E41">
        <v>1</v>
      </c>
      <c r="F41" t="s">
        <v>20</v>
      </c>
      <c r="G41">
        <v>40</v>
      </c>
      <c r="H41" s="1" t="s">
        <v>134</v>
      </c>
      <c r="I41" t="s">
        <v>14</v>
      </c>
      <c r="J41" t="s">
        <v>135</v>
      </c>
      <c r="K41" t="s">
        <v>14</v>
      </c>
      <c r="L41" t="s">
        <v>14</v>
      </c>
    </row>
    <row r="42" spans="1:12" x14ac:dyDescent="0.35">
      <c r="A42">
        <v>277</v>
      </c>
      <c r="B42" t="s">
        <v>136</v>
      </c>
      <c r="C42">
        <v>-0.5</v>
      </c>
      <c r="D42" t="s">
        <v>13</v>
      </c>
      <c r="E42">
        <v>0</v>
      </c>
      <c r="F42" t="s">
        <v>14</v>
      </c>
      <c r="G42">
        <v>41</v>
      </c>
      <c r="H42" t="s">
        <v>137</v>
      </c>
      <c r="I42" t="s">
        <v>14</v>
      </c>
      <c r="J42" t="s">
        <v>138</v>
      </c>
      <c r="K42" t="s">
        <v>20</v>
      </c>
      <c r="L42" t="s">
        <v>14</v>
      </c>
    </row>
    <row r="43" spans="1:12" x14ac:dyDescent="0.35">
      <c r="A43">
        <v>288</v>
      </c>
      <c r="B43" t="s">
        <v>139</v>
      </c>
      <c r="C43">
        <v>-0.6</v>
      </c>
      <c r="D43" t="s">
        <v>13</v>
      </c>
      <c r="E43">
        <v>0</v>
      </c>
      <c r="F43" t="s">
        <v>14</v>
      </c>
      <c r="G43">
        <v>42</v>
      </c>
      <c r="H43" t="s">
        <v>140</v>
      </c>
      <c r="I43" t="s">
        <v>20</v>
      </c>
      <c r="J43" t="s">
        <v>141</v>
      </c>
      <c r="K43" t="s">
        <v>20</v>
      </c>
      <c r="L43" t="s">
        <v>20</v>
      </c>
    </row>
    <row r="44" spans="1:12" x14ac:dyDescent="0.35">
      <c r="A44">
        <v>307</v>
      </c>
      <c r="B44" t="s">
        <v>142</v>
      </c>
      <c r="C44">
        <v>0.8</v>
      </c>
      <c r="D44" t="s">
        <v>13</v>
      </c>
      <c r="E44">
        <v>2</v>
      </c>
      <c r="F44" t="s">
        <v>18</v>
      </c>
      <c r="G44">
        <v>43</v>
      </c>
      <c r="H44" t="s">
        <v>143</v>
      </c>
      <c r="I44" t="s">
        <v>18</v>
      </c>
      <c r="J44" t="s">
        <v>144</v>
      </c>
      <c r="K44" t="s">
        <v>20</v>
      </c>
      <c r="L44" t="s">
        <v>18</v>
      </c>
    </row>
    <row r="45" spans="1:12" ht="409.5" x14ac:dyDescent="0.35">
      <c r="A45">
        <v>310</v>
      </c>
      <c r="B45" t="s">
        <v>145</v>
      </c>
      <c r="C45">
        <v>-0.2</v>
      </c>
      <c r="D45" t="s">
        <v>13</v>
      </c>
      <c r="E45">
        <v>1</v>
      </c>
      <c r="F45" t="s">
        <v>20</v>
      </c>
      <c r="G45">
        <v>44</v>
      </c>
      <c r="H45" s="1" t="s">
        <v>146</v>
      </c>
      <c r="I45" t="s">
        <v>20</v>
      </c>
      <c r="J45" t="s">
        <v>147</v>
      </c>
      <c r="K45" t="s">
        <v>20</v>
      </c>
      <c r="L45" t="s">
        <v>20</v>
      </c>
    </row>
    <row r="46" spans="1:12" x14ac:dyDescent="0.35">
      <c r="A46">
        <v>313</v>
      </c>
      <c r="B46" t="s">
        <v>148</v>
      </c>
      <c r="C46">
        <v>-0.2</v>
      </c>
      <c r="D46" t="s">
        <v>13</v>
      </c>
      <c r="E46">
        <v>1</v>
      </c>
      <c r="F46" t="s">
        <v>20</v>
      </c>
      <c r="G46">
        <v>45</v>
      </c>
      <c r="H46" t="s">
        <v>149</v>
      </c>
      <c r="I46" t="s">
        <v>20</v>
      </c>
      <c r="J46" t="s">
        <v>150</v>
      </c>
      <c r="K46" t="s">
        <v>20</v>
      </c>
      <c r="L46" t="s">
        <v>20</v>
      </c>
    </row>
    <row r="47" spans="1:12" ht="409.5" x14ac:dyDescent="0.35">
      <c r="A47">
        <v>314</v>
      </c>
      <c r="B47" t="s">
        <v>151</v>
      </c>
      <c r="C47">
        <v>-0.2</v>
      </c>
      <c r="D47" t="s">
        <v>13</v>
      </c>
      <c r="E47">
        <v>1</v>
      </c>
      <c r="F47" t="s">
        <v>20</v>
      </c>
      <c r="G47">
        <v>46</v>
      </c>
      <c r="H47" s="1" t="s">
        <v>152</v>
      </c>
      <c r="I47" t="s">
        <v>20</v>
      </c>
      <c r="J47" t="s">
        <v>153</v>
      </c>
      <c r="K47" t="s">
        <v>20</v>
      </c>
      <c r="L47" t="s">
        <v>20</v>
      </c>
    </row>
    <row r="48" spans="1:12" x14ac:dyDescent="0.35">
      <c r="A48">
        <v>318</v>
      </c>
      <c r="B48" t="s">
        <v>154</v>
      </c>
      <c r="C48">
        <v>0.2</v>
      </c>
      <c r="D48" t="s">
        <v>13</v>
      </c>
      <c r="E48">
        <v>1</v>
      </c>
      <c r="F48" t="s">
        <v>20</v>
      </c>
      <c r="G48">
        <v>47</v>
      </c>
      <c r="H48" t="s">
        <v>155</v>
      </c>
      <c r="I48" t="s">
        <v>18</v>
      </c>
      <c r="J48" t="s">
        <v>156</v>
      </c>
      <c r="K48" t="s">
        <v>20</v>
      </c>
      <c r="L48" t="s">
        <v>20</v>
      </c>
    </row>
    <row r="49" spans="1:12" x14ac:dyDescent="0.35">
      <c r="A49">
        <v>321</v>
      </c>
      <c r="B49" t="s">
        <v>157</v>
      </c>
      <c r="C49">
        <v>0.6</v>
      </c>
      <c r="D49" t="s">
        <v>13</v>
      </c>
      <c r="E49">
        <v>2</v>
      </c>
      <c r="F49" t="s">
        <v>18</v>
      </c>
      <c r="G49">
        <v>48</v>
      </c>
      <c r="H49" t="s">
        <v>158</v>
      </c>
      <c r="I49" t="s">
        <v>18</v>
      </c>
      <c r="J49" t="s">
        <v>159</v>
      </c>
      <c r="K49" t="s">
        <v>20</v>
      </c>
      <c r="L49" t="s">
        <v>20</v>
      </c>
    </row>
    <row r="50" spans="1:12" x14ac:dyDescent="0.35">
      <c r="A50">
        <v>335</v>
      </c>
      <c r="B50" t="s">
        <v>160</v>
      </c>
      <c r="C50">
        <v>-0.5</v>
      </c>
      <c r="D50" t="s">
        <v>13</v>
      </c>
      <c r="E50">
        <v>0</v>
      </c>
      <c r="F50" t="s">
        <v>14</v>
      </c>
      <c r="G50">
        <v>49</v>
      </c>
      <c r="H50" t="s">
        <v>161</v>
      </c>
      <c r="I50" t="s">
        <v>20</v>
      </c>
      <c r="J50" t="s">
        <v>162</v>
      </c>
      <c r="K50" t="s">
        <v>20</v>
      </c>
      <c r="L50" t="s">
        <v>14</v>
      </c>
    </row>
    <row r="51" spans="1:12" ht="409.5" x14ac:dyDescent="0.35">
      <c r="A51">
        <v>339</v>
      </c>
      <c r="B51" t="s">
        <v>163</v>
      </c>
      <c r="C51">
        <v>-0.7</v>
      </c>
      <c r="D51" t="s">
        <v>13</v>
      </c>
      <c r="E51">
        <v>0</v>
      </c>
      <c r="F51" t="s">
        <v>14</v>
      </c>
      <c r="G51">
        <v>50</v>
      </c>
      <c r="H51" s="1" t="s">
        <v>164</v>
      </c>
      <c r="I51" t="s">
        <v>14</v>
      </c>
      <c r="J51" t="s">
        <v>165</v>
      </c>
      <c r="K51" t="s">
        <v>14</v>
      </c>
      <c r="L51" t="s">
        <v>20</v>
      </c>
    </row>
    <row r="52" spans="1:12" ht="409.5" x14ac:dyDescent="0.35">
      <c r="A52">
        <v>340</v>
      </c>
      <c r="B52" t="s">
        <v>166</v>
      </c>
      <c r="C52">
        <v>-0.6</v>
      </c>
      <c r="D52" t="s">
        <v>13</v>
      </c>
      <c r="E52">
        <v>0</v>
      </c>
      <c r="F52" t="s">
        <v>14</v>
      </c>
      <c r="G52">
        <v>51</v>
      </c>
      <c r="H52" s="1" t="s">
        <v>167</v>
      </c>
      <c r="I52" t="s">
        <v>14</v>
      </c>
      <c r="J52" t="s">
        <v>168</v>
      </c>
      <c r="K52" t="s">
        <v>14</v>
      </c>
      <c r="L52" t="s">
        <v>14</v>
      </c>
    </row>
    <row r="53" spans="1:12" ht="409.5" x14ac:dyDescent="0.35">
      <c r="A53">
        <v>341</v>
      </c>
      <c r="B53" t="s">
        <v>169</v>
      </c>
      <c r="C53">
        <v>0.2</v>
      </c>
      <c r="D53" t="s">
        <v>13</v>
      </c>
      <c r="E53">
        <v>1</v>
      </c>
      <c r="F53" t="s">
        <v>20</v>
      </c>
      <c r="G53">
        <v>52</v>
      </c>
      <c r="H53" s="1" t="s">
        <v>170</v>
      </c>
      <c r="I53" t="s">
        <v>20</v>
      </c>
      <c r="J53" t="s">
        <v>171</v>
      </c>
      <c r="K53" t="s">
        <v>20</v>
      </c>
      <c r="L53" t="s">
        <v>20</v>
      </c>
    </row>
    <row r="54" spans="1:12" ht="409.5" x14ac:dyDescent="0.35">
      <c r="A54">
        <v>343</v>
      </c>
      <c r="B54" t="s">
        <v>172</v>
      </c>
      <c r="C54">
        <v>-0.2</v>
      </c>
      <c r="D54" t="s">
        <v>13</v>
      </c>
      <c r="E54">
        <v>1</v>
      </c>
      <c r="F54" t="s">
        <v>20</v>
      </c>
      <c r="G54">
        <v>53</v>
      </c>
      <c r="H54" s="1" t="s">
        <v>173</v>
      </c>
      <c r="I54" t="s">
        <v>20</v>
      </c>
      <c r="J54" t="s">
        <v>174</v>
      </c>
      <c r="K54" t="s">
        <v>20</v>
      </c>
      <c r="L54" t="s">
        <v>20</v>
      </c>
    </row>
    <row r="55" spans="1:12" ht="409.5" x14ac:dyDescent="0.35">
      <c r="A55">
        <v>350</v>
      </c>
      <c r="B55" t="s">
        <v>175</v>
      </c>
      <c r="C55">
        <v>-0.3</v>
      </c>
      <c r="D55" t="s">
        <v>13</v>
      </c>
      <c r="E55">
        <v>0</v>
      </c>
      <c r="F55" t="s">
        <v>14</v>
      </c>
      <c r="G55">
        <v>54</v>
      </c>
      <c r="H55" s="1" t="s">
        <v>176</v>
      </c>
      <c r="I55" t="s">
        <v>20</v>
      </c>
      <c r="J55" t="s">
        <v>177</v>
      </c>
      <c r="K55" t="s">
        <v>20</v>
      </c>
      <c r="L55" t="s">
        <v>20</v>
      </c>
    </row>
    <row r="56" spans="1:12" x14ac:dyDescent="0.35">
      <c r="A56">
        <v>352</v>
      </c>
      <c r="B56" t="s">
        <v>178</v>
      </c>
      <c r="C56">
        <v>-0.2</v>
      </c>
      <c r="D56" t="s">
        <v>13</v>
      </c>
      <c r="E56">
        <v>1</v>
      </c>
      <c r="F56" t="s">
        <v>20</v>
      </c>
      <c r="G56">
        <v>55</v>
      </c>
      <c r="H56" t="s">
        <v>179</v>
      </c>
      <c r="I56" t="s">
        <v>14</v>
      </c>
      <c r="J56" t="s">
        <v>180</v>
      </c>
      <c r="K56" t="s">
        <v>20</v>
      </c>
      <c r="L56" t="s">
        <v>20</v>
      </c>
    </row>
    <row r="57" spans="1:12" x14ac:dyDescent="0.35">
      <c r="A57">
        <v>354</v>
      </c>
      <c r="B57" t="s">
        <v>181</v>
      </c>
      <c r="C57">
        <v>-0.5</v>
      </c>
      <c r="D57" t="s">
        <v>13</v>
      </c>
      <c r="E57">
        <v>0</v>
      </c>
      <c r="F57" t="s">
        <v>14</v>
      </c>
      <c r="G57">
        <v>56</v>
      </c>
      <c r="H57" t="s">
        <v>182</v>
      </c>
      <c r="I57" t="s">
        <v>14</v>
      </c>
      <c r="J57" t="s">
        <v>183</v>
      </c>
      <c r="K57" t="s">
        <v>20</v>
      </c>
      <c r="L57" t="s">
        <v>14</v>
      </c>
    </row>
    <row r="58" spans="1:12" ht="409.5" x14ac:dyDescent="0.35">
      <c r="A58">
        <v>356</v>
      </c>
      <c r="B58" t="s">
        <v>184</v>
      </c>
      <c r="C58">
        <v>0.3</v>
      </c>
      <c r="D58" t="s">
        <v>13</v>
      </c>
      <c r="E58">
        <v>2</v>
      </c>
      <c r="F58" t="s">
        <v>18</v>
      </c>
      <c r="G58">
        <v>57</v>
      </c>
      <c r="H58" s="1" t="s">
        <v>185</v>
      </c>
      <c r="I58" t="s">
        <v>18</v>
      </c>
      <c r="J58" t="s">
        <v>186</v>
      </c>
      <c r="K58" t="s">
        <v>18</v>
      </c>
      <c r="L58" t="s">
        <v>20</v>
      </c>
    </row>
    <row r="59" spans="1:12" x14ac:dyDescent="0.35">
      <c r="A59">
        <v>360</v>
      </c>
      <c r="B59" t="s">
        <v>187</v>
      </c>
      <c r="C59">
        <v>0.2</v>
      </c>
      <c r="D59" t="s">
        <v>13</v>
      </c>
      <c r="E59">
        <v>1</v>
      </c>
      <c r="F59" t="s">
        <v>20</v>
      </c>
      <c r="G59">
        <v>58</v>
      </c>
      <c r="H59" t="s">
        <v>188</v>
      </c>
      <c r="I59" t="s">
        <v>20</v>
      </c>
      <c r="J59" t="s">
        <v>189</v>
      </c>
      <c r="K59" t="s">
        <v>20</v>
      </c>
      <c r="L59" t="s">
        <v>20</v>
      </c>
    </row>
    <row r="60" spans="1:12" ht="409.5" x14ac:dyDescent="0.35">
      <c r="A60">
        <v>361</v>
      </c>
      <c r="B60" t="s">
        <v>190</v>
      </c>
      <c r="C60">
        <v>-0.1</v>
      </c>
      <c r="D60" t="s">
        <v>13</v>
      </c>
      <c r="E60">
        <v>1</v>
      </c>
      <c r="F60" t="s">
        <v>20</v>
      </c>
      <c r="G60">
        <v>59</v>
      </c>
      <c r="H60" s="1" t="s">
        <v>191</v>
      </c>
      <c r="I60" t="s">
        <v>20</v>
      </c>
      <c r="J60" t="s">
        <v>192</v>
      </c>
      <c r="K60" t="s">
        <v>20</v>
      </c>
      <c r="L60" t="s">
        <v>20</v>
      </c>
    </row>
    <row r="61" spans="1:12" ht="409.5" x14ac:dyDescent="0.35">
      <c r="A61">
        <v>365</v>
      </c>
      <c r="B61" t="s">
        <v>193</v>
      </c>
      <c r="C61">
        <v>0.3</v>
      </c>
      <c r="D61" t="s">
        <v>13</v>
      </c>
      <c r="E61">
        <v>2</v>
      </c>
      <c r="F61" t="s">
        <v>18</v>
      </c>
      <c r="G61">
        <v>60</v>
      </c>
      <c r="H61" s="1" t="s">
        <v>194</v>
      </c>
      <c r="I61" t="s">
        <v>20</v>
      </c>
      <c r="J61" t="s">
        <v>195</v>
      </c>
      <c r="K61" t="s">
        <v>20</v>
      </c>
      <c r="L61" t="s">
        <v>20</v>
      </c>
    </row>
    <row r="62" spans="1:12" x14ac:dyDescent="0.35">
      <c r="A62">
        <v>366</v>
      </c>
      <c r="B62" t="s">
        <v>196</v>
      </c>
      <c r="C62">
        <v>0.2</v>
      </c>
      <c r="D62" t="s">
        <v>13</v>
      </c>
      <c r="E62">
        <v>1</v>
      </c>
      <c r="F62" t="s">
        <v>20</v>
      </c>
      <c r="G62">
        <v>61</v>
      </c>
      <c r="H62" t="s">
        <v>197</v>
      </c>
      <c r="I62" t="s">
        <v>20</v>
      </c>
      <c r="J62" t="s">
        <v>198</v>
      </c>
      <c r="K62" t="s">
        <v>20</v>
      </c>
      <c r="L62" t="s">
        <v>20</v>
      </c>
    </row>
    <row r="63" spans="1:12" ht="409.5" x14ac:dyDescent="0.35">
      <c r="A63">
        <v>369</v>
      </c>
      <c r="B63" t="s">
        <v>199</v>
      </c>
      <c r="C63">
        <v>0.3</v>
      </c>
      <c r="D63" t="s">
        <v>13</v>
      </c>
      <c r="E63">
        <v>2</v>
      </c>
      <c r="F63" t="s">
        <v>18</v>
      </c>
      <c r="G63">
        <v>62</v>
      </c>
      <c r="H63" s="1" t="s">
        <v>200</v>
      </c>
      <c r="I63" t="s">
        <v>20</v>
      </c>
      <c r="J63" t="s">
        <v>201</v>
      </c>
      <c r="K63" t="s">
        <v>18</v>
      </c>
      <c r="L63" t="s">
        <v>20</v>
      </c>
    </row>
    <row r="64" spans="1:12" x14ac:dyDescent="0.35">
      <c r="A64">
        <v>371</v>
      </c>
      <c r="B64" t="s">
        <v>202</v>
      </c>
      <c r="C64">
        <v>0.7</v>
      </c>
      <c r="D64" t="s">
        <v>13</v>
      </c>
      <c r="E64">
        <v>2</v>
      </c>
      <c r="F64" t="s">
        <v>18</v>
      </c>
      <c r="G64">
        <v>63</v>
      </c>
      <c r="H64" t="s">
        <v>203</v>
      </c>
      <c r="I64" t="s">
        <v>18</v>
      </c>
      <c r="J64" t="s">
        <v>204</v>
      </c>
      <c r="K64" t="s">
        <v>18</v>
      </c>
      <c r="L64" t="s">
        <v>18</v>
      </c>
    </row>
    <row r="65" spans="1:12" ht="409.5" x14ac:dyDescent="0.35">
      <c r="A65">
        <v>372</v>
      </c>
      <c r="B65" t="s">
        <v>205</v>
      </c>
      <c r="C65">
        <v>0.2</v>
      </c>
      <c r="D65" t="s">
        <v>13</v>
      </c>
      <c r="E65">
        <v>1</v>
      </c>
      <c r="F65" t="s">
        <v>20</v>
      </c>
      <c r="G65">
        <v>64</v>
      </c>
      <c r="H65" s="1" t="s">
        <v>206</v>
      </c>
      <c r="I65" t="s">
        <v>18</v>
      </c>
      <c r="J65" t="s">
        <v>207</v>
      </c>
      <c r="K65" t="s">
        <v>20</v>
      </c>
      <c r="L65" t="s">
        <v>20</v>
      </c>
    </row>
    <row r="66" spans="1:12" ht="409.5" x14ac:dyDescent="0.35">
      <c r="A66">
        <v>374</v>
      </c>
      <c r="B66" t="s">
        <v>208</v>
      </c>
      <c r="C66">
        <v>0.2</v>
      </c>
      <c r="D66" t="s">
        <v>13</v>
      </c>
      <c r="E66">
        <v>1</v>
      </c>
      <c r="F66" t="s">
        <v>20</v>
      </c>
      <c r="G66">
        <v>65</v>
      </c>
      <c r="H66" s="1" t="s">
        <v>209</v>
      </c>
      <c r="I66" t="s">
        <v>20</v>
      </c>
      <c r="J66" t="s">
        <v>210</v>
      </c>
      <c r="K66" t="s">
        <v>20</v>
      </c>
      <c r="L66" t="s">
        <v>20</v>
      </c>
    </row>
    <row r="67" spans="1:12" ht="409.5" x14ac:dyDescent="0.35">
      <c r="A67">
        <v>377</v>
      </c>
      <c r="B67" t="s">
        <v>211</v>
      </c>
      <c r="C67">
        <v>0.1</v>
      </c>
      <c r="D67" t="s">
        <v>13</v>
      </c>
      <c r="E67">
        <v>1</v>
      </c>
      <c r="F67" t="s">
        <v>20</v>
      </c>
      <c r="G67">
        <v>66</v>
      </c>
      <c r="H67" s="1" t="s">
        <v>212</v>
      </c>
      <c r="I67" t="s">
        <v>20</v>
      </c>
      <c r="J67" t="s">
        <v>213</v>
      </c>
      <c r="K67" t="s">
        <v>20</v>
      </c>
      <c r="L67" t="s">
        <v>20</v>
      </c>
    </row>
    <row r="68" spans="1:12" ht="409.5" x14ac:dyDescent="0.35">
      <c r="A68">
        <v>378</v>
      </c>
      <c r="B68" t="s">
        <v>214</v>
      </c>
      <c r="C68">
        <v>0.2</v>
      </c>
      <c r="D68" t="s">
        <v>13</v>
      </c>
      <c r="E68">
        <v>1</v>
      </c>
      <c r="F68" t="s">
        <v>20</v>
      </c>
      <c r="G68">
        <v>67</v>
      </c>
      <c r="H68" s="1" t="s">
        <v>215</v>
      </c>
      <c r="I68" t="s">
        <v>20</v>
      </c>
      <c r="J68" t="s">
        <v>216</v>
      </c>
      <c r="K68" t="s">
        <v>20</v>
      </c>
      <c r="L68" t="s">
        <v>20</v>
      </c>
    </row>
    <row r="69" spans="1:12" x14ac:dyDescent="0.35">
      <c r="A69">
        <v>384</v>
      </c>
      <c r="B69" t="s">
        <v>217</v>
      </c>
      <c r="C69">
        <v>0.3</v>
      </c>
      <c r="D69" t="s">
        <v>13</v>
      </c>
      <c r="E69">
        <v>2</v>
      </c>
      <c r="F69" t="s">
        <v>18</v>
      </c>
      <c r="G69">
        <v>68</v>
      </c>
      <c r="H69" t="s">
        <v>218</v>
      </c>
      <c r="I69" t="s">
        <v>20</v>
      </c>
      <c r="J69" t="s">
        <v>219</v>
      </c>
      <c r="K69" t="s">
        <v>20</v>
      </c>
      <c r="L69" t="s">
        <v>20</v>
      </c>
    </row>
    <row r="70" spans="1:12" x14ac:dyDescent="0.35">
      <c r="A70">
        <v>390</v>
      </c>
      <c r="B70" t="s">
        <v>220</v>
      </c>
      <c r="C70">
        <v>0.3</v>
      </c>
      <c r="D70" t="s">
        <v>13</v>
      </c>
      <c r="E70">
        <v>2</v>
      </c>
      <c r="F70" t="s">
        <v>18</v>
      </c>
      <c r="G70">
        <v>69</v>
      </c>
      <c r="H70" t="s">
        <v>221</v>
      </c>
      <c r="I70" t="s">
        <v>20</v>
      </c>
      <c r="J70" t="s">
        <v>222</v>
      </c>
      <c r="K70" t="s">
        <v>18</v>
      </c>
      <c r="L70" t="s">
        <v>20</v>
      </c>
    </row>
    <row r="71" spans="1:12" x14ac:dyDescent="0.35">
      <c r="A71">
        <v>391</v>
      </c>
      <c r="B71" t="s">
        <v>223</v>
      </c>
      <c r="C71">
        <v>0.3</v>
      </c>
      <c r="D71" t="s">
        <v>13</v>
      </c>
      <c r="E71">
        <v>2</v>
      </c>
      <c r="F71" t="s">
        <v>18</v>
      </c>
      <c r="G71">
        <v>70</v>
      </c>
      <c r="H71" t="s">
        <v>224</v>
      </c>
      <c r="I71" t="s">
        <v>20</v>
      </c>
      <c r="J71" t="s">
        <v>225</v>
      </c>
      <c r="K71" t="s">
        <v>20</v>
      </c>
      <c r="L71" t="s">
        <v>20</v>
      </c>
    </row>
    <row r="72" spans="1:12" ht="409.5" x14ac:dyDescent="0.35">
      <c r="A72">
        <v>393</v>
      </c>
      <c r="B72" t="s">
        <v>226</v>
      </c>
      <c r="C72">
        <v>0.3</v>
      </c>
      <c r="D72" t="s">
        <v>13</v>
      </c>
      <c r="E72">
        <v>2</v>
      </c>
      <c r="F72" t="s">
        <v>18</v>
      </c>
      <c r="G72">
        <v>71</v>
      </c>
      <c r="H72" s="1" t="s">
        <v>227</v>
      </c>
      <c r="I72" t="s">
        <v>20</v>
      </c>
      <c r="J72" t="s">
        <v>228</v>
      </c>
      <c r="K72" t="s">
        <v>20</v>
      </c>
      <c r="L72" t="s">
        <v>20</v>
      </c>
    </row>
    <row r="73" spans="1:12" x14ac:dyDescent="0.35">
      <c r="A73">
        <v>396</v>
      </c>
      <c r="B73" t="s">
        <v>229</v>
      </c>
      <c r="C73">
        <v>0.2</v>
      </c>
      <c r="D73" t="s">
        <v>13</v>
      </c>
      <c r="E73">
        <v>1</v>
      </c>
      <c r="F73" t="s">
        <v>20</v>
      </c>
      <c r="G73">
        <v>72</v>
      </c>
      <c r="H73" t="s">
        <v>230</v>
      </c>
      <c r="I73" t="s">
        <v>20</v>
      </c>
      <c r="J73" t="s">
        <v>231</v>
      </c>
      <c r="K73" t="s">
        <v>20</v>
      </c>
      <c r="L73" t="s">
        <v>20</v>
      </c>
    </row>
    <row r="74" spans="1:12" ht="409.5" x14ac:dyDescent="0.35">
      <c r="A74">
        <v>397</v>
      </c>
      <c r="B74" t="s">
        <v>232</v>
      </c>
      <c r="C74">
        <v>0.3</v>
      </c>
      <c r="D74" t="s">
        <v>13</v>
      </c>
      <c r="E74">
        <v>2</v>
      </c>
      <c r="F74" t="s">
        <v>18</v>
      </c>
      <c r="G74">
        <v>73</v>
      </c>
      <c r="H74" s="1" t="s">
        <v>233</v>
      </c>
      <c r="I74" t="s">
        <v>20</v>
      </c>
      <c r="J74" t="s">
        <v>234</v>
      </c>
      <c r="K74" t="s">
        <v>20</v>
      </c>
      <c r="L74" t="s">
        <v>20</v>
      </c>
    </row>
    <row r="75" spans="1:12" ht="409.5" x14ac:dyDescent="0.35">
      <c r="A75">
        <v>398</v>
      </c>
      <c r="B75" t="s">
        <v>235</v>
      </c>
      <c r="C75">
        <v>0.5</v>
      </c>
      <c r="D75" t="s">
        <v>13</v>
      </c>
      <c r="E75">
        <v>2</v>
      </c>
      <c r="F75" t="s">
        <v>18</v>
      </c>
      <c r="G75">
        <v>74</v>
      </c>
      <c r="H75" s="1" t="s">
        <v>236</v>
      </c>
      <c r="I75" t="s">
        <v>20</v>
      </c>
      <c r="J75" t="s">
        <v>237</v>
      </c>
      <c r="K75" t="s">
        <v>20</v>
      </c>
      <c r="L75" t="s">
        <v>20</v>
      </c>
    </row>
    <row r="76" spans="1:12" x14ac:dyDescent="0.35">
      <c r="A76">
        <v>399</v>
      </c>
      <c r="B76" t="s">
        <v>238</v>
      </c>
      <c r="C76">
        <v>0.8</v>
      </c>
      <c r="D76" t="s">
        <v>13</v>
      </c>
      <c r="E76">
        <v>2</v>
      </c>
      <c r="F76" t="s">
        <v>18</v>
      </c>
      <c r="G76">
        <v>75</v>
      </c>
      <c r="H76" t="s">
        <v>239</v>
      </c>
      <c r="I76" t="s">
        <v>18</v>
      </c>
      <c r="J76" t="s">
        <v>240</v>
      </c>
      <c r="K76" t="s">
        <v>18</v>
      </c>
      <c r="L76" t="s">
        <v>18</v>
      </c>
    </row>
    <row r="77" spans="1:12" ht="409.5" x14ac:dyDescent="0.35">
      <c r="A77">
        <v>408</v>
      </c>
      <c r="B77" t="s">
        <v>241</v>
      </c>
      <c r="C77">
        <v>0.6</v>
      </c>
      <c r="D77" t="s">
        <v>13</v>
      </c>
      <c r="E77">
        <v>2</v>
      </c>
      <c r="F77" t="s">
        <v>18</v>
      </c>
      <c r="G77">
        <v>76</v>
      </c>
      <c r="H77" s="1" t="s">
        <v>242</v>
      </c>
      <c r="I77" t="s">
        <v>18</v>
      </c>
      <c r="J77" t="s">
        <v>243</v>
      </c>
      <c r="K77" t="s">
        <v>18</v>
      </c>
      <c r="L77" t="s">
        <v>18</v>
      </c>
    </row>
    <row r="78" spans="1:12" x14ac:dyDescent="0.35">
      <c r="A78">
        <v>412</v>
      </c>
      <c r="B78" t="s">
        <v>244</v>
      </c>
      <c r="C78">
        <v>-0.2</v>
      </c>
      <c r="D78" t="s">
        <v>13</v>
      </c>
      <c r="E78">
        <v>1</v>
      </c>
      <c r="F78" t="s">
        <v>20</v>
      </c>
      <c r="G78">
        <v>77</v>
      </c>
      <c r="H78" t="s">
        <v>245</v>
      </c>
      <c r="I78" t="s">
        <v>20</v>
      </c>
      <c r="J78" t="s">
        <v>246</v>
      </c>
      <c r="K78" t="s">
        <v>20</v>
      </c>
      <c r="L78" t="s">
        <v>20</v>
      </c>
    </row>
    <row r="79" spans="1:12" ht="409.5" x14ac:dyDescent="0.35">
      <c r="A79">
        <v>419</v>
      </c>
      <c r="B79" t="s">
        <v>247</v>
      </c>
      <c r="C79">
        <v>0.5</v>
      </c>
      <c r="D79" t="s">
        <v>13</v>
      </c>
      <c r="E79">
        <v>2</v>
      </c>
      <c r="F79" t="s">
        <v>18</v>
      </c>
      <c r="G79">
        <v>78</v>
      </c>
      <c r="H79" s="1" t="s">
        <v>248</v>
      </c>
      <c r="I79" t="s">
        <v>18</v>
      </c>
      <c r="J79" t="s">
        <v>249</v>
      </c>
      <c r="K79" t="s">
        <v>18</v>
      </c>
      <c r="L79" t="s">
        <v>18</v>
      </c>
    </row>
    <row r="80" spans="1:12" ht="409.5" x14ac:dyDescent="0.35">
      <c r="A80">
        <v>420</v>
      </c>
      <c r="B80" t="s">
        <v>250</v>
      </c>
      <c r="C80">
        <v>0.1</v>
      </c>
      <c r="D80" t="s">
        <v>13</v>
      </c>
      <c r="E80">
        <v>1</v>
      </c>
      <c r="F80" t="s">
        <v>20</v>
      </c>
      <c r="G80">
        <v>79</v>
      </c>
      <c r="H80" s="1" t="s">
        <v>251</v>
      </c>
      <c r="I80" t="s">
        <v>20</v>
      </c>
      <c r="J80" t="s">
        <v>252</v>
      </c>
      <c r="K80" t="s">
        <v>20</v>
      </c>
      <c r="L80" t="s">
        <v>20</v>
      </c>
    </row>
    <row r="81" spans="1:12" ht="409.5" x14ac:dyDescent="0.35">
      <c r="A81">
        <v>421</v>
      </c>
      <c r="B81" t="s">
        <v>253</v>
      </c>
      <c r="C81">
        <v>0.2</v>
      </c>
      <c r="D81" t="s">
        <v>13</v>
      </c>
      <c r="E81">
        <v>1</v>
      </c>
      <c r="F81" t="s">
        <v>20</v>
      </c>
      <c r="G81">
        <v>80</v>
      </c>
      <c r="H81" s="1" t="s">
        <v>254</v>
      </c>
      <c r="I81" t="s">
        <v>20</v>
      </c>
      <c r="J81" t="s">
        <v>255</v>
      </c>
      <c r="K81" t="s">
        <v>20</v>
      </c>
      <c r="L81" t="s">
        <v>20</v>
      </c>
    </row>
    <row r="82" spans="1:12" ht="409.5" x14ac:dyDescent="0.35">
      <c r="A82">
        <v>425</v>
      </c>
      <c r="B82" t="s">
        <v>256</v>
      </c>
      <c r="C82">
        <v>-0.1</v>
      </c>
      <c r="D82" t="s">
        <v>13</v>
      </c>
      <c r="E82">
        <v>1</v>
      </c>
      <c r="F82" t="s">
        <v>20</v>
      </c>
      <c r="G82">
        <v>81</v>
      </c>
      <c r="H82" s="1" t="s">
        <v>257</v>
      </c>
      <c r="I82" t="s">
        <v>20</v>
      </c>
      <c r="J82" t="s">
        <v>258</v>
      </c>
      <c r="K82" t="s">
        <v>20</v>
      </c>
      <c r="L82" t="s">
        <v>20</v>
      </c>
    </row>
    <row r="83" spans="1:12" x14ac:dyDescent="0.35">
      <c r="A83">
        <v>427</v>
      </c>
      <c r="B83" t="s">
        <v>259</v>
      </c>
      <c r="C83">
        <v>0.2</v>
      </c>
      <c r="D83" t="s">
        <v>13</v>
      </c>
      <c r="E83">
        <v>1</v>
      </c>
      <c r="F83" t="s">
        <v>20</v>
      </c>
      <c r="G83">
        <v>82</v>
      </c>
      <c r="H83" t="s">
        <v>260</v>
      </c>
      <c r="I83" t="s">
        <v>20</v>
      </c>
      <c r="J83" t="s">
        <v>261</v>
      </c>
      <c r="K83" t="s">
        <v>20</v>
      </c>
      <c r="L83" t="s">
        <v>20</v>
      </c>
    </row>
    <row r="84" spans="1:12" x14ac:dyDescent="0.35">
      <c r="A84">
        <v>431</v>
      </c>
      <c r="B84" t="s">
        <v>262</v>
      </c>
      <c r="C84">
        <v>0.4</v>
      </c>
      <c r="D84" t="s">
        <v>13</v>
      </c>
      <c r="E84">
        <v>2</v>
      </c>
      <c r="F84" t="s">
        <v>18</v>
      </c>
      <c r="G84">
        <v>83</v>
      </c>
      <c r="H84" t="s">
        <v>263</v>
      </c>
      <c r="I84" t="s">
        <v>18</v>
      </c>
      <c r="J84" t="s">
        <v>264</v>
      </c>
      <c r="K84" t="s">
        <v>18</v>
      </c>
      <c r="L84" t="s">
        <v>18</v>
      </c>
    </row>
    <row r="85" spans="1:12" ht="409.5" x14ac:dyDescent="0.35">
      <c r="A85">
        <v>434</v>
      </c>
      <c r="B85" t="s">
        <v>265</v>
      </c>
      <c r="C85">
        <v>0.8</v>
      </c>
      <c r="D85" t="s">
        <v>13</v>
      </c>
      <c r="E85">
        <v>2</v>
      </c>
      <c r="F85" t="s">
        <v>18</v>
      </c>
      <c r="G85">
        <v>84</v>
      </c>
      <c r="H85" s="1" t="s">
        <v>266</v>
      </c>
      <c r="I85" t="s">
        <v>18</v>
      </c>
      <c r="J85" t="s">
        <v>267</v>
      </c>
      <c r="K85" t="s">
        <v>18</v>
      </c>
      <c r="L85" t="s">
        <v>18</v>
      </c>
    </row>
    <row r="86" spans="1:12" ht="409.5" x14ac:dyDescent="0.35">
      <c r="A86">
        <v>445</v>
      </c>
      <c r="B86" t="s">
        <v>268</v>
      </c>
      <c r="C86">
        <v>0.3</v>
      </c>
      <c r="D86" t="s">
        <v>13</v>
      </c>
      <c r="E86">
        <v>2</v>
      </c>
      <c r="F86" t="s">
        <v>18</v>
      </c>
      <c r="G86">
        <v>85</v>
      </c>
      <c r="H86" s="1" t="s">
        <v>269</v>
      </c>
      <c r="I86" t="s">
        <v>20</v>
      </c>
      <c r="J86" t="s">
        <v>270</v>
      </c>
      <c r="K86" t="s">
        <v>20</v>
      </c>
      <c r="L86" t="s">
        <v>20</v>
      </c>
    </row>
    <row r="87" spans="1:12" x14ac:dyDescent="0.35">
      <c r="A87">
        <v>451</v>
      </c>
      <c r="B87" t="s">
        <v>271</v>
      </c>
      <c r="C87">
        <v>0.2</v>
      </c>
      <c r="D87" t="s">
        <v>13</v>
      </c>
      <c r="E87">
        <v>1</v>
      </c>
      <c r="F87" t="s">
        <v>20</v>
      </c>
      <c r="G87">
        <v>86</v>
      </c>
      <c r="H87" t="s">
        <v>272</v>
      </c>
      <c r="I87" t="s">
        <v>20</v>
      </c>
      <c r="J87" t="s">
        <v>273</v>
      </c>
      <c r="K87" t="s">
        <v>20</v>
      </c>
      <c r="L87" t="s">
        <v>20</v>
      </c>
    </row>
    <row r="88" spans="1:12" x14ac:dyDescent="0.35">
      <c r="A88">
        <v>453</v>
      </c>
      <c r="B88" t="s">
        <v>274</v>
      </c>
      <c r="C88">
        <v>0.2</v>
      </c>
      <c r="D88" t="s">
        <v>13</v>
      </c>
      <c r="E88">
        <v>1</v>
      </c>
      <c r="F88" t="s">
        <v>20</v>
      </c>
      <c r="G88">
        <v>87</v>
      </c>
      <c r="H88" t="s">
        <v>275</v>
      </c>
      <c r="I88" t="s">
        <v>20</v>
      </c>
      <c r="J88" t="s">
        <v>276</v>
      </c>
      <c r="K88" t="s">
        <v>20</v>
      </c>
      <c r="L88" t="s">
        <v>20</v>
      </c>
    </row>
    <row r="89" spans="1:12" ht="409.5" x14ac:dyDescent="0.35">
      <c r="A89">
        <v>454</v>
      </c>
      <c r="B89" t="s">
        <v>277</v>
      </c>
      <c r="C89">
        <v>0.7</v>
      </c>
      <c r="D89" t="s">
        <v>13</v>
      </c>
      <c r="E89">
        <v>2</v>
      </c>
      <c r="F89" t="s">
        <v>18</v>
      </c>
      <c r="G89">
        <v>88</v>
      </c>
      <c r="H89" s="1" t="s">
        <v>278</v>
      </c>
      <c r="I89" t="s">
        <v>18</v>
      </c>
      <c r="J89" t="s">
        <v>279</v>
      </c>
      <c r="K89" t="s">
        <v>18</v>
      </c>
      <c r="L89" t="s">
        <v>20</v>
      </c>
    </row>
    <row r="90" spans="1:12" x14ac:dyDescent="0.35">
      <c r="A90">
        <v>462</v>
      </c>
      <c r="B90" t="s">
        <v>280</v>
      </c>
      <c r="C90">
        <v>-0.6</v>
      </c>
      <c r="D90" t="s">
        <v>13</v>
      </c>
      <c r="E90">
        <v>0</v>
      </c>
      <c r="F90" t="s">
        <v>14</v>
      </c>
      <c r="G90">
        <v>89</v>
      </c>
      <c r="H90" t="s">
        <v>281</v>
      </c>
      <c r="I90" t="s">
        <v>14</v>
      </c>
      <c r="J90" t="s">
        <v>282</v>
      </c>
      <c r="K90" t="s">
        <v>14</v>
      </c>
      <c r="L90" t="s">
        <v>20</v>
      </c>
    </row>
    <row r="91" spans="1:12" ht="409.5" x14ac:dyDescent="0.35">
      <c r="A91">
        <v>465</v>
      </c>
      <c r="B91" t="s">
        <v>283</v>
      </c>
      <c r="C91">
        <v>0.4</v>
      </c>
      <c r="D91" t="s">
        <v>13</v>
      </c>
      <c r="E91">
        <v>2</v>
      </c>
      <c r="F91" t="s">
        <v>18</v>
      </c>
      <c r="G91">
        <v>90</v>
      </c>
      <c r="H91" s="1" t="s">
        <v>284</v>
      </c>
      <c r="I91" t="s">
        <v>18</v>
      </c>
      <c r="J91" t="s">
        <v>285</v>
      </c>
      <c r="K91" t="s">
        <v>18</v>
      </c>
      <c r="L91" t="s">
        <v>20</v>
      </c>
    </row>
    <row r="92" spans="1:12" x14ac:dyDescent="0.35">
      <c r="A92">
        <v>472</v>
      </c>
      <c r="B92" t="s">
        <v>286</v>
      </c>
      <c r="C92">
        <v>0.4</v>
      </c>
      <c r="D92" t="s">
        <v>13</v>
      </c>
      <c r="E92">
        <v>2</v>
      </c>
      <c r="F92" t="s">
        <v>18</v>
      </c>
      <c r="G92">
        <v>91</v>
      </c>
      <c r="H92" t="s">
        <v>287</v>
      </c>
      <c r="I92" t="s">
        <v>20</v>
      </c>
      <c r="J92" t="s">
        <v>288</v>
      </c>
      <c r="K92" t="s">
        <v>20</v>
      </c>
      <c r="L92" t="s">
        <v>20</v>
      </c>
    </row>
    <row r="93" spans="1:12" ht="409.5" x14ac:dyDescent="0.35">
      <c r="A93">
        <v>479</v>
      </c>
      <c r="B93" t="s">
        <v>289</v>
      </c>
      <c r="C93">
        <v>0.6</v>
      </c>
      <c r="D93" t="s">
        <v>13</v>
      </c>
      <c r="E93">
        <v>2</v>
      </c>
      <c r="F93" t="s">
        <v>18</v>
      </c>
      <c r="G93">
        <v>92</v>
      </c>
      <c r="H93" s="1" t="s">
        <v>290</v>
      </c>
      <c r="I93" t="s">
        <v>18</v>
      </c>
      <c r="J93" t="s">
        <v>291</v>
      </c>
      <c r="K93" t="s">
        <v>18</v>
      </c>
      <c r="L93" t="s">
        <v>18</v>
      </c>
    </row>
    <row r="94" spans="1:12" ht="409.5" x14ac:dyDescent="0.35">
      <c r="A94">
        <v>480</v>
      </c>
      <c r="B94" t="s">
        <v>292</v>
      </c>
      <c r="C94">
        <v>0.7</v>
      </c>
      <c r="D94" t="s">
        <v>13</v>
      </c>
      <c r="E94">
        <v>2</v>
      </c>
      <c r="F94" t="s">
        <v>18</v>
      </c>
      <c r="G94">
        <v>93</v>
      </c>
      <c r="H94" s="1" t="s">
        <v>293</v>
      </c>
      <c r="I94" t="s">
        <v>18</v>
      </c>
      <c r="J94" t="s">
        <v>294</v>
      </c>
      <c r="K94" t="s">
        <v>18</v>
      </c>
      <c r="L94" t="s">
        <v>18</v>
      </c>
    </row>
    <row r="95" spans="1:12" ht="409.5" x14ac:dyDescent="0.35">
      <c r="A95">
        <v>481</v>
      </c>
      <c r="B95" t="s">
        <v>295</v>
      </c>
      <c r="C95">
        <v>0.5</v>
      </c>
      <c r="D95" t="s">
        <v>13</v>
      </c>
      <c r="E95">
        <v>2</v>
      </c>
      <c r="F95" t="s">
        <v>18</v>
      </c>
      <c r="G95">
        <v>94</v>
      </c>
      <c r="H95" s="1" t="s">
        <v>296</v>
      </c>
      <c r="I95" t="s">
        <v>20</v>
      </c>
      <c r="J95" t="s">
        <v>297</v>
      </c>
      <c r="K95" t="s">
        <v>20</v>
      </c>
      <c r="L95" t="s">
        <v>20</v>
      </c>
    </row>
    <row r="96" spans="1:12" x14ac:dyDescent="0.35">
      <c r="A96">
        <v>490</v>
      </c>
      <c r="B96" t="s">
        <v>298</v>
      </c>
      <c r="C96">
        <v>0.4</v>
      </c>
      <c r="D96" t="s">
        <v>13</v>
      </c>
      <c r="E96">
        <v>2</v>
      </c>
      <c r="F96" t="s">
        <v>18</v>
      </c>
      <c r="G96">
        <v>95</v>
      </c>
      <c r="H96" t="s">
        <v>299</v>
      </c>
      <c r="I96" t="s">
        <v>18</v>
      </c>
      <c r="J96" t="s">
        <v>300</v>
      </c>
      <c r="K96" t="s">
        <v>20</v>
      </c>
      <c r="L96" t="s">
        <v>20</v>
      </c>
    </row>
    <row r="97" spans="1:12" x14ac:dyDescent="0.35">
      <c r="A97">
        <v>491</v>
      </c>
      <c r="B97" t="s">
        <v>301</v>
      </c>
      <c r="C97">
        <v>0.5</v>
      </c>
      <c r="D97" t="s">
        <v>13</v>
      </c>
      <c r="E97">
        <v>2</v>
      </c>
      <c r="F97" t="s">
        <v>18</v>
      </c>
      <c r="G97">
        <v>96</v>
      </c>
      <c r="H97" t="s">
        <v>302</v>
      </c>
      <c r="I97" t="s">
        <v>18</v>
      </c>
      <c r="J97" t="s">
        <v>303</v>
      </c>
      <c r="K97" t="s">
        <v>18</v>
      </c>
      <c r="L97" t="s">
        <v>18</v>
      </c>
    </row>
    <row r="98" spans="1:12" ht="409.5" x14ac:dyDescent="0.35">
      <c r="A98">
        <v>492</v>
      </c>
      <c r="B98" t="s">
        <v>304</v>
      </c>
      <c r="C98">
        <v>0.6</v>
      </c>
      <c r="D98" t="s">
        <v>13</v>
      </c>
      <c r="E98">
        <v>2</v>
      </c>
      <c r="F98" t="s">
        <v>18</v>
      </c>
      <c r="G98">
        <v>97</v>
      </c>
      <c r="H98" s="1" t="s">
        <v>305</v>
      </c>
      <c r="I98" t="s">
        <v>18</v>
      </c>
      <c r="J98" t="s">
        <v>306</v>
      </c>
      <c r="K98" t="s">
        <v>18</v>
      </c>
      <c r="L98" t="s">
        <v>18</v>
      </c>
    </row>
    <row r="99" spans="1:12" ht="409.5" x14ac:dyDescent="0.35">
      <c r="A99">
        <v>493</v>
      </c>
      <c r="B99" t="s">
        <v>307</v>
      </c>
      <c r="C99">
        <v>-0.4</v>
      </c>
      <c r="D99" t="s">
        <v>13</v>
      </c>
      <c r="E99">
        <v>0</v>
      </c>
      <c r="F99" t="s">
        <v>14</v>
      </c>
      <c r="G99">
        <v>98</v>
      </c>
      <c r="H99" s="1" t="s">
        <v>308</v>
      </c>
      <c r="I99" t="s">
        <v>20</v>
      </c>
      <c r="J99" t="s">
        <v>309</v>
      </c>
      <c r="K99" t="s">
        <v>20</v>
      </c>
      <c r="L99" t="s">
        <v>20</v>
      </c>
    </row>
    <row r="100" spans="1:12" ht="409.5" x14ac:dyDescent="0.35">
      <c r="A100">
        <v>500</v>
      </c>
      <c r="B100" t="s">
        <v>310</v>
      </c>
      <c r="C100">
        <v>0.2</v>
      </c>
      <c r="D100" t="s">
        <v>13</v>
      </c>
      <c r="E100">
        <v>1</v>
      </c>
      <c r="F100" t="s">
        <v>20</v>
      </c>
      <c r="G100">
        <v>99</v>
      </c>
      <c r="H100" s="1" t="s">
        <v>311</v>
      </c>
      <c r="I100" t="s">
        <v>18</v>
      </c>
      <c r="J100" t="s">
        <v>312</v>
      </c>
      <c r="K100" t="s">
        <v>20</v>
      </c>
      <c r="L100" t="s">
        <v>20</v>
      </c>
    </row>
    <row r="101" spans="1:12" ht="409.5" x14ac:dyDescent="0.35">
      <c r="A101">
        <v>516</v>
      </c>
      <c r="B101" t="s">
        <v>313</v>
      </c>
      <c r="C101">
        <v>-0.8</v>
      </c>
      <c r="D101" t="s">
        <v>13</v>
      </c>
      <c r="E101">
        <v>0</v>
      </c>
      <c r="F101" t="s">
        <v>14</v>
      </c>
      <c r="G101">
        <v>100</v>
      </c>
      <c r="H101" s="1" t="s">
        <v>314</v>
      </c>
      <c r="I101" t="s">
        <v>14</v>
      </c>
      <c r="J101" t="s">
        <v>315</v>
      </c>
      <c r="K101" t="s">
        <v>14</v>
      </c>
      <c r="L101" t="s">
        <v>14</v>
      </c>
    </row>
    <row r="102" spans="1:12" ht="409.5" x14ac:dyDescent="0.35">
      <c r="A102">
        <v>522</v>
      </c>
      <c r="B102" t="s">
        <v>316</v>
      </c>
      <c r="C102">
        <v>-0.7</v>
      </c>
      <c r="D102" t="s">
        <v>13</v>
      </c>
      <c r="E102">
        <v>0</v>
      </c>
      <c r="F102" t="s">
        <v>14</v>
      </c>
      <c r="G102">
        <v>101</v>
      </c>
      <c r="H102" s="1" t="s">
        <v>317</v>
      </c>
      <c r="I102" t="s">
        <v>14</v>
      </c>
      <c r="J102" t="s">
        <v>318</v>
      </c>
      <c r="K102" t="s">
        <v>14</v>
      </c>
      <c r="L102" t="s">
        <v>14</v>
      </c>
    </row>
    <row r="103" spans="1:12" ht="409.5" x14ac:dyDescent="0.35">
      <c r="A103">
        <v>526</v>
      </c>
      <c r="B103" t="s">
        <v>319</v>
      </c>
      <c r="C103">
        <v>0.2</v>
      </c>
      <c r="D103" t="s">
        <v>13</v>
      </c>
      <c r="E103">
        <v>1</v>
      </c>
      <c r="F103" t="s">
        <v>20</v>
      </c>
      <c r="G103">
        <v>102</v>
      </c>
      <c r="H103" s="1" t="s">
        <v>320</v>
      </c>
      <c r="I103" t="s">
        <v>20</v>
      </c>
      <c r="J103" t="s">
        <v>321</v>
      </c>
      <c r="K103" t="s">
        <v>20</v>
      </c>
      <c r="L103" t="s">
        <v>20</v>
      </c>
    </row>
    <row r="104" spans="1:12" x14ac:dyDescent="0.35">
      <c r="A104">
        <v>529</v>
      </c>
      <c r="B104" t="s">
        <v>322</v>
      </c>
      <c r="C104">
        <v>0.2</v>
      </c>
      <c r="D104" t="s">
        <v>13</v>
      </c>
      <c r="E104">
        <v>1</v>
      </c>
      <c r="F104" t="s">
        <v>20</v>
      </c>
      <c r="G104">
        <v>103</v>
      </c>
      <c r="H104" t="s">
        <v>323</v>
      </c>
      <c r="I104" t="s">
        <v>20</v>
      </c>
      <c r="J104" t="s">
        <v>324</v>
      </c>
      <c r="K104" t="s">
        <v>18</v>
      </c>
      <c r="L104" t="s">
        <v>20</v>
      </c>
    </row>
    <row r="105" spans="1:12" ht="409.5" x14ac:dyDescent="0.35">
      <c r="A105">
        <v>542</v>
      </c>
      <c r="B105" t="s">
        <v>325</v>
      </c>
      <c r="C105">
        <v>0.5</v>
      </c>
      <c r="D105" t="s">
        <v>326</v>
      </c>
      <c r="E105">
        <v>2</v>
      </c>
      <c r="F105" t="s">
        <v>18</v>
      </c>
      <c r="G105">
        <v>104</v>
      </c>
      <c r="H105" s="1" t="s">
        <v>327</v>
      </c>
      <c r="I105" t="s">
        <v>20</v>
      </c>
      <c r="J105" t="s">
        <v>328</v>
      </c>
      <c r="K105" t="s">
        <v>20</v>
      </c>
      <c r="L105" t="s">
        <v>20</v>
      </c>
    </row>
    <row r="106" spans="1:12" ht="409.5" x14ac:dyDescent="0.35">
      <c r="A106">
        <v>544</v>
      </c>
      <c r="B106" t="s">
        <v>329</v>
      </c>
      <c r="C106">
        <v>-0.3</v>
      </c>
      <c r="D106" t="s">
        <v>326</v>
      </c>
      <c r="E106">
        <v>0</v>
      </c>
      <c r="F106" t="s">
        <v>14</v>
      </c>
      <c r="G106">
        <v>105</v>
      </c>
      <c r="H106" s="1" t="s">
        <v>330</v>
      </c>
      <c r="I106" t="s">
        <v>20</v>
      </c>
      <c r="J106" t="s">
        <v>331</v>
      </c>
      <c r="K106" t="s">
        <v>14</v>
      </c>
      <c r="L106" t="s">
        <v>20</v>
      </c>
    </row>
    <row r="107" spans="1:12" ht="409.5" x14ac:dyDescent="0.35">
      <c r="A107">
        <v>547</v>
      </c>
      <c r="B107" t="s">
        <v>332</v>
      </c>
      <c r="C107">
        <v>0.2</v>
      </c>
      <c r="D107" t="s">
        <v>326</v>
      </c>
      <c r="E107">
        <v>1</v>
      </c>
      <c r="F107" t="s">
        <v>20</v>
      </c>
      <c r="G107">
        <v>106</v>
      </c>
      <c r="H107" s="1" t="s">
        <v>333</v>
      </c>
      <c r="I107" t="s">
        <v>20</v>
      </c>
      <c r="J107" t="s">
        <v>334</v>
      </c>
      <c r="K107" t="s">
        <v>20</v>
      </c>
      <c r="L107" t="s">
        <v>20</v>
      </c>
    </row>
    <row r="108" spans="1:12" x14ac:dyDescent="0.35">
      <c r="A108">
        <v>548</v>
      </c>
      <c r="B108" t="s">
        <v>335</v>
      </c>
      <c r="C108">
        <v>0</v>
      </c>
      <c r="D108" t="s">
        <v>326</v>
      </c>
      <c r="E108">
        <v>1</v>
      </c>
      <c r="F108" t="s">
        <v>20</v>
      </c>
      <c r="G108">
        <v>107</v>
      </c>
      <c r="H108" t="s">
        <v>336</v>
      </c>
      <c r="I108" t="s">
        <v>20</v>
      </c>
      <c r="J108" t="s">
        <v>337</v>
      </c>
      <c r="K108" t="s">
        <v>20</v>
      </c>
      <c r="L108" t="s">
        <v>20</v>
      </c>
    </row>
    <row r="109" spans="1:12" x14ac:dyDescent="0.35">
      <c r="A109">
        <v>551</v>
      </c>
      <c r="B109" t="s">
        <v>338</v>
      </c>
      <c r="C109">
        <v>-0.1</v>
      </c>
      <c r="D109" t="s">
        <v>326</v>
      </c>
      <c r="E109">
        <v>1</v>
      </c>
      <c r="F109" t="s">
        <v>20</v>
      </c>
      <c r="G109">
        <v>108</v>
      </c>
      <c r="H109" t="s">
        <v>339</v>
      </c>
      <c r="I109" t="s">
        <v>20</v>
      </c>
      <c r="J109" t="s">
        <v>340</v>
      </c>
      <c r="K109" t="s">
        <v>20</v>
      </c>
      <c r="L109" t="s">
        <v>20</v>
      </c>
    </row>
    <row r="110" spans="1:12" x14ac:dyDescent="0.35">
      <c r="A110">
        <v>555</v>
      </c>
      <c r="B110" t="s">
        <v>341</v>
      </c>
      <c r="C110">
        <v>-0.1</v>
      </c>
      <c r="D110" t="s">
        <v>326</v>
      </c>
      <c r="E110">
        <v>1</v>
      </c>
      <c r="F110" t="s">
        <v>20</v>
      </c>
      <c r="G110">
        <v>109</v>
      </c>
      <c r="H110" t="s">
        <v>342</v>
      </c>
      <c r="I110" t="s">
        <v>20</v>
      </c>
      <c r="J110" t="s">
        <v>343</v>
      </c>
      <c r="K110" t="s">
        <v>20</v>
      </c>
      <c r="L110" t="s">
        <v>20</v>
      </c>
    </row>
    <row r="111" spans="1:12" ht="409.5" x14ac:dyDescent="0.35">
      <c r="A111">
        <v>557</v>
      </c>
      <c r="B111" t="s">
        <v>344</v>
      </c>
      <c r="C111">
        <v>0.9</v>
      </c>
      <c r="D111" t="s">
        <v>326</v>
      </c>
      <c r="E111">
        <v>2</v>
      </c>
      <c r="F111" t="s">
        <v>18</v>
      </c>
      <c r="G111">
        <v>110</v>
      </c>
      <c r="H111" s="1" t="s">
        <v>345</v>
      </c>
      <c r="I111" t="s">
        <v>18</v>
      </c>
      <c r="J111" t="s">
        <v>346</v>
      </c>
      <c r="K111" t="s">
        <v>20</v>
      </c>
      <c r="L111" t="s">
        <v>18</v>
      </c>
    </row>
    <row r="112" spans="1:12" x14ac:dyDescent="0.35">
      <c r="A112">
        <v>564</v>
      </c>
      <c r="B112" t="s">
        <v>347</v>
      </c>
      <c r="C112">
        <v>0.5</v>
      </c>
      <c r="D112" t="s">
        <v>326</v>
      </c>
      <c r="E112">
        <v>2</v>
      </c>
      <c r="F112" t="s">
        <v>18</v>
      </c>
      <c r="G112">
        <v>111</v>
      </c>
      <c r="H112" t="s">
        <v>348</v>
      </c>
      <c r="I112" t="s">
        <v>20</v>
      </c>
      <c r="J112" t="s">
        <v>349</v>
      </c>
      <c r="K112" t="s">
        <v>20</v>
      </c>
      <c r="L112" t="s">
        <v>20</v>
      </c>
    </row>
    <row r="113" spans="1:12" ht="409.5" x14ac:dyDescent="0.35">
      <c r="A113">
        <v>565</v>
      </c>
      <c r="B113" t="s">
        <v>350</v>
      </c>
      <c r="C113">
        <v>0.2</v>
      </c>
      <c r="D113" t="s">
        <v>326</v>
      </c>
      <c r="E113">
        <v>1</v>
      </c>
      <c r="F113" t="s">
        <v>20</v>
      </c>
      <c r="G113">
        <v>112</v>
      </c>
      <c r="H113" s="1" t="s">
        <v>351</v>
      </c>
      <c r="I113" t="s">
        <v>20</v>
      </c>
      <c r="J113" t="s">
        <v>352</v>
      </c>
      <c r="K113" t="s">
        <v>20</v>
      </c>
      <c r="L113" t="s">
        <v>20</v>
      </c>
    </row>
    <row r="114" spans="1:12" ht="409.5" x14ac:dyDescent="0.35">
      <c r="A114">
        <v>569</v>
      </c>
      <c r="B114" t="s">
        <v>353</v>
      </c>
      <c r="C114">
        <v>0.4</v>
      </c>
      <c r="D114" t="s">
        <v>326</v>
      </c>
      <c r="E114">
        <v>2</v>
      </c>
      <c r="F114" t="s">
        <v>18</v>
      </c>
      <c r="G114">
        <v>113</v>
      </c>
      <c r="H114" s="1" t="s">
        <v>354</v>
      </c>
      <c r="I114" t="s">
        <v>18</v>
      </c>
      <c r="J114" t="s">
        <v>355</v>
      </c>
      <c r="K114" t="s">
        <v>18</v>
      </c>
      <c r="L114" t="s">
        <v>18</v>
      </c>
    </row>
    <row r="115" spans="1:12" ht="409.5" x14ac:dyDescent="0.35">
      <c r="A115">
        <v>572</v>
      </c>
      <c r="B115" t="s">
        <v>356</v>
      </c>
      <c r="C115">
        <v>0.6</v>
      </c>
      <c r="D115" t="s">
        <v>326</v>
      </c>
      <c r="E115">
        <v>2</v>
      </c>
      <c r="F115" t="s">
        <v>18</v>
      </c>
      <c r="G115">
        <v>114</v>
      </c>
      <c r="H115" s="1" t="s">
        <v>357</v>
      </c>
      <c r="I115" t="s">
        <v>18</v>
      </c>
      <c r="J115" t="s">
        <v>358</v>
      </c>
      <c r="K115" t="s">
        <v>18</v>
      </c>
      <c r="L115" t="s">
        <v>20</v>
      </c>
    </row>
    <row r="116" spans="1:12" ht="409.5" x14ac:dyDescent="0.35">
      <c r="A116">
        <v>573</v>
      </c>
      <c r="B116" t="s">
        <v>359</v>
      </c>
      <c r="C116">
        <v>0.3</v>
      </c>
      <c r="D116" t="s">
        <v>326</v>
      </c>
      <c r="E116">
        <v>2</v>
      </c>
      <c r="F116" t="s">
        <v>18</v>
      </c>
      <c r="G116">
        <v>115</v>
      </c>
      <c r="H116" s="1" t="s">
        <v>360</v>
      </c>
      <c r="I116" t="s">
        <v>18</v>
      </c>
      <c r="J116" t="s">
        <v>361</v>
      </c>
      <c r="K116" t="s">
        <v>20</v>
      </c>
      <c r="L116" t="s">
        <v>18</v>
      </c>
    </row>
    <row r="117" spans="1:12" ht="409.5" x14ac:dyDescent="0.35">
      <c r="A117">
        <v>574</v>
      </c>
      <c r="B117" t="s">
        <v>362</v>
      </c>
      <c r="C117">
        <v>0.3</v>
      </c>
      <c r="D117" t="s">
        <v>326</v>
      </c>
      <c r="E117">
        <v>2</v>
      </c>
      <c r="F117" t="s">
        <v>18</v>
      </c>
      <c r="G117">
        <v>116</v>
      </c>
      <c r="H117" s="1" t="s">
        <v>363</v>
      </c>
      <c r="I117" t="s">
        <v>18</v>
      </c>
      <c r="J117" t="s">
        <v>364</v>
      </c>
      <c r="K117" t="s">
        <v>20</v>
      </c>
      <c r="L117" t="s">
        <v>20</v>
      </c>
    </row>
    <row r="118" spans="1:12" ht="409.5" x14ac:dyDescent="0.35">
      <c r="A118">
        <v>578</v>
      </c>
      <c r="B118" t="s">
        <v>365</v>
      </c>
      <c r="C118">
        <v>0.7</v>
      </c>
      <c r="D118" t="s">
        <v>326</v>
      </c>
      <c r="E118">
        <v>2</v>
      </c>
      <c r="F118" t="s">
        <v>18</v>
      </c>
      <c r="G118">
        <v>117</v>
      </c>
      <c r="H118" s="1" t="s">
        <v>366</v>
      </c>
      <c r="I118" t="s">
        <v>18</v>
      </c>
      <c r="J118" t="s">
        <v>367</v>
      </c>
      <c r="K118" t="s">
        <v>18</v>
      </c>
      <c r="L118" t="s">
        <v>18</v>
      </c>
    </row>
    <row r="119" spans="1:12" ht="409.5" x14ac:dyDescent="0.35">
      <c r="A119">
        <v>590</v>
      </c>
      <c r="B119" t="s">
        <v>368</v>
      </c>
      <c r="C119">
        <v>0.8</v>
      </c>
      <c r="D119" t="s">
        <v>326</v>
      </c>
      <c r="E119">
        <v>2</v>
      </c>
      <c r="F119" t="s">
        <v>18</v>
      </c>
      <c r="G119">
        <v>118</v>
      </c>
      <c r="H119" s="1" t="s">
        <v>369</v>
      </c>
      <c r="I119" t="s">
        <v>18</v>
      </c>
      <c r="J119" t="s">
        <v>370</v>
      </c>
      <c r="K119" t="s">
        <v>20</v>
      </c>
      <c r="L119" t="s">
        <v>18</v>
      </c>
    </row>
    <row r="120" spans="1:12" x14ac:dyDescent="0.35">
      <c r="A120">
        <v>602</v>
      </c>
      <c r="B120" t="s">
        <v>371</v>
      </c>
      <c r="C120">
        <v>0.1</v>
      </c>
      <c r="D120" t="s">
        <v>326</v>
      </c>
      <c r="E120">
        <v>1</v>
      </c>
      <c r="F120" t="s">
        <v>20</v>
      </c>
      <c r="G120">
        <v>119</v>
      </c>
      <c r="H120" t="s">
        <v>372</v>
      </c>
      <c r="I120" t="s">
        <v>20</v>
      </c>
      <c r="J120" t="s">
        <v>373</v>
      </c>
      <c r="K120" t="s">
        <v>20</v>
      </c>
      <c r="L120" t="s">
        <v>20</v>
      </c>
    </row>
    <row r="121" spans="1:12" ht="409.5" x14ac:dyDescent="0.35">
      <c r="A121">
        <v>610</v>
      </c>
      <c r="B121" t="s">
        <v>374</v>
      </c>
      <c r="C121">
        <v>0.1</v>
      </c>
      <c r="D121" t="s">
        <v>326</v>
      </c>
      <c r="E121">
        <v>1</v>
      </c>
      <c r="F121" t="s">
        <v>20</v>
      </c>
      <c r="G121">
        <v>120</v>
      </c>
      <c r="H121" s="1" t="s">
        <v>375</v>
      </c>
      <c r="I121" t="s">
        <v>20</v>
      </c>
      <c r="J121" t="s">
        <v>376</v>
      </c>
      <c r="K121" t="s">
        <v>20</v>
      </c>
      <c r="L121" t="s">
        <v>20</v>
      </c>
    </row>
    <row r="122" spans="1:12" ht="409.5" x14ac:dyDescent="0.35">
      <c r="A122">
        <v>618</v>
      </c>
      <c r="B122" t="s">
        <v>377</v>
      </c>
      <c r="C122">
        <v>0.2</v>
      </c>
      <c r="D122" t="s">
        <v>326</v>
      </c>
      <c r="E122">
        <v>1</v>
      </c>
      <c r="F122" t="s">
        <v>20</v>
      </c>
      <c r="G122">
        <v>121</v>
      </c>
      <c r="H122" s="1" t="s">
        <v>378</v>
      </c>
      <c r="I122" t="s">
        <v>20</v>
      </c>
      <c r="J122" t="s">
        <v>379</v>
      </c>
      <c r="K122" t="s">
        <v>20</v>
      </c>
      <c r="L122" t="s">
        <v>20</v>
      </c>
    </row>
    <row r="123" spans="1:12" ht="409.5" x14ac:dyDescent="0.35">
      <c r="A123">
        <v>619</v>
      </c>
      <c r="B123" t="s">
        <v>380</v>
      </c>
      <c r="C123">
        <v>0.4</v>
      </c>
      <c r="D123" t="s">
        <v>326</v>
      </c>
      <c r="E123">
        <v>2</v>
      </c>
      <c r="F123" t="s">
        <v>18</v>
      </c>
      <c r="G123">
        <v>122</v>
      </c>
      <c r="H123" s="1" t="s">
        <v>381</v>
      </c>
      <c r="I123" t="s">
        <v>20</v>
      </c>
      <c r="J123" t="s">
        <v>382</v>
      </c>
      <c r="K123" t="s">
        <v>20</v>
      </c>
      <c r="L123" t="s">
        <v>20</v>
      </c>
    </row>
    <row r="124" spans="1:12" x14ac:dyDescent="0.35">
      <c r="A124">
        <v>623</v>
      </c>
      <c r="B124" t="s">
        <v>383</v>
      </c>
      <c r="C124">
        <v>0.2</v>
      </c>
      <c r="D124" t="s">
        <v>326</v>
      </c>
      <c r="E124">
        <v>1</v>
      </c>
      <c r="F124" t="s">
        <v>20</v>
      </c>
      <c r="G124">
        <v>123</v>
      </c>
      <c r="H124" t="s">
        <v>384</v>
      </c>
      <c r="I124" t="s">
        <v>20</v>
      </c>
      <c r="J124" t="s">
        <v>385</v>
      </c>
      <c r="K124" t="s">
        <v>20</v>
      </c>
      <c r="L124" t="s">
        <v>20</v>
      </c>
    </row>
    <row r="125" spans="1:12" ht="409.5" x14ac:dyDescent="0.35">
      <c r="A125">
        <v>633</v>
      </c>
      <c r="B125" t="s">
        <v>386</v>
      </c>
      <c r="C125">
        <v>0.5</v>
      </c>
      <c r="D125" t="s">
        <v>326</v>
      </c>
      <c r="E125">
        <v>2</v>
      </c>
      <c r="F125" t="s">
        <v>18</v>
      </c>
      <c r="G125">
        <v>124</v>
      </c>
      <c r="H125" s="1" t="s">
        <v>387</v>
      </c>
      <c r="I125" t="s">
        <v>20</v>
      </c>
      <c r="J125" t="s">
        <v>388</v>
      </c>
      <c r="K125" t="s">
        <v>20</v>
      </c>
      <c r="L125" t="s">
        <v>20</v>
      </c>
    </row>
    <row r="126" spans="1:12" ht="409.5" x14ac:dyDescent="0.35">
      <c r="A126">
        <v>637</v>
      </c>
      <c r="B126" t="s">
        <v>389</v>
      </c>
      <c r="C126">
        <v>0.2</v>
      </c>
      <c r="D126" t="s">
        <v>326</v>
      </c>
      <c r="E126">
        <v>1</v>
      </c>
      <c r="F126" t="s">
        <v>20</v>
      </c>
      <c r="G126">
        <v>125</v>
      </c>
      <c r="H126" s="1" t="s">
        <v>390</v>
      </c>
      <c r="I126" t="s">
        <v>20</v>
      </c>
      <c r="J126" t="s">
        <v>391</v>
      </c>
      <c r="K126" t="s">
        <v>20</v>
      </c>
      <c r="L126" t="s">
        <v>20</v>
      </c>
    </row>
    <row r="127" spans="1:12" ht="409.5" x14ac:dyDescent="0.35">
      <c r="A127">
        <v>645</v>
      </c>
      <c r="B127" t="s">
        <v>392</v>
      </c>
      <c r="C127">
        <v>-0.1</v>
      </c>
      <c r="D127" t="s">
        <v>393</v>
      </c>
      <c r="E127">
        <v>1</v>
      </c>
      <c r="F127" t="s">
        <v>20</v>
      </c>
      <c r="G127">
        <v>126</v>
      </c>
      <c r="H127" s="1" t="s">
        <v>394</v>
      </c>
      <c r="I127" t="s">
        <v>20</v>
      </c>
      <c r="J127" t="s">
        <v>395</v>
      </c>
      <c r="K127" t="s">
        <v>20</v>
      </c>
      <c r="L127" t="s">
        <v>20</v>
      </c>
    </row>
    <row r="128" spans="1:12" ht="409.5" x14ac:dyDescent="0.35">
      <c r="A128">
        <v>657</v>
      </c>
      <c r="B128" t="s">
        <v>396</v>
      </c>
      <c r="C128">
        <v>-0.1</v>
      </c>
      <c r="D128" t="s">
        <v>393</v>
      </c>
      <c r="E128">
        <v>1</v>
      </c>
      <c r="F128" t="s">
        <v>20</v>
      </c>
      <c r="G128">
        <v>127</v>
      </c>
      <c r="H128" s="1" t="s">
        <v>397</v>
      </c>
      <c r="I128" t="s">
        <v>20</v>
      </c>
      <c r="J128" t="s">
        <v>398</v>
      </c>
      <c r="K128" t="s">
        <v>20</v>
      </c>
      <c r="L128" t="s">
        <v>20</v>
      </c>
    </row>
    <row r="129" spans="1:12" ht="409.5" x14ac:dyDescent="0.35">
      <c r="A129">
        <v>662</v>
      </c>
      <c r="B129" t="s">
        <v>399</v>
      </c>
      <c r="C129">
        <v>-0.1</v>
      </c>
      <c r="D129" t="s">
        <v>393</v>
      </c>
      <c r="E129">
        <v>1</v>
      </c>
      <c r="F129" t="s">
        <v>20</v>
      </c>
      <c r="G129">
        <v>128</v>
      </c>
      <c r="H129" s="1" t="s">
        <v>400</v>
      </c>
      <c r="I129" t="s">
        <v>20</v>
      </c>
      <c r="J129" t="s">
        <v>401</v>
      </c>
      <c r="K129" t="s">
        <v>20</v>
      </c>
      <c r="L129" t="s">
        <v>20</v>
      </c>
    </row>
    <row r="130" spans="1:12" x14ac:dyDescent="0.35">
      <c r="A130">
        <v>664</v>
      </c>
      <c r="B130" t="s">
        <v>402</v>
      </c>
      <c r="C130">
        <v>0</v>
      </c>
      <c r="D130" t="s">
        <v>393</v>
      </c>
      <c r="E130">
        <v>1</v>
      </c>
      <c r="F130" t="s">
        <v>20</v>
      </c>
      <c r="G130">
        <v>129</v>
      </c>
      <c r="H130" t="s">
        <v>403</v>
      </c>
      <c r="I130" t="s">
        <v>20</v>
      </c>
      <c r="J130" t="s">
        <v>404</v>
      </c>
      <c r="K130" t="s">
        <v>14</v>
      </c>
      <c r="L130" t="s">
        <v>20</v>
      </c>
    </row>
    <row r="131" spans="1:12" x14ac:dyDescent="0.35">
      <c r="A131">
        <v>665</v>
      </c>
      <c r="B131" t="s">
        <v>405</v>
      </c>
      <c r="C131">
        <v>-0.2</v>
      </c>
      <c r="D131" t="s">
        <v>393</v>
      </c>
      <c r="E131">
        <v>1</v>
      </c>
      <c r="F131" t="s">
        <v>20</v>
      </c>
      <c r="G131">
        <v>130</v>
      </c>
      <c r="H131" t="s">
        <v>406</v>
      </c>
      <c r="I131" t="s">
        <v>20</v>
      </c>
      <c r="J131" t="s">
        <v>407</v>
      </c>
      <c r="K131" t="s">
        <v>20</v>
      </c>
      <c r="L131" t="s">
        <v>20</v>
      </c>
    </row>
    <row r="132" spans="1:12" x14ac:dyDescent="0.35">
      <c r="A132">
        <v>669</v>
      </c>
      <c r="B132" t="s">
        <v>408</v>
      </c>
      <c r="C132">
        <v>0</v>
      </c>
      <c r="D132" t="s">
        <v>393</v>
      </c>
      <c r="E132">
        <v>1</v>
      </c>
      <c r="F132" t="s">
        <v>20</v>
      </c>
      <c r="G132">
        <v>131</v>
      </c>
      <c r="H132" t="s">
        <v>409</v>
      </c>
      <c r="I132" t="s">
        <v>20</v>
      </c>
      <c r="J132" t="s">
        <v>410</v>
      </c>
      <c r="K132" t="s">
        <v>20</v>
      </c>
      <c r="L132" t="s">
        <v>20</v>
      </c>
    </row>
    <row r="133" spans="1:12" x14ac:dyDescent="0.35">
      <c r="A133">
        <v>673</v>
      </c>
      <c r="B133" t="s">
        <v>411</v>
      </c>
      <c r="C133">
        <v>-0.3</v>
      </c>
      <c r="D133" t="s">
        <v>393</v>
      </c>
      <c r="E133">
        <v>0</v>
      </c>
      <c r="F133" t="s">
        <v>14</v>
      </c>
      <c r="G133">
        <v>132</v>
      </c>
      <c r="H133" t="s">
        <v>412</v>
      </c>
      <c r="I133" t="s">
        <v>14</v>
      </c>
      <c r="J133" t="s">
        <v>413</v>
      </c>
      <c r="K133" t="s">
        <v>14</v>
      </c>
      <c r="L133" t="s">
        <v>14</v>
      </c>
    </row>
    <row r="134" spans="1:12" ht="409.5" x14ac:dyDescent="0.35">
      <c r="A134">
        <v>677</v>
      </c>
      <c r="B134" t="s">
        <v>414</v>
      </c>
      <c r="C134">
        <v>-0.2</v>
      </c>
      <c r="D134" t="s">
        <v>393</v>
      </c>
      <c r="E134">
        <v>1</v>
      </c>
      <c r="F134" t="s">
        <v>20</v>
      </c>
      <c r="G134">
        <v>133</v>
      </c>
      <c r="H134" s="1" t="s">
        <v>415</v>
      </c>
      <c r="I134" t="s">
        <v>20</v>
      </c>
      <c r="J134" t="s">
        <v>416</v>
      </c>
      <c r="K134" t="s">
        <v>20</v>
      </c>
      <c r="L134" t="s">
        <v>20</v>
      </c>
    </row>
    <row r="135" spans="1:12" x14ac:dyDescent="0.35">
      <c r="A135">
        <v>681</v>
      </c>
      <c r="B135" t="s">
        <v>417</v>
      </c>
      <c r="C135">
        <v>-0.1</v>
      </c>
      <c r="D135" t="s">
        <v>393</v>
      </c>
      <c r="E135">
        <v>1</v>
      </c>
      <c r="F135" t="s">
        <v>20</v>
      </c>
      <c r="G135">
        <v>134</v>
      </c>
      <c r="H135" t="s">
        <v>418</v>
      </c>
      <c r="I135" t="s">
        <v>20</v>
      </c>
      <c r="J135" t="s">
        <v>419</v>
      </c>
      <c r="K135" t="s">
        <v>20</v>
      </c>
      <c r="L135" t="s">
        <v>20</v>
      </c>
    </row>
    <row r="136" spans="1:12" x14ac:dyDescent="0.35">
      <c r="A136">
        <v>686</v>
      </c>
      <c r="B136" t="s">
        <v>420</v>
      </c>
      <c r="C136">
        <v>-0.3</v>
      </c>
      <c r="D136" t="s">
        <v>393</v>
      </c>
      <c r="E136">
        <v>0</v>
      </c>
      <c r="F136" t="s">
        <v>14</v>
      </c>
      <c r="G136">
        <v>135</v>
      </c>
      <c r="H136" t="s">
        <v>421</v>
      </c>
      <c r="I136" t="s">
        <v>20</v>
      </c>
      <c r="J136" t="s">
        <v>422</v>
      </c>
      <c r="K136" t="s">
        <v>20</v>
      </c>
      <c r="L136" t="s">
        <v>20</v>
      </c>
    </row>
    <row r="137" spans="1:12" ht="409.5" x14ac:dyDescent="0.35">
      <c r="A137">
        <v>698</v>
      </c>
      <c r="B137" t="s">
        <v>423</v>
      </c>
      <c r="C137">
        <v>0</v>
      </c>
      <c r="D137" t="s">
        <v>393</v>
      </c>
      <c r="E137">
        <v>1</v>
      </c>
      <c r="F137" t="s">
        <v>20</v>
      </c>
      <c r="G137">
        <v>136</v>
      </c>
      <c r="H137" s="1" t="s">
        <v>424</v>
      </c>
      <c r="I137" t="s">
        <v>20</v>
      </c>
      <c r="J137" t="s">
        <v>425</v>
      </c>
      <c r="K137" t="s">
        <v>14</v>
      </c>
      <c r="L137" t="s">
        <v>20</v>
      </c>
    </row>
    <row r="138" spans="1:12" ht="409.5" x14ac:dyDescent="0.35">
      <c r="A138">
        <v>713</v>
      </c>
      <c r="B138" t="s">
        <v>426</v>
      </c>
      <c r="C138">
        <v>0.1</v>
      </c>
      <c r="D138" t="s">
        <v>393</v>
      </c>
      <c r="E138">
        <v>1</v>
      </c>
      <c r="F138" t="s">
        <v>20</v>
      </c>
      <c r="G138">
        <v>137</v>
      </c>
      <c r="H138" s="1" t="s">
        <v>427</v>
      </c>
      <c r="I138" t="s">
        <v>20</v>
      </c>
      <c r="J138" t="s">
        <v>428</v>
      </c>
      <c r="K138" t="s">
        <v>20</v>
      </c>
      <c r="L138" t="s">
        <v>20</v>
      </c>
    </row>
    <row r="139" spans="1:12" ht="409.5" x14ac:dyDescent="0.35">
      <c r="A139">
        <v>721</v>
      </c>
      <c r="B139" t="s">
        <v>429</v>
      </c>
      <c r="C139">
        <v>0.2</v>
      </c>
      <c r="D139" t="s">
        <v>393</v>
      </c>
      <c r="E139">
        <v>1</v>
      </c>
      <c r="F139" t="s">
        <v>20</v>
      </c>
      <c r="G139">
        <v>138</v>
      </c>
      <c r="H139" s="1" t="s">
        <v>430</v>
      </c>
      <c r="I139" t="s">
        <v>20</v>
      </c>
      <c r="J139" t="s">
        <v>431</v>
      </c>
      <c r="K139" t="s">
        <v>20</v>
      </c>
      <c r="L139" t="s">
        <v>20</v>
      </c>
    </row>
    <row r="140" spans="1:12" ht="409.5" x14ac:dyDescent="0.35">
      <c r="A140">
        <v>731</v>
      </c>
      <c r="B140" t="s">
        <v>432</v>
      </c>
      <c r="C140">
        <v>0.3</v>
      </c>
      <c r="D140" t="s">
        <v>393</v>
      </c>
      <c r="E140">
        <v>2</v>
      </c>
      <c r="F140" t="s">
        <v>18</v>
      </c>
      <c r="G140">
        <v>139</v>
      </c>
      <c r="H140" s="1" t="s">
        <v>433</v>
      </c>
      <c r="I140" t="s">
        <v>20</v>
      </c>
      <c r="J140" t="s">
        <v>434</v>
      </c>
      <c r="K140" t="s">
        <v>20</v>
      </c>
      <c r="L140" t="s">
        <v>20</v>
      </c>
    </row>
    <row r="141" spans="1:12" ht="409.5" x14ac:dyDescent="0.35">
      <c r="A141">
        <v>733</v>
      </c>
      <c r="B141" t="s">
        <v>435</v>
      </c>
      <c r="C141">
        <v>-0.2</v>
      </c>
      <c r="D141" t="s">
        <v>393</v>
      </c>
      <c r="E141">
        <v>1</v>
      </c>
      <c r="F141" t="s">
        <v>20</v>
      </c>
      <c r="G141">
        <v>140</v>
      </c>
      <c r="H141" s="1" t="s">
        <v>436</v>
      </c>
      <c r="I141" t="s">
        <v>14</v>
      </c>
      <c r="J141" t="s">
        <v>437</v>
      </c>
      <c r="K141" t="s">
        <v>14</v>
      </c>
      <c r="L141" t="s">
        <v>14</v>
      </c>
    </row>
    <row r="142" spans="1:12" x14ac:dyDescent="0.35">
      <c r="A142">
        <v>739</v>
      </c>
      <c r="B142" t="s">
        <v>438</v>
      </c>
      <c r="C142">
        <v>-0.2</v>
      </c>
      <c r="D142" t="s">
        <v>393</v>
      </c>
      <c r="E142">
        <v>1</v>
      </c>
      <c r="F142" t="s">
        <v>20</v>
      </c>
      <c r="G142">
        <v>141</v>
      </c>
      <c r="H142" t="s">
        <v>439</v>
      </c>
      <c r="I142" t="s">
        <v>20</v>
      </c>
      <c r="J142" t="s">
        <v>440</v>
      </c>
      <c r="K142" t="s">
        <v>20</v>
      </c>
      <c r="L142" t="s">
        <v>20</v>
      </c>
    </row>
    <row r="143" spans="1:12" ht="409.5" x14ac:dyDescent="0.35">
      <c r="A143">
        <v>741</v>
      </c>
      <c r="B143" t="s">
        <v>441</v>
      </c>
      <c r="C143">
        <v>0.6</v>
      </c>
      <c r="D143" t="s">
        <v>393</v>
      </c>
      <c r="E143">
        <v>2</v>
      </c>
      <c r="F143" t="s">
        <v>18</v>
      </c>
      <c r="G143">
        <v>142</v>
      </c>
      <c r="H143" s="1" t="s">
        <v>442</v>
      </c>
      <c r="I143" t="s">
        <v>20</v>
      </c>
      <c r="J143" t="s">
        <v>443</v>
      </c>
      <c r="K143" t="s">
        <v>20</v>
      </c>
      <c r="L143" t="s">
        <v>20</v>
      </c>
    </row>
    <row r="144" spans="1:12" x14ac:dyDescent="0.35">
      <c r="A144">
        <v>747</v>
      </c>
      <c r="B144" t="s">
        <v>444</v>
      </c>
      <c r="C144">
        <v>-0.3</v>
      </c>
      <c r="D144" t="s">
        <v>393</v>
      </c>
      <c r="E144">
        <v>0</v>
      </c>
      <c r="F144" t="s">
        <v>14</v>
      </c>
      <c r="G144">
        <v>143</v>
      </c>
      <c r="H144" t="s">
        <v>445</v>
      </c>
      <c r="I144" t="s">
        <v>18</v>
      </c>
      <c r="J144" t="s">
        <v>446</v>
      </c>
      <c r="K144" t="s">
        <v>20</v>
      </c>
      <c r="L144" t="s">
        <v>20</v>
      </c>
    </row>
    <row r="145" spans="1:12" x14ac:dyDescent="0.35">
      <c r="A145">
        <v>771</v>
      </c>
      <c r="B145" t="s">
        <v>447</v>
      </c>
      <c r="C145">
        <v>0.3</v>
      </c>
      <c r="D145" t="s">
        <v>13</v>
      </c>
      <c r="E145">
        <v>2</v>
      </c>
      <c r="F145" t="s">
        <v>18</v>
      </c>
      <c r="G145">
        <v>144</v>
      </c>
      <c r="H145" t="s">
        <v>448</v>
      </c>
      <c r="I145" t="s">
        <v>20</v>
      </c>
      <c r="J145" t="s">
        <v>449</v>
      </c>
      <c r="K145" t="s">
        <v>18</v>
      </c>
      <c r="L145" t="s">
        <v>20</v>
      </c>
    </row>
    <row r="146" spans="1:12" ht="409.5" x14ac:dyDescent="0.35">
      <c r="A146">
        <v>775</v>
      </c>
      <c r="B146" t="s">
        <v>450</v>
      </c>
      <c r="C146">
        <v>0.2</v>
      </c>
      <c r="D146" t="s">
        <v>13</v>
      </c>
      <c r="E146">
        <v>1</v>
      </c>
      <c r="F146" t="s">
        <v>20</v>
      </c>
      <c r="G146">
        <v>145</v>
      </c>
      <c r="H146" s="1" t="s">
        <v>451</v>
      </c>
      <c r="I146" t="s">
        <v>20</v>
      </c>
      <c r="J146" t="s">
        <v>452</v>
      </c>
      <c r="K146" t="s">
        <v>20</v>
      </c>
      <c r="L146" t="s">
        <v>20</v>
      </c>
    </row>
    <row r="147" spans="1:12" ht="409.5" x14ac:dyDescent="0.35">
      <c r="A147">
        <v>776</v>
      </c>
      <c r="B147" t="s">
        <v>453</v>
      </c>
      <c r="C147">
        <v>0.2</v>
      </c>
      <c r="D147" t="s">
        <v>13</v>
      </c>
      <c r="E147">
        <v>1</v>
      </c>
      <c r="F147" t="s">
        <v>20</v>
      </c>
      <c r="G147">
        <v>146</v>
      </c>
      <c r="H147" s="1" t="s">
        <v>454</v>
      </c>
      <c r="I147" t="s">
        <v>20</v>
      </c>
      <c r="J147" t="s">
        <v>455</v>
      </c>
      <c r="K147" t="s">
        <v>20</v>
      </c>
      <c r="L147" t="s">
        <v>20</v>
      </c>
    </row>
    <row r="148" spans="1:12" ht="409.5" x14ac:dyDescent="0.35">
      <c r="A148">
        <v>777</v>
      </c>
      <c r="B148" t="s">
        <v>456</v>
      </c>
      <c r="C148">
        <v>0</v>
      </c>
      <c r="D148" t="s">
        <v>13</v>
      </c>
      <c r="E148">
        <v>1</v>
      </c>
      <c r="F148" t="s">
        <v>20</v>
      </c>
      <c r="G148">
        <v>147</v>
      </c>
      <c r="H148" s="1" t="s">
        <v>457</v>
      </c>
      <c r="I148" t="s">
        <v>20</v>
      </c>
      <c r="J148" t="s">
        <v>458</v>
      </c>
      <c r="K148" t="s">
        <v>20</v>
      </c>
      <c r="L148" t="s">
        <v>20</v>
      </c>
    </row>
    <row r="149" spans="1:12" ht="409.5" x14ac:dyDescent="0.35">
      <c r="A149">
        <v>792</v>
      </c>
      <c r="B149" t="s">
        <v>459</v>
      </c>
      <c r="C149">
        <v>0.5</v>
      </c>
      <c r="D149" t="s">
        <v>13</v>
      </c>
      <c r="E149">
        <v>2</v>
      </c>
      <c r="F149" t="s">
        <v>18</v>
      </c>
      <c r="G149">
        <v>148</v>
      </c>
      <c r="H149" s="1" t="s">
        <v>460</v>
      </c>
      <c r="I149" t="s">
        <v>20</v>
      </c>
      <c r="J149" t="s">
        <v>461</v>
      </c>
      <c r="K149" t="s">
        <v>20</v>
      </c>
      <c r="L149" t="s">
        <v>20</v>
      </c>
    </row>
    <row r="150" spans="1:12" ht="409.5" x14ac:dyDescent="0.35">
      <c r="A150">
        <v>794</v>
      </c>
      <c r="B150" t="s">
        <v>462</v>
      </c>
      <c r="C150">
        <v>0.7</v>
      </c>
      <c r="D150" t="s">
        <v>13</v>
      </c>
      <c r="E150">
        <v>2</v>
      </c>
      <c r="F150" t="s">
        <v>18</v>
      </c>
      <c r="G150">
        <v>149</v>
      </c>
      <c r="H150" s="1" t="s">
        <v>463</v>
      </c>
      <c r="I150" t="s">
        <v>18</v>
      </c>
      <c r="J150" t="s">
        <v>464</v>
      </c>
      <c r="K150" t="s">
        <v>18</v>
      </c>
      <c r="L150" t="s">
        <v>18</v>
      </c>
    </row>
    <row r="151" spans="1:12" x14ac:dyDescent="0.35">
      <c r="A151">
        <v>796</v>
      </c>
      <c r="B151" t="s">
        <v>465</v>
      </c>
      <c r="C151">
        <v>0.3</v>
      </c>
      <c r="D151" t="s">
        <v>13</v>
      </c>
      <c r="E151">
        <v>2</v>
      </c>
      <c r="F151" t="s">
        <v>18</v>
      </c>
      <c r="G151">
        <v>150</v>
      </c>
      <c r="H151" t="s">
        <v>466</v>
      </c>
      <c r="I151" t="s">
        <v>20</v>
      </c>
      <c r="J151" t="s">
        <v>467</v>
      </c>
      <c r="K151" t="s">
        <v>20</v>
      </c>
      <c r="L151" t="s">
        <v>20</v>
      </c>
    </row>
    <row r="152" spans="1:12" ht="409.5" x14ac:dyDescent="0.35">
      <c r="A152">
        <v>807</v>
      </c>
      <c r="B152" t="s">
        <v>468</v>
      </c>
      <c r="C152">
        <v>0.2</v>
      </c>
      <c r="D152" t="s">
        <v>13</v>
      </c>
      <c r="E152">
        <v>1</v>
      </c>
      <c r="F152" t="s">
        <v>20</v>
      </c>
      <c r="G152">
        <v>151</v>
      </c>
      <c r="H152" s="1" t="s">
        <v>469</v>
      </c>
      <c r="I152" t="s">
        <v>20</v>
      </c>
      <c r="J152" t="s">
        <v>470</v>
      </c>
      <c r="K152" t="s">
        <v>20</v>
      </c>
      <c r="L152" t="s">
        <v>20</v>
      </c>
    </row>
    <row r="153" spans="1:12" ht="409.5" x14ac:dyDescent="0.35">
      <c r="A153">
        <v>808</v>
      </c>
      <c r="B153" t="s">
        <v>471</v>
      </c>
      <c r="C153">
        <v>0.4</v>
      </c>
      <c r="D153" t="s">
        <v>13</v>
      </c>
      <c r="E153">
        <v>2</v>
      </c>
      <c r="F153" t="s">
        <v>18</v>
      </c>
      <c r="G153">
        <v>152</v>
      </c>
      <c r="H153" s="1" t="s">
        <v>472</v>
      </c>
      <c r="I153" t="s">
        <v>18</v>
      </c>
      <c r="J153" t="s">
        <v>473</v>
      </c>
      <c r="K153" t="s">
        <v>18</v>
      </c>
      <c r="L153" t="s">
        <v>18</v>
      </c>
    </row>
    <row r="154" spans="1:12" ht="409.5" x14ac:dyDescent="0.35">
      <c r="A154">
        <v>815</v>
      </c>
      <c r="B154" t="s">
        <v>474</v>
      </c>
      <c r="C154">
        <v>0.5</v>
      </c>
      <c r="D154" t="s">
        <v>13</v>
      </c>
      <c r="E154">
        <v>2</v>
      </c>
      <c r="F154" t="s">
        <v>18</v>
      </c>
      <c r="G154">
        <v>153</v>
      </c>
      <c r="H154" s="1" t="s">
        <v>475</v>
      </c>
      <c r="I154" t="s">
        <v>20</v>
      </c>
      <c r="J154" t="s">
        <v>476</v>
      </c>
      <c r="K154" t="s">
        <v>20</v>
      </c>
      <c r="L154" t="s">
        <v>20</v>
      </c>
    </row>
    <row r="155" spans="1:12" ht="409.5" x14ac:dyDescent="0.35">
      <c r="A155">
        <v>816</v>
      </c>
      <c r="B155" t="s">
        <v>477</v>
      </c>
      <c r="C155">
        <v>0.6</v>
      </c>
      <c r="D155" t="s">
        <v>13</v>
      </c>
      <c r="E155">
        <v>2</v>
      </c>
      <c r="F155" t="s">
        <v>18</v>
      </c>
      <c r="G155">
        <v>154</v>
      </c>
      <c r="H155" s="1" t="s">
        <v>478</v>
      </c>
      <c r="I155" t="s">
        <v>18</v>
      </c>
      <c r="J155" t="s">
        <v>479</v>
      </c>
      <c r="K155" t="s">
        <v>18</v>
      </c>
      <c r="L155" t="s">
        <v>18</v>
      </c>
    </row>
    <row r="156" spans="1:12" x14ac:dyDescent="0.35">
      <c r="A156">
        <v>824</v>
      </c>
      <c r="B156" t="s">
        <v>480</v>
      </c>
      <c r="C156">
        <v>-0.3</v>
      </c>
      <c r="D156" t="s">
        <v>13</v>
      </c>
      <c r="E156">
        <v>0</v>
      </c>
      <c r="F156" t="s">
        <v>14</v>
      </c>
      <c r="G156">
        <v>155</v>
      </c>
      <c r="H156" t="s">
        <v>481</v>
      </c>
      <c r="I156" t="s">
        <v>20</v>
      </c>
      <c r="J156" t="s">
        <v>482</v>
      </c>
      <c r="K156" t="s">
        <v>20</v>
      </c>
      <c r="L156" t="s">
        <v>20</v>
      </c>
    </row>
    <row r="157" spans="1:12" ht="409.5" x14ac:dyDescent="0.35">
      <c r="A157">
        <v>832</v>
      </c>
      <c r="B157" t="s">
        <v>483</v>
      </c>
      <c r="C157">
        <v>0.2</v>
      </c>
      <c r="D157" t="s">
        <v>13</v>
      </c>
      <c r="E157">
        <v>1</v>
      </c>
      <c r="F157" t="s">
        <v>20</v>
      </c>
      <c r="G157">
        <v>156</v>
      </c>
      <c r="H157" s="1" t="s">
        <v>484</v>
      </c>
      <c r="I157" t="s">
        <v>20</v>
      </c>
      <c r="J157" t="s">
        <v>485</v>
      </c>
      <c r="K157" t="s">
        <v>20</v>
      </c>
      <c r="L157" t="s">
        <v>20</v>
      </c>
    </row>
    <row r="158" spans="1:12" ht="409.5" x14ac:dyDescent="0.35">
      <c r="A158">
        <v>837</v>
      </c>
      <c r="B158" t="s">
        <v>486</v>
      </c>
      <c r="C158">
        <v>0.3</v>
      </c>
      <c r="D158" t="s">
        <v>13</v>
      </c>
      <c r="E158">
        <v>2</v>
      </c>
      <c r="F158" t="s">
        <v>18</v>
      </c>
      <c r="G158">
        <v>157</v>
      </c>
      <c r="H158" s="1" t="s">
        <v>487</v>
      </c>
      <c r="I158" t="s">
        <v>20</v>
      </c>
      <c r="J158" t="s">
        <v>488</v>
      </c>
      <c r="K158" t="s">
        <v>20</v>
      </c>
      <c r="L158" t="s">
        <v>20</v>
      </c>
    </row>
    <row r="159" spans="1:12" ht="409.5" x14ac:dyDescent="0.35">
      <c r="A159">
        <v>838</v>
      </c>
      <c r="B159" t="s">
        <v>489</v>
      </c>
      <c r="C159">
        <v>0.2</v>
      </c>
      <c r="D159" t="s">
        <v>13</v>
      </c>
      <c r="E159">
        <v>1</v>
      </c>
      <c r="F159" t="s">
        <v>20</v>
      </c>
      <c r="G159">
        <v>158</v>
      </c>
      <c r="H159" s="1" t="s">
        <v>490</v>
      </c>
      <c r="I159" t="s">
        <v>20</v>
      </c>
      <c r="J159" t="s">
        <v>491</v>
      </c>
      <c r="K159" t="s">
        <v>20</v>
      </c>
      <c r="L159" t="s">
        <v>20</v>
      </c>
    </row>
    <row r="160" spans="1:12" ht="409.5" x14ac:dyDescent="0.35">
      <c r="A160">
        <v>848</v>
      </c>
      <c r="B160" t="s">
        <v>492</v>
      </c>
      <c r="C160">
        <v>0.1</v>
      </c>
      <c r="D160" t="s">
        <v>13</v>
      </c>
      <c r="E160">
        <v>1</v>
      </c>
      <c r="F160" t="s">
        <v>20</v>
      </c>
      <c r="G160">
        <v>159</v>
      </c>
      <c r="H160" s="1" t="s">
        <v>493</v>
      </c>
      <c r="I160" t="s">
        <v>20</v>
      </c>
      <c r="J160" t="s">
        <v>494</v>
      </c>
      <c r="K160" t="s">
        <v>20</v>
      </c>
      <c r="L160" t="s">
        <v>20</v>
      </c>
    </row>
    <row r="161" spans="1:12" ht="409.5" x14ac:dyDescent="0.35">
      <c r="A161">
        <v>850</v>
      </c>
      <c r="B161" t="s">
        <v>495</v>
      </c>
      <c r="C161">
        <v>0.2</v>
      </c>
      <c r="D161" t="s">
        <v>13</v>
      </c>
      <c r="E161">
        <v>1</v>
      </c>
      <c r="F161" t="s">
        <v>20</v>
      </c>
      <c r="G161">
        <v>160</v>
      </c>
      <c r="H161" s="1" t="s">
        <v>496</v>
      </c>
      <c r="I161" t="s">
        <v>20</v>
      </c>
      <c r="J161" t="s">
        <v>497</v>
      </c>
      <c r="K161" t="s">
        <v>20</v>
      </c>
      <c r="L161" t="s">
        <v>20</v>
      </c>
    </row>
    <row r="162" spans="1:12" ht="409.5" x14ac:dyDescent="0.35">
      <c r="A162">
        <v>854</v>
      </c>
      <c r="B162" t="s">
        <v>498</v>
      </c>
      <c r="C162">
        <v>0.1</v>
      </c>
      <c r="D162" t="s">
        <v>13</v>
      </c>
      <c r="E162">
        <v>1</v>
      </c>
      <c r="F162" t="s">
        <v>20</v>
      </c>
      <c r="G162">
        <v>161</v>
      </c>
      <c r="H162" s="1" t="s">
        <v>499</v>
      </c>
      <c r="I162" t="s">
        <v>20</v>
      </c>
      <c r="J162" t="s">
        <v>500</v>
      </c>
      <c r="K162" t="s">
        <v>20</v>
      </c>
      <c r="L162" t="s">
        <v>20</v>
      </c>
    </row>
    <row r="163" spans="1:12" ht="409.5" x14ac:dyDescent="0.35">
      <c r="A163">
        <v>860</v>
      </c>
      <c r="B163" t="s">
        <v>501</v>
      </c>
      <c r="C163">
        <v>0.3</v>
      </c>
      <c r="D163" t="s">
        <v>13</v>
      </c>
      <c r="E163">
        <v>2</v>
      </c>
      <c r="F163" t="s">
        <v>18</v>
      </c>
      <c r="G163">
        <v>162</v>
      </c>
      <c r="H163" s="1" t="s">
        <v>502</v>
      </c>
      <c r="I163" t="s">
        <v>18</v>
      </c>
      <c r="J163" t="s">
        <v>503</v>
      </c>
      <c r="K163" t="s">
        <v>20</v>
      </c>
      <c r="L163" t="s">
        <v>20</v>
      </c>
    </row>
    <row r="164" spans="1:12" x14ac:dyDescent="0.35">
      <c r="A164">
        <v>861</v>
      </c>
      <c r="B164" t="s">
        <v>504</v>
      </c>
      <c r="C164">
        <v>0.2</v>
      </c>
      <c r="D164" t="s">
        <v>13</v>
      </c>
      <c r="E164">
        <v>1</v>
      </c>
      <c r="F164" t="s">
        <v>20</v>
      </c>
      <c r="G164">
        <v>163</v>
      </c>
      <c r="H164" t="s">
        <v>505</v>
      </c>
      <c r="I164" t="s">
        <v>20</v>
      </c>
      <c r="J164" t="s">
        <v>506</v>
      </c>
      <c r="K164" t="s">
        <v>20</v>
      </c>
      <c r="L164" t="s">
        <v>14</v>
      </c>
    </row>
    <row r="165" spans="1:12" ht="409.5" x14ac:dyDescent="0.35">
      <c r="A165">
        <v>865</v>
      </c>
      <c r="B165" t="s">
        <v>507</v>
      </c>
      <c r="C165">
        <v>0.5</v>
      </c>
      <c r="D165" t="s">
        <v>13</v>
      </c>
      <c r="E165">
        <v>2</v>
      </c>
      <c r="F165" t="s">
        <v>18</v>
      </c>
      <c r="G165">
        <v>164</v>
      </c>
      <c r="H165" s="1" t="s">
        <v>508</v>
      </c>
      <c r="I165" t="s">
        <v>18</v>
      </c>
      <c r="J165" t="s">
        <v>509</v>
      </c>
      <c r="K165" t="s">
        <v>18</v>
      </c>
      <c r="L165" t="s">
        <v>20</v>
      </c>
    </row>
    <row r="166" spans="1:12" ht="409.5" x14ac:dyDescent="0.35">
      <c r="A166">
        <v>867</v>
      </c>
      <c r="B166" t="s">
        <v>510</v>
      </c>
      <c r="C166">
        <v>0.5</v>
      </c>
      <c r="D166" t="s">
        <v>13</v>
      </c>
      <c r="E166">
        <v>2</v>
      </c>
      <c r="F166" t="s">
        <v>18</v>
      </c>
      <c r="G166">
        <v>165</v>
      </c>
      <c r="H166" s="1" t="s">
        <v>511</v>
      </c>
      <c r="I166" t="s">
        <v>20</v>
      </c>
      <c r="J166" t="s">
        <v>512</v>
      </c>
      <c r="K166" t="s">
        <v>20</v>
      </c>
      <c r="L166" t="s">
        <v>20</v>
      </c>
    </row>
    <row r="167" spans="1:12" ht="409.5" x14ac:dyDescent="0.35">
      <c r="A167">
        <v>875</v>
      </c>
      <c r="B167" t="s">
        <v>513</v>
      </c>
      <c r="C167">
        <v>0.3</v>
      </c>
      <c r="D167" t="s">
        <v>13</v>
      </c>
      <c r="E167">
        <v>2</v>
      </c>
      <c r="F167" t="s">
        <v>18</v>
      </c>
      <c r="G167">
        <v>166</v>
      </c>
      <c r="H167" s="1" t="s">
        <v>514</v>
      </c>
      <c r="I167" t="s">
        <v>18</v>
      </c>
      <c r="J167" t="s">
        <v>515</v>
      </c>
      <c r="K167" t="s">
        <v>20</v>
      </c>
      <c r="L167" t="s">
        <v>20</v>
      </c>
    </row>
    <row r="168" spans="1:12" ht="409.5" x14ac:dyDescent="0.35">
      <c r="A168">
        <v>883</v>
      </c>
      <c r="B168" t="s">
        <v>516</v>
      </c>
      <c r="C168">
        <v>0.3</v>
      </c>
      <c r="D168" t="s">
        <v>13</v>
      </c>
      <c r="E168">
        <v>2</v>
      </c>
      <c r="F168" t="s">
        <v>18</v>
      </c>
      <c r="G168">
        <v>167</v>
      </c>
      <c r="H168" s="1" t="s">
        <v>517</v>
      </c>
      <c r="I168" t="s">
        <v>20</v>
      </c>
      <c r="J168" t="s">
        <v>518</v>
      </c>
      <c r="K168" t="s">
        <v>20</v>
      </c>
      <c r="L168" t="s">
        <v>20</v>
      </c>
    </row>
    <row r="169" spans="1:12" x14ac:dyDescent="0.35">
      <c r="A169">
        <v>889</v>
      </c>
      <c r="B169" t="s">
        <v>519</v>
      </c>
      <c r="C169">
        <v>0.3</v>
      </c>
      <c r="D169" t="s">
        <v>13</v>
      </c>
      <c r="E169">
        <v>2</v>
      </c>
      <c r="F169" t="s">
        <v>18</v>
      </c>
      <c r="G169">
        <v>168</v>
      </c>
      <c r="H169" t="s">
        <v>520</v>
      </c>
      <c r="I169" t="s">
        <v>18</v>
      </c>
      <c r="J169" t="s">
        <v>521</v>
      </c>
      <c r="K169" t="s">
        <v>20</v>
      </c>
      <c r="L169" t="s">
        <v>20</v>
      </c>
    </row>
    <row r="170" spans="1:12" ht="409.5" x14ac:dyDescent="0.35">
      <c r="A170">
        <v>896</v>
      </c>
      <c r="B170" t="s">
        <v>522</v>
      </c>
      <c r="C170">
        <v>-0.4</v>
      </c>
      <c r="D170" t="s">
        <v>13</v>
      </c>
      <c r="E170">
        <v>0</v>
      </c>
      <c r="F170" t="s">
        <v>14</v>
      </c>
      <c r="G170">
        <v>169</v>
      </c>
      <c r="H170" s="1" t="s">
        <v>523</v>
      </c>
      <c r="I170" t="s">
        <v>20</v>
      </c>
      <c r="J170" t="s">
        <v>524</v>
      </c>
      <c r="K170" t="s">
        <v>20</v>
      </c>
      <c r="L170" t="s">
        <v>20</v>
      </c>
    </row>
    <row r="171" spans="1:12" x14ac:dyDescent="0.35">
      <c r="A171">
        <v>897</v>
      </c>
      <c r="B171" t="s">
        <v>525</v>
      </c>
      <c r="C171">
        <v>0.2</v>
      </c>
      <c r="D171" t="s">
        <v>13</v>
      </c>
      <c r="E171">
        <v>1</v>
      </c>
      <c r="F171" t="s">
        <v>20</v>
      </c>
      <c r="G171">
        <v>170</v>
      </c>
      <c r="H171" t="s">
        <v>526</v>
      </c>
      <c r="I171" t="s">
        <v>18</v>
      </c>
      <c r="J171" t="s">
        <v>527</v>
      </c>
      <c r="K171" t="s">
        <v>18</v>
      </c>
      <c r="L171" t="s">
        <v>18</v>
      </c>
    </row>
    <row r="172" spans="1:12" ht="409.5" x14ac:dyDescent="0.35">
      <c r="A172">
        <v>898</v>
      </c>
      <c r="B172" t="s">
        <v>528</v>
      </c>
      <c r="C172">
        <v>0.3</v>
      </c>
      <c r="D172" t="s">
        <v>13</v>
      </c>
      <c r="E172">
        <v>2</v>
      </c>
      <c r="F172" t="s">
        <v>18</v>
      </c>
      <c r="G172">
        <v>171</v>
      </c>
      <c r="H172" s="1" t="s">
        <v>529</v>
      </c>
      <c r="I172" t="s">
        <v>20</v>
      </c>
      <c r="J172" t="s">
        <v>530</v>
      </c>
      <c r="K172" t="s">
        <v>20</v>
      </c>
      <c r="L172" t="s">
        <v>20</v>
      </c>
    </row>
    <row r="173" spans="1:12" ht="409.5" x14ac:dyDescent="0.35">
      <c r="A173">
        <v>900</v>
      </c>
      <c r="B173" t="s">
        <v>531</v>
      </c>
      <c r="C173">
        <v>0.3</v>
      </c>
      <c r="D173" t="s">
        <v>13</v>
      </c>
      <c r="E173">
        <v>2</v>
      </c>
      <c r="F173" t="s">
        <v>18</v>
      </c>
      <c r="G173">
        <v>172</v>
      </c>
      <c r="H173" s="1" t="s">
        <v>532</v>
      </c>
      <c r="I173" t="s">
        <v>18</v>
      </c>
      <c r="J173" t="s">
        <v>533</v>
      </c>
      <c r="K173" t="s">
        <v>18</v>
      </c>
      <c r="L173" t="s">
        <v>20</v>
      </c>
    </row>
    <row r="174" spans="1:12" ht="409.5" x14ac:dyDescent="0.35">
      <c r="A174">
        <v>902</v>
      </c>
      <c r="B174" t="s">
        <v>534</v>
      </c>
      <c r="C174">
        <v>0.2</v>
      </c>
      <c r="D174" t="s">
        <v>13</v>
      </c>
      <c r="E174">
        <v>1</v>
      </c>
      <c r="F174" t="s">
        <v>20</v>
      </c>
      <c r="G174">
        <v>173</v>
      </c>
      <c r="H174" s="1" t="s">
        <v>535</v>
      </c>
      <c r="I174" t="s">
        <v>20</v>
      </c>
      <c r="J174" t="s">
        <v>536</v>
      </c>
      <c r="K174" t="s">
        <v>20</v>
      </c>
      <c r="L174" t="s">
        <v>20</v>
      </c>
    </row>
    <row r="175" spans="1:12" ht="409.5" x14ac:dyDescent="0.35">
      <c r="A175">
        <v>903</v>
      </c>
      <c r="B175" t="s">
        <v>537</v>
      </c>
      <c r="C175">
        <v>0.2</v>
      </c>
      <c r="D175" t="s">
        <v>13</v>
      </c>
      <c r="E175">
        <v>1</v>
      </c>
      <c r="F175" t="s">
        <v>20</v>
      </c>
      <c r="G175">
        <v>174</v>
      </c>
      <c r="H175" s="1" t="s">
        <v>538</v>
      </c>
      <c r="I175" t="s">
        <v>20</v>
      </c>
      <c r="J175" t="s">
        <v>539</v>
      </c>
      <c r="K175" t="s">
        <v>20</v>
      </c>
      <c r="L175" t="s">
        <v>20</v>
      </c>
    </row>
    <row r="176" spans="1:12" x14ac:dyDescent="0.35">
      <c r="A176">
        <v>904</v>
      </c>
      <c r="B176" t="s">
        <v>540</v>
      </c>
      <c r="C176">
        <v>0</v>
      </c>
      <c r="D176" t="s">
        <v>13</v>
      </c>
      <c r="E176">
        <v>1</v>
      </c>
      <c r="F176" t="s">
        <v>20</v>
      </c>
      <c r="G176">
        <v>175</v>
      </c>
      <c r="H176" t="s">
        <v>541</v>
      </c>
      <c r="I176" t="s">
        <v>20</v>
      </c>
      <c r="J176" t="s">
        <v>542</v>
      </c>
      <c r="K176" t="s">
        <v>20</v>
      </c>
      <c r="L176" t="s">
        <v>20</v>
      </c>
    </row>
    <row r="177" spans="1:12" ht="409.5" x14ac:dyDescent="0.35">
      <c r="A177">
        <v>909</v>
      </c>
      <c r="B177" t="s">
        <v>543</v>
      </c>
      <c r="C177">
        <v>-0.1</v>
      </c>
      <c r="D177" t="s">
        <v>13</v>
      </c>
      <c r="E177">
        <v>1</v>
      </c>
      <c r="F177" t="s">
        <v>20</v>
      </c>
      <c r="G177">
        <v>176</v>
      </c>
      <c r="H177" s="1" t="s">
        <v>544</v>
      </c>
      <c r="I177" t="s">
        <v>20</v>
      </c>
      <c r="J177" t="s">
        <v>545</v>
      </c>
      <c r="K177" t="s">
        <v>20</v>
      </c>
      <c r="L177" t="s">
        <v>20</v>
      </c>
    </row>
    <row r="178" spans="1:12" x14ac:dyDescent="0.35">
      <c r="A178">
        <v>912</v>
      </c>
      <c r="B178" t="s">
        <v>546</v>
      </c>
      <c r="C178">
        <v>0.5</v>
      </c>
      <c r="D178" t="s">
        <v>13</v>
      </c>
      <c r="E178">
        <v>2</v>
      </c>
      <c r="F178" t="s">
        <v>18</v>
      </c>
      <c r="G178">
        <v>177</v>
      </c>
      <c r="H178" t="s">
        <v>547</v>
      </c>
      <c r="I178" t="s">
        <v>18</v>
      </c>
      <c r="J178" t="s">
        <v>548</v>
      </c>
      <c r="K178" t="s">
        <v>18</v>
      </c>
      <c r="L178" t="s">
        <v>18</v>
      </c>
    </row>
    <row r="179" spans="1:12" ht="409.5" x14ac:dyDescent="0.35">
      <c r="A179">
        <v>924</v>
      </c>
      <c r="B179" t="s">
        <v>549</v>
      </c>
      <c r="C179">
        <v>0.1</v>
      </c>
      <c r="D179" t="s">
        <v>13</v>
      </c>
      <c r="E179">
        <v>1</v>
      </c>
      <c r="F179" t="s">
        <v>20</v>
      </c>
      <c r="G179">
        <v>178</v>
      </c>
      <c r="H179" s="1" t="s">
        <v>550</v>
      </c>
      <c r="I179" t="s">
        <v>20</v>
      </c>
      <c r="J179" t="s">
        <v>551</v>
      </c>
      <c r="K179" t="s">
        <v>20</v>
      </c>
      <c r="L179" t="s">
        <v>20</v>
      </c>
    </row>
    <row r="180" spans="1:12" ht="409.5" x14ac:dyDescent="0.35">
      <c r="A180">
        <v>925</v>
      </c>
      <c r="B180" t="s">
        <v>552</v>
      </c>
      <c r="C180">
        <v>0.5</v>
      </c>
      <c r="D180" t="s">
        <v>13</v>
      </c>
      <c r="E180">
        <v>2</v>
      </c>
      <c r="F180" t="s">
        <v>18</v>
      </c>
      <c r="G180">
        <v>179</v>
      </c>
      <c r="H180" s="1" t="s">
        <v>553</v>
      </c>
      <c r="I180" t="s">
        <v>20</v>
      </c>
      <c r="J180" t="s">
        <v>554</v>
      </c>
      <c r="K180" t="s">
        <v>20</v>
      </c>
      <c r="L180" t="s">
        <v>20</v>
      </c>
    </row>
    <row r="181" spans="1:12" ht="409.5" x14ac:dyDescent="0.35">
      <c r="A181">
        <v>926</v>
      </c>
      <c r="B181" t="s">
        <v>555</v>
      </c>
      <c r="C181">
        <v>0.3</v>
      </c>
      <c r="D181" t="s">
        <v>13</v>
      </c>
      <c r="E181">
        <v>2</v>
      </c>
      <c r="F181" t="s">
        <v>18</v>
      </c>
      <c r="G181">
        <v>180</v>
      </c>
      <c r="H181" s="1" t="s">
        <v>556</v>
      </c>
      <c r="I181" t="s">
        <v>20</v>
      </c>
      <c r="J181" t="s">
        <v>557</v>
      </c>
      <c r="K181" t="s">
        <v>20</v>
      </c>
      <c r="L181" t="s">
        <v>20</v>
      </c>
    </row>
    <row r="182" spans="1:12" ht="409.5" x14ac:dyDescent="0.35">
      <c r="A182">
        <v>944</v>
      </c>
      <c r="B182" t="s">
        <v>558</v>
      </c>
      <c r="C182">
        <v>0.4</v>
      </c>
      <c r="D182" t="s">
        <v>13</v>
      </c>
      <c r="E182">
        <v>2</v>
      </c>
      <c r="F182" t="s">
        <v>18</v>
      </c>
      <c r="G182">
        <v>181</v>
      </c>
      <c r="H182" s="1" t="s">
        <v>559</v>
      </c>
      <c r="I182" t="s">
        <v>20</v>
      </c>
      <c r="J182" t="s">
        <v>560</v>
      </c>
      <c r="K182" t="s">
        <v>20</v>
      </c>
      <c r="L182" t="s">
        <v>20</v>
      </c>
    </row>
    <row r="183" spans="1:12" x14ac:dyDescent="0.35">
      <c r="A183">
        <v>945</v>
      </c>
      <c r="B183" t="s">
        <v>561</v>
      </c>
      <c r="C183">
        <v>-0.4</v>
      </c>
      <c r="D183" t="s">
        <v>13</v>
      </c>
      <c r="E183">
        <v>0</v>
      </c>
      <c r="F183" t="s">
        <v>14</v>
      </c>
      <c r="G183">
        <v>182</v>
      </c>
      <c r="H183" t="s">
        <v>562</v>
      </c>
      <c r="I183" t="s">
        <v>20</v>
      </c>
      <c r="J183" t="s">
        <v>563</v>
      </c>
      <c r="K183" t="s">
        <v>20</v>
      </c>
      <c r="L183" t="s">
        <v>20</v>
      </c>
    </row>
    <row r="184" spans="1:12" x14ac:dyDescent="0.35">
      <c r="A184">
        <v>948</v>
      </c>
      <c r="B184" t="s">
        <v>564</v>
      </c>
      <c r="C184">
        <v>-0.5</v>
      </c>
      <c r="D184" t="s">
        <v>13</v>
      </c>
      <c r="E184">
        <v>0</v>
      </c>
      <c r="F184" t="s">
        <v>14</v>
      </c>
      <c r="G184">
        <v>183</v>
      </c>
      <c r="H184" t="s">
        <v>565</v>
      </c>
      <c r="I184" t="s">
        <v>14</v>
      </c>
      <c r="J184" t="s">
        <v>566</v>
      </c>
      <c r="K184" t="s">
        <v>14</v>
      </c>
      <c r="L184" t="s">
        <v>14</v>
      </c>
    </row>
    <row r="185" spans="1:12" x14ac:dyDescent="0.35">
      <c r="A185">
        <v>951</v>
      </c>
      <c r="B185" t="s">
        <v>567</v>
      </c>
      <c r="C185">
        <v>0.1</v>
      </c>
      <c r="D185" t="s">
        <v>13</v>
      </c>
      <c r="E185">
        <v>1</v>
      </c>
      <c r="F185" t="s">
        <v>20</v>
      </c>
      <c r="G185">
        <v>184</v>
      </c>
      <c r="H185" t="s">
        <v>568</v>
      </c>
      <c r="I185" t="s">
        <v>20</v>
      </c>
      <c r="J185" t="s">
        <v>569</v>
      </c>
      <c r="K185" t="s">
        <v>20</v>
      </c>
      <c r="L185" t="s">
        <v>20</v>
      </c>
    </row>
    <row r="186" spans="1:12" ht="409.5" x14ac:dyDescent="0.35">
      <c r="A186">
        <v>952</v>
      </c>
      <c r="B186" t="s">
        <v>570</v>
      </c>
      <c r="C186">
        <v>0.2</v>
      </c>
      <c r="D186" t="s">
        <v>13</v>
      </c>
      <c r="E186">
        <v>1</v>
      </c>
      <c r="F186" t="s">
        <v>20</v>
      </c>
      <c r="G186">
        <v>185</v>
      </c>
      <c r="H186" s="1" t="s">
        <v>571</v>
      </c>
      <c r="I186" t="s">
        <v>20</v>
      </c>
      <c r="J186" t="s">
        <v>572</v>
      </c>
      <c r="K186" t="s">
        <v>20</v>
      </c>
      <c r="L186" t="s">
        <v>20</v>
      </c>
    </row>
    <row r="187" spans="1:12" ht="409.5" x14ac:dyDescent="0.35">
      <c r="A187">
        <v>953</v>
      </c>
      <c r="B187" t="s">
        <v>573</v>
      </c>
      <c r="C187">
        <v>0.2</v>
      </c>
      <c r="D187" t="s">
        <v>13</v>
      </c>
      <c r="E187">
        <v>1</v>
      </c>
      <c r="F187" t="s">
        <v>20</v>
      </c>
      <c r="G187">
        <v>186</v>
      </c>
      <c r="H187" s="1" t="s">
        <v>574</v>
      </c>
      <c r="I187" t="s">
        <v>20</v>
      </c>
      <c r="J187" t="s">
        <v>575</v>
      </c>
      <c r="K187" t="s">
        <v>20</v>
      </c>
      <c r="L187" t="s">
        <v>20</v>
      </c>
    </row>
    <row r="188" spans="1:12" ht="409.5" x14ac:dyDescent="0.35">
      <c r="A188">
        <v>955</v>
      </c>
      <c r="B188" t="s">
        <v>576</v>
      </c>
      <c r="C188">
        <v>0.3</v>
      </c>
      <c r="D188" t="s">
        <v>13</v>
      </c>
      <c r="E188">
        <v>2</v>
      </c>
      <c r="F188" t="s">
        <v>18</v>
      </c>
      <c r="G188">
        <v>187</v>
      </c>
      <c r="H188" s="1" t="s">
        <v>577</v>
      </c>
      <c r="I188" t="s">
        <v>20</v>
      </c>
      <c r="J188" t="s">
        <v>578</v>
      </c>
      <c r="K188" t="s">
        <v>20</v>
      </c>
      <c r="L188" t="s">
        <v>20</v>
      </c>
    </row>
    <row r="189" spans="1:12" x14ac:dyDescent="0.35">
      <c r="A189">
        <v>961</v>
      </c>
      <c r="B189" t="s">
        <v>579</v>
      </c>
      <c r="C189">
        <v>0</v>
      </c>
      <c r="D189" t="s">
        <v>13</v>
      </c>
      <c r="E189">
        <v>1</v>
      </c>
      <c r="F189" t="s">
        <v>20</v>
      </c>
      <c r="G189">
        <v>188</v>
      </c>
      <c r="H189" t="s">
        <v>580</v>
      </c>
      <c r="I189" t="s">
        <v>20</v>
      </c>
      <c r="J189" t="s">
        <v>581</v>
      </c>
      <c r="K189" t="s">
        <v>20</v>
      </c>
      <c r="L189" t="s">
        <v>20</v>
      </c>
    </row>
    <row r="190" spans="1:12" ht="409.5" x14ac:dyDescent="0.35">
      <c r="A190">
        <v>962</v>
      </c>
      <c r="B190" t="s">
        <v>582</v>
      </c>
      <c r="C190">
        <v>-0.1</v>
      </c>
      <c r="D190" t="s">
        <v>13</v>
      </c>
      <c r="E190">
        <v>1</v>
      </c>
      <c r="F190" t="s">
        <v>20</v>
      </c>
      <c r="G190">
        <v>189</v>
      </c>
      <c r="H190" s="1" t="s">
        <v>583</v>
      </c>
      <c r="I190" t="s">
        <v>20</v>
      </c>
      <c r="J190" t="s">
        <v>584</v>
      </c>
      <c r="K190" t="s">
        <v>20</v>
      </c>
      <c r="L190" t="s">
        <v>20</v>
      </c>
    </row>
    <row r="191" spans="1:12" ht="409.5" x14ac:dyDescent="0.35">
      <c r="A191">
        <v>973</v>
      </c>
      <c r="B191" t="s">
        <v>585</v>
      </c>
      <c r="C191">
        <v>-0.5</v>
      </c>
      <c r="D191" t="s">
        <v>13</v>
      </c>
      <c r="E191">
        <v>0</v>
      </c>
      <c r="F191" t="s">
        <v>14</v>
      </c>
      <c r="G191">
        <v>190</v>
      </c>
      <c r="H191" s="1" t="s">
        <v>586</v>
      </c>
      <c r="I191" t="s">
        <v>20</v>
      </c>
      <c r="J191" t="s">
        <v>587</v>
      </c>
      <c r="K191" t="s">
        <v>20</v>
      </c>
      <c r="L191" t="s">
        <v>20</v>
      </c>
    </row>
    <row r="192" spans="1:12" x14ac:dyDescent="0.35">
      <c r="A192">
        <v>975</v>
      </c>
      <c r="B192" t="s">
        <v>588</v>
      </c>
      <c r="C192">
        <v>0.1</v>
      </c>
      <c r="D192" t="s">
        <v>13</v>
      </c>
      <c r="E192">
        <v>1</v>
      </c>
      <c r="F192" t="s">
        <v>20</v>
      </c>
      <c r="G192">
        <v>191</v>
      </c>
      <c r="H192" t="s">
        <v>589</v>
      </c>
      <c r="I192" t="s">
        <v>20</v>
      </c>
      <c r="J192" t="s">
        <v>590</v>
      </c>
      <c r="K192" t="s">
        <v>20</v>
      </c>
      <c r="L192" t="s">
        <v>20</v>
      </c>
    </row>
    <row r="193" spans="1:12" ht="409.5" x14ac:dyDescent="0.35">
      <c r="A193">
        <v>977</v>
      </c>
      <c r="B193" t="s">
        <v>591</v>
      </c>
      <c r="C193">
        <v>-0.5</v>
      </c>
      <c r="D193" t="s">
        <v>13</v>
      </c>
      <c r="E193">
        <v>0</v>
      </c>
      <c r="F193" t="s">
        <v>14</v>
      </c>
      <c r="G193">
        <v>192</v>
      </c>
      <c r="H193" s="1" t="s">
        <v>592</v>
      </c>
      <c r="I193" t="s">
        <v>20</v>
      </c>
      <c r="J193" t="s">
        <v>593</v>
      </c>
      <c r="K193" t="s">
        <v>14</v>
      </c>
      <c r="L193" t="s">
        <v>20</v>
      </c>
    </row>
    <row r="194" spans="1:12" x14ac:dyDescent="0.35">
      <c r="A194">
        <v>978</v>
      </c>
      <c r="B194" t="s">
        <v>594</v>
      </c>
      <c r="C194">
        <v>-0.2</v>
      </c>
      <c r="D194" t="s">
        <v>13</v>
      </c>
      <c r="E194">
        <v>1</v>
      </c>
      <c r="F194" t="s">
        <v>20</v>
      </c>
      <c r="G194">
        <v>193</v>
      </c>
      <c r="H194" t="s">
        <v>595</v>
      </c>
      <c r="I194" t="s">
        <v>20</v>
      </c>
      <c r="J194" t="s">
        <v>596</v>
      </c>
      <c r="K194" t="s">
        <v>20</v>
      </c>
      <c r="L194" t="s">
        <v>20</v>
      </c>
    </row>
    <row r="195" spans="1:12" x14ac:dyDescent="0.35">
      <c r="A195">
        <v>981</v>
      </c>
      <c r="B195" t="s">
        <v>597</v>
      </c>
      <c r="C195">
        <v>0.2</v>
      </c>
      <c r="D195" t="s">
        <v>13</v>
      </c>
      <c r="E195">
        <v>1</v>
      </c>
      <c r="F195" t="s">
        <v>20</v>
      </c>
      <c r="G195">
        <v>194</v>
      </c>
      <c r="H195" t="s">
        <v>598</v>
      </c>
      <c r="I195" t="s">
        <v>20</v>
      </c>
      <c r="J195" t="s">
        <v>599</v>
      </c>
      <c r="K195" t="s">
        <v>20</v>
      </c>
      <c r="L195" t="s">
        <v>20</v>
      </c>
    </row>
    <row r="196" spans="1:12" ht="409.5" x14ac:dyDescent="0.35">
      <c r="A196">
        <v>982</v>
      </c>
      <c r="B196" t="s">
        <v>600</v>
      </c>
      <c r="C196">
        <v>-0.4</v>
      </c>
      <c r="D196" t="s">
        <v>13</v>
      </c>
      <c r="E196">
        <v>0</v>
      </c>
      <c r="F196" t="s">
        <v>14</v>
      </c>
      <c r="G196">
        <v>195</v>
      </c>
      <c r="H196" s="1" t="s">
        <v>601</v>
      </c>
      <c r="I196" t="s">
        <v>20</v>
      </c>
      <c r="J196" t="s">
        <v>602</v>
      </c>
      <c r="K196" t="s">
        <v>20</v>
      </c>
      <c r="L196" t="s">
        <v>20</v>
      </c>
    </row>
    <row r="197" spans="1:12" ht="409.5" x14ac:dyDescent="0.35">
      <c r="A197">
        <v>986</v>
      </c>
      <c r="B197" t="s">
        <v>603</v>
      </c>
      <c r="C197">
        <v>0.2</v>
      </c>
      <c r="D197" t="s">
        <v>13</v>
      </c>
      <c r="E197">
        <v>1</v>
      </c>
      <c r="F197" t="s">
        <v>20</v>
      </c>
      <c r="G197">
        <v>196</v>
      </c>
      <c r="H197" s="1" t="s">
        <v>604</v>
      </c>
      <c r="I197" t="s">
        <v>20</v>
      </c>
      <c r="J197" t="s">
        <v>605</v>
      </c>
      <c r="K197" t="s">
        <v>20</v>
      </c>
      <c r="L197" t="s">
        <v>20</v>
      </c>
    </row>
    <row r="198" spans="1:12" ht="409.5" x14ac:dyDescent="0.35">
      <c r="A198">
        <v>991</v>
      </c>
      <c r="B198" t="s">
        <v>606</v>
      </c>
      <c r="C198">
        <v>0.2</v>
      </c>
      <c r="D198" t="s">
        <v>13</v>
      </c>
      <c r="E198">
        <v>1</v>
      </c>
      <c r="F198" t="s">
        <v>20</v>
      </c>
      <c r="G198">
        <v>197</v>
      </c>
      <c r="H198" s="1" t="s">
        <v>607</v>
      </c>
      <c r="I198" t="s">
        <v>20</v>
      </c>
      <c r="J198" t="s">
        <v>608</v>
      </c>
      <c r="K198" t="s">
        <v>20</v>
      </c>
      <c r="L198" t="s">
        <v>20</v>
      </c>
    </row>
    <row r="199" spans="1:12" x14ac:dyDescent="0.35">
      <c r="A199">
        <v>992</v>
      </c>
      <c r="B199" t="s">
        <v>609</v>
      </c>
      <c r="C199">
        <v>-0.6</v>
      </c>
      <c r="D199" t="s">
        <v>13</v>
      </c>
      <c r="E199">
        <v>0</v>
      </c>
      <c r="F199" t="s">
        <v>14</v>
      </c>
      <c r="G199">
        <v>198</v>
      </c>
      <c r="H199" t="s">
        <v>610</v>
      </c>
      <c r="I199" t="s">
        <v>14</v>
      </c>
      <c r="J199" t="s">
        <v>611</v>
      </c>
      <c r="K199" t="s">
        <v>14</v>
      </c>
      <c r="L199" t="s">
        <v>20</v>
      </c>
    </row>
    <row r="200" spans="1:12" ht="409.5" x14ac:dyDescent="0.35">
      <c r="A200">
        <v>995</v>
      </c>
      <c r="B200" t="s">
        <v>612</v>
      </c>
      <c r="C200">
        <v>0.2</v>
      </c>
      <c r="D200" t="s">
        <v>13</v>
      </c>
      <c r="E200">
        <v>1</v>
      </c>
      <c r="F200" t="s">
        <v>20</v>
      </c>
      <c r="G200">
        <v>199</v>
      </c>
      <c r="H200" s="1" t="s">
        <v>613</v>
      </c>
      <c r="I200" t="s">
        <v>20</v>
      </c>
      <c r="J200" t="s">
        <v>614</v>
      </c>
      <c r="K200" t="s">
        <v>20</v>
      </c>
      <c r="L200" t="s">
        <v>20</v>
      </c>
    </row>
    <row r="201" spans="1:12" ht="409.5" x14ac:dyDescent="0.35">
      <c r="A201">
        <v>999</v>
      </c>
      <c r="B201" t="s">
        <v>615</v>
      </c>
      <c r="C201">
        <v>-0.3</v>
      </c>
      <c r="D201" t="s">
        <v>13</v>
      </c>
      <c r="E201">
        <v>0</v>
      </c>
      <c r="F201" t="s">
        <v>14</v>
      </c>
      <c r="G201">
        <v>200</v>
      </c>
      <c r="H201" s="1" t="s">
        <v>616</v>
      </c>
      <c r="I201" t="s">
        <v>20</v>
      </c>
      <c r="J201" t="s">
        <v>617</v>
      </c>
      <c r="K201" t="s">
        <v>14</v>
      </c>
      <c r="L201"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460F-9EE7-49D3-86CE-93E8BCDAD880}">
  <dimension ref="A1:J201"/>
  <sheetViews>
    <sheetView zoomScale="145" zoomScaleNormal="145" workbookViewId="0">
      <selection activeCell="B23" sqref="B23"/>
    </sheetView>
  </sheetViews>
  <sheetFormatPr defaultRowHeight="14.5" x14ac:dyDescent="0.35"/>
  <cols>
    <col min="1" max="1" width="9.453125" bestFit="1" customWidth="1"/>
    <col min="2" max="2" width="23.26953125" bestFit="1" customWidth="1"/>
    <col min="3" max="3" width="16.1796875" bestFit="1" customWidth="1"/>
    <col min="4" max="4" width="6" bestFit="1" customWidth="1"/>
    <col min="5" max="5" width="11.7265625" bestFit="1" customWidth="1"/>
    <col min="6" max="6" width="11.453125" bestFit="1" customWidth="1"/>
    <col min="7" max="7" width="11.453125" customWidth="1"/>
    <col min="8" max="8" width="12.26953125" bestFit="1" customWidth="1"/>
    <col min="9" max="9" width="18" customWidth="1"/>
  </cols>
  <sheetData>
    <row r="1" spans="1:10" x14ac:dyDescent="0.35">
      <c r="A1" t="s">
        <v>0</v>
      </c>
      <c r="B1" t="s">
        <v>1</v>
      </c>
      <c r="C1" t="s">
        <v>2</v>
      </c>
      <c r="D1" t="s">
        <v>3</v>
      </c>
      <c r="E1" t="s">
        <v>742</v>
      </c>
      <c r="F1" t="s">
        <v>743</v>
      </c>
      <c r="G1" t="s">
        <v>744</v>
      </c>
      <c r="H1" t="s">
        <v>618</v>
      </c>
      <c r="I1" t="s">
        <v>644</v>
      </c>
    </row>
    <row r="2" spans="1:10" x14ac:dyDescent="0.35">
      <c r="A2">
        <v>95</v>
      </c>
      <c r="B2" t="s">
        <v>55</v>
      </c>
      <c r="C2">
        <v>-0.5</v>
      </c>
      <c r="D2" t="s">
        <v>13</v>
      </c>
      <c r="E2">
        <v>0</v>
      </c>
      <c r="F2">
        <v>2</v>
      </c>
      <c r="G2">
        <f>ABS(E2-F2)</f>
        <v>2</v>
      </c>
      <c r="H2" t="s">
        <v>14</v>
      </c>
      <c r="I2" t="s">
        <v>18</v>
      </c>
      <c r="J2" t="s">
        <v>745</v>
      </c>
    </row>
    <row r="3" spans="1:10" x14ac:dyDescent="0.35">
      <c r="A3">
        <v>132</v>
      </c>
      <c r="B3" t="s">
        <v>73</v>
      </c>
      <c r="C3">
        <v>-0.5</v>
      </c>
      <c r="D3" t="s">
        <v>13</v>
      </c>
      <c r="E3">
        <v>0</v>
      </c>
      <c r="F3">
        <v>2</v>
      </c>
      <c r="G3">
        <f>ABS(E3-F3)</f>
        <v>2</v>
      </c>
      <c r="H3" t="s">
        <v>14</v>
      </c>
      <c r="I3" t="s">
        <v>18</v>
      </c>
      <c r="J3">
        <v>19</v>
      </c>
    </row>
    <row r="4" spans="1:10" x14ac:dyDescent="0.35">
      <c r="A4">
        <v>180</v>
      </c>
      <c r="B4" t="s">
        <v>97</v>
      </c>
      <c r="C4">
        <v>-0.6</v>
      </c>
      <c r="D4" t="s">
        <v>13</v>
      </c>
      <c r="E4">
        <v>0</v>
      </c>
      <c r="F4">
        <v>2</v>
      </c>
      <c r="G4">
        <f>ABS(E4-F4)</f>
        <v>2</v>
      </c>
      <c r="H4" t="s">
        <v>14</v>
      </c>
      <c r="I4" t="s">
        <v>18</v>
      </c>
    </row>
    <row r="5" spans="1:10" x14ac:dyDescent="0.35">
      <c r="A5">
        <v>181</v>
      </c>
      <c r="B5" t="s">
        <v>100</v>
      </c>
      <c r="C5">
        <v>-0.6</v>
      </c>
      <c r="D5" t="s">
        <v>13</v>
      </c>
      <c r="E5">
        <v>0</v>
      </c>
      <c r="F5">
        <v>2</v>
      </c>
      <c r="G5">
        <f>ABS(E5-F5)</f>
        <v>2</v>
      </c>
      <c r="H5" t="s">
        <v>14</v>
      </c>
      <c r="I5" t="s">
        <v>18</v>
      </c>
      <c r="J5" t="s">
        <v>746</v>
      </c>
    </row>
    <row r="6" spans="1:10" x14ac:dyDescent="0.35">
      <c r="A6">
        <v>247</v>
      </c>
      <c r="B6" t="s">
        <v>127</v>
      </c>
      <c r="C6">
        <v>0.3</v>
      </c>
      <c r="D6" t="s">
        <v>13</v>
      </c>
      <c r="E6">
        <v>2</v>
      </c>
      <c r="F6">
        <v>0</v>
      </c>
      <c r="G6">
        <f>ABS(E6-F6)</f>
        <v>2</v>
      </c>
      <c r="H6" t="s">
        <v>18</v>
      </c>
      <c r="I6" t="s">
        <v>14</v>
      </c>
      <c r="J6" s="3">
        <f>19/200</f>
        <v>9.5000000000000001E-2</v>
      </c>
    </row>
    <row r="7" spans="1:10" x14ac:dyDescent="0.35">
      <c r="A7">
        <v>288</v>
      </c>
      <c r="B7" t="s">
        <v>139</v>
      </c>
      <c r="C7">
        <v>-0.6</v>
      </c>
      <c r="D7" t="s">
        <v>13</v>
      </c>
      <c r="E7">
        <v>0</v>
      </c>
      <c r="F7">
        <v>2</v>
      </c>
      <c r="G7">
        <f>ABS(E7-F7)</f>
        <v>2</v>
      </c>
      <c r="H7" t="s">
        <v>14</v>
      </c>
      <c r="I7" t="s">
        <v>18</v>
      </c>
    </row>
    <row r="8" spans="1:10" x14ac:dyDescent="0.35">
      <c r="A8">
        <v>340</v>
      </c>
      <c r="B8" t="s">
        <v>166</v>
      </c>
      <c r="C8">
        <v>-0.6</v>
      </c>
      <c r="D8" t="s">
        <v>13</v>
      </c>
      <c r="E8">
        <v>0</v>
      </c>
      <c r="F8">
        <v>2</v>
      </c>
      <c r="G8">
        <f>ABS(E8-F8)</f>
        <v>2</v>
      </c>
      <c r="H8" t="s">
        <v>14</v>
      </c>
      <c r="I8" t="s">
        <v>18</v>
      </c>
    </row>
    <row r="9" spans="1:10" x14ac:dyDescent="0.35">
      <c r="A9">
        <v>350</v>
      </c>
      <c r="B9" t="s">
        <v>175</v>
      </c>
      <c r="C9">
        <v>-0.3</v>
      </c>
      <c r="D9" t="s">
        <v>13</v>
      </c>
      <c r="E9">
        <v>0</v>
      </c>
      <c r="F9">
        <v>2</v>
      </c>
      <c r="G9">
        <f>ABS(E9-F9)</f>
        <v>2</v>
      </c>
      <c r="H9" t="s">
        <v>14</v>
      </c>
      <c r="I9" t="s">
        <v>18</v>
      </c>
    </row>
    <row r="10" spans="1:10" x14ac:dyDescent="0.35">
      <c r="A10">
        <v>462</v>
      </c>
      <c r="B10" t="s">
        <v>280</v>
      </c>
      <c r="C10">
        <v>-0.6</v>
      </c>
      <c r="D10" t="s">
        <v>13</v>
      </c>
      <c r="E10">
        <v>0</v>
      </c>
      <c r="F10">
        <v>2</v>
      </c>
      <c r="G10">
        <f>ABS(E10-F10)</f>
        <v>2</v>
      </c>
      <c r="H10" t="s">
        <v>14</v>
      </c>
      <c r="I10" t="s">
        <v>18</v>
      </c>
    </row>
    <row r="11" spans="1:10" x14ac:dyDescent="0.35">
      <c r="A11">
        <v>493</v>
      </c>
      <c r="B11" t="s">
        <v>307</v>
      </c>
      <c r="C11">
        <v>-0.4</v>
      </c>
      <c r="D11" t="s">
        <v>13</v>
      </c>
      <c r="E11">
        <v>0</v>
      </c>
      <c r="F11">
        <v>2</v>
      </c>
      <c r="G11">
        <f>ABS(E11-F11)</f>
        <v>2</v>
      </c>
      <c r="H11" t="s">
        <v>14</v>
      </c>
      <c r="I11" t="s">
        <v>18</v>
      </c>
    </row>
    <row r="12" spans="1:10" x14ac:dyDescent="0.35">
      <c r="A12">
        <v>516</v>
      </c>
      <c r="B12" t="s">
        <v>313</v>
      </c>
      <c r="C12">
        <v>-0.8</v>
      </c>
      <c r="D12" t="s">
        <v>13</v>
      </c>
      <c r="E12">
        <v>0</v>
      </c>
      <c r="F12">
        <v>2</v>
      </c>
      <c r="G12">
        <f>ABS(E12-F12)</f>
        <v>2</v>
      </c>
      <c r="H12" t="s">
        <v>14</v>
      </c>
      <c r="I12" t="s">
        <v>18</v>
      </c>
    </row>
    <row r="13" spans="1:10" x14ac:dyDescent="0.35">
      <c r="A13">
        <v>544</v>
      </c>
      <c r="B13" t="s">
        <v>329</v>
      </c>
      <c r="C13">
        <v>-0.3</v>
      </c>
      <c r="D13" t="s">
        <v>326</v>
      </c>
      <c r="E13">
        <v>0</v>
      </c>
      <c r="F13">
        <v>2</v>
      </c>
      <c r="G13">
        <f>ABS(E13-F13)</f>
        <v>2</v>
      </c>
      <c r="H13" t="s">
        <v>14</v>
      </c>
      <c r="I13" t="s">
        <v>18</v>
      </c>
    </row>
    <row r="14" spans="1:10" x14ac:dyDescent="0.35">
      <c r="A14">
        <v>686</v>
      </c>
      <c r="B14" t="s">
        <v>420</v>
      </c>
      <c r="C14">
        <v>-0.3</v>
      </c>
      <c r="D14" t="s">
        <v>393</v>
      </c>
      <c r="E14">
        <v>0</v>
      </c>
      <c r="F14">
        <v>2</v>
      </c>
      <c r="G14">
        <f>ABS(E14-F14)</f>
        <v>2</v>
      </c>
      <c r="H14" t="s">
        <v>14</v>
      </c>
      <c r="I14" t="s">
        <v>18</v>
      </c>
    </row>
    <row r="15" spans="1:10" x14ac:dyDescent="0.35">
      <c r="A15">
        <v>945</v>
      </c>
      <c r="B15" t="s">
        <v>561</v>
      </c>
      <c r="C15">
        <v>-0.4</v>
      </c>
      <c r="D15" t="s">
        <v>13</v>
      </c>
      <c r="E15">
        <v>0</v>
      </c>
      <c r="F15">
        <v>2</v>
      </c>
      <c r="G15">
        <f>ABS(E15-F15)</f>
        <v>2</v>
      </c>
      <c r="H15" t="s">
        <v>14</v>
      </c>
      <c r="I15" t="s">
        <v>18</v>
      </c>
    </row>
    <row r="16" spans="1:10" x14ac:dyDescent="0.35">
      <c r="A16">
        <v>973</v>
      </c>
      <c r="B16" t="s">
        <v>585</v>
      </c>
      <c r="C16">
        <v>-0.5</v>
      </c>
      <c r="D16" t="s">
        <v>13</v>
      </c>
      <c r="E16">
        <v>0</v>
      </c>
      <c r="F16">
        <v>2</v>
      </c>
      <c r="G16">
        <f>ABS(E16-F16)</f>
        <v>2</v>
      </c>
      <c r="H16" t="s">
        <v>14</v>
      </c>
      <c r="I16" t="s">
        <v>18</v>
      </c>
    </row>
    <row r="17" spans="1:9" x14ac:dyDescent="0.35">
      <c r="A17">
        <v>977</v>
      </c>
      <c r="B17" t="s">
        <v>591</v>
      </c>
      <c r="C17">
        <v>-0.5</v>
      </c>
      <c r="D17" t="s">
        <v>13</v>
      </c>
      <c r="E17">
        <v>0</v>
      </c>
      <c r="F17">
        <v>2</v>
      </c>
      <c r="G17">
        <f>ABS(E17-F17)</f>
        <v>2</v>
      </c>
      <c r="H17" t="s">
        <v>14</v>
      </c>
      <c r="I17" t="s">
        <v>18</v>
      </c>
    </row>
    <row r="18" spans="1:9" x14ac:dyDescent="0.35">
      <c r="A18">
        <v>982</v>
      </c>
      <c r="B18" t="s">
        <v>600</v>
      </c>
      <c r="C18">
        <v>-0.4</v>
      </c>
      <c r="D18" t="s">
        <v>13</v>
      </c>
      <c r="E18">
        <v>0</v>
      </c>
      <c r="F18">
        <v>2</v>
      </c>
      <c r="G18">
        <f>ABS(E18-F18)</f>
        <v>2</v>
      </c>
      <c r="H18" t="s">
        <v>14</v>
      </c>
      <c r="I18" t="s">
        <v>18</v>
      </c>
    </row>
    <row r="19" spans="1:9" x14ac:dyDescent="0.35">
      <c r="A19">
        <v>992</v>
      </c>
      <c r="B19" t="s">
        <v>609</v>
      </c>
      <c r="C19">
        <v>-0.6</v>
      </c>
      <c r="D19" t="s">
        <v>13</v>
      </c>
      <c r="E19">
        <v>0</v>
      </c>
      <c r="F19">
        <v>2</v>
      </c>
      <c r="G19">
        <f>ABS(E19-F19)</f>
        <v>2</v>
      </c>
      <c r="H19" t="s">
        <v>14</v>
      </c>
      <c r="I19" t="s">
        <v>18</v>
      </c>
    </row>
    <row r="20" spans="1:9" x14ac:dyDescent="0.35">
      <c r="A20">
        <v>999</v>
      </c>
      <c r="B20" t="s">
        <v>615</v>
      </c>
      <c r="C20">
        <v>-0.3</v>
      </c>
      <c r="D20" t="s">
        <v>13</v>
      </c>
      <c r="E20">
        <v>0</v>
      </c>
      <c r="F20">
        <v>2</v>
      </c>
      <c r="G20">
        <f>ABS(E20-F20)</f>
        <v>2</v>
      </c>
      <c r="H20" t="s">
        <v>14</v>
      </c>
      <c r="I20" t="s">
        <v>18</v>
      </c>
    </row>
    <row r="21" spans="1:9" x14ac:dyDescent="0.35">
      <c r="A21">
        <v>6</v>
      </c>
      <c r="B21" t="s">
        <v>17</v>
      </c>
      <c r="C21">
        <v>0.3</v>
      </c>
      <c r="D21" t="s">
        <v>13</v>
      </c>
      <c r="E21">
        <v>2</v>
      </c>
      <c r="F21">
        <v>1</v>
      </c>
      <c r="G21">
        <f>ABS(E21-F21)</f>
        <v>1</v>
      </c>
      <c r="H21" t="s">
        <v>18</v>
      </c>
      <c r="I21" t="s">
        <v>20</v>
      </c>
    </row>
    <row r="22" spans="1:9" x14ac:dyDescent="0.35">
      <c r="A22">
        <v>21</v>
      </c>
      <c r="B22" t="s">
        <v>25</v>
      </c>
      <c r="C22">
        <v>0.1</v>
      </c>
      <c r="D22" t="s">
        <v>13</v>
      </c>
      <c r="E22">
        <v>1</v>
      </c>
      <c r="F22">
        <v>2</v>
      </c>
      <c r="G22">
        <f>ABS(E22-F22)</f>
        <v>1</v>
      </c>
      <c r="H22" t="s">
        <v>20</v>
      </c>
      <c r="I22" t="s">
        <v>18</v>
      </c>
    </row>
    <row r="23" spans="1:9" x14ac:dyDescent="0.35">
      <c r="A23">
        <v>64</v>
      </c>
      <c r="B23" t="s">
        <v>46</v>
      </c>
      <c r="C23">
        <v>-0.7</v>
      </c>
      <c r="D23" t="s">
        <v>13</v>
      </c>
      <c r="E23">
        <v>0</v>
      </c>
      <c r="F23">
        <v>1</v>
      </c>
      <c r="G23">
        <f>ABS(E23-F23)</f>
        <v>1</v>
      </c>
      <c r="H23" t="s">
        <v>14</v>
      </c>
      <c r="I23" t="s">
        <v>20</v>
      </c>
    </row>
    <row r="24" spans="1:9" x14ac:dyDescent="0.35">
      <c r="A24">
        <v>125</v>
      </c>
      <c r="B24" t="s">
        <v>64</v>
      </c>
      <c r="C24">
        <v>-0.2</v>
      </c>
      <c r="D24" t="s">
        <v>13</v>
      </c>
      <c r="E24">
        <v>1</v>
      </c>
      <c r="F24">
        <v>0</v>
      </c>
      <c r="G24">
        <f>ABS(E24-F24)</f>
        <v>1</v>
      </c>
      <c r="H24" t="s">
        <v>20</v>
      </c>
      <c r="I24" t="s">
        <v>14</v>
      </c>
    </row>
    <row r="25" spans="1:9" x14ac:dyDescent="0.35">
      <c r="A25">
        <v>129</v>
      </c>
      <c r="B25" t="s">
        <v>70</v>
      </c>
      <c r="C25">
        <v>-0.2</v>
      </c>
      <c r="D25" t="s">
        <v>13</v>
      </c>
      <c r="E25">
        <v>1</v>
      </c>
      <c r="F25">
        <v>0</v>
      </c>
      <c r="G25">
        <f>ABS(E25-F25)</f>
        <v>1</v>
      </c>
      <c r="H25" t="s">
        <v>20</v>
      </c>
      <c r="I25" t="s">
        <v>14</v>
      </c>
    </row>
    <row r="26" spans="1:9" x14ac:dyDescent="0.35">
      <c r="A26">
        <v>190</v>
      </c>
      <c r="B26" t="s">
        <v>103</v>
      </c>
      <c r="C26">
        <v>0.1</v>
      </c>
      <c r="D26" t="s">
        <v>13</v>
      </c>
      <c r="E26">
        <v>1</v>
      </c>
      <c r="F26">
        <v>2</v>
      </c>
      <c r="G26">
        <f>ABS(E26-F26)</f>
        <v>1</v>
      </c>
      <c r="H26" t="s">
        <v>20</v>
      </c>
      <c r="I26" t="s">
        <v>18</v>
      </c>
    </row>
    <row r="27" spans="1:9" x14ac:dyDescent="0.35">
      <c r="A27">
        <v>191</v>
      </c>
      <c r="B27" t="s">
        <v>106</v>
      </c>
      <c r="C27">
        <v>0.1</v>
      </c>
      <c r="D27" t="s">
        <v>13</v>
      </c>
      <c r="E27">
        <v>1</v>
      </c>
      <c r="F27">
        <v>2</v>
      </c>
      <c r="G27">
        <f>ABS(E27-F27)</f>
        <v>1</v>
      </c>
      <c r="H27" t="s">
        <v>20</v>
      </c>
      <c r="I27" t="s">
        <v>18</v>
      </c>
    </row>
    <row r="28" spans="1:9" x14ac:dyDescent="0.35">
      <c r="A28">
        <v>193</v>
      </c>
      <c r="B28" t="s">
        <v>109</v>
      </c>
      <c r="C28">
        <v>-0.5</v>
      </c>
      <c r="D28" t="s">
        <v>13</v>
      </c>
      <c r="E28">
        <v>0</v>
      </c>
      <c r="F28">
        <v>1</v>
      </c>
      <c r="G28">
        <f>ABS(E28-F28)</f>
        <v>1</v>
      </c>
      <c r="H28" t="s">
        <v>14</v>
      </c>
      <c r="I28" t="s">
        <v>20</v>
      </c>
    </row>
    <row r="29" spans="1:9" x14ac:dyDescent="0.35">
      <c r="A29">
        <v>204</v>
      </c>
      <c r="B29" t="s">
        <v>112</v>
      </c>
      <c r="C29">
        <v>-0.1</v>
      </c>
      <c r="D29" t="s">
        <v>13</v>
      </c>
      <c r="E29">
        <v>1</v>
      </c>
      <c r="F29">
        <v>2</v>
      </c>
      <c r="G29">
        <f>ABS(E29-F29)</f>
        <v>1</v>
      </c>
      <c r="H29" t="s">
        <v>20</v>
      </c>
      <c r="I29" t="s">
        <v>18</v>
      </c>
    </row>
    <row r="30" spans="1:9" x14ac:dyDescent="0.35">
      <c r="A30">
        <v>271</v>
      </c>
      <c r="B30" t="s">
        <v>133</v>
      </c>
      <c r="C30">
        <v>-0.1</v>
      </c>
      <c r="D30" t="s">
        <v>13</v>
      </c>
      <c r="E30">
        <v>1</v>
      </c>
      <c r="F30">
        <v>2</v>
      </c>
      <c r="G30">
        <f>ABS(E30-F30)</f>
        <v>1</v>
      </c>
      <c r="H30" t="s">
        <v>20</v>
      </c>
      <c r="I30" t="s">
        <v>18</v>
      </c>
    </row>
    <row r="31" spans="1:9" x14ac:dyDescent="0.35">
      <c r="A31">
        <v>310</v>
      </c>
      <c r="B31" t="s">
        <v>145</v>
      </c>
      <c r="C31">
        <v>-0.2</v>
      </c>
      <c r="D31" t="s">
        <v>13</v>
      </c>
      <c r="E31">
        <v>1</v>
      </c>
      <c r="F31">
        <v>2</v>
      </c>
      <c r="G31">
        <f>ABS(E31-F31)</f>
        <v>1</v>
      </c>
      <c r="H31" t="s">
        <v>20</v>
      </c>
      <c r="I31" t="s">
        <v>18</v>
      </c>
    </row>
    <row r="32" spans="1:9" x14ac:dyDescent="0.35">
      <c r="A32">
        <v>313</v>
      </c>
      <c r="B32" t="s">
        <v>148</v>
      </c>
      <c r="C32">
        <v>-0.2</v>
      </c>
      <c r="D32" t="s">
        <v>13</v>
      </c>
      <c r="E32">
        <v>1</v>
      </c>
      <c r="F32">
        <v>0</v>
      </c>
      <c r="G32">
        <f>ABS(E32-F32)</f>
        <v>1</v>
      </c>
      <c r="H32" t="s">
        <v>20</v>
      </c>
      <c r="I32" t="s">
        <v>14</v>
      </c>
    </row>
    <row r="33" spans="1:9" x14ac:dyDescent="0.35">
      <c r="A33">
        <v>314</v>
      </c>
      <c r="B33" t="s">
        <v>151</v>
      </c>
      <c r="C33">
        <v>-0.2</v>
      </c>
      <c r="D33" t="s">
        <v>13</v>
      </c>
      <c r="E33">
        <v>1</v>
      </c>
      <c r="F33">
        <v>2</v>
      </c>
      <c r="G33">
        <f>ABS(E33-F33)</f>
        <v>1</v>
      </c>
      <c r="H33" t="s">
        <v>20</v>
      </c>
      <c r="I33" t="s">
        <v>18</v>
      </c>
    </row>
    <row r="34" spans="1:9" x14ac:dyDescent="0.35">
      <c r="A34">
        <v>318</v>
      </c>
      <c r="B34" t="s">
        <v>154</v>
      </c>
      <c r="C34">
        <v>0.2</v>
      </c>
      <c r="D34" t="s">
        <v>13</v>
      </c>
      <c r="E34">
        <v>1</v>
      </c>
      <c r="F34">
        <v>2</v>
      </c>
      <c r="G34">
        <f>ABS(E34-F34)</f>
        <v>1</v>
      </c>
      <c r="H34" t="s">
        <v>20</v>
      </c>
      <c r="I34" t="s">
        <v>18</v>
      </c>
    </row>
    <row r="35" spans="1:9" x14ac:dyDescent="0.35">
      <c r="A35">
        <v>341</v>
      </c>
      <c r="B35" t="s">
        <v>169</v>
      </c>
      <c r="C35">
        <v>0.2</v>
      </c>
      <c r="D35" t="s">
        <v>13</v>
      </c>
      <c r="E35">
        <v>1</v>
      </c>
      <c r="F35">
        <v>2</v>
      </c>
      <c r="G35">
        <f>ABS(E35-F35)</f>
        <v>1</v>
      </c>
      <c r="H35" t="s">
        <v>20</v>
      </c>
      <c r="I35" t="s">
        <v>18</v>
      </c>
    </row>
    <row r="36" spans="1:9" x14ac:dyDescent="0.35">
      <c r="A36">
        <v>343</v>
      </c>
      <c r="B36" t="s">
        <v>172</v>
      </c>
      <c r="C36">
        <v>-0.2</v>
      </c>
      <c r="D36" t="s">
        <v>13</v>
      </c>
      <c r="E36">
        <v>1</v>
      </c>
      <c r="F36">
        <v>2</v>
      </c>
      <c r="G36">
        <f>ABS(E36-F36)</f>
        <v>1</v>
      </c>
      <c r="H36" t="s">
        <v>20</v>
      </c>
      <c r="I36" t="s">
        <v>18</v>
      </c>
    </row>
    <row r="37" spans="1:9" x14ac:dyDescent="0.35">
      <c r="A37">
        <v>352</v>
      </c>
      <c r="B37" t="s">
        <v>178</v>
      </c>
      <c r="C37">
        <v>-0.2</v>
      </c>
      <c r="D37" t="s">
        <v>13</v>
      </c>
      <c r="E37">
        <v>1</v>
      </c>
      <c r="F37">
        <v>2</v>
      </c>
      <c r="G37">
        <f>ABS(E37-F37)</f>
        <v>1</v>
      </c>
      <c r="H37" t="s">
        <v>20</v>
      </c>
      <c r="I37" t="s">
        <v>18</v>
      </c>
    </row>
    <row r="38" spans="1:9" x14ac:dyDescent="0.35">
      <c r="A38">
        <v>360</v>
      </c>
      <c r="B38" t="s">
        <v>187</v>
      </c>
      <c r="C38">
        <v>0.2</v>
      </c>
      <c r="D38" t="s">
        <v>13</v>
      </c>
      <c r="E38">
        <v>1</v>
      </c>
      <c r="F38">
        <v>0</v>
      </c>
      <c r="G38">
        <f>ABS(E38-F38)</f>
        <v>1</v>
      </c>
      <c r="H38" t="s">
        <v>20</v>
      </c>
      <c r="I38" t="s">
        <v>14</v>
      </c>
    </row>
    <row r="39" spans="1:9" x14ac:dyDescent="0.35">
      <c r="A39">
        <v>361</v>
      </c>
      <c r="B39" t="s">
        <v>190</v>
      </c>
      <c r="C39">
        <v>-0.1</v>
      </c>
      <c r="D39" t="s">
        <v>13</v>
      </c>
      <c r="E39">
        <v>1</v>
      </c>
      <c r="F39">
        <v>2</v>
      </c>
      <c r="G39">
        <f>ABS(E39-F39)</f>
        <v>1</v>
      </c>
      <c r="H39" t="s">
        <v>20</v>
      </c>
      <c r="I39" t="s">
        <v>18</v>
      </c>
    </row>
    <row r="40" spans="1:9" x14ac:dyDescent="0.35">
      <c r="A40">
        <v>366</v>
      </c>
      <c r="B40" t="s">
        <v>196</v>
      </c>
      <c r="C40">
        <v>0.2</v>
      </c>
      <c r="D40" t="s">
        <v>13</v>
      </c>
      <c r="E40">
        <v>1</v>
      </c>
      <c r="F40">
        <v>2</v>
      </c>
      <c r="G40">
        <f>ABS(E40-F40)</f>
        <v>1</v>
      </c>
      <c r="H40" t="s">
        <v>20</v>
      </c>
      <c r="I40" t="s">
        <v>18</v>
      </c>
    </row>
    <row r="41" spans="1:9" x14ac:dyDescent="0.35">
      <c r="A41">
        <v>372</v>
      </c>
      <c r="B41" t="s">
        <v>205</v>
      </c>
      <c r="C41">
        <v>0.2</v>
      </c>
      <c r="D41" t="s">
        <v>13</v>
      </c>
      <c r="E41">
        <v>1</v>
      </c>
      <c r="F41">
        <v>2</v>
      </c>
      <c r="G41">
        <f>ABS(E41-F41)</f>
        <v>1</v>
      </c>
      <c r="H41" t="s">
        <v>20</v>
      </c>
      <c r="I41" t="s">
        <v>18</v>
      </c>
    </row>
    <row r="42" spans="1:9" x14ac:dyDescent="0.35">
      <c r="A42">
        <v>374</v>
      </c>
      <c r="B42" t="s">
        <v>208</v>
      </c>
      <c r="C42">
        <v>0.2</v>
      </c>
      <c r="D42" t="s">
        <v>13</v>
      </c>
      <c r="E42">
        <v>1</v>
      </c>
      <c r="F42">
        <v>2</v>
      </c>
      <c r="G42">
        <f>ABS(E42-F42)</f>
        <v>1</v>
      </c>
      <c r="H42" t="s">
        <v>20</v>
      </c>
      <c r="I42" t="s">
        <v>18</v>
      </c>
    </row>
    <row r="43" spans="1:9" x14ac:dyDescent="0.35">
      <c r="A43">
        <v>378</v>
      </c>
      <c r="B43" t="s">
        <v>214</v>
      </c>
      <c r="C43">
        <v>0.2</v>
      </c>
      <c r="D43" t="s">
        <v>13</v>
      </c>
      <c r="E43">
        <v>1</v>
      </c>
      <c r="F43">
        <v>2</v>
      </c>
      <c r="G43">
        <f>ABS(E43-F43)</f>
        <v>1</v>
      </c>
      <c r="H43" t="s">
        <v>20</v>
      </c>
      <c r="I43" t="s">
        <v>18</v>
      </c>
    </row>
    <row r="44" spans="1:9" x14ac:dyDescent="0.35">
      <c r="A44">
        <v>390</v>
      </c>
      <c r="B44" t="s">
        <v>220</v>
      </c>
      <c r="C44">
        <v>0.3</v>
      </c>
      <c r="D44" t="s">
        <v>13</v>
      </c>
      <c r="E44">
        <v>2</v>
      </c>
      <c r="F44">
        <v>1</v>
      </c>
      <c r="G44">
        <f>ABS(E44-F44)</f>
        <v>1</v>
      </c>
      <c r="H44" t="s">
        <v>18</v>
      </c>
      <c r="I44" t="s">
        <v>20</v>
      </c>
    </row>
    <row r="45" spans="1:9" x14ac:dyDescent="0.35">
      <c r="A45">
        <v>396</v>
      </c>
      <c r="B45" t="s">
        <v>229</v>
      </c>
      <c r="C45">
        <v>0.2</v>
      </c>
      <c r="D45" t="s">
        <v>13</v>
      </c>
      <c r="E45">
        <v>1</v>
      </c>
      <c r="F45">
        <v>2</v>
      </c>
      <c r="G45">
        <f>ABS(E45-F45)</f>
        <v>1</v>
      </c>
      <c r="H45" t="s">
        <v>20</v>
      </c>
      <c r="I45" t="s">
        <v>18</v>
      </c>
    </row>
    <row r="46" spans="1:9" x14ac:dyDescent="0.35">
      <c r="A46">
        <v>412</v>
      </c>
      <c r="B46" t="s">
        <v>244</v>
      </c>
      <c r="C46">
        <v>-0.2</v>
      </c>
      <c r="D46" t="s">
        <v>13</v>
      </c>
      <c r="E46">
        <v>1</v>
      </c>
      <c r="F46">
        <v>0</v>
      </c>
      <c r="G46">
        <f>ABS(E46-F46)</f>
        <v>1</v>
      </c>
      <c r="H46" t="s">
        <v>20</v>
      </c>
      <c r="I46" t="s">
        <v>14</v>
      </c>
    </row>
    <row r="47" spans="1:9" x14ac:dyDescent="0.35">
      <c r="A47">
        <v>420</v>
      </c>
      <c r="B47" t="s">
        <v>250</v>
      </c>
      <c r="C47">
        <v>0.1</v>
      </c>
      <c r="D47" t="s">
        <v>13</v>
      </c>
      <c r="E47">
        <v>1</v>
      </c>
      <c r="F47">
        <v>2</v>
      </c>
      <c r="G47">
        <f>ABS(E47-F47)</f>
        <v>1</v>
      </c>
      <c r="H47" t="s">
        <v>20</v>
      </c>
      <c r="I47" t="s">
        <v>18</v>
      </c>
    </row>
    <row r="48" spans="1:9" x14ac:dyDescent="0.35">
      <c r="A48">
        <v>421</v>
      </c>
      <c r="B48" t="s">
        <v>253</v>
      </c>
      <c r="C48">
        <v>0.2</v>
      </c>
      <c r="D48" t="s">
        <v>13</v>
      </c>
      <c r="E48">
        <v>1</v>
      </c>
      <c r="F48">
        <v>2</v>
      </c>
      <c r="G48">
        <f>ABS(E48-F48)</f>
        <v>1</v>
      </c>
      <c r="H48" t="s">
        <v>20</v>
      </c>
      <c r="I48" t="s">
        <v>18</v>
      </c>
    </row>
    <row r="49" spans="1:9" x14ac:dyDescent="0.35">
      <c r="A49">
        <v>425</v>
      </c>
      <c r="B49" t="s">
        <v>256</v>
      </c>
      <c r="C49">
        <v>-0.1</v>
      </c>
      <c r="D49" t="s">
        <v>13</v>
      </c>
      <c r="E49">
        <v>1</v>
      </c>
      <c r="F49">
        <v>0</v>
      </c>
      <c r="G49">
        <f>ABS(E49-F49)</f>
        <v>1</v>
      </c>
      <c r="H49" t="s">
        <v>20</v>
      </c>
      <c r="I49" t="s">
        <v>14</v>
      </c>
    </row>
    <row r="50" spans="1:9" x14ac:dyDescent="0.35">
      <c r="A50">
        <v>427</v>
      </c>
      <c r="B50" t="s">
        <v>259</v>
      </c>
      <c r="C50">
        <v>0.2</v>
      </c>
      <c r="D50" t="s">
        <v>13</v>
      </c>
      <c r="E50">
        <v>1</v>
      </c>
      <c r="F50">
        <v>2</v>
      </c>
      <c r="G50">
        <f>ABS(E50-F50)</f>
        <v>1</v>
      </c>
      <c r="H50" t="s">
        <v>20</v>
      </c>
      <c r="I50" t="s">
        <v>18</v>
      </c>
    </row>
    <row r="51" spans="1:9" x14ac:dyDescent="0.35">
      <c r="A51">
        <v>451</v>
      </c>
      <c r="B51" t="s">
        <v>271</v>
      </c>
      <c r="C51">
        <v>0.2</v>
      </c>
      <c r="D51" t="s">
        <v>13</v>
      </c>
      <c r="E51">
        <v>1</v>
      </c>
      <c r="F51">
        <v>2</v>
      </c>
      <c r="G51">
        <f>ABS(E51-F51)</f>
        <v>1</v>
      </c>
      <c r="H51" t="s">
        <v>20</v>
      </c>
      <c r="I51" t="s">
        <v>18</v>
      </c>
    </row>
    <row r="52" spans="1:9" x14ac:dyDescent="0.35">
      <c r="A52">
        <v>453</v>
      </c>
      <c r="B52" t="s">
        <v>274</v>
      </c>
      <c r="C52">
        <v>0.2</v>
      </c>
      <c r="D52" t="s">
        <v>13</v>
      </c>
      <c r="E52">
        <v>1</v>
      </c>
      <c r="F52">
        <v>2</v>
      </c>
      <c r="G52">
        <f>ABS(E52-F52)</f>
        <v>1</v>
      </c>
      <c r="H52" t="s">
        <v>20</v>
      </c>
      <c r="I52" t="s">
        <v>18</v>
      </c>
    </row>
    <row r="53" spans="1:9" x14ac:dyDescent="0.35">
      <c r="A53">
        <v>500</v>
      </c>
      <c r="B53" t="s">
        <v>310</v>
      </c>
      <c r="C53">
        <v>0.2</v>
      </c>
      <c r="D53" t="s">
        <v>13</v>
      </c>
      <c r="E53">
        <v>1</v>
      </c>
      <c r="F53">
        <v>2</v>
      </c>
      <c r="G53">
        <f>ABS(E53-F53)</f>
        <v>1</v>
      </c>
      <c r="H53" t="s">
        <v>20</v>
      </c>
      <c r="I53" t="s">
        <v>18</v>
      </c>
    </row>
    <row r="54" spans="1:9" x14ac:dyDescent="0.35">
      <c r="A54">
        <v>526</v>
      </c>
      <c r="B54" t="s">
        <v>319</v>
      </c>
      <c r="C54">
        <v>0.2</v>
      </c>
      <c r="D54" t="s">
        <v>13</v>
      </c>
      <c r="E54">
        <v>1</v>
      </c>
      <c r="F54">
        <v>2</v>
      </c>
      <c r="G54">
        <f>ABS(E54-F54)</f>
        <v>1</v>
      </c>
      <c r="H54" t="s">
        <v>20</v>
      </c>
      <c r="I54" t="s">
        <v>18</v>
      </c>
    </row>
    <row r="55" spans="1:9" x14ac:dyDescent="0.35">
      <c r="A55">
        <v>529</v>
      </c>
      <c r="B55" t="s">
        <v>322</v>
      </c>
      <c r="C55">
        <v>0.2</v>
      </c>
      <c r="D55" t="s">
        <v>13</v>
      </c>
      <c r="E55">
        <v>1</v>
      </c>
      <c r="F55">
        <v>2</v>
      </c>
      <c r="G55">
        <f>ABS(E55-F55)</f>
        <v>1</v>
      </c>
      <c r="H55" t="s">
        <v>20</v>
      </c>
      <c r="I55" t="s">
        <v>18</v>
      </c>
    </row>
    <row r="56" spans="1:9" x14ac:dyDescent="0.35">
      <c r="A56">
        <v>547</v>
      </c>
      <c r="B56" t="s">
        <v>332</v>
      </c>
      <c r="C56">
        <v>0.2</v>
      </c>
      <c r="D56" t="s">
        <v>326</v>
      </c>
      <c r="E56">
        <v>1</v>
      </c>
      <c r="F56">
        <v>2</v>
      </c>
      <c r="G56">
        <f>ABS(E56-F56)</f>
        <v>1</v>
      </c>
      <c r="H56" t="s">
        <v>20</v>
      </c>
      <c r="I56" t="s">
        <v>18</v>
      </c>
    </row>
    <row r="57" spans="1:9" x14ac:dyDescent="0.35">
      <c r="A57">
        <v>548</v>
      </c>
      <c r="B57" t="s">
        <v>335</v>
      </c>
      <c r="C57">
        <v>0</v>
      </c>
      <c r="D57" t="s">
        <v>326</v>
      </c>
      <c r="E57">
        <v>1</v>
      </c>
      <c r="F57">
        <v>2</v>
      </c>
      <c r="G57">
        <f>ABS(E57-F57)</f>
        <v>1</v>
      </c>
      <c r="H57" t="s">
        <v>20</v>
      </c>
      <c r="I57" t="s">
        <v>18</v>
      </c>
    </row>
    <row r="58" spans="1:9" x14ac:dyDescent="0.35">
      <c r="A58">
        <v>551</v>
      </c>
      <c r="B58" t="s">
        <v>338</v>
      </c>
      <c r="C58">
        <v>-0.1</v>
      </c>
      <c r="D58" t="s">
        <v>326</v>
      </c>
      <c r="E58">
        <v>1</v>
      </c>
      <c r="F58">
        <v>2</v>
      </c>
      <c r="G58">
        <f>ABS(E58-F58)</f>
        <v>1</v>
      </c>
      <c r="H58" t="s">
        <v>20</v>
      </c>
      <c r="I58" t="s">
        <v>18</v>
      </c>
    </row>
    <row r="59" spans="1:9" x14ac:dyDescent="0.35">
      <c r="A59">
        <v>565</v>
      </c>
      <c r="B59" t="s">
        <v>350</v>
      </c>
      <c r="C59">
        <v>0.2</v>
      </c>
      <c r="D59" t="s">
        <v>326</v>
      </c>
      <c r="E59">
        <v>1</v>
      </c>
      <c r="F59">
        <v>0</v>
      </c>
      <c r="G59">
        <f>ABS(E59-F59)</f>
        <v>1</v>
      </c>
      <c r="H59" t="s">
        <v>20</v>
      </c>
      <c r="I59" t="s">
        <v>14</v>
      </c>
    </row>
    <row r="60" spans="1:9" x14ac:dyDescent="0.35">
      <c r="A60">
        <v>602</v>
      </c>
      <c r="B60" t="s">
        <v>371</v>
      </c>
      <c r="C60">
        <v>0.1</v>
      </c>
      <c r="D60" t="s">
        <v>326</v>
      </c>
      <c r="E60">
        <v>1</v>
      </c>
      <c r="F60">
        <v>2</v>
      </c>
      <c r="G60">
        <f>ABS(E60-F60)</f>
        <v>1</v>
      </c>
      <c r="H60" t="s">
        <v>20</v>
      </c>
      <c r="I60" t="s">
        <v>18</v>
      </c>
    </row>
    <row r="61" spans="1:9" x14ac:dyDescent="0.35">
      <c r="A61">
        <v>610</v>
      </c>
      <c r="B61" t="s">
        <v>374</v>
      </c>
      <c r="C61">
        <v>0.1</v>
      </c>
      <c r="D61" t="s">
        <v>326</v>
      </c>
      <c r="E61">
        <v>1</v>
      </c>
      <c r="F61">
        <v>2</v>
      </c>
      <c r="G61">
        <f>ABS(E61-F61)</f>
        <v>1</v>
      </c>
      <c r="H61" t="s">
        <v>20</v>
      </c>
      <c r="I61" t="s">
        <v>18</v>
      </c>
    </row>
    <row r="62" spans="1:9" x14ac:dyDescent="0.35">
      <c r="A62">
        <v>618</v>
      </c>
      <c r="B62" t="s">
        <v>377</v>
      </c>
      <c r="C62">
        <v>0.2</v>
      </c>
      <c r="D62" t="s">
        <v>326</v>
      </c>
      <c r="E62">
        <v>1</v>
      </c>
      <c r="F62">
        <v>2</v>
      </c>
      <c r="G62">
        <f>ABS(E62-F62)</f>
        <v>1</v>
      </c>
      <c r="H62" t="s">
        <v>20</v>
      </c>
      <c r="I62" t="s">
        <v>18</v>
      </c>
    </row>
    <row r="63" spans="1:9" x14ac:dyDescent="0.35">
      <c r="A63">
        <v>637</v>
      </c>
      <c r="B63" t="s">
        <v>389</v>
      </c>
      <c r="C63">
        <v>0.2</v>
      </c>
      <c r="D63" t="s">
        <v>326</v>
      </c>
      <c r="E63">
        <v>1</v>
      </c>
      <c r="F63">
        <v>2</v>
      </c>
      <c r="G63">
        <f>ABS(E63-F63)</f>
        <v>1</v>
      </c>
      <c r="H63" t="s">
        <v>20</v>
      </c>
      <c r="I63" t="s">
        <v>18</v>
      </c>
    </row>
    <row r="64" spans="1:9" x14ac:dyDescent="0.35">
      <c r="A64">
        <v>645</v>
      </c>
      <c r="B64" t="s">
        <v>392</v>
      </c>
      <c r="C64">
        <v>-0.1</v>
      </c>
      <c r="D64" t="s">
        <v>393</v>
      </c>
      <c r="E64">
        <v>1</v>
      </c>
      <c r="F64">
        <v>2</v>
      </c>
      <c r="G64">
        <f>ABS(E64-F64)</f>
        <v>1</v>
      </c>
      <c r="H64" t="s">
        <v>20</v>
      </c>
      <c r="I64" t="s">
        <v>18</v>
      </c>
    </row>
    <row r="65" spans="1:9" x14ac:dyDescent="0.35">
      <c r="A65">
        <v>662</v>
      </c>
      <c r="B65" t="s">
        <v>399</v>
      </c>
      <c r="C65">
        <v>-0.1</v>
      </c>
      <c r="D65" t="s">
        <v>393</v>
      </c>
      <c r="E65">
        <v>1</v>
      </c>
      <c r="F65">
        <v>2</v>
      </c>
      <c r="G65">
        <f>ABS(E65-F65)</f>
        <v>1</v>
      </c>
      <c r="H65" t="s">
        <v>20</v>
      </c>
      <c r="I65" t="s">
        <v>18</v>
      </c>
    </row>
    <row r="66" spans="1:9" x14ac:dyDescent="0.35">
      <c r="A66">
        <v>664</v>
      </c>
      <c r="B66" t="s">
        <v>402</v>
      </c>
      <c r="C66">
        <v>0</v>
      </c>
      <c r="D66" t="s">
        <v>393</v>
      </c>
      <c r="E66">
        <v>1</v>
      </c>
      <c r="F66">
        <v>2</v>
      </c>
      <c r="G66">
        <f>ABS(E66-F66)</f>
        <v>1</v>
      </c>
      <c r="H66" t="s">
        <v>20</v>
      </c>
      <c r="I66" t="s">
        <v>18</v>
      </c>
    </row>
    <row r="67" spans="1:9" x14ac:dyDescent="0.35">
      <c r="A67">
        <v>665</v>
      </c>
      <c r="B67" t="s">
        <v>405</v>
      </c>
      <c r="C67">
        <v>-0.2</v>
      </c>
      <c r="D67" t="s">
        <v>393</v>
      </c>
      <c r="E67">
        <v>1</v>
      </c>
      <c r="F67">
        <v>2</v>
      </c>
      <c r="G67">
        <f>ABS(E67-F67)</f>
        <v>1</v>
      </c>
      <c r="H67" t="s">
        <v>20</v>
      </c>
      <c r="I67" t="s">
        <v>18</v>
      </c>
    </row>
    <row r="68" spans="1:9" x14ac:dyDescent="0.35">
      <c r="A68">
        <v>669</v>
      </c>
      <c r="B68" t="s">
        <v>408</v>
      </c>
      <c r="C68">
        <v>0</v>
      </c>
      <c r="D68" t="s">
        <v>393</v>
      </c>
      <c r="E68">
        <v>1</v>
      </c>
      <c r="F68">
        <v>2</v>
      </c>
      <c r="G68">
        <f>ABS(E68-F68)</f>
        <v>1</v>
      </c>
      <c r="H68" t="s">
        <v>20</v>
      </c>
      <c r="I68" t="s">
        <v>18</v>
      </c>
    </row>
    <row r="69" spans="1:9" x14ac:dyDescent="0.35">
      <c r="A69">
        <v>673</v>
      </c>
      <c r="B69" t="s">
        <v>411</v>
      </c>
      <c r="C69">
        <v>-0.3</v>
      </c>
      <c r="D69" t="s">
        <v>393</v>
      </c>
      <c r="E69">
        <v>0</v>
      </c>
      <c r="F69">
        <v>1</v>
      </c>
      <c r="G69">
        <f>ABS(E69-F69)</f>
        <v>1</v>
      </c>
      <c r="H69" t="s">
        <v>14</v>
      </c>
      <c r="I69" t="s">
        <v>20</v>
      </c>
    </row>
    <row r="70" spans="1:9" x14ac:dyDescent="0.35">
      <c r="A70">
        <v>677</v>
      </c>
      <c r="B70" t="s">
        <v>414</v>
      </c>
      <c r="C70">
        <v>-0.2</v>
      </c>
      <c r="D70" t="s">
        <v>393</v>
      </c>
      <c r="E70">
        <v>1</v>
      </c>
      <c r="F70">
        <v>0</v>
      </c>
      <c r="G70">
        <f>ABS(E70-F70)</f>
        <v>1</v>
      </c>
      <c r="H70" t="s">
        <v>20</v>
      </c>
      <c r="I70" t="s">
        <v>14</v>
      </c>
    </row>
    <row r="71" spans="1:9" x14ac:dyDescent="0.35">
      <c r="A71">
        <v>681</v>
      </c>
      <c r="B71" t="s">
        <v>417</v>
      </c>
      <c r="C71">
        <v>-0.1</v>
      </c>
      <c r="D71" t="s">
        <v>393</v>
      </c>
      <c r="E71">
        <v>1</v>
      </c>
      <c r="F71">
        <v>0</v>
      </c>
      <c r="G71">
        <f>ABS(E71-F71)</f>
        <v>1</v>
      </c>
      <c r="H71" t="s">
        <v>20</v>
      </c>
      <c r="I71" t="s">
        <v>14</v>
      </c>
    </row>
    <row r="72" spans="1:9" x14ac:dyDescent="0.35">
      <c r="A72">
        <v>698</v>
      </c>
      <c r="B72" t="s">
        <v>423</v>
      </c>
      <c r="C72">
        <v>0</v>
      </c>
      <c r="D72" t="s">
        <v>393</v>
      </c>
      <c r="E72">
        <v>1</v>
      </c>
      <c r="F72">
        <v>2</v>
      </c>
      <c r="G72">
        <f>ABS(E72-F72)</f>
        <v>1</v>
      </c>
      <c r="H72" t="s">
        <v>20</v>
      </c>
      <c r="I72" t="s">
        <v>18</v>
      </c>
    </row>
    <row r="73" spans="1:9" x14ac:dyDescent="0.35">
      <c r="A73">
        <v>713</v>
      </c>
      <c r="B73" t="s">
        <v>426</v>
      </c>
      <c r="C73">
        <v>0.1</v>
      </c>
      <c r="D73" t="s">
        <v>393</v>
      </c>
      <c r="E73">
        <v>1</v>
      </c>
      <c r="F73">
        <v>2</v>
      </c>
      <c r="G73">
        <f>ABS(E73-F73)</f>
        <v>1</v>
      </c>
      <c r="H73" t="s">
        <v>20</v>
      </c>
      <c r="I73" t="s">
        <v>18</v>
      </c>
    </row>
    <row r="74" spans="1:9" x14ac:dyDescent="0.35">
      <c r="A74">
        <v>721</v>
      </c>
      <c r="B74" t="s">
        <v>429</v>
      </c>
      <c r="C74">
        <v>0.2</v>
      </c>
      <c r="D74" t="s">
        <v>393</v>
      </c>
      <c r="E74">
        <v>1</v>
      </c>
      <c r="F74">
        <v>0</v>
      </c>
      <c r="G74">
        <f>ABS(E74-F74)</f>
        <v>1</v>
      </c>
      <c r="H74" t="s">
        <v>20</v>
      </c>
      <c r="I74" t="s">
        <v>14</v>
      </c>
    </row>
    <row r="75" spans="1:9" x14ac:dyDescent="0.35">
      <c r="A75">
        <v>733</v>
      </c>
      <c r="B75" t="s">
        <v>435</v>
      </c>
      <c r="C75">
        <v>-0.2</v>
      </c>
      <c r="D75" t="s">
        <v>393</v>
      </c>
      <c r="E75">
        <v>1</v>
      </c>
      <c r="F75">
        <v>0</v>
      </c>
      <c r="G75">
        <f>ABS(E75-F75)</f>
        <v>1</v>
      </c>
      <c r="H75" t="s">
        <v>20</v>
      </c>
      <c r="I75" t="s">
        <v>14</v>
      </c>
    </row>
    <row r="76" spans="1:9" x14ac:dyDescent="0.35">
      <c r="A76">
        <v>739</v>
      </c>
      <c r="B76" t="s">
        <v>438</v>
      </c>
      <c r="C76">
        <v>-0.2</v>
      </c>
      <c r="D76" t="s">
        <v>393</v>
      </c>
      <c r="E76">
        <v>1</v>
      </c>
      <c r="F76">
        <v>0</v>
      </c>
      <c r="G76">
        <f>ABS(E76-F76)</f>
        <v>1</v>
      </c>
      <c r="H76" t="s">
        <v>20</v>
      </c>
      <c r="I76" t="s">
        <v>14</v>
      </c>
    </row>
    <row r="77" spans="1:9" x14ac:dyDescent="0.35">
      <c r="A77">
        <v>775</v>
      </c>
      <c r="B77" t="s">
        <v>450</v>
      </c>
      <c r="C77">
        <v>0.2</v>
      </c>
      <c r="D77" t="s">
        <v>13</v>
      </c>
      <c r="E77">
        <v>1</v>
      </c>
      <c r="F77">
        <v>2</v>
      </c>
      <c r="G77">
        <f>ABS(E77-F77)</f>
        <v>1</v>
      </c>
      <c r="H77" t="s">
        <v>20</v>
      </c>
      <c r="I77" t="s">
        <v>18</v>
      </c>
    </row>
    <row r="78" spans="1:9" x14ac:dyDescent="0.35">
      <c r="A78">
        <v>776</v>
      </c>
      <c r="B78" t="s">
        <v>453</v>
      </c>
      <c r="C78">
        <v>0.2</v>
      </c>
      <c r="D78" t="s">
        <v>13</v>
      </c>
      <c r="E78">
        <v>1</v>
      </c>
      <c r="F78">
        <v>0</v>
      </c>
      <c r="G78">
        <f>ABS(E78-F78)</f>
        <v>1</v>
      </c>
      <c r="H78" t="s">
        <v>20</v>
      </c>
      <c r="I78" t="s">
        <v>14</v>
      </c>
    </row>
    <row r="79" spans="1:9" x14ac:dyDescent="0.35">
      <c r="A79">
        <v>777</v>
      </c>
      <c r="B79" t="s">
        <v>456</v>
      </c>
      <c r="C79">
        <v>0</v>
      </c>
      <c r="D79" t="s">
        <v>13</v>
      </c>
      <c r="E79">
        <v>1</v>
      </c>
      <c r="F79">
        <v>2</v>
      </c>
      <c r="G79">
        <f>ABS(E79-F79)</f>
        <v>1</v>
      </c>
      <c r="H79" t="s">
        <v>20</v>
      </c>
      <c r="I79" t="s">
        <v>18</v>
      </c>
    </row>
    <row r="80" spans="1:9" x14ac:dyDescent="0.35">
      <c r="A80">
        <v>807</v>
      </c>
      <c r="B80" t="s">
        <v>468</v>
      </c>
      <c r="C80">
        <v>0.2</v>
      </c>
      <c r="D80" t="s">
        <v>13</v>
      </c>
      <c r="E80">
        <v>1</v>
      </c>
      <c r="F80">
        <v>2</v>
      </c>
      <c r="G80">
        <f>ABS(E80-F80)</f>
        <v>1</v>
      </c>
      <c r="H80" t="s">
        <v>20</v>
      </c>
      <c r="I80" t="s">
        <v>18</v>
      </c>
    </row>
    <row r="81" spans="1:9" x14ac:dyDescent="0.35">
      <c r="A81">
        <v>832</v>
      </c>
      <c r="B81" t="s">
        <v>483</v>
      </c>
      <c r="C81">
        <v>0.2</v>
      </c>
      <c r="D81" t="s">
        <v>13</v>
      </c>
      <c r="E81">
        <v>1</v>
      </c>
      <c r="F81">
        <v>2</v>
      </c>
      <c r="G81">
        <f>ABS(E81-F81)</f>
        <v>1</v>
      </c>
      <c r="H81" t="s">
        <v>20</v>
      </c>
      <c r="I81" t="s">
        <v>18</v>
      </c>
    </row>
    <row r="82" spans="1:9" x14ac:dyDescent="0.35">
      <c r="A82">
        <v>838</v>
      </c>
      <c r="B82" t="s">
        <v>489</v>
      </c>
      <c r="C82">
        <v>0.2</v>
      </c>
      <c r="D82" t="s">
        <v>13</v>
      </c>
      <c r="E82">
        <v>1</v>
      </c>
      <c r="F82">
        <v>2</v>
      </c>
      <c r="G82">
        <f>ABS(E82-F82)</f>
        <v>1</v>
      </c>
      <c r="H82" t="s">
        <v>20</v>
      </c>
      <c r="I82" t="s">
        <v>18</v>
      </c>
    </row>
    <row r="83" spans="1:9" x14ac:dyDescent="0.35">
      <c r="A83">
        <v>848</v>
      </c>
      <c r="B83" t="s">
        <v>492</v>
      </c>
      <c r="C83">
        <v>0.1</v>
      </c>
      <c r="D83" t="s">
        <v>13</v>
      </c>
      <c r="E83">
        <v>1</v>
      </c>
      <c r="F83">
        <v>2</v>
      </c>
      <c r="G83">
        <f>ABS(E83-F83)</f>
        <v>1</v>
      </c>
      <c r="H83" t="s">
        <v>20</v>
      </c>
      <c r="I83" t="s">
        <v>18</v>
      </c>
    </row>
    <row r="84" spans="1:9" x14ac:dyDescent="0.35">
      <c r="A84">
        <v>850</v>
      </c>
      <c r="B84" t="s">
        <v>495</v>
      </c>
      <c r="C84">
        <v>0.2</v>
      </c>
      <c r="D84" t="s">
        <v>13</v>
      </c>
      <c r="E84">
        <v>1</v>
      </c>
      <c r="F84">
        <v>2</v>
      </c>
      <c r="G84">
        <f>ABS(E84-F84)</f>
        <v>1</v>
      </c>
      <c r="H84" t="s">
        <v>20</v>
      </c>
      <c r="I84" t="s">
        <v>18</v>
      </c>
    </row>
    <row r="85" spans="1:9" x14ac:dyDescent="0.35">
      <c r="A85">
        <v>854</v>
      </c>
      <c r="B85" t="s">
        <v>498</v>
      </c>
      <c r="C85">
        <v>0.1</v>
      </c>
      <c r="D85" t="s">
        <v>13</v>
      </c>
      <c r="E85">
        <v>1</v>
      </c>
      <c r="F85">
        <v>2</v>
      </c>
      <c r="G85">
        <f>ABS(E85-F85)</f>
        <v>1</v>
      </c>
      <c r="H85" t="s">
        <v>20</v>
      </c>
      <c r="I85" t="s">
        <v>18</v>
      </c>
    </row>
    <row r="86" spans="1:9" x14ac:dyDescent="0.35">
      <c r="A86">
        <v>861</v>
      </c>
      <c r="B86" t="s">
        <v>504</v>
      </c>
      <c r="C86">
        <v>0.2</v>
      </c>
      <c r="D86" t="s">
        <v>13</v>
      </c>
      <c r="E86">
        <v>1</v>
      </c>
      <c r="F86">
        <v>2</v>
      </c>
      <c r="G86">
        <f>ABS(E86-F86)</f>
        <v>1</v>
      </c>
      <c r="H86" t="s">
        <v>20</v>
      </c>
      <c r="I86" t="s">
        <v>18</v>
      </c>
    </row>
    <row r="87" spans="1:9" x14ac:dyDescent="0.35">
      <c r="A87">
        <v>896</v>
      </c>
      <c r="B87" t="s">
        <v>522</v>
      </c>
      <c r="C87">
        <v>-0.4</v>
      </c>
      <c r="D87" t="s">
        <v>13</v>
      </c>
      <c r="E87">
        <v>0</v>
      </c>
      <c r="F87">
        <v>1</v>
      </c>
      <c r="G87">
        <f>ABS(E87-F87)</f>
        <v>1</v>
      </c>
      <c r="H87" t="s">
        <v>14</v>
      </c>
      <c r="I87" t="s">
        <v>20</v>
      </c>
    </row>
    <row r="88" spans="1:9" x14ac:dyDescent="0.35">
      <c r="A88">
        <v>897</v>
      </c>
      <c r="B88" t="s">
        <v>525</v>
      </c>
      <c r="C88">
        <v>0.2</v>
      </c>
      <c r="D88" t="s">
        <v>13</v>
      </c>
      <c r="E88">
        <v>1</v>
      </c>
      <c r="F88">
        <v>2</v>
      </c>
      <c r="G88">
        <f>ABS(E88-F88)</f>
        <v>1</v>
      </c>
      <c r="H88" t="s">
        <v>20</v>
      </c>
      <c r="I88" t="s">
        <v>18</v>
      </c>
    </row>
    <row r="89" spans="1:9" x14ac:dyDescent="0.35">
      <c r="A89">
        <v>902</v>
      </c>
      <c r="B89" t="s">
        <v>534</v>
      </c>
      <c r="C89">
        <v>0.2</v>
      </c>
      <c r="D89" t="s">
        <v>13</v>
      </c>
      <c r="E89">
        <v>1</v>
      </c>
      <c r="F89">
        <v>2</v>
      </c>
      <c r="G89">
        <f>ABS(E89-F89)</f>
        <v>1</v>
      </c>
      <c r="H89" t="s">
        <v>20</v>
      </c>
      <c r="I89" t="s">
        <v>18</v>
      </c>
    </row>
    <row r="90" spans="1:9" x14ac:dyDescent="0.35">
      <c r="A90">
        <v>903</v>
      </c>
      <c r="B90" t="s">
        <v>537</v>
      </c>
      <c r="C90">
        <v>0.2</v>
      </c>
      <c r="D90" t="s">
        <v>13</v>
      </c>
      <c r="E90">
        <v>1</v>
      </c>
      <c r="F90">
        <v>2</v>
      </c>
      <c r="G90">
        <f>ABS(E90-F90)</f>
        <v>1</v>
      </c>
      <c r="H90" t="s">
        <v>20</v>
      </c>
      <c r="I90" t="s">
        <v>18</v>
      </c>
    </row>
    <row r="91" spans="1:9" x14ac:dyDescent="0.35">
      <c r="A91">
        <v>909</v>
      </c>
      <c r="B91" t="s">
        <v>543</v>
      </c>
      <c r="C91">
        <v>-0.1</v>
      </c>
      <c r="D91" t="s">
        <v>13</v>
      </c>
      <c r="E91">
        <v>1</v>
      </c>
      <c r="F91">
        <v>2</v>
      </c>
      <c r="G91">
        <f>ABS(E91-F91)</f>
        <v>1</v>
      </c>
      <c r="H91" t="s">
        <v>20</v>
      </c>
      <c r="I91" t="s">
        <v>18</v>
      </c>
    </row>
    <row r="92" spans="1:9" x14ac:dyDescent="0.35">
      <c r="A92">
        <v>924</v>
      </c>
      <c r="B92" t="s">
        <v>549</v>
      </c>
      <c r="C92">
        <v>0.1</v>
      </c>
      <c r="D92" t="s">
        <v>13</v>
      </c>
      <c r="E92">
        <v>1</v>
      </c>
      <c r="F92">
        <v>2</v>
      </c>
      <c r="G92">
        <f>ABS(E92-F92)</f>
        <v>1</v>
      </c>
      <c r="H92" t="s">
        <v>20</v>
      </c>
      <c r="I92" t="s">
        <v>18</v>
      </c>
    </row>
    <row r="93" spans="1:9" x14ac:dyDescent="0.35">
      <c r="A93">
        <v>926</v>
      </c>
      <c r="B93" t="s">
        <v>555</v>
      </c>
      <c r="C93">
        <v>0.3</v>
      </c>
      <c r="D93" t="s">
        <v>13</v>
      </c>
      <c r="E93">
        <v>2</v>
      </c>
      <c r="F93">
        <v>1</v>
      </c>
      <c r="G93">
        <f>ABS(E93-F93)</f>
        <v>1</v>
      </c>
      <c r="H93" t="s">
        <v>18</v>
      </c>
      <c r="I93" t="s">
        <v>20</v>
      </c>
    </row>
    <row r="94" spans="1:9" x14ac:dyDescent="0.35">
      <c r="A94">
        <v>951</v>
      </c>
      <c r="B94" t="s">
        <v>567</v>
      </c>
      <c r="C94">
        <v>0.1</v>
      </c>
      <c r="D94" t="s">
        <v>13</v>
      </c>
      <c r="E94">
        <v>1</v>
      </c>
      <c r="F94">
        <v>2</v>
      </c>
      <c r="G94">
        <f>ABS(E94-F94)</f>
        <v>1</v>
      </c>
      <c r="H94" t="s">
        <v>20</v>
      </c>
      <c r="I94" t="s">
        <v>18</v>
      </c>
    </row>
    <row r="95" spans="1:9" x14ac:dyDescent="0.35">
      <c r="A95">
        <v>952</v>
      </c>
      <c r="B95" t="s">
        <v>570</v>
      </c>
      <c r="C95">
        <v>0.2</v>
      </c>
      <c r="D95" t="s">
        <v>13</v>
      </c>
      <c r="E95">
        <v>1</v>
      </c>
      <c r="F95">
        <v>2</v>
      </c>
      <c r="G95">
        <f>ABS(E95-F95)</f>
        <v>1</v>
      </c>
      <c r="H95" t="s">
        <v>20</v>
      </c>
      <c r="I95" t="s">
        <v>18</v>
      </c>
    </row>
    <row r="96" spans="1:9" x14ac:dyDescent="0.35">
      <c r="A96">
        <v>953</v>
      </c>
      <c r="B96" t="s">
        <v>573</v>
      </c>
      <c r="C96">
        <v>0.2</v>
      </c>
      <c r="D96" t="s">
        <v>13</v>
      </c>
      <c r="E96">
        <v>1</v>
      </c>
      <c r="F96">
        <v>2</v>
      </c>
      <c r="G96">
        <f>ABS(E96-F96)</f>
        <v>1</v>
      </c>
      <c r="H96" t="s">
        <v>20</v>
      </c>
      <c r="I96" t="s">
        <v>18</v>
      </c>
    </row>
    <row r="97" spans="1:9" x14ac:dyDescent="0.35">
      <c r="A97">
        <v>962</v>
      </c>
      <c r="B97" t="s">
        <v>582</v>
      </c>
      <c r="C97">
        <v>-0.1</v>
      </c>
      <c r="D97" t="s">
        <v>13</v>
      </c>
      <c r="E97">
        <v>1</v>
      </c>
      <c r="F97">
        <v>2</v>
      </c>
      <c r="G97">
        <f>ABS(E97-F97)</f>
        <v>1</v>
      </c>
      <c r="H97" t="s">
        <v>20</v>
      </c>
      <c r="I97" t="s">
        <v>18</v>
      </c>
    </row>
    <row r="98" spans="1:9" x14ac:dyDescent="0.35">
      <c r="A98">
        <v>975</v>
      </c>
      <c r="B98" t="s">
        <v>588</v>
      </c>
      <c r="C98">
        <v>0.1</v>
      </c>
      <c r="D98" t="s">
        <v>13</v>
      </c>
      <c r="E98">
        <v>1</v>
      </c>
      <c r="F98">
        <v>2</v>
      </c>
      <c r="G98">
        <f>ABS(E98-F98)</f>
        <v>1</v>
      </c>
      <c r="H98" t="s">
        <v>20</v>
      </c>
      <c r="I98" t="s">
        <v>18</v>
      </c>
    </row>
    <row r="99" spans="1:9" x14ac:dyDescent="0.35">
      <c r="A99">
        <v>978</v>
      </c>
      <c r="B99" t="s">
        <v>594</v>
      </c>
      <c r="C99">
        <v>-0.2</v>
      </c>
      <c r="D99" t="s">
        <v>13</v>
      </c>
      <c r="E99">
        <v>1</v>
      </c>
      <c r="F99">
        <v>0</v>
      </c>
      <c r="G99">
        <f>ABS(E99-F99)</f>
        <v>1</v>
      </c>
      <c r="H99" t="s">
        <v>20</v>
      </c>
      <c r="I99" t="s">
        <v>14</v>
      </c>
    </row>
    <row r="100" spans="1:9" x14ac:dyDescent="0.35">
      <c r="A100">
        <v>986</v>
      </c>
      <c r="B100" t="s">
        <v>603</v>
      </c>
      <c r="C100">
        <v>0.2</v>
      </c>
      <c r="D100" t="s">
        <v>13</v>
      </c>
      <c r="E100">
        <v>1</v>
      </c>
      <c r="F100">
        <v>2</v>
      </c>
      <c r="G100">
        <f>ABS(E100-F100)</f>
        <v>1</v>
      </c>
      <c r="H100" t="s">
        <v>20</v>
      </c>
      <c r="I100" t="s">
        <v>18</v>
      </c>
    </row>
    <row r="101" spans="1:9" x14ac:dyDescent="0.35">
      <c r="A101">
        <v>991</v>
      </c>
      <c r="B101" t="s">
        <v>606</v>
      </c>
      <c r="C101">
        <v>0.2</v>
      </c>
      <c r="D101" t="s">
        <v>13</v>
      </c>
      <c r="E101">
        <v>1</v>
      </c>
      <c r="F101">
        <v>0</v>
      </c>
      <c r="G101">
        <f>ABS(E101-F101)</f>
        <v>1</v>
      </c>
      <c r="H101" t="s">
        <v>20</v>
      </c>
      <c r="I101" t="s">
        <v>14</v>
      </c>
    </row>
    <row r="102" spans="1:9" x14ac:dyDescent="0.35">
      <c r="A102">
        <v>995</v>
      </c>
      <c r="B102" t="s">
        <v>612</v>
      </c>
      <c r="C102">
        <v>0.2</v>
      </c>
      <c r="D102" t="s">
        <v>13</v>
      </c>
      <c r="E102">
        <v>1</v>
      </c>
      <c r="F102">
        <v>2</v>
      </c>
      <c r="G102">
        <f>ABS(E102-F102)</f>
        <v>1</v>
      </c>
      <c r="H102" t="s">
        <v>20</v>
      </c>
      <c r="I102" t="s">
        <v>18</v>
      </c>
    </row>
    <row r="103" spans="1:9" x14ac:dyDescent="0.35">
      <c r="A103">
        <v>3</v>
      </c>
      <c r="B103" t="s">
        <v>12</v>
      </c>
      <c r="C103">
        <v>-0.5</v>
      </c>
      <c r="D103" t="s">
        <v>13</v>
      </c>
      <c r="E103">
        <v>0</v>
      </c>
      <c r="F103">
        <v>0</v>
      </c>
      <c r="G103">
        <f>ABS(E103-F103)</f>
        <v>0</v>
      </c>
      <c r="H103" t="s">
        <v>14</v>
      </c>
      <c r="I103" t="s">
        <v>14</v>
      </c>
    </row>
    <row r="104" spans="1:9" x14ac:dyDescent="0.35">
      <c r="A104">
        <v>13</v>
      </c>
      <c r="B104" t="s">
        <v>22</v>
      </c>
      <c r="C104">
        <v>-0.2</v>
      </c>
      <c r="D104" t="s">
        <v>13</v>
      </c>
      <c r="E104">
        <v>1</v>
      </c>
      <c r="F104">
        <v>1</v>
      </c>
      <c r="G104">
        <f>ABS(E104-F104)</f>
        <v>0</v>
      </c>
      <c r="H104" t="s">
        <v>20</v>
      </c>
      <c r="I104" t="s">
        <v>20</v>
      </c>
    </row>
    <row r="105" spans="1:9" x14ac:dyDescent="0.35">
      <c r="A105">
        <v>35</v>
      </c>
      <c r="B105" t="s">
        <v>28</v>
      </c>
      <c r="C105">
        <v>0.6</v>
      </c>
      <c r="D105" t="s">
        <v>13</v>
      </c>
      <c r="E105">
        <v>2</v>
      </c>
      <c r="F105">
        <v>2</v>
      </c>
      <c r="G105">
        <f>ABS(E105-F105)</f>
        <v>0</v>
      </c>
      <c r="H105" t="s">
        <v>18</v>
      </c>
      <c r="I105" t="s">
        <v>18</v>
      </c>
    </row>
    <row r="106" spans="1:9" x14ac:dyDescent="0.35">
      <c r="A106">
        <v>40</v>
      </c>
      <c r="B106" t="s">
        <v>31</v>
      </c>
      <c r="C106">
        <v>0.9</v>
      </c>
      <c r="D106" t="s">
        <v>13</v>
      </c>
      <c r="E106">
        <v>2</v>
      </c>
      <c r="F106">
        <v>2</v>
      </c>
      <c r="G106">
        <f>ABS(E106-F106)</f>
        <v>0</v>
      </c>
      <c r="H106" t="s">
        <v>18</v>
      </c>
      <c r="I106" t="s">
        <v>18</v>
      </c>
    </row>
    <row r="107" spans="1:9" x14ac:dyDescent="0.35">
      <c r="A107">
        <v>42</v>
      </c>
      <c r="B107" t="s">
        <v>34</v>
      </c>
      <c r="C107">
        <v>0.8</v>
      </c>
      <c r="D107" t="s">
        <v>13</v>
      </c>
      <c r="E107">
        <v>2</v>
      </c>
      <c r="F107">
        <v>2</v>
      </c>
      <c r="G107">
        <f>ABS(E107-F107)</f>
        <v>0</v>
      </c>
      <c r="H107" t="s">
        <v>18</v>
      </c>
      <c r="I107" t="s">
        <v>18</v>
      </c>
    </row>
    <row r="108" spans="1:9" x14ac:dyDescent="0.35">
      <c r="A108">
        <v>51</v>
      </c>
      <c r="B108" t="s">
        <v>37</v>
      </c>
      <c r="C108">
        <v>0.7</v>
      </c>
      <c r="D108" t="s">
        <v>13</v>
      </c>
      <c r="E108">
        <v>2</v>
      </c>
      <c r="F108">
        <v>2</v>
      </c>
      <c r="G108">
        <f>ABS(E108-F108)</f>
        <v>0</v>
      </c>
      <c r="H108" t="s">
        <v>18</v>
      </c>
      <c r="I108" t="s">
        <v>18</v>
      </c>
    </row>
    <row r="109" spans="1:9" x14ac:dyDescent="0.35">
      <c r="A109">
        <v>52</v>
      </c>
      <c r="B109" t="s">
        <v>40</v>
      </c>
      <c r="C109">
        <v>0.5</v>
      </c>
      <c r="D109" t="s">
        <v>13</v>
      </c>
      <c r="E109">
        <v>2</v>
      </c>
      <c r="F109">
        <v>2</v>
      </c>
      <c r="G109">
        <f>ABS(E109-F109)</f>
        <v>0</v>
      </c>
      <c r="H109" t="s">
        <v>18</v>
      </c>
      <c r="I109" t="s">
        <v>18</v>
      </c>
    </row>
    <row r="110" spans="1:9" x14ac:dyDescent="0.35">
      <c r="A110">
        <v>54</v>
      </c>
      <c r="B110" t="s">
        <v>43</v>
      </c>
      <c r="C110">
        <v>-0.5</v>
      </c>
      <c r="D110" t="s">
        <v>13</v>
      </c>
      <c r="E110">
        <v>0</v>
      </c>
      <c r="F110">
        <v>0</v>
      </c>
      <c r="G110">
        <f>ABS(E110-F110)</f>
        <v>0</v>
      </c>
      <c r="H110" t="s">
        <v>14</v>
      </c>
      <c r="I110" t="s">
        <v>14</v>
      </c>
    </row>
    <row r="111" spans="1:9" x14ac:dyDescent="0.35">
      <c r="A111">
        <v>65</v>
      </c>
      <c r="B111" t="s">
        <v>49</v>
      </c>
      <c r="C111">
        <v>-0.5</v>
      </c>
      <c r="D111" t="s">
        <v>13</v>
      </c>
      <c r="E111">
        <v>0</v>
      </c>
      <c r="F111">
        <v>0</v>
      </c>
      <c r="G111">
        <f>ABS(E111-F111)</f>
        <v>0</v>
      </c>
      <c r="H111" t="s">
        <v>14</v>
      </c>
      <c r="I111" t="s">
        <v>14</v>
      </c>
    </row>
    <row r="112" spans="1:9" x14ac:dyDescent="0.35">
      <c r="A112">
        <v>93</v>
      </c>
      <c r="B112" t="s">
        <v>52</v>
      </c>
      <c r="C112">
        <v>0.8</v>
      </c>
      <c r="D112" t="s">
        <v>13</v>
      </c>
      <c r="E112">
        <v>2</v>
      </c>
      <c r="F112">
        <v>2</v>
      </c>
      <c r="G112">
        <f>ABS(E112-F112)</f>
        <v>0</v>
      </c>
      <c r="H112" t="s">
        <v>18</v>
      </c>
      <c r="I112" t="s">
        <v>18</v>
      </c>
    </row>
    <row r="113" spans="1:9" x14ac:dyDescent="0.35">
      <c r="A113">
        <v>116</v>
      </c>
      <c r="B113" t="s">
        <v>58</v>
      </c>
      <c r="C113">
        <v>-0.5</v>
      </c>
      <c r="D113" t="s">
        <v>13</v>
      </c>
      <c r="E113">
        <v>0</v>
      </c>
      <c r="F113">
        <v>0</v>
      </c>
      <c r="G113">
        <f>ABS(E113-F113)</f>
        <v>0</v>
      </c>
      <c r="H113" t="s">
        <v>14</v>
      </c>
      <c r="I113" t="s">
        <v>14</v>
      </c>
    </row>
    <row r="114" spans="1:9" x14ac:dyDescent="0.35">
      <c r="A114">
        <v>123</v>
      </c>
      <c r="B114" t="s">
        <v>61</v>
      </c>
      <c r="C114">
        <v>-0.3</v>
      </c>
      <c r="D114" t="s">
        <v>13</v>
      </c>
      <c r="E114">
        <v>0</v>
      </c>
      <c r="F114">
        <v>0</v>
      </c>
      <c r="G114">
        <f>ABS(E114-F114)</f>
        <v>0</v>
      </c>
      <c r="H114" t="s">
        <v>14</v>
      </c>
      <c r="I114" t="s">
        <v>14</v>
      </c>
    </row>
    <row r="115" spans="1:9" x14ac:dyDescent="0.35">
      <c r="A115">
        <v>127</v>
      </c>
      <c r="B115" t="s">
        <v>67</v>
      </c>
      <c r="C115">
        <v>0.6</v>
      </c>
      <c r="D115" t="s">
        <v>13</v>
      </c>
      <c r="E115">
        <v>2</v>
      </c>
      <c r="F115">
        <v>2</v>
      </c>
      <c r="G115">
        <f>ABS(E115-F115)</f>
        <v>0</v>
      </c>
      <c r="H115" t="s">
        <v>18</v>
      </c>
      <c r="I115" t="s">
        <v>18</v>
      </c>
    </row>
    <row r="116" spans="1:9" x14ac:dyDescent="0.35">
      <c r="A116">
        <v>136</v>
      </c>
      <c r="B116" t="s">
        <v>76</v>
      </c>
      <c r="C116">
        <v>0.3</v>
      </c>
      <c r="D116" t="s">
        <v>13</v>
      </c>
      <c r="E116">
        <v>2</v>
      </c>
      <c r="F116">
        <v>2</v>
      </c>
      <c r="G116">
        <f>ABS(E116-F116)</f>
        <v>0</v>
      </c>
      <c r="H116" t="s">
        <v>18</v>
      </c>
      <c r="I116" t="s">
        <v>18</v>
      </c>
    </row>
    <row r="117" spans="1:9" x14ac:dyDescent="0.35">
      <c r="A117">
        <v>141</v>
      </c>
      <c r="B117" t="s">
        <v>79</v>
      </c>
      <c r="C117">
        <v>0.3</v>
      </c>
      <c r="D117" t="s">
        <v>13</v>
      </c>
      <c r="E117">
        <v>2</v>
      </c>
      <c r="F117">
        <v>2</v>
      </c>
      <c r="G117">
        <f>ABS(E117-F117)</f>
        <v>0</v>
      </c>
      <c r="H117" t="s">
        <v>18</v>
      </c>
      <c r="I117" t="s">
        <v>18</v>
      </c>
    </row>
    <row r="118" spans="1:9" x14ac:dyDescent="0.35">
      <c r="A118">
        <v>144</v>
      </c>
      <c r="B118" t="s">
        <v>82</v>
      </c>
      <c r="C118">
        <v>0.7</v>
      </c>
      <c r="D118" t="s">
        <v>13</v>
      </c>
      <c r="E118">
        <v>2</v>
      </c>
      <c r="F118">
        <v>2</v>
      </c>
      <c r="G118">
        <f>ABS(E118-F118)</f>
        <v>0</v>
      </c>
      <c r="H118" t="s">
        <v>18</v>
      </c>
      <c r="I118" t="s">
        <v>18</v>
      </c>
    </row>
    <row r="119" spans="1:9" x14ac:dyDescent="0.35">
      <c r="A119">
        <v>146</v>
      </c>
      <c r="B119" t="s">
        <v>85</v>
      </c>
      <c r="C119">
        <v>-0.8</v>
      </c>
      <c r="D119" t="s">
        <v>13</v>
      </c>
      <c r="E119">
        <v>0</v>
      </c>
      <c r="F119">
        <v>0</v>
      </c>
      <c r="G119">
        <f>ABS(E119-F119)</f>
        <v>0</v>
      </c>
      <c r="H119" t="s">
        <v>14</v>
      </c>
      <c r="I119" t="s">
        <v>14</v>
      </c>
    </row>
    <row r="120" spans="1:9" x14ac:dyDescent="0.35">
      <c r="A120">
        <v>153</v>
      </c>
      <c r="B120" t="s">
        <v>88</v>
      </c>
      <c r="C120">
        <v>0.3</v>
      </c>
      <c r="D120" t="s">
        <v>13</v>
      </c>
      <c r="E120">
        <v>2</v>
      </c>
      <c r="F120">
        <v>2</v>
      </c>
      <c r="G120">
        <f>ABS(E120-F120)</f>
        <v>0</v>
      </c>
      <c r="H120" t="s">
        <v>18</v>
      </c>
      <c r="I120" t="s">
        <v>18</v>
      </c>
    </row>
    <row r="121" spans="1:9" x14ac:dyDescent="0.35">
      <c r="A121">
        <v>158</v>
      </c>
      <c r="B121" t="s">
        <v>91</v>
      </c>
      <c r="C121">
        <v>0.3</v>
      </c>
      <c r="D121" t="s">
        <v>13</v>
      </c>
      <c r="E121">
        <v>2</v>
      </c>
      <c r="F121">
        <v>2</v>
      </c>
      <c r="G121">
        <f>ABS(E121-F121)</f>
        <v>0</v>
      </c>
      <c r="H121" t="s">
        <v>18</v>
      </c>
      <c r="I121" t="s">
        <v>18</v>
      </c>
    </row>
    <row r="122" spans="1:9" x14ac:dyDescent="0.35">
      <c r="A122">
        <v>175</v>
      </c>
      <c r="B122" t="s">
        <v>94</v>
      </c>
      <c r="C122">
        <v>0.4</v>
      </c>
      <c r="D122" t="s">
        <v>13</v>
      </c>
      <c r="E122">
        <v>2</v>
      </c>
      <c r="F122">
        <v>2</v>
      </c>
      <c r="G122">
        <f>ABS(E122-F122)</f>
        <v>0</v>
      </c>
      <c r="H122" t="s">
        <v>18</v>
      </c>
      <c r="I122" t="s">
        <v>18</v>
      </c>
    </row>
    <row r="123" spans="1:9" x14ac:dyDescent="0.35">
      <c r="A123">
        <v>209</v>
      </c>
      <c r="B123" t="s">
        <v>115</v>
      </c>
      <c r="C123">
        <v>0.3</v>
      </c>
      <c r="D123" t="s">
        <v>13</v>
      </c>
      <c r="E123">
        <v>2</v>
      </c>
      <c r="F123">
        <v>2</v>
      </c>
      <c r="G123">
        <f>ABS(E123-F123)</f>
        <v>0</v>
      </c>
      <c r="H123" t="s">
        <v>18</v>
      </c>
      <c r="I123" t="s">
        <v>18</v>
      </c>
    </row>
    <row r="124" spans="1:9" x14ac:dyDescent="0.35">
      <c r="A124">
        <v>214</v>
      </c>
      <c r="B124" t="s">
        <v>118</v>
      </c>
      <c r="C124">
        <v>-0.5</v>
      </c>
      <c r="D124" t="s">
        <v>13</v>
      </c>
      <c r="E124">
        <v>0</v>
      </c>
      <c r="F124">
        <v>0</v>
      </c>
      <c r="G124">
        <f>ABS(E124-F124)</f>
        <v>0</v>
      </c>
      <c r="H124" t="s">
        <v>14</v>
      </c>
      <c r="I124" t="s">
        <v>14</v>
      </c>
    </row>
    <row r="125" spans="1:9" x14ac:dyDescent="0.35">
      <c r="A125">
        <v>218</v>
      </c>
      <c r="B125" t="s">
        <v>121</v>
      </c>
      <c r="C125">
        <v>-0.8</v>
      </c>
      <c r="D125" t="s">
        <v>13</v>
      </c>
      <c r="E125">
        <v>0</v>
      </c>
      <c r="F125">
        <v>0</v>
      </c>
      <c r="G125">
        <f>ABS(E125-F125)</f>
        <v>0</v>
      </c>
      <c r="H125" t="s">
        <v>14</v>
      </c>
      <c r="I125" t="s">
        <v>14</v>
      </c>
    </row>
    <row r="126" spans="1:9" x14ac:dyDescent="0.35">
      <c r="A126">
        <v>245</v>
      </c>
      <c r="B126" t="s">
        <v>124</v>
      </c>
      <c r="C126">
        <v>0.3</v>
      </c>
      <c r="D126" t="s">
        <v>13</v>
      </c>
      <c r="E126">
        <v>2</v>
      </c>
      <c r="F126">
        <v>2</v>
      </c>
      <c r="G126">
        <f>ABS(E126-F126)</f>
        <v>0</v>
      </c>
      <c r="H126" t="s">
        <v>18</v>
      </c>
      <c r="I126" t="s">
        <v>18</v>
      </c>
    </row>
    <row r="127" spans="1:9" x14ac:dyDescent="0.35">
      <c r="A127">
        <v>252</v>
      </c>
      <c r="B127" t="s">
        <v>130</v>
      </c>
      <c r="C127">
        <v>-0.6</v>
      </c>
      <c r="D127" t="s">
        <v>13</v>
      </c>
      <c r="E127">
        <v>0</v>
      </c>
      <c r="F127">
        <v>0</v>
      </c>
      <c r="G127">
        <f>ABS(E127-F127)</f>
        <v>0</v>
      </c>
      <c r="H127" t="s">
        <v>14</v>
      </c>
      <c r="I127" t="s">
        <v>14</v>
      </c>
    </row>
    <row r="128" spans="1:9" x14ac:dyDescent="0.35">
      <c r="A128">
        <v>277</v>
      </c>
      <c r="B128" t="s">
        <v>136</v>
      </c>
      <c r="C128">
        <v>-0.5</v>
      </c>
      <c r="D128" t="s">
        <v>13</v>
      </c>
      <c r="E128">
        <v>0</v>
      </c>
      <c r="F128">
        <v>0</v>
      </c>
      <c r="G128">
        <f>ABS(E128-F128)</f>
        <v>0</v>
      </c>
      <c r="H128" t="s">
        <v>14</v>
      </c>
      <c r="I128" t="s">
        <v>14</v>
      </c>
    </row>
    <row r="129" spans="1:9" x14ac:dyDescent="0.35">
      <c r="A129">
        <v>307</v>
      </c>
      <c r="B129" t="s">
        <v>142</v>
      </c>
      <c r="C129">
        <v>0.8</v>
      </c>
      <c r="D129" t="s">
        <v>13</v>
      </c>
      <c r="E129">
        <v>2</v>
      </c>
      <c r="F129">
        <v>2</v>
      </c>
      <c r="G129">
        <f>ABS(E129-F129)</f>
        <v>0</v>
      </c>
      <c r="H129" t="s">
        <v>18</v>
      </c>
      <c r="I129" t="s">
        <v>18</v>
      </c>
    </row>
    <row r="130" spans="1:9" x14ac:dyDescent="0.35">
      <c r="A130">
        <v>321</v>
      </c>
      <c r="B130" t="s">
        <v>157</v>
      </c>
      <c r="C130">
        <v>0.6</v>
      </c>
      <c r="D130" t="s">
        <v>13</v>
      </c>
      <c r="E130">
        <v>2</v>
      </c>
      <c r="F130">
        <v>2</v>
      </c>
      <c r="G130">
        <f>ABS(E130-F130)</f>
        <v>0</v>
      </c>
      <c r="H130" t="s">
        <v>18</v>
      </c>
      <c r="I130" t="s">
        <v>18</v>
      </c>
    </row>
    <row r="131" spans="1:9" x14ac:dyDescent="0.35">
      <c r="A131">
        <v>335</v>
      </c>
      <c r="B131" t="s">
        <v>160</v>
      </c>
      <c r="C131">
        <v>-0.5</v>
      </c>
      <c r="D131" t="s">
        <v>13</v>
      </c>
      <c r="E131">
        <v>0</v>
      </c>
      <c r="F131">
        <v>0</v>
      </c>
      <c r="G131">
        <f>ABS(E131-F131)</f>
        <v>0</v>
      </c>
      <c r="H131" t="s">
        <v>14</v>
      </c>
      <c r="I131" t="s">
        <v>14</v>
      </c>
    </row>
    <row r="132" spans="1:9" x14ac:dyDescent="0.35">
      <c r="A132">
        <v>339</v>
      </c>
      <c r="B132" t="s">
        <v>163</v>
      </c>
      <c r="C132">
        <v>-0.7</v>
      </c>
      <c r="D132" t="s">
        <v>13</v>
      </c>
      <c r="E132">
        <v>0</v>
      </c>
      <c r="F132">
        <v>0</v>
      </c>
      <c r="G132">
        <f>ABS(E132-F132)</f>
        <v>0</v>
      </c>
      <c r="H132" t="s">
        <v>14</v>
      </c>
      <c r="I132" t="s">
        <v>14</v>
      </c>
    </row>
    <row r="133" spans="1:9" x14ac:dyDescent="0.35">
      <c r="A133">
        <v>354</v>
      </c>
      <c r="B133" t="s">
        <v>181</v>
      </c>
      <c r="C133">
        <v>-0.5</v>
      </c>
      <c r="D133" t="s">
        <v>13</v>
      </c>
      <c r="E133">
        <v>0</v>
      </c>
      <c r="F133">
        <v>0</v>
      </c>
      <c r="G133">
        <f>ABS(E133-F133)</f>
        <v>0</v>
      </c>
      <c r="H133" t="s">
        <v>14</v>
      </c>
      <c r="I133" t="s">
        <v>14</v>
      </c>
    </row>
    <row r="134" spans="1:9" x14ac:dyDescent="0.35">
      <c r="A134">
        <v>356</v>
      </c>
      <c r="B134" t="s">
        <v>184</v>
      </c>
      <c r="C134">
        <v>0.3</v>
      </c>
      <c r="D134" t="s">
        <v>13</v>
      </c>
      <c r="E134">
        <v>2</v>
      </c>
      <c r="F134">
        <v>2</v>
      </c>
      <c r="G134">
        <f>ABS(E134-F134)</f>
        <v>0</v>
      </c>
      <c r="H134" t="s">
        <v>18</v>
      </c>
      <c r="I134" t="s">
        <v>18</v>
      </c>
    </row>
    <row r="135" spans="1:9" x14ac:dyDescent="0.35">
      <c r="A135">
        <v>365</v>
      </c>
      <c r="B135" t="s">
        <v>193</v>
      </c>
      <c r="C135">
        <v>0.3</v>
      </c>
      <c r="D135" t="s">
        <v>13</v>
      </c>
      <c r="E135">
        <v>2</v>
      </c>
      <c r="F135">
        <v>2</v>
      </c>
      <c r="G135">
        <f>ABS(E135-F135)</f>
        <v>0</v>
      </c>
      <c r="H135" t="s">
        <v>18</v>
      </c>
      <c r="I135" t="s">
        <v>18</v>
      </c>
    </row>
    <row r="136" spans="1:9" x14ac:dyDescent="0.35">
      <c r="A136">
        <v>369</v>
      </c>
      <c r="B136" t="s">
        <v>199</v>
      </c>
      <c r="C136">
        <v>0.3</v>
      </c>
      <c r="D136" t="s">
        <v>13</v>
      </c>
      <c r="E136">
        <v>2</v>
      </c>
      <c r="F136">
        <v>2</v>
      </c>
      <c r="G136">
        <f>ABS(E136-F136)</f>
        <v>0</v>
      </c>
      <c r="H136" t="s">
        <v>18</v>
      </c>
      <c r="I136" t="s">
        <v>18</v>
      </c>
    </row>
    <row r="137" spans="1:9" x14ac:dyDescent="0.35">
      <c r="A137">
        <v>371</v>
      </c>
      <c r="B137" t="s">
        <v>202</v>
      </c>
      <c r="C137">
        <v>0.7</v>
      </c>
      <c r="D137" t="s">
        <v>13</v>
      </c>
      <c r="E137">
        <v>2</v>
      </c>
      <c r="F137">
        <v>2</v>
      </c>
      <c r="G137">
        <f>ABS(E137-F137)</f>
        <v>0</v>
      </c>
      <c r="H137" t="s">
        <v>18</v>
      </c>
      <c r="I137" t="s">
        <v>18</v>
      </c>
    </row>
    <row r="138" spans="1:9" x14ac:dyDescent="0.35">
      <c r="A138">
        <v>377</v>
      </c>
      <c r="B138" t="s">
        <v>211</v>
      </c>
      <c r="C138">
        <v>0.1</v>
      </c>
      <c r="D138" t="s">
        <v>13</v>
      </c>
      <c r="E138">
        <v>1</v>
      </c>
      <c r="F138">
        <v>1</v>
      </c>
      <c r="G138">
        <f>ABS(E138-F138)</f>
        <v>0</v>
      </c>
      <c r="H138" t="s">
        <v>20</v>
      </c>
      <c r="I138" t="s">
        <v>20</v>
      </c>
    </row>
    <row r="139" spans="1:9" x14ac:dyDescent="0.35">
      <c r="A139">
        <v>384</v>
      </c>
      <c r="B139" t="s">
        <v>217</v>
      </c>
      <c r="C139">
        <v>0.3</v>
      </c>
      <c r="D139" t="s">
        <v>13</v>
      </c>
      <c r="E139">
        <v>2</v>
      </c>
      <c r="F139">
        <v>2</v>
      </c>
      <c r="G139">
        <f>ABS(E139-F139)</f>
        <v>0</v>
      </c>
      <c r="H139" t="s">
        <v>18</v>
      </c>
      <c r="I139" t="s">
        <v>18</v>
      </c>
    </row>
    <row r="140" spans="1:9" x14ac:dyDescent="0.35">
      <c r="A140">
        <v>391</v>
      </c>
      <c r="B140" t="s">
        <v>223</v>
      </c>
      <c r="C140">
        <v>0.3</v>
      </c>
      <c r="D140" t="s">
        <v>13</v>
      </c>
      <c r="E140">
        <v>2</v>
      </c>
      <c r="F140">
        <v>2</v>
      </c>
      <c r="G140">
        <f>ABS(E140-F140)</f>
        <v>0</v>
      </c>
      <c r="H140" t="s">
        <v>18</v>
      </c>
      <c r="I140" t="s">
        <v>18</v>
      </c>
    </row>
    <row r="141" spans="1:9" x14ac:dyDescent="0.35">
      <c r="A141">
        <v>393</v>
      </c>
      <c r="B141" t="s">
        <v>226</v>
      </c>
      <c r="C141">
        <v>0.3</v>
      </c>
      <c r="D141" t="s">
        <v>13</v>
      </c>
      <c r="E141">
        <v>2</v>
      </c>
      <c r="F141">
        <v>2</v>
      </c>
      <c r="G141">
        <f>ABS(E141-F141)</f>
        <v>0</v>
      </c>
      <c r="H141" t="s">
        <v>18</v>
      </c>
      <c r="I141" t="s">
        <v>18</v>
      </c>
    </row>
    <row r="142" spans="1:9" x14ac:dyDescent="0.35">
      <c r="A142">
        <v>397</v>
      </c>
      <c r="B142" t="s">
        <v>232</v>
      </c>
      <c r="C142">
        <v>0.3</v>
      </c>
      <c r="D142" t="s">
        <v>13</v>
      </c>
      <c r="E142">
        <v>2</v>
      </c>
      <c r="F142">
        <v>2</v>
      </c>
      <c r="G142">
        <f>ABS(E142-F142)</f>
        <v>0</v>
      </c>
      <c r="H142" t="s">
        <v>18</v>
      </c>
      <c r="I142" t="s">
        <v>18</v>
      </c>
    </row>
    <row r="143" spans="1:9" x14ac:dyDescent="0.35">
      <c r="A143">
        <v>398</v>
      </c>
      <c r="B143" t="s">
        <v>235</v>
      </c>
      <c r="C143">
        <v>0.5</v>
      </c>
      <c r="D143" t="s">
        <v>13</v>
      </c>
      <c r="E143">
        <v>2</v>
      </c>
      <c r="F143">
        <v>2</v>
      </c>
      <c r="G143">
        <f>ABS(E143-F143)</f>
        <v>0</v>
      </c>
      <c r="H143" t="s">
        <v>18</v>
      </c>
      <c r="I143" t="s">
        <v>18</v>
      </c>
    </row>
    <row r="144" spans="1:9" x14ac:dyDescent="0.35">
      <c r="A144">
        <v>399</v>
      </c>
      <c r="B144" t="s">
        <v>238</v>
      </c>
      <c r="C144">
        <v>0.8</v>
      </c>
      <c r="D144" t="s">
        <v>13</v>
      </c>
      <c r="E144">
        <v>2</v>
      </c>
      <c r="F144">
        <v>2</v>
      </c>
      <c r="G144">
        <f>ABS(E144-F144)</f>
        <v>0</v>
      </c>
      <c r="H144" t="s">
        <v>18</v>
      </c>
      <c r="I144" t="s">
        <v>18</v>
      </c>
    </row>
    <row r="145" spans="1:9" x14ac:dyDescent="0.35">
      <c r="A145">
        <v>408</v>
      </c>
      <c r="B145" t="s">
        <v>241</v>
      </c>
      <c r="C145">
        <v>0.6</v>
      </c>
      <c r="D145" t="s">
        <v>13</v>
      </c>
      <c r="E145">
        <v>2</v>
      </c>
      <c r="F145">
        <v>2</v>
      </c>
      <c r="G145">
        <f>ABS(E145-F145)</f>
        <v>0</v>
      </c>
      <c r="H145" t="s">
        <v>18</v>
      </c>
      <c r="I145" t="s">
        <v>18</v>
      </c>
    </row>
    <row r="146" spans="1:9" x14ac:dyDescent="0.35">
      <c r="A146">
        <v>419</v>
      </c>
      <c r="B146" t="s">
        <v>247</v>
      </c>
      <c r="C146">
        <v>0.5</v>
      </c>
      <c r="D146" t="s">
        <v>13</v>
      </c>
      <c r="E146">
        <v>2</v>
      </c>
      <c r="F146">
        <v>2</v>
      </c>
      <c r="G146">
        <f>ABS(E146-F146)</f>
        <v>0</v>
      </c>
      <c r="H146" t="s">
        <v>18</v>
      </c>
      <c r="I146" t="s">
        <v>18</v>
      </c>
    </row>
    <row r="147" spans="1:9" x14ac:dyDescent="0.35">
      <c r="A147">
        <v>431</v>
      </c>
      <c r="B147" t="s">
        <v>262</v>
      </c>
      <c r="C147">
        <v>0.4</v>
      </c>
      <c r="D147" t="s">
        <v>13</v>
      </c>
      <c r="E147">
        <v>2</v>
      </c>
      <c r="F147">
        <v>2</v>
      </c>
      <c r="G147">
        <f>ABS(E147-F147)</f>
        <v>0</v>
      </c>
      <c r="H147" t="s">
        <v>18</v>
      </c>
      <c r="I147" t="s">
        <v>18</v>
      </c>
    </row>
    <row r="148" spans="1:9" x14ac:dyDescent="0.35">
      <c r="A148">
        <v>434</v>
      </c>
      <c r="B148" t="s">
        <v>265</v>
      </c>
      <c r="C148">
        <v>0.8</v>
      </c>
      <c r="D148" t="s">
        <v>13</v>
      </c>
      <c r="E148">
        <v>2</v>
      </c>
      <c r="F148">
        <v>2</v>
      </c>
      <c r="G148">
        <f>ABS(E148-F148)</f>
        <v>0</v>
      </c>
      <c r="H148" t="s">
        <v>18</v>
      </c>
      <c r="I148" t="s">
        <v>18</v>
      </c>
    </row>
    <row r="149" spans="1:9" x14ac:dyDescent="0.35">
      <c r="A149">
        <v>445</v>
      </c>
      <c r="B149" t="s">
        <v>268</v>
      </c>
      <c r="C149">
        <v>0.3</v>
      </c>
      <c r="D149" t="s">
        <v>13</v>
      </c>
      <c r="E149">
        <v>2</v>
      </c>
      <c r="F149">
        <v>2</v>
      </c>
      <c r="G149">
        <f>ABS(E149-F149)</f>
        <v>0</v>
      </c>
      <c r="H149" t="s">
        <v>18</v>
      </c>
      <c r="I149" t="s">
        <v>18</v>
      </c>
    </row>
    <row r="150" spans="1:9" x14ac:dyDescent="0.35">
      <c r="A150">
        <v>454</v>
      </c>
      <c r="B150" t="s">
        <v>277</v>
      </c>
      <c r="C150">
        <v>0.7</v>
      </c>
      <c r="D150" t="s">
        <v>13</v>
      </c>
      <c r="E150">
        <v>2</v>
      </c>
      <c r="F150">
        <v>2</v>
      </c>
      <c r="G150">
        <f>ABS(E150-F150)</f>
        <v>0</v>
      </c>
      <c r="H150" t="s">
        <v>18</v>
      </c>
      <c r="I150" t="s">
        <v>18</v>
      </c>
    </row>
    <row r="151" spans="1:9" x14ac:dyDescent="0.35">
      <c r="A151">
        <v>465</v>
      </c>
      <c r="B151" t="s">
        <v>283</v>
      </c>
      <c r="C151">
        <v>0.4</v>
      </c>
      <c r="D151" t="s">
        <v>13</v>
      </c>
      <c r="E151">
        <v>2</v>
      </c>
      <c r="F151">
        <v>2</v>
      </c>
      <c r="G151">
        <f>ABS(E151-F151)</f>
        <v>0</v>
      </c>
      <c r="H151" t="s">
        <v>18</v>
      </c>
      <c r="I151" t="s">
        <v>18</v>
      </c>
    </row>
    <row r="152" spans="1:9" x14ac:dyDescent="0.35">
      <c r="A152">
        <v>472</v>
      </c>
      <c r="B152" t="s">
        <v>286</v>
      </c>
      <c r="C152">
        <v>0.4</v>
      </c>
      <c r="D152" t="s">
        <v>13</v>
      </c>
      <c r="E152">
        <v>2</v>
      </c>
      <c r="F152">
        <v>2</v>
      </c>
      <c r="G152">
        <f>ABS(E152-F152)</f>
        <v>0</v>
      </c>
      <c r="H152" t="s">
        <v>18</v>
      </c>
      <c r="I152" t="s">
        <v>18</v>
      </c>
    </row>
    <row r="153" spans="1:9" x14ac:dyDescent="0.35">
      <c r="A153">
        <v>479</v>
      </c>
      <c r="B153" t="s">
        <v>289</v>
      </c>
      <c r="C153">
        <v>0.6</v>
      </c>
      <c r="D153" t="s">
        <v>13</v>
      </c>
      <c r="E153">
        <v>2</v>
      </c>
      <c r="F153">
        <v>2</v>
      </c>
      <c r="G153">
        <f>ABS(E153-F153)</f>
        <v>0</v>
      </c>
      <c r="H153" t="s">
        <v>18</v>
      </c>
      <c r="I153" t="s">
        <v>18</v>
      </c>
    </row>
    <row r="154" spans="1:9" x14ac:dyDescent="0.35">
      <c r="A154">
        <v>480</v>
      </c>
      <c r="B154" t="s">
        <v>292</v>
      </c>
      <c r="C154">
        <v>0.7</v>
      </c>
      <c r="D154" t="s">
        <v>13</v>
      </c>
      <c r="E154">
        <v>2</v>
      </c>
      <c r="F154">
        <v>2</v>
      </c>
      <c r="G154">
        <f>ABS(E154-F154)</f>
        <v>0</v>
      </c>
      <c r="H154" t="s">
        <v>18</v>
      </c>
      <c r="I154" t="s">
        <v>18</v>
      </c>
    </row>
    <row r="155" spans="1:9" x14ac:dyDescent="0.35">
      <c r="A155">
        <v>481</v>
      </c>
      <c r="B155" t="s">
        <v>295</v>
      </c>
      <c r="C155">
        <v>0.5</v>
      </c>
      <c r="D155" t="s">
        <v>13</v>
      </c>
      <c r="E155">
        <v>2</v>
      </c>
      <c r="F155">
        <v>2</v>
      </c>
      <c r="G155">
        <f>ABS(E155-F155)</f>
        <v>0</v>
      </c>
      <c r="H155" t="s">
        <v>18</v>
      </c>
      <c r="I155" t="s">
        <v>18</v>
      </c>
    </row>
    <row r="156" spans="1:9" x14ac:dyDescent="0.35">
      <c r="A156">
        <v>490</v>
      </c>
      <c r="B156" t="s">
        <v>298</v>
      </c>
      <c r="C156">
        <v>0.4</v>
      </c>
      <c r="D156" t="s">
        <v>13</v>
      </c>
      <c r="E156">
        <v>2</v>
      </c>
      <c r="F156">
        <v>2</v>
      </c>
      <c r="G156">
        <f>ABS(E156-F156)</f>
        <v>0</v>
      </c>
      <c r="H156" t="s">
        <v>18</v>
      </c>
      <c r="I156" t="s">
        <v>18</v>
      </c>
    </row>
    <row r="157" spans="1:9" x14ac:dyDescent="0.35">
      <c r="A157">
        <v>491</v>
      </c>
      <c r="B157" t="s">
        <v>301</v>
      </c>
      <c r="C157">
        <v>0.5</v>
      </c>
      <c r="D157" t="s">
        <v>13</v>
      </c>
      <c r="E157">
        <v>2</v>
      </c>
      <c r="F157">
        <v>2</v>
      </c>
      <c r="G157">
        <f>ABS(E157-F157)</f>
        <v>0</v>
      </c>
      <c r="H157" t="s">
        <v>18</v>
      </c>
      <c r="I157" t="s">
        <v>18</v>
      </c>
    </row>
    <row r="158" spans="1:9" x14ac:dyDescent="0.35">
      <c r="A158">
        <v>492</v>
      </c>
      <c r="B158" t="s">
        <v>304</v>
      </c>
      <c r="C158">
        <v>0.6</v>
      </c>
      <c r="D158" t="s">
        <v>13</v>
      </c>
      <c r="E158">
        <v>2</v>
      </c>
      <c r="F158">
        <v>2</v>
      </c>
      <c r="G158">
        <f>ABS(E158-F158)</f>
        <v>0</v>
      </c>
      <c r="H158" t="s">
        <v>18</v>
      </c>
      <c r="I158" t="s">
        <v>18</v>
      </c>
    </row>
    <row r="159" spans="1:9" x14ac:dyDescent="0.35">
      <c r="A159">
        <v>522</v>
      </c>
      <c r="B159" t="s">
        <v>316</v>
      </c>
      <c r="C159">
        <v>-0.7</v>
      </c>
      <c r="D159" t="s">
        <v>13</v>
      </c>
      <c r="E159">
        <v>0</v>
      </c>
      <c r="F159">
        <v>0</v>
      </c>
      <c r="G159">
        <f>ABS(E159-F159)</f>
        <v>0</v>
      </c>
      <c r="H159" t="s">
        <v>14</v>
      </c>
      <c r="I159" t="s">
        <v>14</v>
      </c>
    </row>
    <row r="160" spans="1:9" x14ac:dyDescent="0.35">
      <c r="A160">
        <v>542</v>
      </c>
      <c r="B160" t="s">
        <v>325</v>
      </c>
      <c r="C160">
        <v>0.5</v>
      </c>
      <c r="D160" t="s">
        <v>326</v>
      </c>
      <c r="E160">
        <v>2</v>
      </c>
      <c r="F160">
        <v>2</v>
      </c>
      <c r="G160">
        <f>ABS(E160-F160)</f>
        <v>0</v>
      </c>
      <c r="H160" t="s">
        <v>18</v>
      </c>
      <c r="I160" t="s">
        <v>18</v>
      </c>
    </row>
    <row r="161" spans="1:9" x14ac:dyDescent="0.35">
      <c r="A161">
        <v>555</v>
      </c>
      <c r="B161" t="s">
        <v>341</v>
      </c>
      <c r="C161">
        <v>-0.1</v>
      </c>
      <c r="D161" t="s">
        <v>326</v>
      </c>
      <c r="E161">
        <v>1</v>
      </c>
      <c r="F161">
        <v>1</v>
      </c>
      <c r="G161">
        <f>ABS(E161-F161)</f>
        <v>0</v>
      </c>
      <c r="H161" t="s">
        <v>20</v>
      </c>
      <c r="I161" t="s">
        <v>20</v>
      </c>
    </row>
    <row r="162" spans="1:9" x14ac:dyDescent="0.35">
      <c r="A162">
        <v>557</v>
      </c>
      <c r="B162" t="s">
        <v>344</v>
      </c>
      <c r="C162">
        <v>0.9</v>
      </c>
      <c r="D162" t="s">
        <v>326</v>
      </c>
      <c r="E162">
        <v>2</v>
      </c>
      <c r="F162">
        <v>2</v>
      </c>
      <c r="G162">
        <f>ABS(E162-F162)</f>
        <v>0</v>
      </c>
      <c r="H162" t="s">
        <v>18</v>
      </c>
      <c r="I162" t="s">
        <v>18</v>
      </c>
    </row>
    <row r="163" spans="1:9" x14ac:dyDescent="0.35">
      <c r="A163">
        <v>564</v>
      </c>
      <c r="B163" t="s">
        <v>347</v>
      </c>
      <c r="C163">
        <v>0.5</v>
      </c>
      <c r="D163" t="s">
        <v>326</v>
      </c>
      <c r="E163">
        <v>2</v>
      </c>
      <c r="F163">
        <v>2</v>
      </c>
      <c r="G163">
        <f>ABS(E163-F163)</f>
        <v>0</v>
      </c>
      <c r="H163" t="s">
        <v>18</v>
      </c>
      <c r="I163" t="s">
        <v>18</v>
      </c>
    </row>
    <row r="164" spans="1:9" x14ac:dyDescent="0.35">
      <c r="A164">
        <v>569</v>
      </c>
      <c r="B164" t="s">
        <v>353</v>
      </c>
      <c r="C164">
        <v>0.4</v>
      </c>
      <c r="D164" t="s">
        <v>326</v>
      </c>
      <c r="E164">
        <v>2</v>
      </c>
      <c r="F164">
        <v>2</v>
      </c>
      <c r="G164">
        <f>ABS(E164-F164)</f>
        <v>0</v>
      </c>
      <c r="H164" t="s">
        <v>18</v>
      </c>
      <c r="I164" t="s">
        <v>18</v>
      </c>
    </row>
    <row r="165" spans="1:9" x14ac:dyDescent="0.35">
      <c r="A165">
        <v>572</v>
      </c>
      <c r="B165" t="s">
        <v>356</v>
      </c>
      <c r="C165">
        <v>0.6</v>
      </c>
      <c r="D165" t="s">
        <v>326</v>
      </c>
      <c r="E165">
        <v>2</v>
      </c>
      <c r="F165">
        <v>2</v>
      </c>
      <c r="G165">
        <f>ABS(E165-F165)</f>
        <v>0</v>
      </c>
      <c r="H165" t="s">
        <v>18</v>
      </c>
      <c r="I165" t="s">
        <v>18</v>
      </c>
    </row>
    <row r="166" spans="1:9" x14ac:dyDescent="0.35">
      <c r="A166">
        <v>573</v>
      </c>
      <c r="B166" t="s">
        <v>359</v>
      </c>
      <c r="C166">
        <v>0.3</v>
      </c>
      <c r="D166" t="s">
        <v>326</v>
      </c>
      <c r="E166">
        <v>2</v>
      </c>
      <c r="F166">
        <v>2</v>
      </c>
      <c r="G166">
        <f>ABS(E166-F166)</f>
        <v>0</v>
      </c>
      <c r="H166" t="s">
        <v>18</v>
      </c>
      <c r="I166" t="s">
        <v>18</v>
      </c>
    </row>
    <row r="167" spans="1:9" x14ac:dyDescent="0.35">
      <c r="A167">
        <v>574</v>
      </c>
      <c r="B167" t="s">
        <v>362</v>
      </c>
      <c r="C167">
        <v>0.3</v>
      </c>
      <c r="D167" t="s">
        <v>326</v>
      </c>
      <c r="E167">
        <v>2</v>
      </c>
      <c r="F167">
        <v>2</v>
      </c>
      <c r="G167">
        <f>ABS(E167-F167)</f>
        <v>0</v>
      </c>
      <c r="H167" t="s">
        <v>18</v>
      </c>
      <c r="I167" t="s">
        <v>18</v>
      </c>
    </row>
    <row r="168" spans="1:9" x14ac:dyDescent="0.35">
      <c r="A168">
        <v>578</v>
      </c>
      <c r="B168" t="s">
        <v>365</v>
      </c>
      <c r="C168">
        <v>0.7</v>
      </c>
      <c r="D168" t="s">
        <v>326</v>
      </c>
      <c r="E168">
        <v>2</v>
      </c>
      <c r="F168">
        <v>2</v>
      </c>
      <c r="G168">
        <f>ABS(E168-F168)</f>
        <v>0</v>
      </c>
      <c r="H168" t="s">
        <v>18</v>
      </c>
      <c r="I168" t="s">
        <v>18</v>
      </c>
    </row>
    <row r="169" spans="1:9" x14ac:dyDescent="0.35">
      <c r="A169">
        <v>590</v>
      </c>
      <c r="B169" t="s">
        <v>368</v>
      </c>
      <c r="C169">
        <v>0.8</v>
      </c>
      <c r="D169" t="s">
        <v>326</v>
      </c>
      <c r="E169">
        <v>2</v>
      </c>
      <c r="F169">
        <v>2</v>
      </c>
      <c r="G169">
        <f>ABS(E169-F169)</f>
        <v>0</v>
      </c>
      <c r="H169" t="s">
        <v>18</v>
      </c>
      <c r="I169" t="s">
        <v>18</v>
      </c>
    </row>
    <row r="170" spans="1:9" x14ac:dyDescent="0.35">
      <c r="A170">
        <v>619</v>
      </c>
      <c r="B170" t="s">
        <v>380</v>
      </c>
      <c r="C170">
        <v>0.4</v>
      </c>
      <c r="D170" t="s">
        <v>326</v>
      </c>
      <c r="E170">
        <v>2</v>
      </c>
      <c r="F170">
        <v>2</v>
      </c>
      <c r="G170">
        <f>ABS(E170-F170)</f>
        <v>0</v>
      </c>
      <c r="H170" t="s">
        <v>18</v>
      </c>
      <c r="I170" t="s">
        <v>18</v>
      </c>
    </row>
    <row r="171" spans="1:9" x14ac:dyDescent="0.35">
      <c r="A171">
        <v>623</v>
      </c>
      <c r="B171" t="s">
        <v>383</v>
      </c>
      <c r="C171">
        <v>0.2</v>
      </c>
      <c r="D171" t="s">
        <v>326</v>
      </c>
      <c r="E171">
        <v>1</v>
      </c>
      <c r="F171">
        <v>1</v>
      </c>
      <c r="G171">
        <f>ABS(E171-F171)</f>
        <v>0</v>
      </c>
      <c r="H171" t="s">
        <v>20</v>
      </c>
      <c r="I171" t="s">
        <v>20</v>
      </c>
    </row>
    <row r="172" spans="1:9" x14ac:dyDescent="0.35">
      <c r="A172">
        <v>633</v>
      </c>
      <c r="B172" t="s">
        <v>386</v>
      </c>
      <c r="C172">
        <v>0.5</v>
      </c>
      <c r="D172" t="s">
        <v>326</v>
      </c>
      <c r="E172">
        <v>2</v>
      </c>
      <c r="F172">
        <v>2</v>
      </c>
      <c r="G172">
        <f>ABS(E172-F172)</f>
        <v>0</v>
      </c>
      <c r="H172" t="s">
        <v>18</v>
      </c>
      <c r="I172" t="s">
        <v>18</v>
      </c>
    </row>
    <row r="173" spans="1:9" x14ac:dyDescent="0.35">
      <c r="A173">
        <v>657</v>
      </c>
      <c r="B173" t="s">
        <v>396</v>
      </c>
      <c r="C173">
        <v>-0.1</v>
      </c>
      <c r="D173" t="s">
        <v>393</v>
      </c>
      <c r="E173">
        <v>1</v>
      </c>
      <c r="F173">
        <v>1</v>
      </c>
      <c r="G173">
        <f>ABS(E173-F173)</f>
        <v>0</v>
      </c>
      <c r="H173" t="s">
        <v>20</v>
      </c>
      <c r="I173" t="s">
        <v>20</v>
      </c>
    </row>
    <row r="174" spans="1:9" x14ac:dyDescent="0.35">
      <c r="A174">
        <v>731</v>
      </c>
      <c r="B174" t="s">
        <v>432</v>
      </c>
      <c r="C174">
        <v>0.3</v>
      </c>
      <c r="D174" t="s">
        <v>393</v>
      </c>
      <c r="E174">
        <v>2</v>
      </c>
      <c r="F174">
        <v>2</v>
      </c>
      <c r="G174">
        <f>ABS(E174-F174)</f>
        <v>0</v>
      </c>
      <c r="H174" t="s">
        <v>18</v>
      </c>
      <c r="I174" t="s">
        <v>18</v>
      </c>
    </row>
    <row r="175" spans="1:9" x14ac:dyDescent="0.35">
      <c r="A175">
        <v>741</v>
      </c>
      <c r="B175" t="s">
        <v>441</v>
      </c>
      <c r="C175">
        <v>0.6</v>
      </c>
      <c r="D175" t="s">
        <v>393</v>
      </c>
      <c r="E175">
        <v>2</v>
      </c>
      <c r="F175">
        <v>2</v>
      </c>
      <c r="G175">
        <f>ABS(E175-F175)</f>
        <v>0</v>
      </c>
      <c r="H175" t="s">
        <v>18</v>
      </c>
      <c r="I175" t="s">
        <v>18</v>
      </c>
    </row>
    <row r="176" spans="1:9" x14ac:dyDescent="0.35">
      <c r="A176">
        <v>747</v>
      </c>
      <c r="B176" t="s">
        <v>444</v>
      </c>
      <c r="C176">
        <v>-0.3</v>
      </c>
      <c r="D176" t="s">
        <v>393</v>
      </c>
      <c r="E176">
        <v>0</v>
      </c>
      <c r="F176">
        <v>0</v>
      </c>
      <c r="G176">
        <f>ABS(E176-F176)</f>
        <v>0</v>
      </c>
      <c r="H176" t="s">
        <v>14</v>
      </c>
      <c r="I176" t="s">
        <v>14</v>
      </c>
    </row>
    <row r="177" spans="1:9" x14ac:dyDescent="0.35">
      <c r="A177">
        <v>771</v>
      </c>
      <c r="B177" t="s">
        <v>447</v>
      </c>
      <c r="C177">
        <v>0.3</v>
      </c>
      <c r="D177" t="s">
        <v>13</v>
      </c>
      <c r="E177">
        <v>2</v>
      </c>
      <c r="F177">
        <v>2</v>
      </c>
      <c r="G177">
        <f>ABS(E177-F177)</f>
        <v>0</v>
      </c>
      <c r="H177" t="s">
        <v>18</v>
      </c>
      <c r="I177" t="s">
        <v>18</v>
      </c>
    </row>
    <row r="178" spans="1:9" x14ac:dyDescent="0.35">
      <c r="A178">
        <v>792</v>
      </c>
      <c r="B178" t="s">
        <v>459</v>
      </c>
      <c r="C178">
        <v>0.5</v>
      </c>
      <c r="D178" t="s">
        <v>13</v>
      </c>
      <c r="E178">
        <v>2</v>
      </c>
      <c r="F178">
        <v>2</v>
      </c>
      <c r="G178">
        <f>ABS(E178-F178)</f>
        <v>0</v>
      </c>
      <c r="H178" t="s">
        <v>18</v>
      </c>
      <c r="I178" t="s">
        <v>18</v>
      </c>
    </row>
    <row r="179" spans="1:9" x14ac:dyDescent="0.35">
      <c r="A179">
        <v>794</v>
      </c>
      <c r="B179" t="s">
        <v>462</v>
      </c>
      <c r="C179">
        <v>0.7</v>
      </c>
      <c r="D179" t="s">
        <v>13</v>
      </c>
      <c r="E179">
        <v>2</v>
      </c>
      <c r="F179">
        <v>2</v>
      </c>
      <c r="G179">
        <f>ABS(E179-F179)</f>
        <v>0</v>
      </c>
      <c r="H179" t="s">
        <v>18</v>
      </c>
      <c r="I179" t="s">
        <v>18</v>
      </c>
    </row>
    <row r="180" spans="1:9" x14ac:dyDescent="0.35">
      <c r="A180">
        <v>796</v>
      </c>
      <c r="B180" t="s">
        <v>465</v>
      </c>
      <c r="C180">
        <v>0.3</v>
      </c>
      <c r="D180" t="s">
        <v>13</v>
      </c>
      <c r="E180">
        <v>2</v>
      </c>
      <c r="F180">
        <v>2</v>
      </c>
      <c r="G180">
        <f>ABS(E180-F180)</f>
        <v>0</v>
      </c>
      <c r="H180" t="s">
        <v>18</v>
      </c>
      <c r="I180" t="s">
        <v>18</v>
      </c>
    </row>
    <row r="181" spans="1:9" x14ac:dyDescent="0.35">
      <c r="A181">
        <v>808</v>
      </c>
      <c r="B181" t="s">
        <v>471</v>
      </c>
      <c r="C181">
        <v>0.4</v>
      </c>
      <c r="D181" t="s">
        <v>13</v>
      </c>
      <c r="E181">
        <v>2</v>
      </c>
      <c r="F181">
        <v>2</v>
      </c>
      <c r="G181">
        <f>ABS(E181-F181)</f>
        <v>0</v>
      </c>
      <c r="H181" t="s">
        <v>18</v>
      </c>
      <c r="I181" t="s">
        <v>18</v>
      </c>
    </row>
    <row r="182" spans="1:9" x14ac:dyDescent="0.35">
      <c r="A182">
        <v>815</v>
      </c>
      <c r="B182" t="s">
        <v>474</v>
      </c>
      <c r="C182">
        <v>0.5</v>
      </c>
      <c r="D182" t="s">
        <v>13</v>
      </c>
      <c r="E182">
        <v>2</v>
      </c>
      <c r="F182">
        <v>2</v>
      </c>
      <c r="G182">
        <f>ABS(E182-F182)</f>
        <v>0</v>
      </c>
      <c r="H182" t="s">
        <v>18</v>
      </c>
      <c r="I182" t="s">
        <v>18</v>
      </c>
    </row>
    <row r="183" spans="1:9" x14ac:dyDescent="0.35">
      <c r="A183">
        <v>816</v>
      </c>
      <c r="B183" t="s">
        <v>477</v>
      </c>
      <c r="C183">
        <v>0.6</v>
      </c>
      <c r="D183" t="s">
        <v>13</v>
      </c>
      <c r="E183">
        <v>2</v>
      </c>
      <c r="F183">
        <v>2</v>
      </c>
      <c r="G183">
        <f>ABS(E183-F183)</f>
        <v>0</v>
      </c>
      <c r="H183" t="s">
        <v>18</v>
      </c>
      <c r="I183" t="s">
        <v>18</v>
      </c>
    </row>
    <row r="184" spans="1:9" x14ac:dyDescent="0.35">
      <c r="A184">
        <v>824</v>
      </c>
      <c r="B184" t="s">
        <v>480</v>
      </c>
      <c r="C184">
        <v>-0.3</v>
      </c>
      <c r="D184" t="s">
        <v>13</v>
      </c>
      <c r="E184">
        <v>0</v>
      </c>
      <c r="F184">
        <v>0</v>
      </c>
      <c r="G184">
        <f>ABS(E184-F184)</f>
        <v>0</v>
      </c>
      <c r="H184" t="s">
        <v>14</v>
      </c>
      <c r="I184" t="s">
        <v>14</v>
      </c>
    </row>
    <row r="185" spans="1:9" x14ac:dyDescent="0.35">
      <c r="A185">
        <v>837</v>
      </c>
      <c r="B185" t="s">
        <v>486</v>
      </c>
      <c r="C185">
        <v>0.3</v>
      </c>
      <c r="D185" t="s">
        <v>13</v>
      </c>
      <c r="E185">
        <v>2</v>
      </c>
      <c r="F185">
        <v>2</v>
      </c>
      <c r="G185">
        <f>ABS(E185-F185)</f>
        <v>0</v>
      </c>
      <c r="H185" t="s">
        <v>18</v>
      </c>
      <c r="I185" t="s">
        <v>18</v>
      </c>
    </row>
    <row r="186" spans="1:9" x14ac:dyDescent="0.35">
      <c r="A186">
        <v>860</v>
      </c>
      <c r="B186" t="s">
        <v>501</v>
      </c>
      <c r="C186">
        <v>0.3</v>
      </c>
      <c r="D186" t="s">
        <v>13</v>
      </c>
      <c r="E186">
        <v>2</v>
      </c>
      <c r="F186">
        <v>2</v>
      </c>
      <c r="G186">
        <f>ABS(E186-F186)</f>
        <v>0</v>
      </c>
      <c r="H186" t="s">
        <v>18</v>
      </c>
      <c r="I186" t="s">
        <v>18</v>
      </c>
    </row>
    <row r="187" spans="1:9" x14ac:dyDescent="0.35">
      <c r="A187">
        <v>865</v>
      </c>
      <c r="B187" t="s">
        <v>507</v>
      </c>
      <c r="C187">
        <v>0.5</v>
      </c>
      <c r="D187" t="s">
        <v>13</v>
      </c>
      <c r="E187">
        <v>2</v>
      </c>
      <c r="F187">
        <v>2</v>
      </c>
      <c r="G187">
        <f>ABS(E187-F187)</f>
        <v>0</v>
      </c>
      <c r="H187" t="s">
        <v>18</v>
      </c>
      <c r="I187" t="s">
        <v>18</v>
      </c>
    </row>
    <row r="188" spans="1:9" x14ac:dyDescent="0.35">
      <c r="A188">
        <v>867</v>
      </c>
      <c r="B188" t="s">
        <v>510</v>
      </c>
      <c r="C188">
        <v>0.5</v>
      </c>
      <c r="D188" t="s">
        <v>13</v>
      </c>
      <c r="E188">
        <v>2</v>
      </c>
      <c r="F188">
        <v>2</v>
      </c>
      <c r="G188">
        <f>ABS(E188-F188)</f>
        <v>0</v>
      </c>
      <c r="H188" t="s">
        <v>18</v>
      </c>
      <c r="I188" t="s">
        <v>18</v>
      </c>
    </row>
    <row r="189" spans="1:9" x14ac:dyDescent="0.35">
      <c r="A189">
        <v>875</v>
      </c>
      <c r="B189" t="s">
        <v>513</v>
      </c>
      <c r="C189">
        <v>0.3</v>
      </c>
      <c r="D189" t="s">
        <v>13</v>
      </c>
      <c r="E189">
        <v>2</v>
      </c>
      <c r="F189">
        <v>2</v>
      </c>
      <c r="G189">
        <f>ABS(E189-F189)</f>
        <v>0</v>
      </c>
      <c r="H189" t="s">
        <v>18</v>
      </c>
      <c r="I189" t="s">
        <v>18</v>
      </c>
    </row>
    <row r="190" spans="1:9" x14ac:dyDescent="0.35">
      <c r="A190">
        <v>883</v>
      </c>
      <c r="B190" t="s">
        <v>516</v>
      </c>
      <c r="C190">
        <v>0.3</v>
      </c>
      <c r="D190" t="s">
        <v>13</v>
      </c>
      <c r="E190">
        <v>2</v>
      </c>
      <c r="F190">
        <v>2</v>
      </c>
      <c r="G190">
        <f>ABS(E190-F190)</f>
        <v>0</v>
      </c>
      <c r="H190" t="s">
        <v>18</v>
      </c>
      <c r="I190" t="s">
        <v>18</v>
      </c>
    </row>
    <row r="191" spans="1:9" x14ac:dyDescent="0.35">
      <c r="A191">
        <v>889</v>
      </c>
      <c r="B191" t="s">
        <v>519</v>
      </c>
      <c r="C191">
        <v>0.3</v>
      </c>
      <c r="D191" t="s">
        <v>13</v>
      </c>
      <c r="E191">
        <v>2</v>
      </c>
      <c r="F191">
        <v>2</v>
      </c>
      <c r="G191">
        <f>ABS(E191-F191)</f>
        <v>0</v>
      </c>
      <c r="H191" t="s">
        <v>18</v>
      </c>
      <c r="I191" t="s">
        <v>18</v>
      </c>
    </row>
    <row r="192" spans="1:9" x14ac:dyDescent="0.35">
      <c r="A192">
        <v>898</v>
      </c>
      <c r="B192" t="s">
        <v>528</v>
      </c>
      <c r="C192">
        <v>0.3</v>
      </c>
      <c r="D192" t="s">
        <v>13</v>
      </c>
      <c r="E192">
        <v>2</v>
      </c>
      <c r="F192">
        <v>2</v>
      </c>
      <c r="G192">
        <f>ABS(E192-F192)</f>
        <v>0</v>
      </c>
      <c r="H192" t="s">
        <v>18</v>
      </c>
      <c r="I192" t="s">
        <v>18</v>
      </c>
    </row>
    <row r="193" spans="1:9" x14ac:dyDescent="0.35">
      <c r="A193">
        <v>900</v>
      </c>
      <c r="B193" t="s">
        <v>531</v>
      </c>
      <c r="C193">
        <v>0.3</v>
      </c>
      <c r="D193" t="s">
        <v>13</v>
      </c>
      <c r="E193">
        <v>2</v>
      </c>
      <c r="F193">
        <v>2</v>
      </c>
      <c r="G193">
        <f>ABS(E193-F193)</f>
        <v>0</v>
      </c>
      <c r="H193" t="s">
        <v>18</v>
      </c>
      <c r="I193" t="s">
        <v>18</v>
      </c>
    </row>
    <row r="194" spans="1:9" x14ac:dyDescent="0.35">
      <c r="A194">
        <v>904</v>
      </c>
      <c r="B194" t="s">
        <v>540</v>
      </c>
      <c r="C194">
        <v>0</v>
      </c>
      <c r="D194" t="s">
        <v>13</v>
      </c>
      <c r="E194">
        <v>1</v>
      </c>
      <c r="F194">
        <v>1</v>
      </c>
      <c r="G194">
        <f>ABS(E194-F194)</f>
        <v>0</v>
      </c>
      <c r="H194" t="s">
        <v>20</v>
      </c>
      <c r="I194" t="s">
        <v>20</v>
      </c>
    </row>
    <row r="195" spans="1:9" x14ac:dyDescent="0.35">
      <c r="A195">
        <v>912</v>
      </c>
      <c r="B195" t="s">
        <v>546</v>
      </c>
      <c r="C195">
        <v>0.5</v>
      </c>
      <c r="D195" t="s">
        <v>13</v>
      </c>
      <c r="E195">
        <v>2</v>
      </c>
      <c r="F195">
        <v>2</v>
      </c>
      <c r="G195">
        <f>ABS(E195-F195)</f>
        <v>0</v>
      </c>
      <c r="H195" t="s">
        <v>18</v>
      </c>
      <c r="I195" t="s">
        <v>18</v>
      </c>
    </row>
    <row r="196" spans="1:9" x14ac:dyDescent="0.35">
      <c r="A196">
        <v>925</v>
      </c>
      <c r="B196" t="s">
        <v>552</v>
      </c>
      <c r="C196">
        <v>0.5</v>
      </c>
      <c r="D196" t="s">
        <v>13</v>
      </c>
      <c r="E196">
        <v>2</v>
      </c>
      <c r="F196">
        <v>2</v>
      </c>
      <c r="G196">
        <f>ABS(E196-F196)</f>
        <v>0</v>
      </c>
      <c r="H196" t="s">
        <v>18</v>
      </c>
      <c r="I196" t="s">
        <v>18</v>
      </c>
    </row>
    <row r="197" spans="1:9" x14ac:dyDescent="0.35">
      <c r="A197">
        <v>944</v>
      </c>
      <c r="B197" t="s">
        <v>558</v>
      </c>
      <c r="C197">
        <v>0.4</v>
      </c>
      <c r="D197" t="s">
        <v>13</v>
      </c>
      <c r="E197">
        <v>2</v>
      </c>
      <c r="F197">
        <v>2</v>
      </c>
      <c r="G197">
        <f>ABS(E197-F197)</f>
        <v>0</v>
      </c>
      <c r="H197" t="s">
        <v>18</v>
      </c>
      <c r="I197" t="s">
        <v>18</v>
      </c>
    </row>
    <row r="198" spans="1:9" x14ac:dyDescent="0.35">
      <c r="A198">
        <v>948</v>
      </c>
      <c r="B198" t="s">
        <v>564</v>
      </c>
      <c r="C198">
        <v>-0.5</v>
      </c>
      <c r="D198" t="s">
        <v>13</v>
      </c>
      <c r="E198">
        <v>0</v>
      </c>
      <c r="F198">
        <v>0</v>
      </c>
      <c r="G198">
        <f>ABS(E198-F198)</f>
        <v>0</v>
      </c>
      <c r="H198" t="s">
        <v>14</v>
      </c>
      <c r="I198" t="s">
        <v>14</v>
      </c>
    </row>
    <row r="199" spans="1:9" x14ac:dyDescent="0.35">
      <c r="A199">
        <v>955</v>
      </c>
      <c r="B199" t="s">
        <v>576</v>
      </c>
      <c r="C199">
        <v>0.3</v>
      </c>
      <c r="D199" t="s">
        <v>13</v>
      </c>
      <c r="E199">
        <v>2</v>
      </c>
      <c r="F199">
        <v>2</v>
      </c>
      <c r="G199">
        <f>ABS(E199-F199)</f>
        <v>0</v>
      </c>
      <c r="H199" t="s">
        <v>18</v>
      </c>
      <c r="I199" t="s">
        <v>18</v>
      </c>
    </row>
    <row r="200" spans="1:9" x14ac:dyDescent="0.35">
      <c r="A200">
        <v>961</v>
      </c>
      <c r="B200" t="s">
        <v>579</v>
      </c>
      <c r="C200">
        <v>0</v>
      </c>
      <c r="D200" t="s">
        <v>13</v>
      </c>
      <c r="E200">
        <v>1</v>
      </c>
      <c r="F200">
        <v>1</v>
      </c>
      <c r="G200">
        <f>ABS(E200-F200)</f>
        <v>0</v>
      </c>
      <c r="H200" t="s">
        <v>20</v>
      </c>
      <c r="I200" t="s">
        <v>20</v>
      </c>
    </row>
    <row r="201" spans="1:9" x14ac:dyDescent="0.35">
      <c r="A201">
        <v>981</v>
      </c>
      <c r="B201" t="s">
        <v>597</v>
      </c>
      <c r="C201">
        <v>0.2</v>
      </c>
      <c r="D201" t="s">
        <v>13</v>
      </c>
      <c r="E201">
        <v>1</v>
      </c>
      <c r="F201">
        <v>1</v>
      </c>
      <c r="G201">
        <f>ABS(E201-F201)</f>
        <v>0</v>
      </c>
      <c r="H201" t="s">
        <v>20</v>
      </c>
      <c r="I201" t="s">
        <v>20</v>
      </c>
    </row>
  </sheetData>
  <autoFilter ref="A1:I201" xr:uid="{A00C612C-EEDD-47EA-8998-97FC62FA1438}">
    <sortState ref="A2:I201">
      <sortCondition descending="1" ref="G1:G20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4A4C-8887-4B13-8043-4CB348C8F76D}">
  <dimension ref="A1"/>
  <sheetViews>
    <sheetView workbookViewId="0"/>
  </sheetViews>
  <sheetFormatPr defaultRowHeight="14.5" x14ac:dyDescent="0.35"/>
  <cols>
    <col min="1" max="1" width="9.81640625" bestFit="1" customWidth="1"/>
  </cols>
  <sheetData>
    <row r="1" spans="1:1" x14ac:dyDescent="0.35">
      <c r="A1">
        <f>2.5/1000000</f>
        <v>2.5000000000000002E-6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1"/>
  <sheetViews>
    <sheetView zoomScale="145" zoomScaleNormal="145" workbookViewId="0">
      <selection activeCell="A14" sqref="A14"/>
    </sheetView>
  </sheetViews>
  <sheetFormatPr defaultRowHeight="14.5" x14ac:dyDescent="0.35"/>
  <cols>
    <col min="1" max="1" width="9.453125" bestFit="1" customWidth="1"/>
    <col min="2" max="2" width="23.26953125" bestFit="1" customWidth="1"/>
    <col min="3" max="3" width="16.1796875" bestFit="1" customWidth="1"/>
    <col min="4" max="4" width="6" bestFit="1" customWidth="1"/>
    <col min="5" max="5" width="4.81640625" bestFit="1" customWidth="1"/>
    <col min="6" max="6" width="12.26953125" bestFit="1" customWidth="1"/>
    <col min="7" max="7" width="15.1796875" bestFit="1" customWidth="1"/>
    <col min="8" max="8" width="13.90625" bestFit="1" customWidth="1"/>
    <col min="9" max="9" width="18" bestFit="1" customWidth="1"/>
    <col min="10" max="13" width="18" customWidth="1"/>
    <col min="14" max="14" width="13.26953125" bestFit="1" customWidth="1"/>
    <col min="15" max="15" width="12.453125" customWidth="1"/>
    <col min="24" max="24" width="11.7265625" customWidth="1"/>
    <col min="25" max="25" width="15.54296875" bestFit="1" customWidth="1"/>
    <col min="26" max="26" width="16.36328125" bestFit="1" customWidth="1"/>
    <col min="27" max="27" width="14.36328125" bestFit="1" customWidth="1"/>
  </cols>
  <sheetData>
    <row r="1" spans="1:27" x14ac:dyDescent="0.35">
      <c r="A1" t="s">
        <v>0</v>
      </c>
      <c r="B1" t="s">
        <v>1</v>
      </c>
      <c r="C1" t="s">
        <v>2</v>
      </c>
      <c r="D1" t="s">
        <v>3</v>
      </c>
      <c r="E1" t="s">
        <v>4</v>
      </c>
      <c r="F1" t="s">
        <v>618</v>
      </c>
      <c r="G1" t="s">
        <v>619</v>
      </c>
      <c r="H1" t="s">
        <v>620</v>
      </c>
      <c r="I1" t="s">
        <v>621</v>
      </c>
      <c r="J1" t="s">
        <v>657</v>
      </c>
      <c r="K1" t="s">
        <v>641</v>
      </c>
      <c r="L1" t="s">
        <v>644</v>
      </c>
      <c r="M1" t="s">
        <v>658</v>
      </c>
      <c r="O1" t="s">
        <v>618</v>
      </c>
      <c r="P1" t="s">
        <v>619</v>
      </c>
      <c r="Q1" t="s">
        <v>620</v>
      </c>
      <c r="R1" t="s">
        <v>621</v>
      </c>
      <c r="S1" t="s">
        <v>636</v>
      </c>
      <c r="T1" t="s">
        <v>641</v>
      </c>
      <c r="U1" t="s">
        <v>644</v>
      </c>
      <c r="V1" t="s">
        <v>658</v>
      </c>
      <c r="X1" t="s">
        <v>651</v>
      </c>
    </row>
    <row r="2" spans="1:27" x14ac:dyDescent="0.35">
      <c r="A2">
        <v>3</v>
      </c>
      <c r="B2" t="s">
        <v>12</v>
      </c>
      <c r="C2">
        <v>-0.5</v>
      </c>
      <c r="D2" t="s">
        <v>13</v>
      </c>
      <c r="E2">
        <v>0</v>
      </c>
      <c r="F2" t="s">
        <v>14</v>
      </c>
      <c r="G2" t="s">
        <v>14</v>
      </c>
      <c r="H2" t="s">
        <v>14</v>
      </c>
      <c r="I2" t="s">
        <v>14</v>
      </c>
      <c r="J2" t="s">
        <v>14</v>
      </c>
      <c r="K2" t="s">
        <v>14</v>
      </c>
      <c r="L2" t="s">
        <v>14</v>
      </c>
      <c r="M2" t="s">
        <v>14</v>
      </c>
      <c r="N2" t="s">
        <v>622</v>
      </c>
      <c r="O2">
        <f t="shared" ref="O2:V2" si="0">COUNTIF(F2:F201,"=mixed")</f>
        <v>83</v>
      </c>
      <c r="P2">
        <f t="shared" si="0"/>
        <v>131</v>
      </c>
      <c r="Q2">
        <f t="shared" si="0"/>
        <v>147</v>
      </c>
      <c r="R2">
        <f t="shared" si="0"/>
        <v>157</v>
      </c>
      <c r="S2">
        <f t="shared" si="0"/>
        <v>147</v>
      </c>
      <c r="T2">
        <f t="shared" si="0"/>
        <v>84</v>
      </c>
      <c r="U2">
        <f t="shared" si="0"/>
        <v>15</v>
      </c>
      <c r="V2">
        <f t="shared" si="0"/>
        <v>81</v>
      </c>
    </row>
    <row r="3" spans="1:27" x14ac:dyDescent="0.35">
      <c r="A3">
        <v>6</v>
      </c>
      <c r="B3" t="s">
        <v>17</v>
      </c>
      <c r="C3">
        <v>0.3</v>
      </c>
      <c r="D3" t="s">
        <v>13</v>
      </c>
      <c r="E3">
        <v>2</v>
      </c>
      <c r="F3" t="s">
        <v>18</v>
      </c>
      <c r="G3" t="s">
        <v>20</v>
      </c>
      <c r="H3" t="s">
        <v>20</v>
      </c>
      <c r="I3" t="s">
        <v>20</v>
      </c>
      <c r="J3" t="s">
        <v>20</v>
      </c>
      <c r="K3" t="s">
        <v>20</v>
      </c>
      <c r="L3" t="s">
        <v>20</v>
      </c>
      <c r="M3" t="s">
        <v>20</v>
      </c>
      <c r="O3" s="3">
        <f>O2/200</f>
        <v>0.41499999999999998</v>
      </c>
      <c r="P3" s="3">
        <f t="shared" ref="P3:V3" si="1">P2/200</f>
        <v>0.65500000000000003</v>
      </c>
      <c r="Q3" s="3">
        <f t="shared" si="1"/>
        <v>0.73499999999999999</v>
      </c>
      <c r="R3" s="3">
        <f t="shared" si="1"/>
        <v>0.78500000000000003</v>
      </c>
      <c r="S3" s="3">
        <f t="shared" si="1"/>
        <v>0.73499999999999999</v>
      </c>
      <c r="T3" s="3">
        <f t="shared" si="1"/>
        <v>0.42</v>
      </c>
      <c r="U3" s="3">
        <f t="shared" si="1"/>
        <v>7.4999999999999997E-2</v>
      </c>
      <c r="V3" s="3">
        <f t="shared" si="1"/>
        <v>0.40500000000000003</v>
      </c>
      <c r="X3" t="s">
        <v>652</v>
      </c>
    </row>
    <row r="4" spans="1:27" x14ac:dyDescent="0.35">
      <c r="A4">
        <v>13</v>
      </c>
      <c r="B4" t="s">
        <v>22</v>
      </c>
      <c r="C4">
        <v>-0.2</v>
      </c>
      <c r="D4" t="s">
        <v>13</v>
      </c>
      <c r="E4">
        <v>1</v>
      </c>
      <c r="F4" t="s">
        <v>20</v>
      </c>
      <c r="G4" t="s">
        <v>20</v>
      </c>
      <c r="H4" t="s">
        <v>20</v>
      </c>
      <c r="I4" t="s">
        <v>20</v>
      </c>
      <c r="J4" t="s">
        <v>14</v>
      </c>
      <c r="K4" t="s">
        <v>14</v>
      </c>
      <c r="L4" t="s">
        <v>20</v>
      </c>
      <c r="M4" t="s">
        <v>14</v>
      </c>
      <c r="N4" t="s">
        <v>623</v>
      </c>
      <c r="O4">
        <f t="shared" ref="O4:V4" si="2">COUNTIF(F2:F201,"=positive")</f>
        <v>78</v>
      </c>
      <c r="P4">
        <f t="shared" si="2"/>
        <v>42</v>
      </c>
      <c r="Q4">
        <f t="shared" si="2"/>
        <v>30</v>
      </c>
      <c r="R4">
        <f t="shared" si="2"/>
        <v>24</v>
      </c>
      <c r="S4">
        <f t="shared" si="2"/>
        <v>25</v>
      </c>
      <c r="T4">
        <f t="shared" si="2"/>
        <v>67</v>
      </c>
      <c r="U4">
        <f t="shared" si="2"/>
        <v>152</v>
      </c>
      <c r="V4">
        <f t="shared" si="2"/>
        <v>83</v>
      </c>
      <c r="X4" t="s">
        <v>653</v>
      </c>
    </row>
    <row r="5" spans="1:27" x14ac:dyDescent="0.35">
      <c r="A5">
        <v>21</v>
      </c>
      <c r="B5" t="s">
        <v>25</v>
      </c>
      <c r="C5">
        <v>0.1</v>
      </c>
      <c r="D5" t="s">
        <v>13</v>
      </c>
      <c r="E5">
        <v>1</v>
      </c>
      <c r="F5" t="s">
        <v>20</v>
      </c>
      <c r="G5" t="s">
        <v>20</v>
      </c>
      <c r="H5" t="s">
        <v>20</v>
      </c>
      <c r="I5" t="s">
        <v>20</v>
      </c>
      <c r="J5" t="s">
        <v>20</v>
      </c>
      <c r="K5" t="s">
        <v>20</v>
      </c>
      <c r="L5" t="s">
        <v>18</v>
      </c>
      <c r="M5" t="s">
        <v>20</v>
      </c>
      <c r="O5" s="3">
        <f>O4/200</f>
        <v>0.39</v>
      </c>
      <c r="P5" s="3">
        <f t="shared" ref="P5:V5" si="3">P4/200</f>
        <v>0.21</v>
      </c>
      <c r="Q5" s="3">
        <f t="shared" si="3"/>
        <v>0.15</v>
      </c>
      <c r="R5" s="3">
        <f t="shared" si="3"/>
        <v>0.12</v>
      </c>
      <c r="S5" s="3">
        <f t="shared" si="3"/>
        <v>0.125</v>
      </c>
      <c r="T5" s="3">
        <f t="shared" si="3"/>
        <v>0.33500000000000002</v>
      </c>
      <c r="U5" s="3">
        <f t="shared" si="3"/>
        <v>0.76</v>
      </c>
      <c r="V5" s="3">
        <f t="shared" si="3"/>
        <v>0.41499999999999998</v>
      </c>
      <c r="X5" t="s">
        <v>654</v>
      </c>
    </row>
    <row r="6" spans="1:27" x14ac:dyDescent="0.35">
      <c r="A6">
        <v>35</v>
      </c>
      <c r="B6" t="s">
        <v>28</v>
      </c>
      <c r="C6">
        <v>0.6</v>
      </c>
      <c r="D6" t="s">
        <v>13</v>
      </c>
      <c r="E6">
        <v>2</v>
      </c>
      <c r="F6" t="s">
        <v>18</v>
      </c>
      <c r="G6" t="s">
        <v>20</v>
      </c>
      <c r="H6" t="s">
        <v>20</v>
      </c>
      <c r="I6" t="s">
        <v>20</v>
      </c>
      <c r="J6" t="s">
        <v>20</v>
      </c>
      <c r="K6" t="s">
        <v>18</v>
      </c>
      <c r="L6" t="s">
        <v>18</v>
      </c>
      <c r="M6" t="s">
        <v>18</v>
      </c>
      <c r="N6" t="s">
        <v>624</v>
      </c>
      <c r="O6">
        <f t="shared" ref="O6:V6" si="4">COUNTIF(F2:F201,"=negative")</f>
        <v>39</v>
      </c>
      <c r="P6">
        <f t="shared" si="4"/>
        <v>27</v>
      </c>
      <c r="Q6">
        <f t="shared" si="4"/>
        <v>23</v>
      </c>
      <c r="R6">
        <f t="shared" si="4"/>
        <v>19</v>
      </c>
      <c r="S6">
        <f t="shared" si="4"/>
        <v>28</v>
      </c>
      <c r="T6">
        <f t="shared" si="4"/>
        <v>49</v>
      </c>
      <c r="U6">
        <f t="shared" si="4"/>
        <v>33</v>
      </c>
      <c r="V6">
        <f t="shared" si="4"/>
        <v>36</v>
      </c>
      <c r="X6" t="s">
        <v>655</v>
      </c>
    </row>
    <row r="7" spans="1:27" x14ac:dyDescent="0.35">
      <c r="A7">
        <v>40</v>
      </c>
      <c r="B7" t="s">
        <v>31</v>
      </c>
      <c r="C7">
        <v>0.9</v>
      </c>
      <c r="D7" t="s">
        <v>13</v>
      </c>
      <c r="E7">
        <v>2</v>
      </c>
      <c r="F7" t="s">
        <v>18</v>
      </c>
      <c r="G7" t="s">
        <v>18</v>
      </c>
      <c r="H7" t="s">
        <v>18</v>
      </c>
      <c r="I7" t="s">
        <v>18</v>
      </c>
      <c r="J7" t="s">
        <v>18</v>
      </c>
      <c r="K7" t="s">
        <v>18</v>
      </c>
      <c r="L7" t="s">
        <v>18</v>
      </c>
      <c r="M7" t="s">
        <v>18</v>
      </c>
      <c r="O7" s="3">
        <f>O6/200</f>
        <v>0.19500000000000001</v>
      </c>
      <c r="P7" s="3">
        <f t="shared" ref="P7:V7" si="5">P6/200</f>
        <v>0.13500000000000001</v>
      </c>
      <c r="Q7" s="3">
        <f t="shared" si="5"/>
        <v>0.115</v>
      </c>
      <c r="R7" s="3">
        <f t="shared" si="5"/>
        <v>9.5000000000000001E-2</v>
      </c>
      <c r="S7" s="3">
        <f t="shared" si="5"/>
        <v>0.14000000000000001</v>
      </c>
      <c r="T7" s="3">
        <f t="shared" si="5"/>
        <v>0.245</v>
      </c>
      <c r="U7" s="3">
        <f t="shared" si="5"/>
        <v>0.16500000000000001</v>
      </c>
      <c r="V7" s="3">
        <f t="shared" si="5"/>
        <v>0.18</v>
      </c>
      <c r="X7" t="s">
        <v>659</v>
      </c>
    </row>
    <row r="8" spans="1:27" x14ac:dyDescent="0.35">
      <c r="A8">
        <v>42</v>
      </c>
      <c r="B8" t="s">
        <v>34</v>
      </c>
      <c r="C8">
        <v>0.8</v>
      </c>
      <c r="D8" t="s">
        <v>13</v>
      </c>
      <c r="E8">
        <v>2</v>
      </c>
      <c r="F8" t="s">
        <v>18</v>
      </c>
      <c r="G8" t="s">
        <v>18</v>
      </c>
      <c r="H8" t="s">
        <v>18</v>
      </c>
      <c r="I8" t="s">
        <v>18</v>
      </c>
      <c r="J8" t="s">
        <v>18</v>
      </c>
      <c r="K8" t="s">
        <v>18</v>
      </c>
      <c r="L8" t="s">
        <v>18</v>
      </c>
      <c r="M8" t="s">
        <v>18</v>
      </c>
      <c r="N8" s="2" t="s">
        <v>631</v>
      </c>
    </row>
    <row r="9" spans="1:27" x14ac:dyDescent="0.35">
      <c r="A9">
        <v>51</v>
      </c>
      <c r="B9" t="s">
        <v>37</v>
      </c>
      <c r="C9">
        <v>0.7</v>
      </c>
      <c r="D9" t="s">
        <v>13</v>
      </c>
      <c r="E9">
        <v>2</v>
      </c>
      <c r="F9" t="s">
        <v>18</v>
      </c>
      <c r="G9" t="s">
        <v>20</v>
      </c>
      <c r="H9" t="s">
        <v>20</v>
      </c>
      <c r="I9" t="s">
        <v>20</v>
      </c>
      <c r="J9" t="s">
        <v>20</v>
      </c>
      <c r="K9" t="s">
        <v>18</v>
      </c>
      <c r="L9" t="s">
        <v>18</v>
      </c>
      <c r="M9" t="s">
        <v>18</v>
      </c>
      <c r="N9" t="s">
        <v>645</v>
      </c>
    </row>
    <row r="10" spans="1:27" x14ac:dyDescent="0.35">
      <c r="A10">
        <v>52</v>
      </c>
      <c r="B10" t="s">
        <v>40</v>
      </c>
      <c r="C10">
        <v>0.5</v>
      </c>
      <c r="D10" t="s">
        <v>13</v>
      </c>
      <c r="E10">
        <v>2</v>
      </c>
      <c r="F10" t="s">
        <v>18</v>
      </c>
      <c r="G10" t="s">
        <v>20</v>
      </c>
      <c r="H10" t="s">
        <v>20</v>
      </c>
      <c r="I10" t="s">
        <v>20</v>
      </c>
      <c r="J10" t="s">
        <v>20</v>
      </c>
      <c r="K10" t="s">
        <v>20</v>
      </c>
      <c r="L10" t="s">
        <v>18</v>
      </c>
      <c r="M10" t="s">
        <v>18</v>
      </c>
      <c r="N10" t="s">
        <v>650</v>
      </c>
      <c r="P10" t="s">
        <v>626</v>
      </c>
      <c r="Q10" t="s">
        <v>627</v>
      </c>
      <c r="R10" t="s">
        <v>628</v>
      </c>
      <c r="S10" t="s">
        <v>629</v>
      </c>
      <c r="U10" t="s">
        <v>697</v>
      </c>
      <c r="X10" t="s">
        <v>721</v>
      </c>
    </row>
    <row r="11" spans="1:27" x14ac:dyDescent="0.35">
      <c r="A11">
        <v>54</v>
      </c>
      <c r="B11" t="s">
        <v>43</v>
      </c>
      <c r="C11">
        <v>-0.5</v>
      </c>
      <c r="D11" t="s">
        <v>13</v>
      </c>
      <c r="E11">
        <v>0</v>
      </c>
      <c r="F11" t="s">
        <v>14</v>
      </c>
      <c r="G11" t="s">
        <v>14</v>
      </c>
      <c r="H11" t="s">
        <v>14</v>
      </c>
      <c r="I11" t="s">
        <v>20</v>
      </c>
      <c r="J11" t="s">
        <v>14</v>
      </c>
      <c r="K11" t="s">
        <v>14</v>
      </c>
      <c r="L11" t="s">
        <v>14</v>
      </c>
      <c r="M11" t="s">
        <v>18</v>
      </c>
      <c r="O11" t="s">
        <v>18</v>
      </c>
      <c r="P11">
        <v>0.93</v>
      </c>
      <c r="Q11">
        <v>0.36</v>
      </c>
      <c r="R11">
        <v>0.52</v>
      </c>
      <c r="S11">
        <v>78</v>
      </c>
      <c r="U11" t="s">
        <v>698</v>
      </c>
      <c r="Y11" t="s">
        <v>722</v>
      </c>
      <c r="Z11" t="s">
        <v>723</v>
      </c>
      <c r="AA11" t="s">
        <v>724</v>
      </c>
    </row>
    <row r="12" spans="1:27" x14ac:dyDescent="0.35">
      <c r="A12">
        <v>64</v>
      </c>
      <c r="B12" t="s">
        <v>46</v>
      </c>
      <c r="C12">
        <v>-0.7</v>
      </c>
      <c r="D12" t="s">
        <v>13</v>
      </c>
      <c r="E12">
        <v>0</v>
      </c>
      <c r="F12" t="s">
        <v>14</v>
      </c>
      <c r="G12" t="s">
        <v>14</v>
      </c>
      <c r="H12" t="s">
        <v>14</v>
      </c>
      <c r="I12" t="s">
        <v>14</v>
      </c>
      <c r="J12" t="s">
        <v>14</v>
      </c>
      <c r="K12" t="s">
        <v>20</v>
      </c>
      <c r="L12" t="s">
        <v>20</v>
      </c>
      <c r="M12" t="s">
        <v>20</v>
      </c>
      <c r="O12" t="s">
        <v>14</v>
      </c>
      <c r="P12">
        <v>0.83</v>
      </c>
      <c r="Q12">
        <v>0.49</v>
      </c>
      <c r="R12">
        <v>0.61</v>
      </c>
      <c r="S12">
        <v>39</v>
      </c>
      <c r="U12" t="s">
        <v>699</v>
      </c>
      <c r="X12" t="s">
        <v>725</v>
      </c>
    </row>
    <row r="13" spans="1:27" x14ac:dyDescent="0.35">
      <c r="A13">
        <v>65</v>
      </c>
      <c r="B13" t="s">
        <v>49</v>
      </c>
      <c r="C13">
        <v>-0.5</v>
      </c>
      <c r="D13" t="s">
        <v>13</v>
      </c>
      <c r="E13">
        <v>0</v>
      </c>
      <c r="F13" t="s">
        <v>14</v>
      </c>
      <c r="G13" t="s">
        <v>14</v>
      </c>
      <c r="H13" t="s">
        <v>20</v>
      </c>
      <c r="I13" t="s">
        <v>20</v>
      </c>
      <c r="J13" t="s">
        <v>14</v>
      </c>
      <c r="K13" t="s">
        <v>20</v>
      </c>
      <c r="L13" t="s">
        <v>14</v>
      </c>
      <c r="M13" t="s">
        <v>20</v>
      </c>
      <c r="O13" t="s">
        <v>20</v>
      </c>
      <c r="P13">
        <v>0.52</v>
      </c>
      <c r="Q13">
        <v>0.93</v>
      </c>
      <c r="R13">
        <v>0.67</v>
      </c>
      <c r="S13">
        <v>83</v>
      </c>
      <c r="U13" t="s">
        <v>700</v>
      </c>
      <c r="X13" t="s">
        <v>726</v>
      </c>
    </row>
    <row r="14" spans="1:27" x14ac:dyDescent="0.35">
      <c r="A14">
        <v>93</v>
      </c>
      <c r="B14" t="s">
        <v>52</v>
      </c>
      <c r="C14">
        <v>0.8</v>
      </c>
      <c r="D14" t="s">
        <v>13</v>
      </c>
      <c r="E14">
        <v>2</v>
      </c>
      <c r="F14" t="s">
        <v>18</v>
      </c>
      <c r="G14" t="s">
        <v>18</v>
      </c>
      <c r="H14" t="s">
        <v>18</v>
      </c>
      <c r="I14" t="s">
        <v>18</v>
      </c>
      <c r="J14" t="s">
        <v>18</v>
      </c>
      <c r="K14" t="s">
        <v>18</v>
      </c>
      <c r="L14" t="s">
        <v>18</v>
      </c>
      <c r="M14" t="s">
        <v>18</v>
      </c>
      <c r="X14" t="s">
        <v>727</v>
      </c>
    </row>
    <row r="15" spans="1:27" x14ac:dyDescent="0.35">
      <c r="A15">
        <v>95</v>
      </c>
      <c r="B15" t="s">
        <v>55</v>
      </c>
      <c r="C15">
        <v>-0.5</v>
      </c>
      <c r="D15" t="s">
        <v>13</v>
      </c>
      <c r="E15">
        <v>0</v>
      </c>
      <c r="F15" t="s">
        <v>14</v>
      </c>
      <c r="G15" t="s">
        <v>20</v>
      </c>
      <c r="H15" t="s">
        <v>20</v>
      </c>
      <c r="I15" t="s">
        <v>20</v>
      </c>
      <c r="J15" t="s">
        <v>20</v>
      </c>
      <c r="K15" t="s">
        <v>20</v>
      </c>
      <c r="L15" t="s">
        <v>18</v>
      </c>
      <c r="M15" t="s">
        <v>20</v>
      </c>
      <c r="O15" t="s">
        <v>630</v>
      </c>
      <c r="P15">
        <v>0.62</v>
      </c>
      <c r="Q15">
        <v>200</v>
      </c>
    </row>
    <row r="16" spans="1:27" x14ac:dyDescent="0.35">
      <c r="A16">
        <v>116</v>
      </c>
      <c r="B16" t="s">
        <v>58</v>
      </c>
      <c r="C16">
        <v>-0.5</v>
      </c>
      <c r="D16" t="s">
        <v>13</v>
      </c>
      <c r="E16">
        <v>0</v>
      </c>
      <c r="F16" t="s">
        <v>14</v>
      </c>
      <c r="G16" t="s">
        <v>14</v>
      </c>
      <c r="H16" t="s">
        <v>14</v>
      </c>
      <c r="I16" t="s">
        <v>14</v>
      </c>
      <c r="J16" t="s">
        <v>14</v>
      </c>
      <c r="K16" t="s">
        <v>14</v>
      </c>
      <c r="L16" t="s">
        <v>14</v>
      </c>
      <c r="M16" t="s">
        <v>14</v>
      </c>
      <c r="O16" t="s">
        <v>632</v>
      </c>
      <c r="P16">
        <v>0.76</v>
      </c>
      <c r="Q16">
        <v>0.59</v>
      </c>
      <c r="R16">
        <v>0.6</v>
      </c>
      <c r="S16">
        <v>200</v>
      </c>
    </row>
    <row r="17" spans="1:21" x14ac:dyDescent="0.35">
      <c r="A17">
        <v>123</v>
      </c>
      <c r="B17" t="s">
        <v>61</v>
      </c>
      <c r="C17">
        <v>-0.3</v>
      </c>
      <c r="D17" t="s">
        <v>13</v>
      </c>
      <c r="E17">
        <v>0</v>
      </c>
      <c r="F17" t="s">
        <v>14</v>
      </c>
      <c r="G17" t="s">
        <v>20</v>
      </c>
      <c r="H17" t="s">
        <v>20</v>
      </c>
      <c r="I17" t="s">
        <v>20</v>
      </c>
      <c r="J17" t="s">
        <v>20</v>
      </c>
      <c r="K17" t="s">
        <v>14</v>
      </c>
      <c r="L17" t="s">
        <v>14</v>
      </c>
      <c r="M17" t="s">
        <v>20</v>
      </c>
      <c r="O17" t="s">
        <v>642</v>
      </c>
      <c r="P17">
        <v>0.74</v>
      </c>
      <c r="Q17">
        <v>0.62</v>
      </c>
      <c r="R17">
        <v>0.6</v>
      </c>
      <c r="S17">
        <v>200</v>
      </c>
    </row>
    <row r="18" spans="1:21" x14ac:dyDescent="0.35">
      <c r="A18">
        <v>125</v>
      </c>
      <c r="B18" t="s">
        <v>64</v>
      </c>
      <c r="C18">
        <v>-0.2</v>
      </c>
      <c r="D18" t="s">
        <v>13</v>
      </c>
      <c r="E18">
        <v>1</v>
      </c>
      <c r="F18" t="s">
        <v>20</v>
      </c>
      <c r="G18" t="s">
        <v>20</v>
      </c>
      <c r="H18" t="s">
        <v>20</v>
      </c>
      <c r="I18" t="s">
        <v>20</v>
      </c>
      <c r="J18" t="s">
        <v>20</v>
      </c>
      <c r="K18" t="s">
        <v>14</v>
      </c>
      <c r="L18" t="s">
        <v>14</v>
      </c>
      <c r="M18" t="s">
        <v>20</v>
      </c>
    </row>
    <row r="19" spans="1:21" x14ac:dyDescent="0.35">
      <c r="A19">
        <v>127</v>
      </c>
      <c r="B19" t="s">
        <v>67</v>
      </c>
      <c r="C19">
        <v>0.6</v>
      </c>
      <c r="D19" t="s">
        <v>13</v>
      </c>
      <c r="E19">
        <v>2</v>
      </c>
      <c r="F19" t="s">
        <v>18</v>
      </c>
      <c r="G19" t="s">
        <v>18</v>
      </c>
      <c r="H19" t="s">
        <v>20</v>
      </c>
      <c r="I19" t="s">
        <v>20</v>
      </c>
      <c r="J19" t="s">
        <v>18</v>
      </c>
      <c r="K19" t="s">
        <v>18</v>
      </c>
      <c r="L19" t="s">
        <v>18</v>
      </c>
      <c r="M19" t="s">
        <v>18</v>
      </c>
      <c r="N19" s="2" t="s">
        <v>625</v>
      </c>
      <c r="U19" t="s">
        <v>701</v>
      </c>
    </row>
    <row r="20" spans="1:21" x14ac:dyDescent="0.35">
      <c r="A20">
        <v>129</v>
      </c>
      <c r="B20" t="s">
        <v>70</v>
      </c>
      <c r="C20">
        <v>-0.2</v>
      </c>
      <c r="D20" t="s">
        <v>13</v>
      </c>
      <c r="E20">
        <v>1</v>
      </c>
      <c r="F20" t="s">
        <v>20</v>
      </c>
      <c r="G20" t="s">
        <v>14</v>
      </c>
      <c r="H20" t="s">
        <v>20</v>
      </c>
      <c r="I20" t="s">
        <v>20</v>
      </c>
      <c r="J20" t="s">
        <v>14</v>
      </c>
      <c r="K20" t="s">
        <v>20</v>
      </c>
      <c r="L20" t="s">
        <v>14</v>
      </c>
      <c r="M20" t="s">
        <v>20</v>
      </c>
      <c r="U20" t="s">
        <v>702</v>
      </c>
    </row>
    <row r="21" spans="1:21" x14ac:dyDescent="0.35">
      <c r="A21">
        <v>132</v>
      </c>
      <c r="B21" t="s">
        <v>73</v>
      </c>
      <c r="C21">
        <v>-0.5</v>
      </c>
      <c r="D21" t="s">
        <v>13</v>
      </c>
      <c r="E21">
        <v>0</v>
      </c>
      <c r="F21" t="s">
        <v>14</v>
      </c>
      <c r="G21" t="s">
        <v>14</v>
      </c>
      <c r="H21" t="s">
        <v>14</v>
      </c>
      <c r="I21" t="s">
        <v>14</v>
      </c>
      <c r="J21" t="s">
        <v>14</v>
      </c>
      <c r="K21" t="s">
        <v>14</v>
      </c>
      <c r="L21" t="s">
        <v>18</v>
      </c>
      <c r="M21" t="s">
        <v>14</v>
      </c>
      <c r="N21" t="s">
        <v>649</v>
      </c>
      <c r="P21" t="s">
        <v>626</v>
      </c>
      <c r="Q21" t="s">
        <v>627</v>
      </c>
      <c r="R21" t="s">
        <v>628</v>
      </c>
      <c r="S21" t="s">
        <v>629</v>
      </c>
      <c r="U21" t="s">
        <v>703</v>
      </c>
    </row>
    <row r="22" spans="1:21" x14ac:dyDescent="0.35">
      <c r="A22">
        <v>136</v>
      </c>
      <c r="B22" t="s">
        <v>76</v>
      </c>
      <c r="C22">
        <v>0.3</v>
      </c>
      <c r="D22" t="s">
        <v>13</v>
      </c>
      <c r="E22">
        <v>2</v>
      </c>
      <c r="F22" t="s">
        <v>18</v>
      </c>
      <c r="G22" t="s">
        <v>20</v>
      </c>
      <c r="H22" t="s">
        <v>20</v>
      </c>
      <c r="I22" t="s">
        <v>20</v>
      </c>
      <c r="J22" t="s">
        <v>20</v>
      </c>
      <c r="K22" t="s">
        <v>14</v>
      </c>
      <c r="L22" t="s">
        <v>18</v>
      </c>
      <c r="M22" t="s">
        <v>20</v>
      </c>
      <c r="O22" t="s">
        <v>18</v>
      </c>
      <c r="P22">
        <v>0.96</v>
      </c>
      <c r="Q22">
        <v>0.28999999999999998</v>
      </c>
      <c r="R22">
        <v>0.45</v>
      </c>
      <c r="S22">
        <v>78</v>
      </c>
      <c r="U22" t="s">
        <v>704</v>
      </c>
    </row>
    <row r="23" spans="1:21" x14ac:dyDescent="0.35">
      <c r="A23">
        <v>141</v>
      </c>
      <c r="B23" t="s">
        <v>79</v>
      </c>
      <c r="C23">
        <v>0.3</v>
      </c>
      <c r="D23" t="s">
        <v>13</v>
      </c>
      <c r="E23">
        <v>2</v>
      </c>
      <c r="F23" t="s">
        <v>18</v>
      </c>
      <c r="G23" t="s">
        <v>20</v>
      </c>
      <c r="H23" t="s">
        <v>20</v>
      </c>
      <c r="I23" t="s">
        <v>20</v>
      </c>
      <c r="J23" t="s">
        <v>20</v>
      </c>
      <c r="K23" t="s">
        <v>20</v>
      </c>
      <c r="L23" t="s">
        <v>18</v>
      </c>
      <c r="M23" t="s">
        <v>18</v>
      </c>
      <c r="O23" t="s">
        <v>14</v>
      </c>
      <c r="P23">
        <v>0.84</v>
      </c>
      <c r="Q23">
        <v>0.41</v>
      </c>
      <c r="R23">
        <v>0.55000000000000004</v>
      </c>
      <c r="S23">
        <v>39</v>
      </c>
    </row>
    <row r="24" spans="1:21" x14ac:dyDescent="0.35">
      <c r="A24">
        <v>144</v>
      </c>
      <c r="B24" t="s">
        <v>82</v>
      </c>
      <c r="C24">
        <v>0.7</v>
      </c>
      <c r="D24" t="s">
        <v>13</v>
      </c>
      <c r="E24">
        <v>2</v>
      </c>
      <c r="F24" t="s">
        <v>18</v>
      </c>
      <c r="G24" t="s">
        <v>18</v>
      </c>
      <c r="H24" t="s">
        <v>20</v>
      </c>
      <c r="I24" t="s">
        <v>20</v>
      </c>
      <c r="J24" t="s">
        <v>20</v>
      </c>
      <c r="K24" t="s">
        <v>18</v>
      </c>
      <c r="L24" t="s">
        <v>18</v>
      </c>
      <c r="M24" t="s">
        <v>18</v>
      </c>
      <c r="O24" t="s">
        <v>20</v>
      </c>
      <c r="P24">
        <v>0.5</v>
      </c>
      <c r="Q24">
        <v>0.95</v>
      </c>
      <c r="R24">
        <v>0.66</v>
      </c>
      <c r="S24">
        <v>83</v>
      </c>
    </row>
    <row r="25" spans="1:21" x14ac:dyDescent="0.35">
      <c r="A25">
        <v>146</v>
      </c>
      <c r="B25" t="s">
        <v>85</v>
      </c>
      <c r="C25">
        <v>-0.8</v>
      </c>
      <c r="D25" t="s">
        <v>13</v>
      </c>
      <c r="E25">
        <v>0</v>
      </c>
      <c r="F25" t="s">
        <v>14</v>
      </c>
      <c r="G25" t="s">
        <v>14</v>
      </c>
      <c r="H25" t="s">
        <v>14</v>
      </c>
      <c r="I25" t="s">
        <v>14</v>
      </c>
      <c r="J25" t="s">
        <v>14</v>
      </c>
      <c r="K25" t="s">
        <v>14</v>
      </c>
      <c r="L25" t="s">
        <v>14</v>
      </c>
      <c r="M25" t="s">
        <v>14</v>
      </c>
    </row>
    <row r="26" spans="1:21" x14ac:dyDescent="0.35">
      <c r="A26">
        <v>153</v>
      </c>
      <c r="B26" t="s">
        <v>88</v>
      </c>
      <c r="C26">
        <v>0.3</v>
      </c>
      <c r="D26" t="s">
        <v>13</v>
      </c>
      <c r="E26">
        <v>2</v>
      </c>
      <c r="F26" t="s">
        <v>18</v>
      </c>
      <c r="G26" t="s">
        <v>20</v>
      </c>
      <c r="H26" t="s">
        <v>20</v>
      </c>
      <c r="I26" t="s">
        <v>20</v>
      </c>
      <c r="J26" t="s">
        <v>20</v>
      </c>
      <c r="K26" t="s">
        <v>20</v>
      </c>
      <c r="L26" t="s">
        <v>18</v>
      </c>
      <c r="M26" t="s">
        <v>20</v>
      </c>
      <c r="O26" t="s">
        <v>630</v>
      </c>
      <c r="P26">
        <v>0.59</v>
      </c>
      <c r="Q26">
        <v>200</v>
      </c>
    </row>
    <row r="27" spans="1:21" x14ac:dyDescent="0.35">
      <c r="A27">
        <v>158</v>
      </c>
      <c r="B27" t="s">
        <v>91</v>
      </c>
      <c r="C27">
        <v>0.3</v>
      </c>
      <c r="D27" t="s">
        <v>13</v>
      </c>
      <c r="E27">
        <v>2</v>
      </c>
      <c r="F27" t="s">
        <v>18</v>
      </c>
      <c r="G27" t="s">
        <v>20</v>
      </c>
      <c r="H27" t="s">
        <v>20</v>
      </c>
      <c r="I27" t="s">
        <v>20</v>
      </c>
      <c r="J27" t="s">
        <v>20</v>
      </c>
      <c r="K27" t="s">
        <v>20</v>
      </c>
      <c r="L27" t="s">
        <v>18</v>
      </c>
      <c r="M27" t="s">
        <v>20</v>
      </c>
      <c r="O27" t="s">
        <v>632</v>
      </c>
      <c r="P27">
        <v>0.77</v>
      </c>
      <c r="Q27">
        <v>0.55000000000000004</v>
      </c>
      <c r="R27">
        <v>0.55000000000000004</v>
      </c>
      <c r="S27">
        <v>200</v>
      </c>
    </row>
    <row r="28" spans="1:21" x14ac:dyDescent="0.35">
      <c r="A28">
        <v>175</v>
      </c>
      <c r="B28" t="s">
        <v>94</v>
      </c>
      <c r="C28">
        <v>0.4</v>
      </c>
      <c r="D28" t="s">
        <v>13</v>
      </c>
      <c r="E28">
        <v>2</v>
      </c>
      <c r="F28" t="s">
        <v>18</v>
      </c>
      <c r="G28" t="s">
        <v>20</v>
      </c>
      <c r="H28" t="s">
        <v>20</v>
      </c>
      <c r="I28" t="s">
        <v>20</v>
      </c>
      <c r="J28" t="s">
        <v>20</v>
      </c>
      <c r="K28" t="s">
        <v>20</v>
      </c>
      <c r="L28" t="s">
        <v>18</v>
      </c>
      <c r="M28" t="s">
        <v>20</v>
      </c>
      <c r="O28" t="s">
        <v>642</v>
      </c>
      <c r="P28">
        <v>0.75</v>
      </c>
      <c r="Q28">
        <v>0.59</v>
      </c>
      <c r="R28">
        <v>0.56000000000000005</v>
      </c>
      <c r="S28">
        <v>200</v>
      </c>
    </row>
    <row r="29" spans="1:21" x14ac:dyDescent="0.35">
      <c r="A29">
        <v>180</v>
      </c>
      <c r="B29" t="s">
        <v>97</v>
      </c>
      <c r="C29">
        <v>-0.6</v>
      </c>
      <c r="D29" t="s">
        <v>13</v>
      </c>
      <c r="E29">
        <v>0</v>
      </c>
      <c r="F29" t="s">
        <v>14</v>
      </c>
      <c r="G29" t="s">
        <v>14</v>
      </c>
      <c r="H29" t="s">
        <v>20</v>
      </c>
      <c r="I29" t="s">
        <v>20</v>
      </c>
      <c r="J29" t="s">
        <v>20</v>
      </c>
      <c r="K29" t="s">
        <v>20</v>
      </c>
      <c r="L29" t="s">
        <v>18</v>
      </c>
      <c r="M29" t="s">
        <v>20</v>
      </c>
    </row>
    <row r="30" spans="1:21" x14ac:dyDescent="0.35">
      <c r="A30">
        <v>181</v>
      </c>
      <c r="B30" t="s">
        <v>100</v>
      </c>
      <c r="C30">
        <v>-0.6</v>
      </c>
      <c r="D30" t="s">
        <v>13</v>
      </c>
      <c r="E30">
        <v>0</v>
      </c>
      <c r="F30" t="s">
        <v>14</v>
      </c>
      <c r="G30" t="s">
        <v>14</v>
      </c>
      <c r="H30" t="s">
        <v>20</v>
      </c>
      <c r="I30" t="s">
        <v>20</v>
      </c>
      <c r="J30" t="s">
        <v>14</v>
      </c>
      <c r="K30" t="s">
        <v>14</v>
      </c>
      <c r="L30" t="s">
        <v>18</v>
      </c>
      <c r="M30" t="s">
        <v>14</v>
      </c>
    </row>
    <row r="31" spans="1:21" x14ac:dyDescent="0.35">
      <c r="A31">
        <v>190</v>
      </c>
      <c r="B31" t="s">
        <v>103</v>
      </c>
      <c r="C31">
        <v>0.1</v>
      </c>
      <c r="D31" t="s">
        <v>13</v>
      </c>
      <c r="E31">
        <v>1</v>
      </c>
      <c r="F31" t="s">
        <v>20</v>
      </c>
      <c r="G31" t="s">
        <v>20</v>
      </c>
      <c r="H31" t="s">
        <v>20</v>
      </c>
      <c r="I31" t="s">
        <v>20</v>
      </c>
      <c r="J31" t="s">
        <v>20</v>
      </c>
      <c r="K31" t="s">
        <v>20</v>
      </c>
      <c r="L31" t="s">
        <v>18</v>
      </c>
      <c r="M31" t="s">
        <v>20</v>
      </c>
      <c r="N31" s="2" t="s">
        <v>633</v>
      </c>
      <c r="U31" t="s">
        <v>693</v>
      </c>
    </row>
    <row r="32" spans="1:21" x14ac:dyDescent="0.35">
      <c r="A32">
        <v>191</v>
      </c>
      <c r="B32" t="s">
        <v>106</v>
      </c>
      <c r="C32">
        <v>0.1</v>
      </c>
      <c r="D32" t="s">
        <v>13</v>
      </c>
      <c r="E32">
        <v>1</v>
      </c>
      <c r="F32" t="s">
        <v>20</v>
      </c>
      <c r="G32" t="s">
        <v>20</v>
      </c>
      <c r="H32" t="s">
        <v>20</v>
      </c>
      <c r="I32" t="s">
        <v>20</v>
      </c>
      <c r="J32" t="s">
        <v>20</v>
      </c>
      <c r="K32" t="s">
        <v>20</v>
      </c>
      <c r="L32" t="s">
        <v>18</v>
      </c>
      <c r="M32" t="s">
        <v>20</v>
      </c>
      <c r="U32" t="s">
        <v>694</v>
      </c>
    </row>
    <row r="33" spans="1:21" x14ac:dyDescent="0.35">
      <c r="A33">
        <v>193</v>
      </c>
      <c r="B33" t="s">
        <v>109</v>
      </c>
      <c r="C33">
        <v>-0.5</v>
      </c>
      <c r="D33" t="s">
        <v>13</v>
      </c>
      <c r="E33">
        <v>0</v>
      </c>
      <c r="F33" t="s">
        <v>14</v>
      </c>
      <c r="G33" t="s">
        <v>14</v>
      </c>
      <c r="H33" t="s">
        <v>14</v>
      </c>
      <c r="I33" t="s">
        <v>14</v>
      </c>
      <c r="J33" t="s">
        <v>14</v>
      </c>
      <c r="K33" t="s">
        <v>14</v>
      </c>
      <c r="L33" t="s">
        <v>20</v>
      </c>
      <c r="M33" t="s">
        <v>14</v>
      </c>
      <c r="N33" t="s">
        <v>648</v>
      </c>
      <c r="P33" t="s">
        <v>626</v>
      </c>
      <c r="Q33" t="s">
        <v>627</v>
      </c>
      <c r="R33" t="s">
        <v>628</v>
      </c>
      <c r="S33" t="s">
        <v>629</v>
      </c>
      <c r="U33" t="s">
        <v>695</v>
      </c>
    </row>
    <row r="34" spans="1:21" x14ac:dyDescent="0.35">
      <c r="A34">
        <v>204</v>
      </c>
      <c r="B34" t="s">
        <v>112</v>
      </c>
      <c r="C34">
        <v>-0.1</v>
      </c>
      <c r="D34" t="s">
        <v>13</v>
      </c>
      <c r="E34">
        <v>1</v>
      </c>
      <c r="F34" t="s">
        <v>20</v>
      </c>
      <c r="G34" t="s">
        <v>20</v>
      </c>
      <c r="H34" t="s">
        <v>20</v>
      </c>
      <c r="I34" t="s">
        <v>20</v>
      </c>
      <c r="J34" t="s">
        <v>20</v>
      </c>
      <c r="K34" t="s">
        <v>14</v>
      </c>
      <c r="L34" t="s">
        <v>18</v>
      </c>
      <c r="M34" t="s">
        <v>20</v>
      </c>
      <c r="O34" t="s">
        <v>18</v>
      </c>
      <c r="P34">
        <v>0.88</v>
      </c>
      <c r="Q34">
        <v>0.47</v>
      </c>
      <c r="R34">
        <v>0.62</v>
      </c>
      <c r="S34">
        <v>78</v>
      </c>
      <c r="U34" t="s">
        <v>696</v>
      </c>
    </row>
    <row r="35" spans="1:21" x14ac:dyDescent="0.35">
      <c r="A35">
        <v>209</v>
      </c>
      <c r="B35" t="s">
        <v>115</v>
      </c>
      <c r="C35">
        <v>0.3</v>
      </c>
      <c r="D35" t="s">
        <v>13</v>
      </c>
      <c r="E35">
        <v>2</v>
      </c>
      <c r="F35" t="s">
        <v>18</v>
      </c>
      <c r="G35" t="s">
        <v>20</v>
      </c>
      <c r="H35" t="s">
        <v>20</v>
      </c>
      <c r="I35" t="s">
        <v>20</v>
      </c>
      <c r="J35" t="s">
        <v>20</v>
      </c>
      <c r="K35" t="s">
        <v>20</v>
      </c>
      <c r="L35" t="s">
        <v>18</v>
      </c>
      <c r="M35" t="s">
        <v>18</v>
      </c>
      <c r="O35" t="s">
        <v>14</v>
      </c>
      <c r="P35">
        <v>0.85</v>
      </c>
      <c r="Q35">
        <v>0.59</v>
      </c>
      <c r="R35">
        <v>0.7</v>
      </c>
      <c r="S35">
        <v>39</v>
      </c>
    </row>
    <row r="36" spans="1:21" x14ac:dyDescent="0.35">
      <c r="A36">
        <v>214</v>
      </c>
      <c r="B36" t="s">
        <v>118</v>
      </c>
      <c r="C36">
        <v>-0.5</v>
      </c>
      <c r="D36" t="s">
        <v>13</v>
      </c>
      <c r="E36">
        <v>0</v>
      </c>
      <c r="F36" t="s">
        <v>14</v>
      </c>
      <c r="G36" t="s">
        <v>14</v>
      </c>
      <c r="H36" t="s">
        <v>14</v>
      </c>
      <c r="I36" t="s">
        <v>14</v>
      </c>
      <c r="J36" t="s">
        <v>14</v>
      </c>
      <c r="K36" t="s">
        <v>14</v>
      </c>
      <c r="L36" t="s">
        <v>14</v>
      </c>
      <c r="M36" t="s">
        <v>14</v>
      </c>
      <c r="O36" t="s">
        <v>20</v>
      </c>
      <c r="P36">
        <v>0.56999999999999995</v>
      </c>
      <c r="Q36">
        <v>0.9</v>
      </c>
      <c r="R36">
        <v>0.7</v>
      </c>
      <c r="S36">
        <v>83</v>
      </c>
    </row>
    <row r="37" spans="1:21" x14ac:dyDescent="0.35">
      <c r="A37">
        <v>218</v>
      </c>
      <c r="B37" t="s">
        <v>121</v>
      </c>
      <c r="C37">
        <v>-0.8</v>
      </c>
      <c r="D37" t="s">
        <v>13</v>
      </c>
      <c r="E37">
        <v>0</v>
      </c>
      <c r="F37" t="s">
        <v>14</v>
      </c>
      <c r="G37" t="s">
        <v>14</v>
      </c>
      <c r="H37" t="s">
        <v>20</v>
      </c>
      <c r="I37" t="s">
        <v>14</v>
      </c>
      <c r="J37" t="s">
        <v>14</v>
      </c>
      <c r="K37" t="s">
        <v>14</v>
      </c>
      <c r="L37" t="s">
        <v>14</v>
      </c>
      <c r="M37" t="s">
        <v>14</v>
      </c>
    </row>
    <row r="38" spans="1:21" x14ac:dyDescent="0.35">
      <c r="A38">
        <v>245</v>
      </c>
      <c r="B38" t="s">
        <v>124</v>
      </c>
      <c r="C38">
        <v>0.3</v>
      </c>
      <c r="D38" t="s">
        <v>13</v>
      </c>
      <c r="E38">
        <v>2</v>
      </c>
      <c r="F38" t="s">
        <v>18</v>
      </c>
      <c r="G38" t="s">
        <v>20</v>
      </c>
      <c r="H38" t="s">
        <v>20</v>
      </c>
      <c r="I38" t="s">
        <v>20</v>
      </c>
      <c r="J38" t="s">
        <v>20</v>
      </c>
      <c r="K38" t="s">
        <v>20</v>
      </c>
      <c r="L38" t="s">
        <v>18</v>
      </c>
      <c r="M38" t="s">
        <v>20</v>
      </c>
      <c r="O38" t="s">
        <v>630</v>
      </c>
      <c r="P38">
        <v>0.68</v>
      </c>
      <c r="Q38">
        <v>200</v>
      </c>
    </row>
    <row r="39" spans="1:21" x14ac:dyDescent="0.35">
      <c r="A39">
        <v>247</v>
      </c>
      <c r="B39" t="s">
        <v>127</v>
      </c>
      <c r="C39">
        <v>0.3</v>
      </c>
      <c r="D39" t="s">
        <v>13</v>
      </c>
      <c r="E39">
        <v>2</v>
      </c>
      <c r="F39" t="s">
        <v>18</v>
      </c>
      <c r="G39" t="s">
        <v>20</v>
      </c>
      <c r="H39" t="s">
        <v>20</v>
      </c>
      <c r="I39" t="s">
        <v>20</v>
      </c>
      <c r="J39" t="s">
        <v>20</v>
      </c>
      <c r="K39" t="s">
        <v>14</v>
      </c>
      <c r="L39" t="s">
        <v>14</v>
      </c>
      <c r="M39" t="s">
        <v>20</v>
      </c>
      <c r="O39" t="s">
        <v>632</v>
      </c>
      <c r="P39">
        <v>0.77</v>
      </c>
      <c r="Q39">
        <v>0.66</v>
      </c>
      <c r="R39">
        <v>0.67</v>
      </c>
      <c r="S39">
        <v>200</v>
      </c>
    </row>
    <row r="40" spans="1:21" x14ac:dyDescent="0.35">
      <c r="A40">
        <v>252</v>
      </c>
      <c r="B40" t="s">
        <v>130</v>
      </c>
      <c r="C40">
        <v>-0.6</v>
      </c>
      <c r="D40" t="s">
        <v>13</v>
      </c>
      <c r="E40">
        <v>0</v>
      </c>
      <c r="F40" t="s">
        <v>14</v>
      </c>
      <c r="G40" t="s">
        <v>14</v>
      </c>
      <c r="H40" t="s">
        <v>20</v>
      </c>
      <c r="I40" t="s">
        <v>20</v>
      </c>
      <c r="J40" t="s">
        <v>14</v>
      </c>
      <c r="K40" t="s">
        <v>14</v>
      </c>
      <c r="L40" t="s">
        <v>14</v>
      </c>
      <c r="M40" t="s">
        <v>14</v>
      </c>
      <c r="O40" t="s">
        <v>642</v>
      </c>
      <c r="P40">
        <v>0.75</v>
      </c>
      <c r="Q40">
        <v>0.68</v>
      </c>
      <c r="R40">
        <v>0.67</v>
      </c>
      <c r="S40">
        <v>200</v>
      </c>
    </row>
    <row r="41" spans="1:21" x14ac:dyDescent="0.35">
      <c r="A41">
        <v>271</v>
      </c>
      <c r="B41" t="s">
        <v>133</v>
      </c>
      <c r="C41">
        <v>-0.1</v>
      </c>
      <c r="D41" t="s">
        <v>13</v>
      </c>
      <c r="E41">
        <v>1</v>
      </c>
      <c r="F41" t="s">
        <v>20</v>
      </c>
      <c r="G41" t="s">
        <v>14</v>
      </c>
      <c r="H41" t="s">
        <v>14</v>
      </c>
      <c r="I41" t="s">
        <v>14</v>
      </c>
      <c r="J41" t="s">
        <v>14</v>
      </c>
      <c r="K41" t="s">
        <v>14</v>
      </c>
      <c r="L41" t="s">
        <v>18</v>
      </c>
      <c r="M41" t="s">
        <v>14</v>
      </c>
    </row>
    <row r="42" spans="1:21" x14ac:dyDescent="0.35">
      <c r="A42">
        <v>277</v>
      </c>
      <c r="B42" t="s">
        <v>136</v>
      </c>
      <c r="C42">
        <v>-0.5</v>
      </c>
      <c r="D42" t="s">
        <v>13</v>
      </c>
      <c r="E42">
        <v>0</v>
      </c>
      <c r="F42" t="s">
        <v>14</v>
      </c>
      <c r="G42" t="s">
        <v>14</v>
      </c>
      <c r="H42" t="s">
        <v>20</v>
      </c>
      <c r="I42" t="s">
        <v>14</v>
      </c>
      <c r="J42" t="s">
        <v>20</v>
      </c>
      <c r="K42" t="s">
        <v>14</v>
      </c>
      <c r="L42" t="s">
        <v>14</v>
      </c>
      <c r="M42" t="s">
        <v>14</v>
      </c>
      <c r="N42" s="2" t="s">
        <v>635</v>
      </c>
      <c r="U42" t="s">
        <v>705</v>
      </c>
    </row>
    <row r="43" spans="1:21" x14ac:dyDescent="0.35">
      <c r="A43">
        <v>288</v>
      </c>
      <c r="B43" t="s">
        <v>139</v>
      </c>
      <c r="C43">
        <v>-0.6</v>
      </c>
      <c r="D43" t="s">
        <v>13</v>
      </c>
      <c r="E43">
        <v>0</v>
      </c>
      <c r="F43" t="s">
        <v>14</v>
      </c>
      <c r="G43" t="s">
        <v>20</v>
      </c>
      <c r="H43" t="s">
        <v>20</v>
      </c>
      <c r="I43" t="s">
        <v>20</v>
      </c>
      <c r="J43" t="s">
        <v>14</v>
      </c>
      <c r="K43" t="s">
        <v>14</v>
      </c>
      <c r="L43" t="s">
        <v>18</v>
      </c>
      <c r="M43" t="s">
        <v>20</v>
      </c>
      <c r="U43" t="s">
        <v>706</v>
      </c>
    </row>
    <row r="44" spans="1:21" x14ac:dyDescent="0.35">
      <c r="A44">
        <v>307</v>
      </c>
      <c r="B44" t="s">
        <v>142</v>
      </c>
      <c r="C44">
        <v>0.8</v>
      </c>
      <c r="D44" t="s">
        <v>13</v>
      </c>
      <c r="E44">
        <v>2</v>
      </c>
      <c r="F44" t="s">
        <v>18</v>
      </c>
      <c r="G44" t="s">
        <v>18</v>
      </c>
      <c r="H44" t="s">
        <v>20</v>
      </c>
      <c r="I44" t="s">
        <v>18</v>
      </c>
      <c r="J44" t="s">
        <v>20</v>
      </c>
      <c r="K44" t="s">
        <v>18</v>
      </c>
      <c r="L44" t="s">
        <v>18</v>
      </c>
      <c r="M44" t="s">
        <v>18</v>
      </c>
      <c r="N44" t="s">
        <v>656</v>
      </c>
      <c r="P44" t="s">
        <v>626</v>
      </c>
      <c r="Q44" t="s">
        <v>627</v>
      </c>
      <c r="R44" t="s">
        <v>628</v>
      </c>
      <c r="S44" t="s">
        <v>629</v>
      </c>
      <c r="U44" t="s">
        <v>707</v>
      </c>
    </row>
    <row r="45" spans="1:21" x14ac:dyDescent="0.35">
      <c r="A45">
        <v>310</v>
      </c>
      <c r="B45" t="s">
        <v>145</v>
      </c>
      <c r="C45">
        <v>-0.2</v>
      </c>
      <c r="D45" t="s">
        <v>13</v>
      </c>
      <c r="E45">
        <v>1</v>
      </c>
      <c r="F45" t="s">
        <v>20</v>
      </c>
      <c r="G45" t="s">
        <v>20</v>
      </c>
      <c r="H45" t="s">
        <v>20</v>
      </c>
      <c r="I45" t="s">
        <v>20</v>
      </c>
      <c r="J45" t="s">
        <v>20</v>
      </c>
      <c r="K45" t="s">
        <v>20</v>
      </c>
      <c r="L45" t="s">
        <v>18</v>
      </c>
      <c r="M45" t="s">
        <v>20</v>
      </c>
      <c r="O45" t="s">
        <v>18</v>
      </c>
      <c r="P45">
        <v>0.96</v>
      </c>
      <c r="Q45">
        <v>0.31</v>
      </c>
      <c r="R45">
        <v>0.47</v>
      </c>
      <c r="S45">
        <v>78</v>
      </c>
      <c r="U45" t="s">
        <v>708</v>
      </c>
    </row>
    <row r="46" spans="1:21" x14ac:dyDescent="0.35">
      <c r="A46">
        <v>313</v>
      </c>
      <c r="B46" t="s">
        <v>148</v>
      </c>
      <c r="C46">
        <v>-0.2</v>
      </c>
      <c r="D46" t="s">
        <v>13</v>
      </c>
      <c r="E46">
        <v>1</v>
      </c>
      <c r="F46" t="s">
        <v>20</v>
      </c>
      <c r="G46" t="s">
        <v>20</v>
      </c>
      <c r="H46" t="s">
        <v>20</v>
      </c>
      <c r="I46" t="s">
        <v>20</v>
      </c>
      <c r="J46" t="s">
        <v>20</v>
      </c>
      <c r="K46" t="s">
        <v>20</v>
      </c>
      <c r="L46" t="s">
        <v>14</v>
      </c>
      <c r="M46" t="s">
        <v>14</v>
      </c>
      <c r="O46" t="s">
        <v>14</v>
      </c>
      <c r="P46">
        <v>0.86</v>
      </c>
      <c r="Q46">
        <v>0.62</v>
      </c>
      <c r="R46">
        <v>0.72</v>
      </c>
      <c r="S46">
        <v>39</v>
      </c>
    </row>
    <row r="47" spans="1:21" x14ac:dyDescent="0.35">
      <c r="A47">
        <v>314</v>
      </c>
      <c r="B47" t="s">
        <v>151</v>
      </c>
      <c r="C47">
        <v>-0.2</v>
      </c>
      <c r="D47" t="s">
        <v>13</v>
      </c>
      <c r="E47">
        <v>1</v>
      </c>
      <c r="F47" t="s">
        <v>20</v>
      </c>
      <c r="G47" t="s">
        <v>20</v>
      </c>
      <c r="H47" t="s">
        <v>20</v>
      </c>
      <c r="I47" t="s">
        <v>20</v>
      </c>
      <c r="J47" t="s">
        <v>20</v>
      </c>
      <c r="K47" t="s">
        <v>20</v>
      </c>
      <c r="L47" t="s">
        <v>18</v>
      </c>
      <c r="M47" t="s">
        <v>20</v>
      </c>
      <c r="O47" t="s">
        <v>20</v>
      </c>
      <c r="P47">
        <v>0.53</v>
      </c>
      <c r="Q47">
        <v>0.94</v>
      </c>
      <c r="R47">
        <v>0.68</v>
      </c>
      <c r="S47">
        <v>83</v>
      </c>
    </row>
    <row r="48" spans="1:21" x14ac:dyDescent="0.35">
      <c r="A48">
        <v>318</v>
      </c>
      <c r="B48" t="s">
        <v>154</v>
      </c>
      <c r="C48">
        <v>0.2</v>
      </c>
      <c r="D48" t="s">
        <v>13</v>
      </c>
      <c r="E48">
        <v>1</v>
      </c>
      <c r="F48" t="s">
        <v>20</v>
      </c>
      <c r="G48" t="s">
        <v>18</v>
      </c>
      <c r="H48" t="s">
        <v>20</v>
      </c>
      <c r="I48" t="s">
        <v>20</v>
      </c>
      <c r="J48" t="s">
        <v>20</v>
      </c>
      <c r="K48" t="s">
        <v>20</v>
      </c>
      <c r="L48" t="s">
        <v>18</v>
      </c>
      <c r="M48" t="s">
        <v>18</v>
      </c>
    </row>
    <row r="49" spans="1:21" x14ac:dyDescent="0.35">
      <c r="A49">
        <v>321</v>
      </c>
      <c r="B49" t="s">
        <v>157</v>
      </c>
      <c r="C49">
        <v>0.6</v>
      </c>
      <c r="D49" t="s">
        <v>13</v>
      </c>
      <c r="E49">
        <v>2</v>
      </c>
      <c r="F49" t="s">
        <v>18</v>
      </c>
      <c r="G49" t="s">
        <v>18</v>
      </c>
      <c r="H49" t="s">
        <v>20</v>
      </c>
      <c r="I49" t="s">
        <v>20</v>
      </c>
      <c r="J49" t="s">
        <v>20</v>
      </c>
      <c r="K49" t="s">
        <v>18</v>
      </c>
      <c r="L49" t="s">
        <v>18</v>
      </c>
      <c r="M49" t="s">
        <v>18</v>
      </c>
      <c r="O49" t="s">
        <v>630</v>
      </c>
      <c r="P49">
        <v>0.63</v>
      </c>
      <c r="Q49">
        <v>200</v>
      </c>
    </row>
    <row r="50" spans="1:21" x14ac:dyDescent="0.35">
      <c r="A50">
        <v>335</v>
      </c>
      <c r="B50" t="s">
        <v>160</v>
      </c>
      <c r="C50">
        <v>-0.5</v>
      </c>
      <c r="D50" t="s">
        <v>13</v>
      </c>
      <c r="E50">
        <v>0</v>
      </c>
      <c r="F50" t="s">
        <v>14</v>
      </c>
      <c r="G50" t="s">
        <v>20</v>
      </c>
      <c r="H50" t="s">
        <v>20</v>
      </c>
      <c r="I50" t="s">
        <v>14</v>
      </c>
      <c r="J50" t="s">
        <v>14</v>
      </c>
      <c r="K50" t="s">
        <v>14</v>
      </c>
      <c r="L50" t="s">
        <v>14</v>
      </c>
      <c r="M50" t="s">
        <v>14</v>
      </c>
      <c r="O50" t="s">
        <v>632</v>
      </c>
      <c r="P50">
        <v>0.78</v>
      </c>
      <c r="Q50">
        <v>0.62</v>
      </c>
      <c r="R50">
        <v>0.62</v>
      </c>
      <c r="S50">
        <v>200</v>
      </c>
    </row>
    <row r="51" spans="1:21" x14ac:dyDescent="0.35">
      <c r="A51">
        <v>339</v>
      </c>
      <c r="B51" t="s">
        <v>163</v>
      </c>
      <c r="C51">
        <v>-0.7</v>
      </c>
      <c r="D51" t="s">
        <v>13</v>
      </c>
      <c r="E51">
        <v>0</v>
      </c>
      <c r="F51" t="s">
        <v>14</v>
      </c>
      <c r="G51" t="s">
        <v>14</v>
      </c>
      <c r="H51" t="s">
        <v>14</v>
      </c>
      <c r="I51" t="s">
        <v>20</v>
      </c>
      <c r="J51" t="s">
        <v>20</v>
      </c>
      <c r="K51" t="s">
        <v>14</v>
      </c>
      <c r="L51" t="s">
        <v>14</v>
      </c>
      <c r="M51" t="s">
        <v>14</v>
      </c>
      <c r="O51" t="s">
        <v>642</v>
      </c>
      <c r="P51">
        <v>0.76</v>
      </c>
      <c r="Q51">
        <v>0.63</v>
      </c>
      <c r="R51">
        <v>0.6</v>
      </c>
      <c r="S51">
        <v>200</v>
      </c>
    </row>
    <row r="52" spans="1:21" x14ac:dyDescent="0.35">
      <c r="A52">
        <v>340</v>
      </c>
      <c r="B52" t="s">
        <v>166</v>
      </c>
      <c r="C52">
        <v>-0.6</v>
      </c>
      <c r="D52" t="s">
        <v>13</v>
      </c>
      <c r="E52">
        <v>0</v>
      </c>
      <c r="F52" t="s">
        <v>14</v>
      </c>
      <c r="G52" t="s">
        <v>14</v>
      </c>
      <c r="H52" t="s">
        <v>14</v>
      </c>
      <c r="I52" t="s">
        <v>14</v>
      </c>
      <c r="J52" t="s">
        <v>14</v>
      </c>
      <c r="K52" t="s">
        <v>14</v>
      </c>
      <c r="L52" t="s">
        <v>18</v>
      </c>
      <c r="M52" t="s">
        <v>14</v>
      </c>
    </row>
    <row r="53" spans="1:21" x14ac:dyDescent="0.35">
      <c r="A53">
        <v>341</v>
      </c>
      <c r="B53" t="s">
        <v>169</v>
      </c>
      <c r="C53">
        <v>0.2</v>
      </c>
      <c r="D53" t="s">
        <v>13</v>
      </c>
      <c r="E53">
        <v>1</v>
      </c>
      <c r="F53" t="s">
        <v>20</v>
      </c>
      <c r="G53" t="s">
        <v>20</v>
      </c>
      <c r="H53" t="s">
        <v>20</v>
      </c>
      <c r="I53" t="s">
        <v>20</v>
      </c>
      <c r="J53" t="s">
        <v>20</v>
      </c>
      <c r="K53" t="s">
        <v>14</v>
      </c>
      <c r="L53" t="s">
        <v>18</v>
      </c>
      <c r="M53" t="s">
        <v>20</v>
      </c>
      <c r="N53" t="s">
        <v>634</v>
      </c>
      <c r="O53">
        <v>0.63</v>
      </c>
    </row>
    <row r="54" spans="1:21" x14ac:dyDescent="0.35">
      <c r="A54">
        <v>343</v>
      </c>
      <c r="B54" t="s">
        <v>172</v>
      </c>
      <c r="C54">
        <v>-0.2</v>
      </c>
      <c r="D54" t="s">
        <v>13</v>
      </c>
      <c r="E54">
        <v>1</v>
      </c>
      <c r="F54" t="s">
        <v>20</v>
      </c>
      <c r="G54" t="s">
        <v>20</v>
      </c>
      <c r="H54" t="s">
        <v>20</v>
      </c>
      <c r="I54" t="s">
        <v>20</v>
      </c>
      <c r="J54" t="s">
        <v>20</v>
      </c>
      <c r="K54" t="s">
        <v>20</v>
      </c>
      <c r="L54" t="s">
        <v>18</v>
      </c>
      <c r="M54" t="s">
        <v>20</v>
      </c>
    </row>
    <row r="55" spans="1:21" x14ac:dyDescent="0.35">
      <c r="A55">
        <v>350</v>
      </c>
      <c r="B55" t="s">
        <v>175</v>
      </c>
      <c r="C55">
        <v>-0.3</v>
      </c>
      <c r="D55" t="s">
        <v>13</v>
      </c>
      <c r="E55">
        <v>0</v>
      </c>
      <c r="F55" t="s">
        <v>14</v>
      </c>
      <c r="G55" t="s">
        <v>20</v>
      </c>
      <c r="H55" t="s">
        <v>20</v>
      </c>
      <c r="I55" t="s">
        <v>20</v>
      </c>
      <c r="J55" t="s">
        <v>20</v>
      </c>
      <c r="K55" t="s">
        <v>14</v>
      </c>
      <c r="L55" t="s">
        <v>18</v>
      </c>
      <c r="M55" t="s">
        <v>20</v>
      </c>
      <c r="N55" s="2" t="s">
        <v>637</v>
      </c>
      <c r="U55" t="s">
        <v>709</v>
      </c>
    </row>
    <row r="56" spans="1:21" x14ac:dyDescent="0.35">
      <c r="A56">
        <v>352</v>
      </c>
      <c r="B56" t="s">
        <v>178</v>
      </c>
      <c r="C56">
        <v>-0.2</v>
      </c>
      <c r="D56" t="s">
        <v>13</v>
      </c>
      <c r="E56">
        <v>1</v>
      </c>
      <c r="F56" t="s">
        <v>20</v>
      </c>
      <c r="G56" t="s">
        <v>14</v>
      </c>
      <c r="H56" t="s">
        <v>20</v>
      </c>
      <c r="I56" t="s">
        <v>20</v>
      </c>
      <c r="J56" t="s">
        <v>20</v>
      </c>
      <c r="K56" t="s">
        <v>14</v>
      </c>
      <c r="L56" t="s">
        <v>18</v>
      </c>
      <c r="M56" t="s">
        <v>20</v>
      </c>
      <c r="U56" t="s">
        <v>710</v>
      </c>
    </row>
    <row r="57" spans="1:21" x14ac:dyDescent="0.35">
      <c r="A57">
        <v>354</v>
      </c>
      <c r="B57" t="s">
        <v>181</v>
      </c>
      <c r="C57">
        <v>-0.5</v>
      </c>
      <c r="D57" t="s">
        <v>13</v>
      </c>
      <c r="E57">
        <v>0</v>
      </c>
      <c r="F57" t="s">
        <v>14</v>
      </c>
      <c r="G57" t="s">
        <v>14</v>
      </c>
      <c r="H57" t="s">
        <v>20</v>
      </c>
      <c r="I57" t="s">
        <v>14</v>
      </c>
      <c r="J57" t="s">
        <v>14</v>
      </c>
      <c r="K57" t="s">
        <v>14</v>
      </c>
      <c r="L57" t="s">
        <v>14</v>
      </c>
      <c r="M57" t="s">
        <v>14</v>
      </c>
      <c r="N57" t="s">
        <v>646</v>
      </c>
      <c r="P57" t="s">
        <v>626</v>
      </c>
      <c r="Q57" t="s">
        <v>627</v>
      </c>
      <c r="R57" t="s">
        <v>628</v>
      </c>
      <c r="S57" t="s">
        <v>629</v>
      </c>
      <c r="U57" t="s">
        <v>711</v>
      </c>
    </row>
    <row r="58" spans="1:21" x14ac:dyDescent="0.35">
      <c r="A58">
        <v>356</v>
      </c>
      <c r="B58" t="s">
        <v>184</v>
      </c>
      <c r="C58">
        <v>0.3</v>
      </c>
      <c r="D58" t="s">
        <v>13</v>
      </c>
      <c r="E58">
        <v>2</v>
      </c>
      <c r="F58" t="s">
        <v>18</v>
      </c>
      <c r="G58" t="s">
        <v>18</v>
      </c>
      <c r="H58" t="s">
        <v>18</v>
      </c>
      <c r="I58" t="s">
        <v>20</v>
      </c>
      <c r="J58" t="s">
        <v>20</v>
      </c>
      <c r="K58" t="s">
        <v>20</v>
      </c>
      <c r="L58" t="s">
        <v>18</v>
      </c>
      <c r="M58" t="s">
        <v>18</v>
      </c>
      <c r="O58" t="s">
        <v>640</v>
      </c>
      <c r="P58">
        <v>0.79</v>
      </c>
      <c r="Q58">
        <v>0.68</v>
      </c>
      <c r="R58">
        <v>0.73</v>
      </c>
      <c r="S58">
        <v>78</v>
      </c>
      <c r="U58" t="s">
        <v>712</v>
      </c>
    </row>
    <row r="59" spans="1:21" x14ac:dyDescent="0.35">
      <c r="A59">
        <v>360</v>
      </c>
      <c r="B59" t="s">
        <v>187</v>
      </c>
      <c r="C59">
        <v>0.2</v>
      </c>
      <c r="D59" t="s">
        <v>13</v>
      </c>
      <c r="E59">
        <v>1</v>
      </c>
      <c r="F59" t="s">
        <v>20</v>
      </c>
      <c r="G59" t="s">
        <v>20</v>
      </c>
      <c r="H59" t="s">
        <v>20</v>
      </c>
      <c r="I59" t="s">
        <v>20</v>
      </c>
      <c r="J59" t="s">
        <v>20</v>
      </c>
      <c r="K59" t="s">
        <v>20</v>
      </c>
      <c r="L59" t="s">
        <v>14</v>
      </c>
      <c r="M59" t="s">
        <v>20</v>
      </c>
      <c r="O59" t="s">
        <v>638</v>
      </c>
      <c r="P59">
        <v>0.63</v>
      </c>
      <c r="Q59">
        <v>0.79</v>
      </c>
      <c r="R59">
        <v>0.7</v>
      </c>
      <c r="S59">
        <v>39</v>
      </c>
    </row>
    <row r="60" spans="1:21" x14ac:dyDescent="0.35">
      <c r="A60">
        <v>361</v>
      </c>
      <c r="B60" t="s">
        <v>190</v>
      </c>
      <c r="C60">
        <v>-0.1</v>
      </c>
      <c r="D60" t="s">
        <v>13</v>
      </c>
      <c r="E60">
        <v>1</v>
      </c>
      <c r="F60" t="s">
        <v>20</v>
      </c>
      <c r="G60" t="s">
        <v>20</v>
      </c>
      <c r="H60" t="s">
        <v>20</v>
      </c>
      <c r="I60" t="s">
        <v>20</v>
      </c>
      <c r="J60" t="s">
        <v>20</v>
      </c>
      <c r="K60" t="s">
        <v>14</v>
      </c>
      <c r="L60" t="s">
        <v>18</v>
      </c>
      <c r="M60" t="s">
        <v>20</v>
      </c>
      <c r="O60" t="s">
        <v>639</v>
      </c>
      <c r="P60">
        <v>0.64</v>
      </c>
      <c r="Q60">
        <v>0.65</v>
      </c>
      <c r="R60">
        <v>0.65</v>
      </c>
      <c r="S60">
        <v>83</v>
      </c>
    </row>
    <row r="61" spans="1:21" x14ac:dyDescent="0.35">
      <c r="A61">
        <v>365</v>
      </c>
      <c r="B61" t="s">
        <v>193</v>
      </c>
      <c r="C61">
        <v>0.3</v>
      </c>
      <c r="D61" t="s">
        <v>13</v>
      </c>
      <c r="E61">
        <v>2</v>
      </c>
      <c r="F61" t="s">
        <v>18</v>
      </c>
      <c r="G61" t="s">
        <v>20</v>
      </c>
      <c r="H61" t="s">
        <v>20</v>
      </c>
      <c r="I61" t="s">
        <v>20</v>
      </c>
      <c r="J61" t="s">
        <v>20</v>
      </c>
      <c r="K61" t="s">
        <v>20</v>
      </c>
      <c r="L61" t="s">
        <v>18</v>
      </c>
      <c r="M61" t="s">
        <v>20</v>
      </c>
    </row>
    <row r="62" spans="1:21" x14ac:dyDescent="0.35">
      <c r="A62">
        <v>366</v>
      </c>
      <c r="B62" t="s">
        <v>196</v>
      </c>
      <c r="C62">
        <v>0.2</v>
      </c>
      <c r="D62" t="s">
        <v>13</v>
      </c>
      <c r="E62">
        <v>1</v>
      </c>
      <c r="F62" t="s">
        <v>20</v>
      </c>
      <c r="G62" t="s">
        <v>20</v>
      </c>
      <c r="H62" t="s">
        <v>20</v>
      </c>
      <c r="I62" t="s">
        <v>20</v>
      </c>
      <c r="J62" t="s">
        <v>20</v>
      </c>
      <c r="K62" t="s">
        <v>20</v>
      </c>
      <c r="L62" t="s">
        <v>18</v>
      </c>
      <c r="M62" t="s">
        <v>20</v>
      </c>
      <c r="O62" t="s">
        <v>630</v>
      </c>
      <c r="P62">
        <v>0.69</v>
      </c>
      <c r="Q62">
        <v>200</v>
      </c>
    </row>
    <row r="63" spans="1:21" x14ac:dyDescent="0.35">
      <c r="A63">
        <v>369</v>
      </c>
      <c r="B63" t="s">
        <v>199</v>
      </c>
      <c r="C63">
        <v>0.3</v>
      </c>
      <c r="D63" t="s">
        <v>13</v>
      </c>
      <c r="E63">
        <v>2</v>
      </c>
      <c r="F63" t="s">
        <v>18</v>
      </c>
      <c r="G63" t="s">
        <v>20</v>
      </c>
      <c r="H63" t="s">
        <v>18</v>
      </c>
      <c r="I63" t="s">
        <v>20</v>
      </c>
      <c r="J63" t="s">
        <v>20</v>
      </c>
      <c r="K63" t="s">
        <v>20</v>
      </c>
      <c r="L63" t="s">
        <v>18</v>
      </c>
      <c r="M63" t="s">
        <v>18</v>
      </c>
      <c r="O63" t="s">
        <v>632</v>
      </c>
      <c r="P63">
        <v>0.69</v>
      </c>
      <c r="Q63">
        <v>0.71</v>
      </c>
      <c r="R63">
        <v>0.69</v>
      </c>
      <c r="S63">
        <v>200</v>
      </c>
    </row>
    <row r="64" spans="1:21" x14ac:dyDescent="0.35">
      <c r="A64">
        <v>371</v>
      </c>
      <c r="B64" t="s">
        <v>202</v>
      </c>
      <c r="C64">
        <v>0.7</v>
      </c>
      <c r="D64" t="s">
        <v>13</v>
      </c>
      <c r="E64">
        <v>2</v>
      </c>
      <c r="F64" t="s">
        <v>18</v>
      </c>
      <c r="G64" t="s">
        <v>18</v>
      </c>
      <c r="H64" t="s">
        <v>18</v>
      </c>
      <c r="I64" t="s">
        <v>18</v>
      </c>
      <c r="J64" t="s">
        <v>18</v>
      </c>
      <c r="K64" t="s">
        <v>18</v>
      </c>
      <c r="L64" t="s">
        <v>18</v>
      </c>
      <c r="M64" t="s">
        <v>18</v>
      </c>
      <c r="O64" t="s">
        <v>642</v>
      </c>
      <c r="P64">
        <v>0.7</v>
      </c>
      <c r="Q64">
        <v>0.69</v>
      </c>
      <c r="R64">
        <v>0.69</v>
      </c>
      <c r="S64">
        <v>200</v>
      </c>
    </row>
    <row r="65" spans="1:21" x14ac:dyDescent="0.35">
      <c r="A65">
        <v>372</v>
      </c>
      <c r="B65" t="s">
        <v>205</v>
      </c>
      <c r="C65">
        <v>0.2</v>
      </c>
      <c r="D65" t="s">
        <v>13</v>
      </c>
      <c r="E65">
        <v>1</v>
      </c>
      <c r="F65" t="s">
        <v>20</v>
      </c>
      <c r="G65" t="s">
        <v>18</v>
      </c>
      <c r="H65" t="s">
        <v>20</v>
      </c>
      <c r="I65" t="s">
        <v>20</v>
      </c>
      <c r="J65" t="s">
        <v>20</v>
      </c>
      <c r="K65" t="s">
        <v>20</v>
      </c>
      <c r="L65" t="s">
        <v>18</v>
      </c>
      <c r="M65" t="s">
        <v>20</v>
      </c>
    </row>
    <row r="66" spans="1:21" x14ac:dyDescent="0.35">
      <c r="A66">
        <v>374</v>
      </c>
      <c r="B66" t="s">
        <v>208</v>
      </c>
      <c r="C66">
        <v>0.2</v>
      </c>
      <c r="D66" t="s">
        <v>13</v>
      </c>
      <c r="E66">
        <v>1</v>
      </c>
      <c r="F66" t="s">
        <v>20</v>
      </c>
      <c r="G66" t="s">
        <v>20</v>
      </c>
      <c r="H66" t="s">
        <v>20</v>
      </c>
      <c r="I66" t="s">
        <v>20</v>
      </c>
      <c r="J66" t="s">
        <v>20</v>
      </c>
      <c r="K66" t="s">
        <v>20</v>
      </c>
      <c r="L66" t="s">
        <v>18</v>
      </c>
      <c r="M66" t="s">
        <v>20</v>
      </c>
      <c r="N66" t="s">
        <v>634</v>
      </c>
      <c r="O66">
        <v>0.69</v>
      </c>
    </row>
    <row r="67" spans="1:21" x14ac:dyDescent="0.35">
      <c r="A67">
        <v>377</v>
      </c>
      <c r="B67" t="s">
        <v>211</v>
      </c>
      <c r="C67">
        <v>0.1</v>
      </c>
      <c r="D67" t="s">
        <v>13</v>
      </c>
      <c r="E67">
        <v>1</v>
      </c>
      <c r="F67" t="s">
        <v>20</v>
      </c>
      <c r="G67" t="s">
        <v>20</v>
      </c>
      <c r="H67" t="s">
        <v>20</v>
      </c>
      <c r="I67" t="s">
        <v>20</v>
      </c>
      <c r="J67" t="s">
        <v>20</v>
      </c>
      <c r="K67" t="s">
        <v>20</v>
      </c>
      <c r="L67" t="s">
        <v>20</v>
      </c>
      <c r="M67" t="s">
        <v>20</v>
      </c>
    </row>
    <row r="68" spans="1:21" x14ac:dyDescent="0.35">
      <c r="A68">
        <v>378</v>
      </c>
      <c r="B68" t="s">
        <v>214</v>
      </c>
      <c r="C68">
        <v>0.2</v>
      </c>
      <c r="D68" t="s">
        <v>13</v>
      </c>
      <c r="E68">
        <v>1</v>
      </c>
      <c r="F68" t="s">
        <v>20</v>
      </c>
      <c r="G68" t="s">
        <v>20</v>
      </c>
      <c r="H68" t="s">
        <v>20</v>
      </c>
      <c r="I68" t="s">
        <v>20</v>
      </c>
      <c r="J68" t="s">
        <v>20</v>
      </c>
      <c r="K68" t="s">
        <v>20</v>
      </c>
      <c r="L68" t="s">
        <v>18</v>
      </c>
      <c r="M68" t="s">
        <v>18</v>
      </c>
      <c r="N68" s="2" t="s">
        <v>643</v>
      </c>
      <c r="U68" t="s">
        <v>713</v>
      </c>
    </row>
    <row r="69" spans="1:21" x14ac:dyDescent="0.35">
      <c r="A69">
        <v>384</v>
      </c>
      <c r="B69" t="s">
        <v>217</v>
      </c>
      <c r="C69">
        <v>0.3</v>
      </c>
      <c r="D69" t="s">
        <v>13</v>
      </c>
      <c r="E69">
        <v>2</v>
      </c>
      <c r="F69" t="s">
        <v>18</v>
      </c>
      <c r="G69" t="s">
        <v>20</v>
      </c>
      <c r="H69" t="s">
        <v>20</v>
      </c>
      <c r="I69" t="s">
        <v>20</v>
      </c>
      <c r="J69" t="s">
        <v>20</v>
      </c>
      <c r="K69" t="s">
        <v>20</v>
      </c>
      <c r="L69" t="s">
        <v>18</v>
      </c>
      <c r="M69" t="s">
        <v>20</v>
      </c>
      <c r="U69" t="s">
        <v>714</v>
      </c>
    </row>
    <row r="70" spans="1:21" x14ac:dyDescent="0.35">
      <c r="A70">
        <v>390</v>
      </c>
      <c r="B70" t="s">
        <v>220</v>
      </c>
      <c r="C70">
        <v>0.3</v>
      </c>
      <c r="D70" t="s">
        <v>13</v>
      </c>
      <c r="E70">
        <v>2</v>
      </c>
      <c r="F70" t="s">
        <v>18</v>
      </c>
      <c r="G70" t="s">
        <v>20</v>
      </c>
      <c r="H70" t="s">
        <v>18</v>
      </c>
      <c r="I70" t="s">
        <v>20</v>
      </c>
      <c r="J70" t="s">
        <v>20</v>
      </c>
      <c r="K70" t="s">
        <v>20</v>
      </c>
      <c r="L70" t="s">
        <v>20</v>
      </c>
      <c r="M70" t="s">
        <v>18</v>
      </c>
      <c r="N70" t="s">
        <v>647</v>
      </c>
      <c r="P70" t="s">
        <v>626</v>
      </c>
      <c r="Q70" t="s">
        <v>627</v>
      </c>
      <c r="R70" t="s">
        <v>628</v>
      </c>
      <c r="S70" t="s">
        <v>629</v>
      </c>
      <c r="U70" t="s">
        <v>715</v>
      </c>
    </row>
    <row r="71" spans="1:21" x14ac:dyDescent="0.35">
      <c r="A71">
        <v>391</v>
      </c>
      <c r="B71" t="s">
        <v>223</v>
      </c>
      <c r="C71">
        <v>0.3</v>
      </c>
      <c r="D71" t="s">
        <v>13</v>
      </c>
      <c r="E71">
        <v>2</v>
      </c>
      <c r="F71" t="s">
        <v>18</v>
      </c>
      <c r="G71" t="s">
        <v>20</v>
      </c>
      <c r="H71" t="s">
        <v>20</v>
      </c>
      <c r="I71" t="s">
        <v>20</v>
      </c>
      <c r="J71" t="s">
        <v>20</v>
      </c>
      <c r="K71" t="s">
        <v>18</v>
      </c>
      <c r="L71" t="s">
        <v>18</v>
      </c>
      <c r="M71" t="s">
        <v>18</v>
      </c>
      <c r="O71" t="s">
        <v>640</v>
      </c>
      <c r="P71">
        <v>0.49</v>
      </c>
      <c r="Q71">
        <v>0.95</v>
      </c>
      <c r="R71">
        <v>0.64</v>
      </c>
      <c r="S71">
        <v>78</v>
      </c>
      <c r="U71" t="s">
        <v>716</v>
      </c>
    </row>
    <row r="72" spans="1:21" x14ac:dyDescent="0.35">
      <c r="A72">
        <v>393</v>
      </c>
      <c r="B72" t="s">
        <v>226</v>
      </c>
      <c r="C72">
        <v>0.3</v>
      </c>
      <c r="D72" t="s">
        <v>13</v>
      </c>
      <c r="E72">
        <v>2</v>
      </c>
      <c r="F72" t="s">
        <v>18</v>
      </c>
      <c r="G72" t="s">
        <v>20</v>
      </c>
      <c r="H72" t="s">
        <v>20</v>
      </c>
      <c r="I72" t="s">
        <v>20</v>
      </c>
      <c r="J72" t="s">
        <v>20</v>
      </c>
      <c r="K72" t="s">
        <v>20</v>
      </c>
      <c r="L72" t="s">
        <v>18</v>
      </c>
      <c r="M72" t="s">
        <v>18</v>
      </c>
      <c r="O72" t="s">
        <v>638</v>
      </c>
      <c r="P72">
        <v>0.52</v>
      </c>
      <c r="Q72">
        <v>0.44</v>
      </c>
      <c r="R72">
        <v>0.47</v>
      </c>
      <c r="S72">
        <v>39</v>
      </c>
    </row>
    <row r="73" spans="1:21" x14ac:dyDescent="0.35">
      <c r="A73">
        <v>396</v>
      </c>
      <c r="B73" t="s">
        <v>229</v>
      </c>
      <c r="C73">
        <v>0.2</v>
      </c>
      <c r="D73" t="s">
        <v>13</v>
      </c>
      <c r="E73">
        <v>1</v>
      </c>
      <c r="F73" t="s">
        <v>20</v>
      </c>
      <c r="G73" t="s">
        <v>20</v>
      </c>
      <c r="H73" t="s">
        <v>20</v>
      </c>
      <c r="I73" t="s">
        <v>20</v>
      </c>
      <c r="J73" t="s">
        <v>20</v>
      </c>
      <c r="K73" t="s">
        <v>18</v>
      </c>
      <c r="L73" t="s">
        <v>18</v>
      </c>
      <c r="M73" t="s">
        <v>18</v>
      </c>
      <c r="O73" t="s">
        <v>639</v>
      </c>
      <c r="P73">
        <v>0.53</v>
      </c>
      <c r="Q73">
        <v>0.1</v>
      </c>
      <c r="R73">
        <v>0.16</v>
      </c>
      <c r="S73">
        <v>83</v>
      </c>
    </row>
    <row r="74" spans="1:21" x14ac:dyDescent="0.35">
      <c r="A74">
        <v>397</v>
      </c>
      <c r="B74" t="s">
        <v>232</v>
      </c>
      <c r="C74">
        <v>0.3</v>
      </c>
      <c r="D74" t="s">
        <v>13</v>
      </c>
      <c r="E74">
        <v>2</v>
      </c>
      <c r="F74" t="s">
        <v>18</v>
      </c>
      <c r="G74" t="s">
        <v>20</v>
      </c>
      <c r="H74" t="s">
        <v>20</v>
      </c>
      <c r="I74" t="s">
        <v>20</v>
      </c>
      <c r="J74" t="s">
        <v>20</v>
      </c>
      <c r="K74" t="s">
        <v>20</v>
      </c>
      <c r="L74" t="s">
        <v>18</v>
      </c>
      <c r="M74" t="s">
        <v>18</v>
      </c>
    </row>
    <row r="75" spans="1:21" x14ac:dyDescent="0.35">
      <c r="A75">
        <v>398</v>
      </c>
      <c r="B75" t="s">
        <v>235</v>
      </c>
      <c r="C75">
        <v>0.5</v>
      </c>
      <c r="D75" t="s">
        <v>13</v>
      </c>
      <c r="E75">
        <v>2</v>
      </c>
      <c r="F75" t="s">
        <v>18</v>
      </c>
      <c r="G75" t="s">
        <v>20</v>
      </c>
      <c r="H75" t="s">
        <v>20</v>
      </c>
      <c r="I75" t="s">
        <v>20</v>
      </c>
      <c r="J75" t="s">
        <v>20</v>
      </c>
      <c r="K75" t="s">
        <v>18</v>
      </c>
      <c r="L75" t="s">
        <v>18</v>
      </c>
      <c r="M75" t="s">
        <v>18</v>
      </c>
      <c r="O75" t="s">
        <v>630</v>
      </c>
      <c r="P75">
        <v>0.49</v>
      </c>
      <c r="Q75">
        <v>200</v>
      </c>
    </row>
    <row r="76" spans="1:21" x14ac:dyDescent="0.35">
      <c r="A76">
        <v>399</v>
      </c>
      <c r="B76" t="s">
        <v>238</v>
      </c>
      <c r="C76">
        <v>0.8</v>
      </c>
      <c r="D76" t="s">
        <v>13</v>
      </c>
      <c r="E76">
        <v>2</v>
      </c>
      <c r="F76" t="s">
        <v>18</v>
      </c>
      <c r="G76" t="s">
        <v>18</v>
      </c>
      <c r="H76" t="s">
        <v>18</v>
      </c>
      <c r="I76" t="s">
        <v>18</v>
      </c>
      <c r="J76" t="s">
        <v>18</v>
      </c>
      <c r="K76" t="s">
        <v>18</v>
      </c>
      <c r="L76" t="s">
        <v>18</v>
      </c>
      <c r="M76" t="s">
        <v>18</v>
      </c>
      <c r="O76" t="s">
        <v>632</v>
      </c>
      <c r="P76">
        <v>0.51</v>
      </c>
      <c r="Q76">
        <v>0.49</v>
      </c>
      <c r="R76">
        <v>0.43</v>
      </c>
      <c r="S76">
        <v>200</v>
      </c>
    </row>
    <row r="77" spans="1:21" x14ac:dyDescent="0.35">
      <c r="A77">
        <v>408</v>
      </c>
      <c r="B77" t="s">
        <v>241</v>
      </c>
      <c r="C77">
        <v>0.6</v>
      </c>
      <c r="D77" t="s">
        <v>13</v>
      </c>
      <c r="E77">
        <v>2</v>
      </c>
      <c r="F77" t="s">
        <v>18</v>
      </c>
      <c r="G77" t="s">
        <v>18</v>
      </c>
      <c r="H77" t="s">
        <v>18</v>
      </c>
      <c r="I77" t="s">
        <v>18</v>
      </c>
      <c r="J77" t="s">
        <v>20</v>
      </c>
      <c r="K77" t="s">
        <v>18</v>
      </c>
      <c r="L77" t="s">
        <v>18</v>
      </c>
      <c r="M77" t="s">
        <v>18</v>
      </c>
      <c r="O77" t="s">
        <v>642</v>
      </c>
      <c r="P77">
        <v>0.51</v>
      </c>
      <c r="Q77">
        <v>0.49</v>
      </c>
      <c r="R77">
        <v>0.41</v>
      </c>
      <c r="S77">
        <v>200</v>
      </c>
    </row>
    <row r="78" spans="1:21" x14ac:dyDescent="0.35">
      <c r="A78">
        <v>412</v>
      </c>
      <c r="B78" t="s">
        <v>244</v>
      </c>
      <c r="C78">
        <v>-0.2</v>
      </c>
      <c r="D78" t="s">
        <v>13</v>
      </c>
      <c r="E78">
        <v>1</v>
      </c>
      <c r="F78" t="s">
        <v>20</v>
      </c>
      <c r="G78" t="s">
        <v>20</v>
      </c>
      <c r="H78" t="s">
        <v>20</v>
      </c>
      <c r="I78" t="s">
        <v>20</v>
      </c>
      <c r="J78" t="s">
        <v>20</v>
      </c>
      <c r="K78" t="s">
        <v>14</v>
      </c>
      <c r="L78" t="s">
        <v>14</v>
      </c>
      <c r="M78" t="s">
        <v>20</v>
      </c>
    </row>
    <row r="79" spans="1:21" x14ac:dyDescent="0.35">
      <c r="A79">
        <v>419</v>
      </c>
      <c r="B79" t="s">
        <v>247</v>
      </c>
      <c r="C79">
        <v>0.5</v>
      </c>
      <c r="D79" t="s">
        <v>13</v>
      </c>
      <c r="E79">
        <v>2</v>
      </c>
      <c r="F79" t="s">
        <v>18</v>
      </c>
      <c r="G79" t="s">
        <v>18</v>
      </c>
      <c r="H79" t="s">
        <v>18</v>
      </c>
      <c r="I79" t="s">
        <v>18</v>
      </c>
      <c r="J79" t="s">
        <v>18</v>
      </c>
      <c r="K79" t="s">
        <v>18</v>
      </c>
      <c r="L79" t="s">
        <v>18</v>
      </c>
      <c r="M79" t="s">
        <v>18</v>
      </c>
      <c r="N79" s="2" t="s">
        <v>660</v>
      </c>
      <c r="U79" t="s">
        <v>717</v>
      </c>
    </row>
    <row r="80" spans="1:21" x14ac:dyDescent="0.35">
      <c r="A80">
        <v>420</v>
      </c>
      <c r="B80" t="s">
        <v>250</v>
      </c>
      <c r="C80">
        <v>0.1</v>
      </c>
      <c r="D80" t="s">
        <v>13</v>
      </c>
      <c r="E80">
        <v>1</v>
      </c>
      <c r="F80" t="s">
        <v>20</v>
      </c>
      <c r="G80" t="s">
        <v>20</v>
      </c>
      <c r="H80" t="s">
        <v>20</v>
      </c>
      <c r="I80" t="s">
        <v>20</v>
      </c>
      <c r="J80" t="s">
        <v>20</v>
      </c>
      <c r="K80" t="s">
        <v>20</v>
      </c>
      <c r="L80" t="s">
        <v>18</v>
      </c>
      <c r="M80" t="s">
        <v>20</v>
      </c>
      <c r="U80" t="s">
        <v>718</v>
      </c>
    </row>
    <row r="81" spans="1:21" x14ac:dyDescent="0.35">
      <c r="A81">
        <v>421</v>
      </c>
      <c r="B81" t="s">
        <v>253</v>
      </c>
      <c r="C81">
        <v>0.2</v>
      </c>
      <c r="D81" t="s">
        <v>13</v>
      </c>
      <c r="E81">
        <v>1</v>
      </c>
      <c r="F81" t="s">
        <v>20</v>
      </c>
      <c r="G81" t="s">
        <v>20</v>
      </c>
      <c r="H81" t="s">
        <v>20</v>
      </c>
      <c r="I81" t="s">
        <v>20</v>
      </c>
      <c r="J81" t="s">
        <v>20</v>
      </c>
      <c r="K81" t="s">
        <v>20</v>
      </c>
      <c r="L81" t="s">
        <v>18</v>
      </c>
      <c r="M81" t="s">
        <v>14</v>
      </c>
      <c r="N81" t="s">
        <v>661</v>
      </c>
      <c r="U81" t="s">
        <v>719</v>
      </c>
    </row>
    <row r="82" spans="1:21" x14ac:dyDescent="0.35">
      <c r="A82">
        <v>425</v>
      </c>
      <c r="B82" t="s">
        <v>256</v>
      </c>
      <c r="C82">
        <v>-0.1</v>
      </c>
      <c r="D82" t="s">
        <v>13</v>
      </c>
      <c r="E82">
        <v>1</v>
      </c>
      <c r="F82" t="s">
        <v>20</v>
      </c>
      <c r="G82" t="s">
        <v>20</v>
      </c>
      <c r="H82" t="s">
        <v>20</v>
      </c>
      <c r="I82" t="s">
        <v>20</v>
      </c>
      <c r="J82" t="s">
        <v>20</v>
      </c>
      <c r="K82" t="s">
        <v>14</v>
      </c>
      <c r="L82" t="s">
        <v>14</v>
      </c>
      <c r="M82" t="s">
        <v>20</v>
      </c>
      <c r="P82" t="s">
        <v>626</v>
      </c>
      <c r="Q82" t="s">
        <v>627</v>
      </c>
      <c r="R82" t="s">
        <v>628</v>
      </c>
      <c r="S82" t="s">
        <v>629</v>
      </c>
      <c r="U82" t="s">
        <v>720</v>
      </c>
    </row>
    <row r="83" spans="1:21" x14ac:dyDescent="0.35">
      <c r="A83">
        <v>427</v>
      </c>
      <c r="B83" t="s">
        <v>259</v>
      </c>
      <c r="C83">
        <v>0.2</v>
      </c>
      <c r="D83" t="s">
        <v>13</v>
      </c>
      <c r="E83">
        <v>1</v>
      </c>
      <c r="F83" t="s">
        <v>20</v>
      </c>
      <c r="G83" t="s">
        <v>20</v>
      </c>
      <c r="H83" t="s">
        <v>20</v>
      </c>
      <c r="I83" t="s">
        <v>20</v>
      </c>
      <c r="J83" t="s">
        <v>20</v>
      </c>
      <c r="K83" t="s">
        <v>20</v>
      </c>
      <c r="L83" t="s">
        <v>18</v>
      </c>
      <c r="M83" t="s">
        <v>18</v>
      </c>
      <c r="O83" t="s">
        <v>640</v>
      </c>
      <c r="P83">
        <v>0.77</v>
      </c>
      <c r="Q83">
        <v>0.82</v>
      </c>
      <c r="R83">
        <v>0.8</v>
      </c>
      <c r="S83">
        <v>78</v>
      </c>
    </row>
    <row r="84" spans="1:21" x14ac:dyDescent="0.35">
      <c r="A84">
        <v>431</v>
      </c>
      <c r="B84" t="s">
        <v>262</v>
      </c>
      <c r="C84">
        <v>0.4</v>
      </c>
      <c r="D84" t="s">
        <v>13</v>
      </c>
      <c r="E84">
        <v>2</v>
      </c>
      <c r="F84" t="s">
        <v>18</v>
      </c>
      <c r="G84" t="s">
        <v>18</v>
      </c>
      <c r="H84" t="s">
        <v>18</v>
      </c>
      <c r="I84" t="s">
        <v>18</v>
      </c>
      <c r="J84" t="s">
        <v>18</v>
      </c>
      <c r="K84" t="s">
        <v>18</v>
      </c>
      <c r="L84" t="s">
        <v>18</v>
      </c>
      <c r="M84" t="s">
        <v>18</v>
      </c>
      <c r="O84" t="s">
        <v>638</v>
      </c>
      <c r="P84">
        <v>0.69</v>
      </c>
      <c r="Q84">
        <v>0.64</v>
      </c>
      <c r="R84">
        <v>0.67</v>
      </c>
      <c r="S84">
        <v>39</v>
      </c>
    </row>
    <row r="85" spans="1:21" x14ac:dyDescent="0.35">
      <c r="A85">
        <v>434</v>
      </c>
      <c r="B85" t="s">
        <v>265</v>
      </c>
      <c r="C85">
        <v>0.8</v>
      </c>
      <c r="D85" t="s">
        <v>13</v>
      </c>
      <c r="E85">
        <v>2</v>
      </c>
      <c r="F85" t="s">
        <v>18</v>
      </c>
      <c r="G85" t="s">
        <v>18</v>
      </c>
      <c r="H85" t="s">
        <v>18</v>
      </c>
      <c r="I85" t="s">
        <v>18</v>
      </c>
      <c r="J85" t="s">
        <v>18</v>
      </c>
      <c r="K85" t="s">
        <v>18</v>
      </c>
      <c r="L85" t="s">
        <v>18</v>
      </c>
      <c r="M85" t="s">
        <v>18</v>
      </c>
      <c r="O85" t="s">
        <v>639</v>
      </c>
      <c r="P85">
        <v>0.67</v>
      </c>
      <c r="Q85">
        <v>0.65</v>
      </c>
      <c r="R85">
        <v>0.66</v>
      </c>
      <c r="S85">
        <v>83</v>
      </c>
    </row>
    <row r="86" spans="1:21" x14ac:dyDescent="0.35">
      <c r="A86">
        <v>445</v>
      </c>
      <c r="B86" t="s">
        <v>268</v>
      </c>
      <c r="C86">
        <v>0.3</v>
      </c>
      <c r="D86" t="s">
        <v>13</v>
      </c>
      <c r="E86">
        <v>2</v>
      </c>
      <c r="F86" t="s">
        <v>18</v>
      </c>
      <c r="G86" t="s">
        <v>20</v>
      </c>
      <c r="H86" t="s">
        <v>20</v>
      </c>
      <c r="I86" t="s">
        <v>20</v>
      </c>
      <c r="J86" t="s">
        <v>20</v>
      </c>
      <c r="K86" t="s">
        <v>18</v>
      </c>
      <c r="L86" t="s">
        <v>18</v>
      </c>
      <c r="M86" t="s">
        <v>18</v>
      </c>
    </row>
    <row r="87" spans="1:21" x14ac:dyDescent="0.35">
      <c r="A87">
        <v>451</v>
      </c>
      <c r="B87" t="s">
        <v>271</v>
      </c>
      <c r="C87">
        <v>0.2</v>
      </c>
      <c r="D87" t="s">
        <v>13</v>
      </c>
      <c r="E87">
        <v>1</v>
      </c>
      <c r="F87" t="s">
        <v>20</v>
      </c>
      <c r="G87" t="s">
        <v>20</v>
      </c>
      <c r="H87" t="s">
        <v>20</v>
      </c>
      <c r="I87" t="s">
        <v>20</v>
      </c>
      <c r="J87" t="s">
        <v>20</v>
      </c>
      <c r="K87" t="s">
        <v>20</v>
      </c>
      <c r="L87" t="s">
        <v>18</v>
      </c>
      <c r="M87" t="s">
        <v>20</v>
      </c>
      <c r="O87" t="s">
        <v>630</v>
      </c>
      <c r="P87">
        <v>0.71</v>
      </c>
      <c r="Q87">
        <v>200</v>
      </c>
    </row>
    <row r="88" spans="1:21" x14ac:dyDescent="0.35">
      <c r="A88">
        <v>453</v>
      </c>
      <c r="B88" t="s">
        <v>274</v>
      </c>
      <c r="C88">
        <v>0.2</v>
      </c>
      <c r="D88" t="s">
        <v>13</v>
      </c>
      <c r="E88">
        <v>1</v>
      </c>
      <c r="F88" t="s">
        <v>20</v>
      </c>
      <c r="G88" t="s">
        <v>20</v>
      </c>
      <c r="H88" t="s">
        <v>20</v>
      </c>
      <c r="I88" t="s">
        <v>20</v>
      </c>
      <c r="J88" t="s">
        <v>20</v>
      </c>
      <c r="K88" t="s">
        <v>18</v>
      </c>
      <c r="L88" t="s">
        <v>18</v>
      </c>
      <c r="M88" t="s">
        <v>18</v>
      </c>
      <c r="O88" t="s">
        <v>632</v>
      </c>
      <c r="P88">
        <v>0.71</v>
      </c>
      <c r="Q88">
        <v>0.7</v>
      </c>
      <c r="R88">
        <v>0.71</v>
      </c>
      <c r="S88">
        <v>200</v>
      </c>
    </row>
    <row r="89" spans="1:21" x14ac:dyDescent="0.35">
      <c r="A89">
        <v>454</v>
      </c>
      <c r="B89" t="s">
        <v>277</v>
      </c>
      <c r="C89">
        <v>0.7</v>
      </c>
      <c r="D89" t="s">
        <v>13</v>
      </c>
      <c r="E89">
        <v>2</v>
      </c>
      <c r="F89" t="s">
        <v>18</v>
      </c>
      <c r="G89" t="s">
        <v>18</v>
      </c>
      <c r="H89" t="s">
        <v>18</v>
      </c>
      <c r="I89" t="s">
        <v>20</v>
      </c>
      <c r="J89" t="s">
        <v>18</v>
      </c>
      <c r="K89" t="s">
        <v>18</v>
      </c>
      <c r="L89" t="s">
        <v>18</v>
      </c>
      <c r="M89" t="s">
        <v>18</v>
      </c>
      <c r="O89" t="s">
        <v>642</v>
      </c>
      <c r="P89">
        <v>0.71</v>
      </c>
      <c r="Q89">
        <v>0.71</v>
      </c>
      <c r="R89">
        <v>0.71</v>
      </c>
      <c r="S89">
        <v>200</v>
      </c>
    </row>
    <row r="90" spans="1:21" x14ac:dyDescent="0.35">
      <c r="A90">
        <v>462</v>
      </c>
      <c r="B90" t="s">
        <v>280</v>
      </c>
      <c r="C90">
        <v>-0.6</v>
      </c>
      <c r="D90" t="s">
        <v>13</v>
      </c>
      <c r="E90">
        <v>0</v>
      </c>
      <c r="F90" t="s">
        <v>14</v>
      </c>
      <c r="G90" t="s">
        <v>14</v>
      </c>
      <c r="H90" t="s">
        <v>14</v>
      </c>
      <c r="I90" t="s">
        <v>20</v>
      </c>
      <c r="J90" t="s">
        <v>14</v>
      </c>
      <c r="K90" t="s">
        <v>14</v>
      </c>
      <c r="L90" t="s">
        <v>18</v>
      </c>
      <c r="M90" t="s">
        <v>14</v>
      </c>
    </row>
    <row r="91" spans="1:21" x14ac:dyDescent="0.35">
      <c r="A91">
        <v>465</v>
      </c>
      <c r="B91" t="s">
        <v>283</v>
      </c>
      <c r="C91">
        <v>0.4</v>
      </c>
      <c r="D91" t="s">
        <v>13</v>
      </c>
      <c r="E91">
        <v>2</v>
      </c>
      <c r="F91" t="s">
        <v>18</v>
      </c>
      <c r="G91" t="s">
        <v>18</v>
      </c>
      <c r="H91" t="s">
        <v>18</v>
      </c>
      <c r="I91" t="s">
        <v>20</v>
      </c>
      <c r="J91" t="s">
        <v>18</v>
      </c>
      <c r="K91" t="s">
        <v>18</v>
      </c>
      <c r="L91" t="s">
        <v>18</v>
      </c>
      <c r="M91" t="s">
        <v>18</v>
      </c>
    </row>
    <row r="92" spans="1:21" x14ac:dyDescent="0.35">
      <c r="A92">
        <v>472</v>
      </c>
      <c r="B92" t="s">
        <v>286</v>
      </c>
      <c r="C92">
        <v>0.4</v>
      </c>
      <c r="D92" t="s">
        <v>13</v>
      </c>
      <c r="E92">
        <v>2</v>
      </c>
      <c r="F92" t="s">
        <v>18</v>
      </c>
      <c r="G92" t="s">
        <v>20</v>
      </c>
      <c r="H92" t="s">
        <v>20</v>
      </c>
      <c r="I92" t="s">
        <v>20</v>
      </c>
      <c r="J92" t="s">
        <v>20</v>
      </c>
      <c r="K92" t="s">
        <v>18</v>
      </c>
      <c r="L92" t="s">
        <v>18</v>
      </c>
      <c r="M92" t="s">
        <v>18</v>
      </c>
    </row>
    <row r="93" spans="1:21" x14ac:dyDescent="0.35">
      <c r="A93">
        <v>479</v>
      </c>
      <c r="B93" t="s">
        <v>289</v>
      </c>
      <c r="C93">
        <v>0.6</v>
      </c>
      <c r="D93" t="s">
        <v>13</v>
      </c>
      <c r="E93">
        <v>2</v>
      </c>
      <c r="F93" t="s">
        <v>18</v>
      </c>
      <c r="G93" t="s">
        <v>18</v>
      </c>
      <c r="H93" t="s">
        <v>18</v>
      </c>
      <c r="I93" t="s">
        <v>18</v>
      </c>
      <c r="J93" t="s">
        <v>18</v>
      </c>
      <c r="K93" t="s">
        <v>18</v>
      </c>
      <c r="L93" t="s">
        <v>18</v>
      </c>
      <c r="M93" t="s">
        <v>18</v>
      </c>
    </row>
    <row r="94" spans="1:21" x14ac:dyDescent="0.35">
      <c r="A94">
        <v>480</v>
      </c>
      <c r="B94" t="s">
        <v>292</v>
      </c>
      <c r="C94">
        <v>0.7</v>
      </c>
      <c r="D94" t="s">
        <v>13</v>
      </c>
      <c r="E94">
        <v>2</v>
      </c>
      <c r="F94" t="s">
        <v>18</v>
      </c>
      <c r="G94" t="s">
        <v>18</v>
      </c>
      <c r="H94" t="s">
        <v>18</v>
      </c>
      <c r="I94" t="s">
        <v>18</v>
      </c>
      <c r="J94" t="s">
        <v>18</v>
      </c>
      <c r="K94" t="s">
        <v>18</v>
      </c>
      <c r="L94" t="s">
        <v>18</v>
      </c>
      <c r="M94" t="s">
        <v>18</v>
      </c>
    </row>
    <row r="95" spans="1:21" x14ac:dyDescent="0.35">
      <c r="A95">
        <v>481</v>
      </c>
      <c r="B95" t="s">
        <v>295</v>
      </c>
      <c r="C95">
        <v>0.5</v>
      </c>
      <c r="D95" t="s">
        <v>13</v>
      </c>
      <c r="E95">
        <v>2</v>
      </c>
      <c r="F95" t="s">
        <v>18</v>
      </c>
      <c r="G95" t="s">
        <v>20</v>
      </c>
      <c r="H95" t="s">
        <v>20</v>
      </c>
      <c r="I95" t="s">
        <v>20</v>
      </c>
      <c r="J95" t="s">
        <v>20</v>
      </c>
      <c r="K95" t="s">
        <v>18</v>
      </c>
      <c r="L95" t="s">
        <v>18</v>
      </c>
      <c r="M95" t="s">
        <v>18</v>
      </c>
    </row>
    <row r="96" spans="1:21" x14ac:dyDescent="0.35">
      <c r="A96">
        <v>490</v>
      </c>
      <c r="B96" t="s">
        <v>298</v>
      </c>
      <c r="C96">
        <v>0.4</v>
      </c>
      <c r="D96" t="s">
        <v>13</v>
      </c>
      <c r="E96">
        <v>2</v>
      </c>
      <c r="F96" t="s">
        <v>18</v>
      </c>
      <c r="G96" t="s">
        <v>18</v>
      </c>
      <c r="H96" t="s">
        <v>20</v>
      </c>
      <c r="I96" t="s">
        <v>20</v>
      </c>
      <c r="J96" t="s">
        <v>20</v>
      </c>
      <c r="K96" t="s">
        <v>20</v>
      </c>
      <c r="L96" t="s">
        <v>18</v>
      </c>
      <c r="M96" t="s">
        <v>18</v>
      </c>
    </row>
    <row r="97" spans="1:13" x14ac:dyDescent="0.35">
      <c r="A97">
        <v>491</v>
      </c>
      <c r="B97" t="s">
        <v>301</v>
      </c>
      <c r="C97">
        <v>0.5</v>
      </c>
      <c r="D97" t="s">
        <v>13</v>
      </c>
      <c r="E97">
        <v>2</v>
      </c>
      <c r="F97" t="s">
        <v>18</v>
      </c>
      <c r="G97" t="s">
        <v>18</v>
      </c>
      <c r="H97" t="s">
        <v>18</v>
      </c>
      <c r="I97" t="s">
        <v>18</v>
      </c>
      <c r="J97" t="s">
        <v>18</v>
      </c>
      <c r="K97" t="s">
        <v>18</v>
      </c>
      <c r="L97" t="s">
        <v>18</v>
      </c>
      <c r="M97" t="s">
        <v>18</v>
      </c>
    </row>
    <row r="98" spans="1:13" x14ac:dyDescent="0.35">
      <c r="A98">
        <v>492</v>
      </c>
      <c r="B98" t="s">
        <v>304</v>
      </c>
      <c r="C98">
        <v>0.6</v>
      </c>
      <c r="D98" t="s">
        <v>13</v>
      </c>
      <c r="E98">
        <v>2</v>
      </c>
      <c r="F98" t="s">
        <v>18</v>
      </c>
      <c r="G98" t="s">
        <v>18</v>
      </c>
      <c r="H98" t="s">
        <v>18</v>
      </c>
      <c r="I98" t="s">
        <v>18</v>
      </c>
      <c r="J98" t="s">
        <v>18</v>
      </c>
      <c r="K98" t="s">
        <v>18</v>
      </c>
      <c r="L98" t="s">
        <v>18</v>
      </c>
      <c r="M98" t="s">
        <v>18</v>
      </c>
    </row>
    <row r="99" spans="1:13" x14ac:dyDescent="0.35">
      <c r="A99">
        <v>493</v>
      </c>
      <c r="B99" t="s">
        <v>307</v>
      </c>
      <c r="C99">
        <v>-0.4</v>
      </c>
      <c r="D99" t="s">
        <v>13</v>
      </c>
      <c r="E99">
        <v>0</v>
      </c>
      <c r="F99" t="s">
        <v>14</v>
      </c>
      <c r="G99" t="s">
        <v>20</v>
      </c>
      <c r="H99" t="s">
        <v>20</v>
      </c>
      <c r="I99" t="s">
        <v>20</v>
      </c>
      <c r="J99" t="s">
        <v>20</v>
      </c>
      <c r="K99" t="s">
        <v>20</v>
      </c>
      <c r="L99" t="s">
        <v>18</v>
      </c>
      <c r="M99" t="s">
        <v>20</v>
      </c>
    </row>
    <row r="100" spans="1:13" x14ac:dyDescent="0.35">
      <c r="A100">
        <v>500</v>
      </c>
      <c r="B100" t="s">
        <v>310</v>
      </c>
      <c r="C100">
        <v>0.2</v>
      </c>
      <c r="D100" t="s">
        <v>13</v>
      </c>
      <c r="E100">
        <v>1</v>
      </c>
      <c r="F100" t="s">
        <v>20</v>
      </c>
      <c r="G100" t="s">
        <v>18</v>
      </c>
      <c r="H100" t="s">
        <v>20</v>
      </c>
      <c r="I100" t="s">
        <v>20</v>
      </c>
      <c r="J100" t="s">
        <v>20</v>
      </c>
      <c r="K100" t="s">
        <v>18</v>
      </c>
      <c r="L100" t="s">
        <v>18</v>
      </c>
      <c r="M100" t="s">
        <v>18</v>
      </c>
    </row>
    <row r="101" spans="1:13" x14ac:dyDescent="0.35">
      <c r="A101">
        <v>516</v>
      </c>
      <c r="B101" t="s">
        <v>313</v>
      </c>
      <c r="C101">
        <v>-0.8</v>
      </c>
      <c r="D101" t="s">
        <v>13</v>
      </c>
      <c r="E101">
        <v>0</v>
      </c>
      <c r="F101" t="s">
        <v>14</v>
      </c>
      <c r="G101" t="s">
        <v>14</v>
      </c>
      <c r="H101" t="s">
        <v>14</v>
      </c>
      <c r="I101" t="s">
        <v>14</v>
      </c>
      <c r="J101" t="s">
        <v>14</v>
      </c>
      <c r="K101" t="s">
        <v>14</v>
      </c>
      <c r="L101" t="s">
        <v>18</v>
      </c>
      <c r="M101" t="s">
        <v>14</v>
      </c>
    </row>
    <row r="102" spans="1:13" x14ac:dyDescent="0.35">
      <c r="A102">
        <v>522</v>
      </c>
      <c r="B102" t="s">
        <v>316</v>
      </c>
      <c r="C102">
        <v>-0.7</v>
      </c>
      <c r="D102" t="s">
        <v>13</v>
      </c>
      <c r="E102">
        <v>0</v>
      </c>
      <c r="F102" t="s">
        <v>14</v>
      </c>
      <c r="G102" t="s">
        <v>14</v>
      </c>
      <c r="H102" t="s">
        <v>14</v>
      </c>
      <c r="I102" t="s">
        <v>14</v>
      </c>
      <c r="J102" t="s">
        <v>14</v>
      </c>
      <c r="K102" t="s">
        <v>14</v>
      </c>
      <c r="L102" t="s">
        <v>14</v>
      </c>
      <c r="M102" t="s">
        <v>14</v>
      </c>
    </row>
    <row r="103" spans="1:13" x14ac:dyDescent="0.35">
      <c r="A103">
        <v>526</v>
      </c>
      <c r="B103" t="s">
        <v>319</v>
      </c>
      <c r="C103">
        <v>0.2</v>
      </c>
      <c r="D103" t="s">
        <v>13</v>
      </c>
      <c r="E103">
        <v>1</v>
      </c>
      <c r="F103" t="s">
        <v>20</v>
      </c>
      <c r="G103" t="s">
        <v>20</v>
      </c>
      <c r="H103" t="s">
        <v>20</v>
      </c>
      <c r="I103" t="s">
        <v>20</v>
      </c>
      <c r="J103" t="s">
        <v>20</v>
      </c>
      <c r="K103" t="s">
        <v>20</v>
      </c>
      <c r="L103" t="s">
        <v>18</v>
      </c>
      <c r="M103" t="s">
        <v>20</v>
      </c>
    </row>
    <row r="104" spans="1:13" x14ac:dyDescent="0.35">
      <c r="A104">
        <v>529</v>
      </c>
      <c r="B104" t="s">
        <v>322</v>
      </c>
      <c r="C104">
        <v>0.2</v>
      </c>
      <c r="D104" t="s">
        <v>13</v>
      </c>
      <c r="E104">
        <v>1</v>
      </c>
      <c r="F104" t="s">
        <v>20</v>
      </c>
      <c r="G104" t="s">
        <v>20</v>
      </c>
      <c r="H104" t="s">
        <v>18</v>
      </c>
      <c r="I104" t="s">
        <v>20</v>
      </c>
      <c r="J104" t="s">
        <v>20</v>
      </c>
      <c r="K104" t="s">
        <v>18</v>
      </c>
      <c r="L104" t="s">
        <v>18</v>
      </c>
      <c r="M104" t="s">
        <v>20</v>
      </c>
    </row>
    <row r="105" spans="1:13" x14ac:dyDescent="0.35">
      <c r="A105">
        <v>542</v>
      </c>
      <c r="B105" t="s">
        <v>325</v>
      </c>
      <c r="C105">
        <v>0.5</v>
      </c>
      <c r="D105" t="s">
        <v>326</v>
      </c>
      <c r="E105">
        <v>2</v>
      </c>
      <c r="F105" t="s">
        <v>18</v>
      </c>
      <c r="G105" t="s">
        <v>20</v>
      </c>
      <c r="H105" t="s">
        <v>20</v>
      </c>
      <c r="I105" t="s">
        <v>20</v>
      </c>
      <c r="J105" t="s">
        <v>20</v>
      </c>
      <c r="K105" t="s">
        <v>20</v>
      </c>
      <c r="L105" t="s">
        <v>18</v>
      </c>
      <c r="M105" t="s">
        <v>18</v>
      </c>
    </row>
    <row r="106" spans="1:13" x14ac:dyDescent="0.35">
      <c r="A106">
        <v>544</v>
      </c>
      <c r="B106" t="s">
        <v>329</v>
      </c>
      <c r="C106">
        <v>-0.3</v>
      </c>
      <c r="D106" t="s">
        <v>326</v>
      </c>
      <c r="E106">
        <v>0</v>
      </c>
      <c r="F106" t="s">
        <v>14</v>
      </c>
      <c r="G106" t="s">
        <v>20</v>
      </c>
      <c r="H106" t="s">
        <v>14</v>
      </c>
      <c r="I106" t="s">
        <v>20</v>
      </c>
      <c r="J106" t="s">
        <v>14</v>
      </c>
      <c r="K106" t="s">
        <v>14</v>
      </c>
      <c r="L106" t="s">
        <v>18</v>
      </c>
      <c r="M106" t="s">
        <v>14</v>
      </c>
    </row>
    <row r="107" spans="1:13" x14ac:dyDescent="0.35">
      <c r="A107">
        <v>547</v>
      </c>
      <c r="B107" t="s">
        <v>332</v>
      </c>
      <c r="C107">
        <v>0.2</v>
      </c>
      <c r="D107" t="s">
        <v>326</v>
      </c>
      <c r="E107">
        <v>1</v>
      </c>
      <c r="F107" t="s">
        <v>20</v>
      </c>
      <c r="G107" t="s">
        <v>20</v>
      </c>
      <c r="H107" t="s">
        <v>20</v>
      </c>
      <c r="I107" t="s">
        <v>20</v>
      </c>
      <c r="J107" t="s">
        <v>20</v>
      </c>
      <c r="K107" t="s">
        <v>20</v>
      </c>
      <c r="L107" t="s">
        <v>18</v>
      </c>
      <c r="M107" t="s">
        <v>20</v>
      </c>
    </row>
    <row r="108" spans="1:13" x14ac:dyDescent="0.35">
      <c r="A108">
        <v>548</v>
      </c>
      <c r="B108" t="s">
        <v>335</v>
      </c>
      <c r="C108">
        <v>0</v>
      </c>
      <c r="D108" t="s">
        <v>326</v>
      </c>
      <c r="E108">
        <v>1</v>
      </c>
      <c r="F108" t="s">
        <v>20</v>
      </c>
      <c r="G108" t="s">
        <v>20</v>
      </c>
      <c r="H108" t="s">
        <v>20</v>
      </c>
      <c r="I108" t="s">
        <v>20</v>
      </c>
      <c r="J108" t="s">
        <v>20</v>
      </c>
      <c r="K108" t="s">
        <v>20</v>
      </c>
      <c r="L108" t="s">
        <v>18</v>
      </c>
      <c r="M108" t="s">
        <v>14</v>
      </c>
    </row>
    <row r="109" spans="1:13" x14ac:dyDescent="0.35">
      <c r="A109">
        <v>551</v>
      </c>
      <c r="B109" t="s">
        <v>338</v>
      </c>
      <c r="C109">
        <v>-0.1</v>
      </c>
      <c r="D109" t="s">
        <v>326</v>
      </c>
      <c r="E109">
        <v>1</v>
      </c>
      <c r="F109" t="s">
        <v>20</v>
      </c>
      <c r="G109" t="s">
        <v>20</v>
      </c>
      <c r="H109" t="s">
        <v>20</v>
      </c>
      <c r="I109" t="s">
        <v>20</v>
      </c>
      <c r="J109" t="s">
        <v>20</v>
      </c>
      <c r="K109" t="s">
        <v>20</v>
      </c>
      <c r="L109" t="s">
        <v>18</v>
      </c>
      <c r="M109" t="s">
        <v>20</v>
      </c>
    </row>
    <row r="110" spans="1:13" x14ac:dyDescent="0.35">
      <c r="A110">
        <v>555</v>
      </c>
      <c r="B110" t="s">
        <v>341</v>
      </c>
      <c r="C110">
        <v>-0.1</v>
      </c>
      <c r="D110" t="s">
        <v>326</v>
      </c>
      <c r="E110">
        <v>1</v>
      </c>
      <c r="F110" t="s">
        <v>20</v>
      </c>
      <c r="G110" t="s">
        <v>20</v>
      </c>
      <c r="H110" t="s">
        <v>20</v>
      </c>
      <c r="I110" t="s">
        <v>20</v>
      </c>
      <c r="J110" t="s">
        <v>20</v>
      </c>
      <c r="K110" t="s">
        <v>20</v>
      </c>
      <c r="L110" t="s">
        <v>20</v>
      </c>
      <c r="M110" t="s">
        <v>14</v>
      </c>
    </row>
    <row r="111" spans="1:13" x14ac:dyDescent="0.35">
      <c r="A111">
        <v>557</v>
      </c>
      <c r="B111" t="s">
        <v>344</v>
      </c>
      <c r="C111">
        <v>0.9</v>
      </c>
      <c r="D111" t="s">
        <v>326</v>
      </c>
      <c r="E111">
        <v>2</v>
      </c>
      <c r="F111" t="s">
        <v>18</v>
      </c>
      <c r="G111" t="s">
        <v>18</v>
      </c>
      <c r="H111" t="s">
        <v>20</v>
      </c>
      <c r="I111" t="s">
        <v>18</v>
      </c>
      <c r="J111" t="s">
        <v>18</v>
      </c>
      <c r="K111" t="s">
        <v>18</v>
      </c>
      <c r="L111" t="s">
        <v>18</v>
      </c>
      <c r="M111" t="s">
        <v>18</v>
      </c>
    </row>
    <row r="112" spans="1:13" x14ac:dyDescent="0.35">
      <c r="A112">
        <v>564</v>
      </c>
      <c r="B112" t="s">
        <v>347</v>
      </c>
      <c r="C112">
        <v>0.5</v>
      </c>
      <c r="D112" t="s">
        <v>326</v>
      </c>
      <c r="E112">
        <v>2</v>
      </c>
      <c r="F112" t="s">
        <v>18</v>
      </c>
      <c r="G112" t="s">
        <v>20</v>
      </c>
      <c r="H112" t="s">
        <v>20</v>
      </c>
      <c r="I112" t="s">
        <v>20</v>
      </c>
      <c r="J112" t="s">
        <v>20</v>
      </c>
      <c r="K112" t="s">
        <v>18</v>
      </c>
      <c r="L112" t="s">
        <v>18</v>
      </c>
      <c r="M112" t="s">
        <v>20</v>
      </c>
    </row>
    <row r="113" spans="1:13" x14ac:dyDescent="0.35">
      <c r="A113">
        <v>565</v>
      </c>
      <c r="B113" t="s">
        <v>350</v>
      </c>
      <c r="C113">
        <v>0.2</v>
      </c>
      <c r="D113" t="s">
        <v>326</v>
      </c>
      <c r="E113">
        <v>1</v>
      </c>
      <c r="F113" t="s">
        <v>20</v>
      </c>
      <c r="G113" t="s">
        <v>20</v>
      </c>
      <c r="H113" t="s">
        <v>20</v>
      </c>
      <c r="I113" t="s">
        <v>20</v>
      </c>
      <c r="J113" t="s">
        <v>20</v>
      </c>
      <c r="K113" t="s">
        <v>20</v>
      </c>
      <c r="L113" t="s">
        <v>14</v>
      </c>
      <c r="M113" t="s">
        <v>20</v>
      </c>
    </row>
    <row r="114" spans="1:13" x14ac:dyDescent="0.35">
      <c r="A114">
        <v>569</v>
      </c>
      <c r="B114" t="s">
        <v>353</v>
      </c>
      <c r="C114">
        <v>0.4</v>
      </c>
      <c r="D114" t="s">
        <v>326</v>
      </c>
      <c r="E114">
        <v>2</v>
      </c>
      <c r="F114" t="s">
        <v>18</v>
      </c>
      <c r="G114" t="s">
        <v>18</v>
      </c>
      <c r="H114" t="s">
        <v>18</v>
      </c>
      <c r="I114" t="s">
        <v>18</v>
      </c>
      <c r="J114" t="s">
        <v>18</v>
      </c>
      <c r="K114" t="s">
        <v>18</v>
      </c>
      <c r="L114" t="s">
        <v>18</v>
      </c>
      <c r="M114" t="s">
        <v>18</v>
      </c>
    </row>
    <row r="115" spans="1:13" x14ac:dyDescent="0.35">
      <c r="A115">
        <v>572</v>
      </c>
      <c r="B115" t="s">
        <v>356</v>
      </c>
      <c r="C115">
        <v>0.6</v>
      </c>
      <c r="D115" t="s">
        <v>326</v>
      </c>
      <c r="E115">
        <v>2</v>
      </c>
      <c r="F115" t="s">
        <v>18</v>
      </c>
      <c r="G115" t="s">
        <v>18</v>
      </c>
      <c r="H115" t="s">
        <v>18</v>
      </c>
      <c r="I115" t="s">
        <v>20</v>
      </c>
      <c r="J115" t="s">
        <v>18</v>
      </c>
      <c r="K115" t="s">
        <v>18</v>
      </c>
      <c r="L115" t="s">
        <v>18</v>
      </c>
      <c r="M115" t="s">
        <v>18</v>
      </c>
    </row>
    <row r="116" spans="1:13" x14ac:dyDescent="0.35">
      <c r="A116">
        <v>573</v>
      </c>
      <c r="B116" t="s">
        <v>359</v>
      </c>
      <c r="C116">
        <v>0.3</v>
      </c>
      <c r="D116" t="s">
        <v>326</v>
      </c>
      <c r="E116">
        <v>2</v>
      </c>
      <c r="F116" t="s">
        <v>18</v>
      </c>
      <c r="G116" t="s">
        <v>18</v>
      </c>
      <c r="H116" t="s">
        <v>20</v>
      </c>
      <c r="I116" t="s">
        <v>18</v>
      </c>
      <c r="J116" t="s">
        <v>20</v>
      </c>
      <c r="K116" t="s">
        <v>18</v>
      </c>
      <c r="L116" t="s">
        <v>18</v>
      </c>
      <c r="M116" t="s">
        <v>18</v>
      </c>
    </row>
    <row r="117" spans="1:13" x14ac:dyDescent="0.35">
      <c r="A117">
        <v>574</v>
      </c>
      <c r="B117" t="s">
        <v>362</v>
      </c>
      <c r="C117">
        <v>0.3</v>
      </c>
      <c r="D117" t="s">
        <v>326</v>
      </c>
      <c r="E117">
        <v>2</v>
      </c>
      <c r="F117" t="s">
        <v>18</v>
      </c>
      <c r="G117" t="s">
        <v>18</v>
      </c>
      <c r="H117" t="s">
        <v>20</v>
      </c>
      <c r="I117" t="s">
        <v>20</v>
      </c>
      <c r="J117" t="s">
        <v>20</v>
      </c>
      <c r="K117" t="s">
        <v>18</v>
      </c>
      <c r="L117" t="s">
        <v>18</v>
      </c>
      <c r="M117" t="s">
        <v>18</v>
      </c>
    </row>
    <row r="118" spans="1:13" x14ac:dyDescent="0.35">
      <c r="A118">
        <v>578</v>
      </c>
      <c r="B118" t="s">
        <v>365</v>
      </c>
      <c r="C118">
        <v>0.7</v>
      </c>
      <c r="D118" t="s">
        <v>326</v>
      </c>
      <c r="E118">
        <v>2</v>
      </c>
      <c r="F118" t="s">
        <v>18</v>
      </c>
      <c r="G118" t="s">
        <v>18</v>
      </c>
      <c r="H118" t="s">
        <v>18</v>
      </c>
      <c r="I118" t="s">
        <v>18</v>
      </c>
      <c r="J118" t="s">
        <v>20</v>
      </c>
      <c r="K118" t="s">
        <v>18</v>
      </c>
      <c r="L118" t="s">
        <v>18</v>
      </c>
      <c r="M118" t="s">
        <v>18</v>
      </c>
    </row>
    <row r="119" spans="1:13" x14ac:dyDescent="0.35">
      <c r="A119">
        <v>590</v>
      </c>
      <c r="B119" t="s">
        <v>368</v>
      </c>
      <c r="C119">
        <v>0.8</v>
      </c>
      <c r="D119" t="s">
        <v>326</v>
      </c>
      <c r="E119">
        <v>2</v>
      </c>
      <c r="F119" t="s">
        <v>18</v>
      </c>
      <c r="G119" t="s">
        <v>18</v>
      </c>
      <c r="H119" t="s">
        <v>20</v>
      </c>
      <c r="I119" t="s">
        <v>18</v>
      </c>
      <c r="J119" t="s">
        <v>18</v>
      </c>
      <c r="K119" t="s">
        <v>18</v>
      </c>
      <c r="L119" t="s">
        <v>18</v>
      </c>
      <c r="M119" t="s">
        <v>18</v>
      </c>
    </row>
    <row r="120" spans="1:13" x14ac:dyDescent="0.35">
      <c r="A120">
        <v>602</v>
      </c>
      <c r="B120" t="s">
        <v>371</v>
      </c>
      <c r="C120">
        <v>0.1</v>
      </c>
      <c r="D120" t="s">
        <v>326</v>
      </c>
      <c r="E120">
        <v>1</v>
      </c>
      <c r="F120" t="s">
        <v>20</v>
      </c>
      <c r="G120" t="s">
        <v>20</v>
      </c>
      <c r="H120" t="s">
        <v>20</v>
      </c>
      <c r="I120" t="s">
        <v>20</v>
      </c>
      <c r="J120" t="s">
        <v>20</v>
      </c>
      <c r="K120" t="s">
        <v>18</v>
      </c>
      <c r="L120" t="s">
        <v>18</v>
      </c>
      <c r="M120" t="s">
        <v>18</v>
      </c>
    </row>
    <row r="121" spans="1:13" x14ac:dyDescent="0.35">
      <c r="A121">
        <v>610</v>
      </c>
      <c r="B121" t="s">
        <v>374</v>
      </c>
      <c r="C121">
        <v>0.1</v>
      </c>
      <c r="D121" t="s">
        <v>326</v>
      </c>
      <c r="E121">
        <v>1</v>
      </c>
      <c r="F121" t="s">
        <v>20</v>
      </c>
      <c r="G121" t="s">
        <v>20</v>
      </c>
      <c r="H121" t="s">
        <v>20</v>
      </c>
      <c r="I121" t="s">
        <v>20</v>
      </c>
      <c r="J121" t="s">
        <v>20</v>
      </c>
      <c r="K121" t="s">
        <v>20</v>
      </c>
      <c r="L121" t="s">
        <v>18</v>
      </c>
      <c r="M121" t="s">
        <v>20</v>
      </c>
    </row>
    <row r="122" spans="1:13" x14ac:dyDescent="0.35">
      <c r="A122">
        <v>618</v>
      </c>
      <c r="B122" t="s">
        <v>377</v>
      </c>
      <c r="C122">
        <v>0.2</v>
      </c>
      <c r="D122" t="s">
        <v>326</v>
      </c>
      <c r="E122">
        <v>1</v>
      </c>
      <c r="F122" t="s">
        <v>20</v>
      </c>
      <c r="G122" t="s">
        <v>20</v>
      </c>
      <c r="H122" t="s">
        <v>20</v>
      </c>
      <c r="I122" t="s">
        <v>20</v>
      </c>
      <c r="J122" t="s">
        <v>20</v>
      </c>
      <c r="K122" t="s">
        <v>20</v>
      </c>
      <c r="L122" t="s">
        <v>18</v>
      </c>
      <c r="M122" t="s">
        <v>20</v>
      </c>
    </row>
    <row r="123" spans="1:13" x14ac:dyDescent="0.35">
      <c r="A123">
        <v>619</v>
      </c>
      <c r="B123" t="s">
        <v>380</v>
      </c>
      <c r="C123">
        <v>0.4</v>
      </c>
      <c r="D123" t="s">
        <v>326</v>
      </c>
      <c r="E123">
        <v>2</v>
      </c>
      <c r="F123" t="s">
        <v>18</v>
      </c>
      <c r="G123" t="s">
        <v>20</v>
      </c>
      <c r="H123" t="s">
        <v>20</v>
      </c>
      <c r="I123" t="s">
        <v>20</v>
      </c>
      <c r="J123" t="s">
        <v>20</v>
      </c>
      <c r="K123" t="s">
        <v>20</v>
      </c>
      <c r="L123" t="s">
        <v>18</v>
      </c>
      <c r="M123" t="s">
        <v>18</v>
      </c>
    </row>
    <row r="124" spans="1:13" x14ac:dyDescent="0.35">
      <c r="A124">
        <v>623</v>
      </c>
      <c r="B124" t="s">
        <v>383</v>
      </c>
      <c r="C124">
        <v>0.2</v>
      </c>
      <c r="D124" t="s">
        <v>326</v>
      </c>
      <c r="E124">
        <v>1</v>
      </c>
      <c r="F124" t="s">
        <v>20</v>
      </c>
      <c r="G124" t="s">
        <v>20</v>
      </c>
      <c r="H124" t="s">
        <v>20</v>
      </c>
      <c r="I124" t="s">
        <v>20</v>
      </c>
      <c r="J124" t="s">
        <v>20</v>
      </c>
      <c r="K124" t="s">
        <v>20</v>
      </c>
      <c r="L124" t="s">
        <v>20</v>
      </c>
      <c r="M124" t="s">
        <v>20</v>
      </c>
    </row>
    <row r="125" spans="1:13" x14ac:dyDescent="0.35">
      <c r="A125">
        <v>633</v>
      </c>
      <c r="B125" t="s">
        <v>386</v>
      </c>
      <c r="C125">
        <v>0.5</v>
      </c>
      <c r="D125" t="s">
        <v>326</v>
      </c>
      <c r="E125">
        <v>2</v>
      </c>
      <c r="F125" t="s">
        <v>18</v>
      </c>
      <c r="G125" t="s">
        <v>20</v>
      </c>
      <c r="H125" t="s">
        <v>20</v>
      </c>
      <c r="I125" t="s">
        <v>20</v>
      </c>
      <c r="J125" t="s">
        <v>20</v>
      </c>
      <c r="K125" t="s">
        <v>18</v>
      </c>
      <c r="L125" t="s">
        <v>18</v>
      </c>
      <c r="M125" t="s">
        <v>18</v>
      </c>
    </row>
    <row r="126" spans="1:13" x14ac:dyDescent="0.35">
      <c r="A126">
        <v>637</v>
      </c>
      <c r="B126" t="s">
        <v>389</v>
      </c>
      <c r="C126">
        <v>0.2</v>
      </c>
      <c r="D126" t="s">
        <v>326</v>
      </c>
      <c r="E126">
        <v>1</v>
      </c>
      <c r="F126" t="s">
        <v>20</v>
      </c>
      <c r="G126" t="s">
        <v>20</v>
      </c>
      <c r="H126" t="s">
        <v>20</v>
      </c>
      <c r="I126" t="s">
        <v>20</v>
      </c>
      <c r="J126" t="s">
        <v>20</v>
      </c>
      <c r="K126" t="s">
        <v>20</v>
      </c>
      <c r="L126" t="s">
        <v>18</v>
      </c>
      <c r="M126" t="s">
        <v>18</v>
      </c>
    </row>
    <row r="127" spans="1:13" x14ac:dyDescent="0.35">
      <c r="A127">
        <v>645</v>
      </c>
      <c r="B127" t="s">
        <v>392</v>
      </c>
      <c r="C127">
        <v>-0.1</v>
      </c>
      <c r="D127" t="s">
        <v>393</v>
      </c>
      <c r="E127">
        <v>1</v>
      </c>
      <c r="F127" t="s">
        <v>20</v>
      </c>
      <c r="G127" t="s">
        <v>20</v>
      </c>
      <c r="H127" t="s">
        <v>20</v>
      </c>
      <c r="I127" t="s">
        <v>20</v>
      </c>
      <c r="J127" t="s">
        <v>20</v>
      </c>
      <c r="K127" t="s">
        <v>20</v>
      </c>
      <c r="L127" t="s">
        <v>18</v>
      </c>
      <c r="M127" t="s">
        <v>20</v>
      </c>
    </row>
    <row r="128" spans="1:13" x14ac:dyDescent="0.35">
      <c r="A128">
        <v>657</v>
      </c>
      <c r="B128" t="s">
        <v>396</v>
      </c>
      <c r="C128">
        <v>-0.1</v>
      </c>
      <c r="D128" t="s">
        <v>393</v>
      </c>
      <c r="E128">
        <v>1</v>
      </c>
      <c r="F128" t="s">
        <v>20</v>
      </c>
      <c r="G128" t="s">
        <v>20</v>
      </c>
      <c r="H128" t="s">
        <v>20</v>
      </c>
      <c r="I128" t="s">
        <v>20</v>
      </c>
      <c r="J128" t="s">
        <v>20</v>
      </c>
      <c r="K128" t="s">
        <v>14</v>
      </c>
      <c r="L128" t="s">
        <v>20</v>
      </c>
      <c r="M128" t="s">
        <v>20</v>
      </c>
    </row>
    <row r="129" spans="1:13" x14ac:dyDescent="0.35">
      <c r="A129">
        <v>662</v>
      </c>
      <c r="B129" t="s">
        <v>399</v>
      </c>
      <c r="C129">
        <v>-0.1</v>
      </c>
      <c r="D129" t="s">
        <v>393</v>
      </c>
      <c r="E129">
        <v>1</v>
      </c>
      <c r="F129" t="s">
        <v>20</v>
      </c>
      <c r="G129" t="s">
        <v>20</v>
      </c>
      <c r="H129" t="s">
        <v>20</v>
      </c>
      <c r="I129" t="s">
        <v>20</v>
      </c>
      <c r="J129" t="s">
        <v>20</v>
      </c>
      <c r="K129" t="s">
        <v>20</v>
      </c>
      <c r="L129" t="s">
        <v>18</v>
      </c>
      <c r="M129" t="s">
        <v>20</v>
      </c>
    </row>
    <row r="130" spans="1:13" x14ac:dyDescent="0.35">
      <c r="A130">
        <v>664</v>
      </c>
      <c r="B130" t="s">
        <v>402</v>
      </c>
      <c r="C130">
        <v>0</v>
      </c>
      <c r="D130" t="s">
        <v>393</v>
      </c>
      <c r="E130">
        <v>1</v>
      </c>
      <c r="F130" t="s">
        <v>20</v>
      </c>
      <c r="G130" t="s">
        <v>20</v>
      </c>
      <c r="H130" t="s">
        <v>14</v>
      </c>
      <c r="I130" t="s">
        <v>20</v>
      </c>
      <c r="J130" t="s">
        <v>20</v>
      </c>
      <c r="K130" t="s">
        <v>20</v>
      </c>
      <c r="L130" t="s">
        <v>18</v>
      </c>
      <c r="M130" t="s">
        <v>20</v>
      </c>
    </row>
    <row r="131" spans="1:13" x14ac:dyDescent="0.35">
      <c r="A131">
        <v>665</v>
      </c>
      <c r="B131" t="s">
        <v>405</v>
      </c>
      <c r="C131">
        <v>-0.2</v>
      </c>
      <c r="D131" t="s">
        <v>393</v>
      </c>
      <c r="E131">
        <v>1</v>
      </c>
      <c r="F131" t="s">
        <v>20</v>
      </c>
      <c r="G131" t="s">
        <v>20</v>
      </c>
      <c r="H131" t="s">
        <v>20</v>
      </c>
      <c r="I131" t="s">
        <v>20</v>
      </c>
      <c r="J131" t="s">
        <v>20</v>
      </c>
      <c r="K131" t="s">
        <v>20</v>
      </c>
      <c r="L131" t="s">
        <v>18</v>
      </c>
      <c r="M131" t="s">
        <v>20</v>
      </c>
    </row>
    <row r="132" spans="1:13" x14ac:dyDescent="0.35">
      <c r="A132">
        <v>669</v>
      </c>
      <c r="B132" t="s">
        <v>408</v>
      </c>
      <c r="C132">
        <v>0</v>
      </c>
      <c r="D132" t="s">
        <v>393</v>
      </c>
      <c r="E132">
        <v>1</v>
      </c>
      <c r="F132" t="s">
        <v>20</v>
      </c>
      <c r="G132" t="s">
        <v>20</v>
      </c>
      <c r="H132" t="s">
        <v>20</v>
      </c>
      <c r="I132" t="s">
        <v>20</v>
      </c>
      <c r="J132" t="s">
        <v>20</v>
      </c>
      <c r="K132" t="s">
        <v>14</v>
      </c>
      <c r="L132" t="s">
        <v>18</v>
      </c>
      <c r="M132" t="s">
        <v>20</v>
      </c>
    </row>
    <row r="133" spans="1:13" x14ac:dyDescent="0.35">
      <c r="A133">
        <v>673</v>
      </c>
      <c r="B133" t="s">
        <v>411</v>
      </c>
      <c r="C133">
        <v>-0.3</v>
      </c>
      <c r="D133" t="s">
        <v>393</v>
      </c>
      <c r="E133">
        <v>0</v>
      </c>
      <c r="F133" t="s">
        <v>14</v>
      </c>
      <c r="G133" t="s">
        <v>14</v>
      </c>
      <c r="H133" t="s">
        <v>14</v>
      </c>
      <c r="I133" t="s">
        <v>14</v>
      </c>
      <c r="J133" t="s">
        <v>14</v>
      </c>
      <c r="K133" t="s">
        <v>14</v>
      </c>
      <c r="L133" t="s">
        <v>20</v>
      </c>
      <c r="M133" t="s">
        <v>14</v>
      </c>
    </row>
    <row r="134" spans="1:13" x14ac:dyDescent="0.35">
      <c r="A134">
        <v>677</v>
      </c>
      <c r="B134" t="s">
        <v>414</v>
      </c>
      <c r="C134">
        <v>-0.2</v>
      </c>
      <c r="D134" t="s">
        <v>393</v>
      </c>
      <c r="E134">
        <v>1</v>
      </c>
      <c r="F134" t="s">
        <v>20</v>
      </c>
      <c r="G134" t="s">
        <v>20</v>
      </c>
      <c r="H134" t="s">
        <v>20</v>
      </c>
      <c r="I134" t="s">
        <v>20</v>
      </c>
      <c r="J134" t="s">
        <v>20</v>
      </c>
      <c r="K134" t="s">
        <v>20</v>
      </c>
      <c r="L134" t="s">
        <v>14</v>
      </c>
      <c r="M134" t="s">
        <v>20</v>
      </c>
    </row>
    <row r="135" spans="1:13" x14ac:dyDescent="0.35">
      <c r="A135">
        <v>681</v>
      </c>
      <c r="B135" t="s">
        <v>417</v>
      </c>
      <c r="C135">
        <v>-0.1</v>
      </c>
      <c r="D135" t="s">
        <v>393</v>
      </c>
      <c r="E135">
        <v>1</v>
      </c>
      <c r="F135" t="s">
        <v>20</v>
      </c>
      <c r="G135" t="s">
        <v>20</v>
      </c>
      <c r="H135" t="s">
        <v>20</v>
      </c>
      <c r="I135" t="s">
        <v>20</v>
      </c>
      <c r="J135" t="s">
        <v>20</v>
      </c>
      <c r="K135" t="s">
        <v>20</v>
      </c>
      <c r="L135" t="s">
        <v>14</v>
      </c>
      <c r="M135" t="s">
        <v>20</v>
      </c>
    </row>
    <row r="136" spans="1:13" x14ac:dyDescent="0.35">
      <c r="A136">
        <v>686</v>
      </c>
      <c r="B136" t="s">
        <v>420</v>
      </c>
      <c r="C136">
        <v>-0.3</v>
      </c>
      <c r="D136" t="s">
        <v>393</v>
      </c>
      <c r="E136">
        <v>0</v>
      </c>
      <c r="F136" t="s">
        <v>14</v>
      </c>
      <c r="G136" t="s">
        <v>20</v>
      </c>
      <c r="H136" t="s">
        <v>20</v>
      </c>
      <c r="I136" t="s">
        <v>20</v>
      </c>
      <c r="J136" t="s">
        <v>20</v>
      </c>
      <c r="K136" t="s">
        <v>14</v>
      </c>
      <c r="L136" t="s">
        <v>18</v>
      </c>
      <c r="M136" t="s">
        <v>14</v>
      </c>
    </row>
    <row r="137" spans="1:13" x14ac:dyDescent="0.35">
      <c r="A137">
        <v>698</v>
      </c>
      <c r="B137" t="s">
        <v>423</v>
      </c>
      <c r="C137">
        <v>0</v>
      </c>
      <c r="D137" t="s">
        <v>393</v>
      </c>
      <c r="E137">
        <v>1</v>
      </c>
      <c r="F137" t="s">
        <v>20</v>
      </c>
      <c r="G137" t="s">
        <v>20</v>
      </c>
      <c r="H137" t="s">
        <v>14</v>
      </c>
      <c r="I137" t="s">
        <v>20</v>
      </c>
      <c r="J137" t="s">
        <v>20</v>
      </c>
      <c r="K137" t="s">
        <v>14</v>
      </c>
      <c r="L137" t="s">
        <v>18</v>
      </c>
      <c r="M137" t="s">
        <v>14</v>
      </c>
    </row>
    <row r="138" spans="1:13" x14ac:dyDescent="0.35">
      <c r="A138">
        <v>713</v>
      </c>
      <c r="B138" t="s">
        <v>426</v>
      </c>
      <c r="C138">
        <v>0.1</v>
      </c>
      <c r="D138" t="s">
        <v>393</v>
      </c>
      <c r="E138">
        <v>1</v>
      </c>
      <c r="F138" t="s">
        <v>20</v>
      </c>
      <c r="G138" t="s">
        <v>20</v>
      </c>
      <c r="H138" t="s">
        <v>20</v>
      </c>
      <c r="I138" t="s">
        <v>20</v>
      </c>
      <c r="J138" t="s">
        <v>20</v>
      </c>
      <c r="K138" t="s">
        <v>20</v>
      </c>
      <c r="L138" t="s">
        <v>18</v>
      </c>
      <c r="M138" t="s">
        <v>20</v>
      </c>
    </row>
    <row r="139" spans="1:13" x14ac:dyDescent="0.35">
      <c r="A139">
        <v>721</v>
      </c>
      <c r="B139" t="s">
        <v>429</v>
      </c>
      <c r="C139">
        <v>0.2</v>
      </c>
      <c r="D139" t="s">
        <v>393</v>
      </c>
      <c r="E139">
        <v>1</v>
      </c>
      <c r="F139" t="s">
        <v>20</v>
      </c>
      <c r="G139" t="s">
        <v>20</v>
      </c>
      <c r="H139" t="s">
        <v>20</v>
      </c>
      <c r="I139" t="s">
        <v>20</v>
      </c>
      <c r="J139" t="s">
        <v>20</v>
      </c>
      <c r="K139" t="s">
        <v>18</v>
      </c>
      <c r="L139" t="s">
        <v>14</v>
      </c>
      <c r="M139" t="s">
        <v>18</v>
      </c>
    </row>
    <row r="140" spans="1:13" x14ac:dyDescent="0.35">
      <c r="A140">
        <v>731</v>
      </c>
      <c r="B140" t="s">
        <v>432</v>
      </c>
      <c r="C140">
        <v>0.3</v>
      </c>
      <c r="D140" t="s">
        <v>393</v>
      </c>
      <c r="E140">
        <v>2</v>
      </c>
      <c r="F140" t="s">
        <v>18</v>
      </c>
      <c r="G140" t="s">
        <v>20</v>
      </c>
      <c r="H140" t="s">
        <v>20</v>
      </c>
      <c r="I140" t="s">
        <v>20</v>
      </c>
      <c r="J140" t="s">
        <v>20</v>
      </c>
      <c r="K140" t="s">
        <v>18</v>
      </c>
      <c r="L140" t="s">
        <v>18</v>
      </c>
      <c r="M140" t="s">
        <v>18</v>
      </c>
    </row>
    <row r="141" spans="1:13" x14ac:dyDescent="0.35">
      <c r="A141">
        <v>733</v>
      </c>
      <c r="B141" t="s">
        <v>435</v>
      </c>
      <c r="C141">
        <v>-0.2</v>
      </c>
      <c r="D141" t="s">
        <v>393</v>
      </c>
      <c r="E141">
        <v>1</v>
      </c>
      <c r="F141" t="s">
        <v>20</v>
      </c>
      <c r="G141" t="s">
        <v>14</v>
      </c>
      <c r="H141" t="s">
        <v>14</v>
      </c>
      <c r="I141" t="s">
        <v>14</v>
      </c>
      <c r="J141" t="s">
        <v>14</v>
      </c>
      <c r="K141" t="s">
        <v>14</v>
      </c>
      <c r="L141" t="s">
        <v>14</v>
      </c>
      <c r="M141" t="s">
        <v>14</v>
      </c>
    </row>
    <row r="142" spans="1:13" x14ac:dyDescent="0.35">
      <c r="A142">
        <v>739</v>
      </c>
      <c r="B142" t="s">
        <v>438</v>
      </c>
      <c r="C142">
        <v>-0.2</v>
      </c>
      <c r="D142" t="s">
        <v>393</v>
      </c>
      <c r="E142">
        <v>1</v>
      </c>
      <c r="F142" t="s">
        <v>20</v>
      </c>
      <c r="G142" t="s">
        <v>20</v>
      </c>
      <c r="H142" t="s">
        <v>20</v>
      </c>
      <c r="I142" t="s">
        <v>20</v>
      </c>
      <c r="J142" t="s">
        <v>20</v>
      </c>
      <c r="K142" t="s">
        <v>20</v>
      </c>
      <c r="L142" t="s">
        <v>14</v>
      </c>
      <c r="M142" t="s">
        <v>14</v>
      </c>
    </row>
    <row r="143" spans="1:13" x14ac:dyDescent="0.35">
      <c r="A143">
        <v>741</v>
      </c>
      <c r="B143" t="s">
        <v>441</v>
      </c>
      <c r="C143">
        <v>0.6</v>
      </c>
      <c r="D143" t="s">
        <v>393</v>
      </c>
      <c r="E143">
        <v>2</v>
      </c>
      <c r="F143" t="s">
        <v>18</v>
      </c>
      <c r="G143" t="s">
        <v>20</v>
      </c>
      <c r="H143" t="s">
        <v>20</v>
      </c>
      <c r="I143" t="s">
        <v>20</v>
      </c>
      <c r="J143" t="s">
        <v>20</v>
      </c>
      <c r="K143" t="s">
        <v>18</v>
      </c>
      <c r="L143" t="s">
        <v>18</v>
      </c>
      <c r="M143" t="s">
        <v>18</v>
      </c>
    </row>
    <row r="144" spans="1:13" x14ac:dyDescent="0.35">
      <c r="A144">
        <v>747</v>
      </c>
      <c r="B144" t="s">
        <v>444</v>
      </c>
      <c r="C144">
        <v>-0.3</v>
      </c>
      <c r="D144" t="s">
        <v>393</v>
      </c>
      <c r="E144">
        <v>0</v>
      </c>
      <c r="F144" t="s">
        <v>14</v>
      </c>
      <c r="G144" t="s">
        <v>18</v>
      </c>
      <c r="H144" t="s">
        <v>20</v>
      </c>
      <c r="I144" t="s">
        <v>20</v>
      </c>
      <c r="J144" t="s">
        <v>20</v>
      </c>
      <c r="K144" t="s">
        <v>18</v>
      </c>
      <c r="L144" t="s">
        <v>14</v>
      </c>
      <c r="M144" t="s">
        <v>20</v>
      </c>
    </row>
    <row r="145" spans="1:13" x14ac:dyDescent="0.35">
      <c r="A145">
        <v>771</v>
      </c>
      <c r="B145" t="s">
        <v>447</v>
      </c>
      <c r="C145">
        <v>0.3</v>
      </c>
      <c r="D145" t="s">
        <v>13</v>
      </c>
      <c r="E145">
        <v>2</v>
      </c>
      <c r="F145" t="s">
        <v>18</v>
      </c>
      <c r="G145" t="s">
        <v>20</v>
      </c>
      <c r="H145" t="s">
        <v>18</v>
      </c>
      <c r="I145" t="s">
        <v>20</v>
      </c>
      <c r="J145" t="s">
        <v>20</v>
      </c>
      <c r="K145" t="s">
        <v>20</v>
      </c>
      <c r="L145" t="s">
        <v>18</v>
      </c>
      <c r="M145" t="s">
        <v>18</v>
      </c>
    </row>
    <row r="146" spans="1:13" x14ac:dyDescent="0.35">
      <c r="A146">
        <v>775</v>
      </c>
      <c r="B146" t="s">
        <v>450</v>
      </c>
      <c r="C146">
        <v>0.2</v>
      </c>
      <c r="D146" t="s">
        <v>13</v>
      </c>
      <c r="E146">
        <v>1</v>
      </c>
      <c r="F146" t="s">
        <v>20</v>
      </c>
      <c r="G146" t="s">
        <v>20</v>
      </c>
      <c r="H146" t="s">
        <v>20</v>
      </c>
      <c r="I146" t="s">
        <v>20</v>
      </c>
      <c r="J146" t="s">
        <v>20</v>
      </c>
      <c r="K146" t="s">
        <v>20</v>
      </c>
      <c r="L146" t="s">
        <v>18</v>
      </c>
      <c r="M146" t="s">
        <v>20</v>
      </c>
    </row>
    <row r="147" spans="1:13" x14ac:dyDescent="0.35">
      <c r="A147">
        <v>776</v>
      </c>
      <c r="B147" t="s">
        <v>453</v>
      </c>
      <c r="C147">
        <v>0.2</v>
      </c>
      <c r="D147" t="s">
        <v>13</v>
      </c>
      <c r="E147">
        <v>1</v>
      </c>
      <c r="F147" t="s">
        <v>20</v>
      </c>
      <c r="G147" t="s">
        <v>20</v>
      </c>
      <c r="H147" t="s">
        <v>20</v>
      </c>
      <c r="I147" t="s">
        <v>20</v>
      </c>
      <c r="J147" t="s">
        <v>20</v>
      </c>
      <c r="K147" t="s">
        <v>18</v>
      </c>
      <c r="L147" t="s">
        <v>14</v>
      </c>
      <c r="M147" t="s">
        <v>18</v>
      </c>
    </row>
    <row r="148" spans="1:13" x14ac:dyDescent="0.35">
      <c r="A148">
        <v>777</v>
      </c>
      <c r="B148" t="s">
        <v>456</v>
      </c>
      <c r="C148">
        <v>0</v>
      </c>
      <c r="D148" t="s">
        <v>13</v>
      </c>
      <c r="E148">
        <v>1</v>
      </c>
      <c r="F148" t="s">
        <v>20</v>
      </c>
      <c r="G148" t="s">
        <v>20</v>
      </c>
      <c r="H148" t="s">
        <v>20</v>
      </c>
      <c r="I148" t="s">
        <v>20</v>
      </c>
      <c r="J148" t="s">
        <v>20</v>
      </c>
      <c r="K148" t="s">
        <v>14</v>
      </c>
      <c r="L148" t="s">
        <v>18</v>
      </c>
      <c r="M148" t="s">
        <v>20</v>
      </c>
    </row>
    <row r="149" spans="1:13" x14ac:dyDescent="0.35">
      <c r="A149">
        <v>792</v>
      </c>
      <c r="B149" t="s">
        <v>459</v>
      </c>
      <c r="C149">
        <v>0.5</v>
      </c>
      <c r="D149" t="s">
        <v>13</v>
      </c>
      <c r="E149">
        <v>2</v>
      </c>
      <c r="F149" t="s">
        <v>18</v>
      </c>
      <c r="G149" t="s">
        <v>20</v>
      </c>
      <c r="H149" t="s">
        <v>20</v>
      </c>
      <c r="I149" t="s">
        <v>20</v>
      </c>
      <c r="J149" t="s">
        <v>20</v>
      </c>
      <c r="K149" t="s">
        <v>18</v>
      </c>
      <c r="L149" t="s">
        <v>18</v>
      </c>
      <c r="M149" t="s">
        <v>18</v>
      </c>
    </row>
    <row r="150" spans="1:13" x14ac:dyDescent="0.35">
      <c r="A150">
        <v>794</v>
      </c>
      <c r="B150" t="s">
        <v>462</v>
      </c>
      <c r="C150">
        <v>0.7</v>
      </c>
      <c r="D150" t="s">
        <v>13</v>
      </c>
      <c r="E150">
        <v>2</v>
      </c>
      <c r="F150" t="s">
        <v>18</v>
      </c>
      <c r="G150" t="s">
        <v>18</v>
      </c>
      <c r="H150" t="s">
        <v>18</v>
      </c>
      <c r="I150" t="s">
        <v>18</v>
      </c>
      <c r="J150" t="s">
        <v>18</v>
      </c>
      <c r="K150" t="s">
        <v>18</v>
      </c>
      <c r="L150" t="s">
        <v>18</v>
      </c>
      <c r="M150" t="s">
        <v>18</v>
      </c>
    </row>
    <row r="151" spans="1:13" x14ac:dyDescent="0.35">
      <c r="A151">
        <v>796</v>
      </c>
      <c r="B151" t="s">
        <v>465</v>
      </c>
      <c r="C151">
        <v>0.3</v>
      </c>
      <c r="D151" t="s">
        <v>13</v>
      </c>
      <c r="E151">
        <v>2</v>
      </c>
      <c r="F151" t="s">
        <v>18</v>
      </c>
      <c r="G151" t="s">
        <v>20</v>
      </c>
      <c r="H151" t="s">
        <v>20</v>
      </c>
      <c r="I151" t="s">
        <v>20</v>
      </c>
      <c r="J151" t="s">
        <v>20</v>
      </c>
      <c r="K151" t="s">
        <v>18</v>
      </c>
      <c r="L151" t="s">
        <v>18</v>
      </c>
      <c r="M151" t="s">
        <v>18</v>
      </c>
    </row>
    <row r="152" spans="1:13" x14ac:dyDescent="0.35">
      <c r="A152">
        <v>807</v>
      </c>
      <c r="B152" t="s">
        <v>468</v>
      </c>
      <c r="C152">
        <v>0.2</v>
      </c>
      <c r="D152" t="s">
        <v>13</v>
      </c>
      <c r="E152">
        <v>1</v>
      </c>
      <c r="F152" t="s">
        <v>20</v>
      </c>
      <c r="G152" t="s">
        <v>20</v>
      </c>
      <c r="H152" t="s">
        <v>20</v>
      </c>
      <c r="I152" t="s">
        <v>20</v>
      </c>
      <c r="J152" t="s">
        <v>20</v>
      </c>
      <c r="K152" t="s">
        <v>20</v>
      </c>
      <c r="L152" t="s">
        <v>18</v>
      </c>
      <c r="M152" t="s">
        <v>18</v>
      </c>
    </row>
    <row r="153" spans="1:13" x14ac:dyDescent="0.35">
      <c r="A153">
        <v>808</v>
      </c>
      <c r="B153" t="s">
        <v>471</v>
      </c>
      <c r="C153">
        <v>0.4</v>
      </c>
      <c r="D153" t="s">
        <v>13</v>
      </c>
      <c r="E153">
        <v>2</v>
      </c>
      <c r="F153" t="s">
        <v>18</v>
      </c>
      <c r="G153" t="s">
        <v>18</v>
      </c>
      <c r="H153" t="s">
        <v>18</v>
      </c>
      <c r="I153" t="s">
        <v>18</v>
      </c>
      <c r="J153" t="s">
        <v>18</v>
      </c>
      <c r="K153" t="s">
        <v>18</v>
      </c>
      <c r="L153" t="s">
        <v>18</v>
      </c>
      <c r="M153" t="s">
        <v>18</v>
      </c>
    </row>
    <row r="154" spans="1:13" x14ac:dyDescent="0.35">
      <c r="A154">
        <v>815</v>
      </c>
      <c r="B154" t="s">
        <v>474</v>
      </c>
      <c r="C154">
        <v>0.5</v>
      </c>
      <c r="D154" t="s">
        <v>13</v>
      </c>
      <c r="E154">
        <v>2</v>
      </c>
      <c r="F154" t="s">
        <v>18</v>
      </c>
      <c r="G154" t="s">
        <v>20</v>
      </c>
      <c r="H154" t="s">
        <v>20</v>
      </c>
      <c r="I154" t="s">
        <v>20</v>
      </c>
      <c r="J154" t="s">
        <v>20</v>
      </c>
      <c r="K154" t="s">
        <v>18</v>
      </c>
      <c r="L154" t="s">
        <v>18</v>
      </c>
      <c r="M154" t="s">
        <v>18</v>
      </c>
    </row>
    <row r="155" spans="1:13" x14ac:dyDescent="0.35">
      <c r="A155">
        <v>816</v>
      </c>
      <c r="B155" t="s">
        <v>477</v>
      </c>
      <c r="C155">
        <v>0.6</v>
      </c>
      <c r="D155" t="s">
        <v>13</v>
      </c>
      <c r="E155">
        <v>2</v>
      </c>
      <c r="F155" t="s">
        <v>18</v>
      </c>
      <c r="G155" t="s">
        <v>18</v>
      </c>
      <c r="H155" t="s">
        <v>18</v>
      </c>
      <c r="I155" t="s">
        <v>18</v>
      </c>
      <c r="J155" t="s">
        <v>18</v>
      </c>
      <c r="K155" t="s">
        <v>18</v>
      </c>
      <c r="L155" t="s">
        <v>18</v>
      </c>
      <c r="M155" t="s">
        <v>18</v>
      </c>
    </row>
    <row r="156" spans="1:13" x14ac:dyDescent="0.35">
      <c r="A156">
        <v>824</v>
      </c>
      <c r="B156" t="s">
        <v>480</v>
      </c>
      <c r="C156">
        <v>-0.3</v>
      </c>
      <c r="D156" t="s">
        <v>13</v>
      </c>
      <c r="E156">
        <v>0</v>
      </c>
      <c r="F156" t="s">
        <v>14</v>
      </c>
      <c r="G156" t="s">
        <v>20</v>
      </c>
      <c r="H156" t="s">
        <v>20</v>
      </c>
      <c r="I156" t="s">
        <v>20</v>
      </c>
      <c r="J156" t="s">
        <v>20</v>
      </c>
      <c r="K156" t="s">
        <v>14</v>
      </c>
      <c r="L156" t="s">
        <v>14</v>
      </c>
      <c r="M156" t="s">
        <v>20</v>
      </c>
    </row>
    <row r="157" spans="1:13" x14ac:dyDescent="0.35">
      <c r="A157">
        <v>832</v>
      </c>
      <c r="B157" t="s">
        <v>483</v>
      </c>
      <c r="C157">
        <v>0.2</v>
      </c>
      <c r="D157" t="s">
        <v>13</v>
      </c>
      <c r="E157">
        <v>1</v>
      </c>
      <c r="F157" t="s">
        <v>20</v>
      </c>
      <c r="G157" t="s">
        <v>20</v>
      </c>
      <c r="H157" t="s">
        <v>20</v>
      </c>
      <c r="I157" t="s">
        <v>20</v>
      </c>
      <c r="J157" t="s">
        <v>20</v>
      </c>
      <c r="K157" t="s">
        <v>20</v>
      </c>
      <c r="L157" t="s">
        <v>18</v>
      </c>
      <c r="M157" t="s">
        <v>18</v>
      </c>
    </row>
    <row r="158" spans="1:13" x14ac:dyDescent="0.35">
      <c r="A158">
        <v>837</v>
      </c>
      <c r="B158" t="s">
        <v>486</v>
      </c>
      <c r="C158">
        <v>0.3</v>
      </c>
      <c r="D158" t="s">
        <v>13</v>
      </c>
      <c r="E158">
        <v>2</v>
      </c>
      <c r="F158" t="s">
        <v>18</v>
      </c>
      <c r="G158" t="s">
        <v>20</v>
      </c>
      <c r="H158" t="s">
        <v>20</v>
      </c>
      <c r="I158" t="s">
        <v>20</v>
      </c>
      <c r="J158" t="s">
        <v>20</v>
      </c>
      <c r="K158" t="s">
        <v>18</v>
      </c>
      <c r="L158" t="s">
        <v>18</v>
      </c>
      <c r="M158" t="s">
        <v>18</v>
      </c>
    </row>
    <row r="159" spans="1:13" x14ac:dyDescent="0.35">
      <c r="A159">
        <v>838</v>
      </c>
      <c r="B159" t="s">
        <v>489</v>
      </c>
      <c r="C159">
        <v>0.2</v>
      </c>
      <c r="D159" t="s">
        <v>13</v>
      </c>
      <c r="E159">
        <v>1</v>
      </c>
      <c r="F159" t="s">
        <v>20</v>
      </c>
      <c r="G159" t="s">
        <v>20</v>
      </c>
      <c r="H159" t="s">
        <v>20</v>
      </c>
      <c r="I159" t="s">
        <v>20</v>
      </c>
      <c r="J159" t="s">
        <v>20</v>
      </c>
      <c r="K159" t="s">
        <v>20</v>
      </c>
      <c r="L159" t="s">
        <v>18</v>
      </c>
      <c r="M159" t="s">
        <v>20</v>
      </c>
    </row>
    <row r="160" spans="1:13" x14ac:dyDescent="0.35">
      <c r="A160">
        <v>848</v>
      </c>
      <c r="B160" t="s">
        <v>492</v>
      </c>
      <c r="C160">
        <v>0.1</v>
      </c>
      <c r="D160" t="s">
        <v>13</v>
      </c>
      <c r="E160">
        <v>1</v>
      </c>
      <c r="F160" t="s">
        <v>20</v>
      </c>
      <c r="G160" t="s">
        <v>20</v>
      </c>
      <c r="H160" t="s">
        <v>20</v>
      </c>
      <c r="I160" t="s">
        <v>20</v>
      </c>
      <c r="J160" t="s">
        <v>20</v>
      </c>
      <c r="K160" t="s">
        <v>20</v>
      </c>
      <c r="L160" t="s">
        <v>18</v>
      </c>
      <c r="M160" t="s">
        <v>20</v>
      </c>
    </row>
    <row r="161" spans="1:13" x14ac:dyDescent="0.35">
      <c r="A161">
        <v>850</v>
      </c>
      <c r="B161" t="s">
        <v>495</v>
      </c>
      <c r="C161">
        <v>0.2</v>
      </c>
      <c r="D161" t="s">
        <v>13</v>
      </c>
      <c r="E161">
        <v>1</v>
      </c>
      <c r="F161" t="s">
        <v>20</v>
      </c>
      <c r="G161" t="s">
        <v>20</v>
      </c>
      <c r="H161" t="s">
        <v>20</v>
      </c>
      <c r="I161" t="s">
        <v>20</v>
      </c>
      <c r="J161" t="s">
        <v>20</v>
      </c>
      <c r="K161" t="s">
        <v>20</v>
      </c>
      <c r="L161" t="s">
        <v>18</v>
      </c>
      <c r="M161" t="s">
        <v>20</v>
      </c>
    </row>
    <row r="162" spans="1:13" x14ac:dyDescent="0.35">
      <c r="A162">
        <v>854</v>
      </c>
      <c r="B162" t="s">
        <v>498</v>
      </c>
      <c r="C162">
        <v>0.1</v>
      </c>
      <c r="D162" t="s">
        <v>13</v>
      </c>
      <c r="E162">
        <v>1</v>
      </c>
      <c r="F162" t="s">
        <v>20</v>
      </c>
      <c r="G162" t="s">
        <v>20</v>
      </c>
      <c r="H162" t="s">
        <v>20</v>
      </c>
      <c r="I162" t="s">
        <v>20</v>
      </c>
      <c r="J162" t="s">
        <v>20</v>
      </c>
      <c r="K162" t="s">
        <v>20</v>
      </c>
      <c r="L162" t="s">
        <v>18</v>
      </c>
      <c r="M162" t="s">
        <v>18</v>
      </c>
    </row>
    <row r="163" spans="1:13" x14ac:dyDescent="0.35">
      <c r="A163">
        <v>860</v>
      </c>
      <c r="B163" t="s">
        <v>501</v>
      </c>
      <c r="C163">
        <v>0.3</v>
      </c>
      <c r="D163" t="s">
        <v>13</v>
      </c>
      <c r="E163">
        <v>2</v>
      </c>
      <c r="F163" t="s">
        <v>18</v>
      </c>
      <c r="G163" t="s">
        <v>18</v>
      </c>
      <c r="H163" t="s">
        <v>20</v>
      </c>
      <c r="I163" t="s">
        <v>20</v>
      </c>
      <c r="J163" t="s">
        <v>20</v>
      </c>
      <c r="K163" t="s">
        <v>18</v>
      </c>
      <c r="L163" t="s">
        <v>18</v>
      </c>
      <c r="M163" t="s">
        <v>18</v>
      </c>
    </row>
    <row r="164" spans="1:13" x14ac:dyDescent="0.35">
      <c r="A164">
        <v>861</v>
      </c>
      <c r="B164" t="s">
        <v>504</v>
      </c>
      <c r="C164">
        <v>0.2</v>
      </c>
      <c r="D164" t="s">
        <v>13</v>
      </c>
      <c r="E164">
        <v>1</v>
      </c>
      <c r="F164" t="s">
        <v>20</v>
      </c>
      <c r="G164" t="s">
        <v>20</v>
      </c>
      <c r="H164" t="s">
        <v>20</v>
      </c>
      <c r="I164" t="s">
        <v>14</v>
      </c>
      <c r="J164" t="s">
        <v>20</v>
      </c>
      <c r="K164" t="s">
        <v>18</v>
      </c>
      <c r="L164" t="s">
        <v>18</v>
      </c>
      <c r="M164" t="s">
        <v>20</v>
      </c>
    </row>
    <row r="165" spans="1:13" x14ac:dyDescent="0.35">
      <c r="A165">
        <v>865</v>
      </c>
      <c r="B165" t="s">
        <v>507</v>
      </c>
      <c r="C165">
        <v>0.5</v>
      </c>
      <c r="D165" t="s">
        <v>13</v>
      </c>
      <c r="E165">
        <v>2</v>
      </c>
      <c r="F165" t="s">
        <v>18</v>
      </c>
      <c r="G165" t="s">
        <v>18</v>
      </c>
      <c r="H165" t="s">
        <v>18</v>
      </c>
      <c r="I165" t="s">
        <v>20</v>
      </c>
      <c r="J165" t="s">
        <v>20</v>
      </c>
      <c r="K165" t="s">
        <v>18</v>
      </c>
      <c r="L165" t="s">
        <v>18</v>
      </c>
      <c r="M165" t="s">
        <v>18</v>
      </c>
    </row>
    <row r="166" spans="1:13" x14ac:dyDescent="0.35">
      <c r="A166">
        <v>867</v>
      </c>
      <c r="B166" t="s">
        <v>510</v>
      </c>
      <c r="C166">
        <v>0.5</v>
      </c>
      <c r="D166" t="s">
        <v>13</v>
      </c>
      <c r="E166">
        <v>2</v>
      </c>
      <c r="F166" t="s">
        <v>18</v>
      </c>
      <c r="G166" t="s">
        <v>20</v>
      </c>
      <c r="H166" t="s">
        <v>20</v>
      </c>
      <c r="I166" t="s">
        <v>20</v>
      </c>
      <c r="J166" t="s">
        <v>20</v>
      </c>
      <c r="K166" t="s">
        <v>20</v>
      </c>
      <c r="L166" t="s">
        <v>18</v>
      </c>
      <c r="M166" t="s">
        <v>20</v>
      </c>
    </row>
    <row r="167" spans="1:13" x14ac:dyDescent="0.35">
      <c r="A167">
        <v>875</v>
      </c>
      <c r="B167" t="s">
        <v>513</v>
      </c>
      <c r="C167">
        <v>0.3</v>
      </c>
      <c r="D167" t="s">
        <v>13</v>
      </c>
      <c r="E167">
        <v>2</v>
      </c>
      <c r="F167" t="s">
        <v>18</v>
      </c>
      <c r="G167" t="s">
        <v>18</v>
      </c>
      <c r="H167" t="s">
        <v>20</v>
      </c>
      <c r="I167" t="s">
        <v>20</v>
      </c>
      <c r="J167" t="s">
        <v>20</v>
      </c>
      <c r="K167" t="s">
        <v>18</v>
      </c>
      <c r="L167" t="s">
        <v>18</v>
      </c>
      <c r="M167" t="s">
        <v>18</v>
      </c>
    </row>
    <row r="168" spans="1:13" x14ac:dyDescent="0.35">
      <c r="A168">
        <v>883</v>
      </c>
      <c r="B168" t="s">
        <v>516</v>
      </c>
      <c r="C168">
        <v>0.3</v>
      </c>
      <c r="D168" t="s">
        <v>13</v>
      </c>
      <c r="E168">
        <v>2</v>
      </c>
      <c r="F168" t="s">
        <v>18</v>
      </c>
      <c r="G168" t="s">
        <v>20</v>
      </c>
      <c r="H168" t="s">
        <v>20</v>
      </c>
      <c r="I168" t="s">
        <v>20</v>
      </c>
      <c r="J168" t="s">
        <v>18</v>
      </c>
      <c r="K168" t="s">
        <v>18</v>
      </c>
      <c r="L168" t="s">
        <v>18</v>
      </c>
      <c r="M168" t="s">
        <v>18</v>
      </c>
    </row>
    <row r="169" spans="1:13" x14ac:dyDescent="0.35">
      <c r="A169">
        <v>889</v>
      </c>
      <c r="B169" t="s">
        <v>519</v>
      </c>
      <c r="C169">
        <v>0.3</v>
      </c>
      <c r="D169" t="s">
        <v>13</v>
      </c>
      <c r="E169">
        <v>2</v>
      </c>
      <c r="F169" t="s">
        <v>18</v>
      </c>
      <c r="G169" t="s">
        <v>18</v>
      </c>
      <c r="H169" t="s">
        <v>20</v>
      </c>
      <c r="I169" t="s">
        <v>20</v>
      </c>
      <c r="J169" t="s">
        <v>20</v>
      </c>
      <c r="K169" t="s">
        <v>20</v>
      </c>
      <c r="L169" t="s">
        <v>18</v>
      </c>
      <c r="M169" t="s">
        <v>20</v>
      </c>
    </row>
    <row r="170" spans="1:13" x14ac:dyDescent="0.35">
      <c r="A170">
        <v>896</v>
      </c>
      <c r="B170" t="s">
        <v>522</v>
      </c>
      <c r="C170">
        <v>-0.4</v>
      </c>
      <c r="D170" t="s">
        <v>13</v>
      </c>
      <c r="E170">
        <v>0</v>
      </c>
      <c r="F170" t="s">
        <v>14</v>
      </c>
      <c r="G170" t="s">
        <v>20</v>
      </c>
      <c r="H170" t="s">
        <v>20</v>
      </c>
      <c r="I170" t="s">
        <v>20</v>
      </c>
      <c r="J170" t="s">
        <v>20</v>
      </c>
      <c r="K170" t="s">
        <v>14</v>
      </c>
      <c r="L170" t="s">
        <v>20</v>
      </c>
      <c r="M170" t="s">
        <v>14</v>
      </c>
    </row>
    <row r="171" spans="1:13" x14ac:dyDescent="0.35">
      <c r="A171">
        <v>897</v>
      </c>
      <c r="B171" t="s">
        <v>525</v>
      </c>
      <c r="C171">
        <v>0.2</v>
      </c>
      <c r="D171" t="s">
        <v>13</v>
      </c>
      <c r="E171">
        <v>1</v>
      </c>
      <c r="F171" t="s">
        <v>20</v>
      </c>
      <c r="G171" t="s">
        <v>18</v>
      </c>
      <c r="H171" t="s">
        <v>18</v>
      </c>
      <c r="I171" t="s">
        <v>18</v>
      </c>
      <c r="J171" t="s">
        <v>18</v>
      </c>
      <c r="K171" t="s">
        <v>18</v>
      </c>
      <c r="L171" t="s">
        <v>18</v>
      </c>
      <c r="M171" t="s">
        <v>18</v>
      </c>
    </row>
    <row r="172" spans="1:13" x14ac:dyDescent="0.35">
      <c r="A172">
        <v>898</v>
      </c>
      <c r="B172" t="s">
        <v>528</v>
      </c>
      <c r="C172">
        <v>0.3</v>
      </c>
      <c r="D172" t="s">
        <v>13</v>
      </c>
      <c r="E172">
        <v>2</v>
      </c>
      <c r="F172" t="s">
        <v>18</v>
      </c>
      <c r="G172" t="s">
        <v>20</v>
      </c>
      <c r="H172" t="s">
        <v>20</v>
      </c>
      <c r="I172" t="s">
        <v>20</v>
      </c>
      <c r="J172" t="s">
        <v>20</v>
      </c>
      <c r="K172" t="s">
        <v>18</v>
      </c>
      <c r="L172" t="s">
        <v>18</v>
      </c>
      <c r="M172" t="s">
        <v>20</v>
      </c>
    </row>
    <row r="173" spans="1:13" x14ac:dyDescent="0.35">
      <c r="A173">
        <v>900</v>
      </c>
      <c r="B173" t="s">
        <v>531</v>
      </c>
      <c r="C173">
        <v>0.3</v>
      </c>
      <c r="D173" t="s">
        <v>13</v>
      </c>
      <c r="E173">
        <v>2</v>
      </c>
      <c r="F173" t="s">
        <v>18</v>
      </c>
      <c r="G173" t="s">
        <v>18</v>
      </c>
      <c r="H173" t="s">
        <v>18</v>
      </c>
      <c r="I173" t="s">
        <v>20</v>
      </c>
      <c r="J173" t="s">
        <v>18</v>
      </c>
      <c r="K173" t="s">
        <v>18</v>
      </c>
      <c r="L173" t="s">
        <v>18</v>
      </c>
      <c r="M173" t="s">
        <v>18</v>
      </c>
    </row>
    <row r="174" spans="1:13" x14ac:dyDescent="0.35">
      <c r="A174">
        <v>902</v>
      </c>
      <c r="B174" t="s">
        <v>534</v>
      </c>
      <c r="C174">
        <v>0.2</v>
      </c>
      <c r="D174" t="s">
        <v>13</v>
      </c>
      <c r="E174">
        <v>1</v>
      </c>
      <c r="F174" t="s">
        <v>20</v>
      </c>
      <c r="G174" t="s">
        <v>20</v>
      </c>
      <c r="H174" t="s">
        <v>20</v>
      </c>
      <c r="I174" t="s">
        <v>20</v>
      </c>
      <c r="J174" t="s">
        <v>20</v>
      </c>
      <c r="K174" t="s">
        <v>20</v>
      </c>
      <c r="L174" t="s">
        <v>18</v>
      </c>
      <c r="M174" t="s">
        <v>20</v>
      </c>
    </row>
    <row r="175" spans="1:13" x14ac:dyDescent="0.35">
      <c r="A175">
        <v>903</v>
      </c>
      <c r="B175" t="s">
        <v>537</v>
      </c>
      <c r="C175">
        <v>0.2</v>
      </c>
      <c r="D175" t="s">
        <v>13</v>
      </c>
      <c r="E175">
        <v>1</v>
      </c>
      <c r="F175" t="s">
        <v>20</v>
      </c>
      <c r="G175" t="s">
        <v>20</v>
      </c>
      <c r="H175" t="s">
        <v>20</v>
      </c>
      <c r="I175" t="s">
        <v>20</v>
      </c>
      <c r="J175" t="s">
        <v>20</v>
      </c>
      <c r="K175" t="s">
        <v>20</v>
      </c>
      <c r="L175" t="s">
        <v>18</v>
      </c>
      <c r="M175" t="s">
        <v>20</v>
      </c>
    </row>
    <row r="176" spans="1:13" x14ac:dyDescent="0.35">
      <c r="A176">
        <v>904</v>
      </c>
      <c r="B176" t="s">
        <v>540</v>
      </c>
      <c r="C176">
        <v>0</v>
      </c>
      <c r="D176" t="s">
        <v>13</v>
      </c>
      <c r="E176">
        <v>1</v>
      </c>
      <c r="F176" t="s">
        <v>20</v>
      </c>
      <c r="G176" t="s">
        <v>20</v>
      </c>
      <c r="H176" t="s">
        <v>20</v>
      </c>
      <c r="I176" t="s">
        <v>20</v>
      </c>
      <c r="J176" t="s">
        <v>20</v>
      </c>
      <c r="K176" t="s">
        <v>20</v>
      </c>
      <c r="L176" t="s">
        <v>20</v>
      </c>
      <c r="M176" t="s">
        <v>20</v>
      </c>
    </row>
    <row r="177" spans="1:13" x14ac:dyDescent="0.35">
      <c r="A177">
        <v>909</v>
      </c>
      <c r="B177" t="s">
        <v>543</v>
      </c>
      <c r="C177">
        <v>-0.1</v>
      </c>
      <c r="D177" t="s">
        <v>13</v>
      </c>
      <c r="E177">
        <v>1</v>
      </c>
      <c r="F177" t="s">
        <v>20</v>
      </c>
      <c r="G177" t="s">
        <v>20</v>
      </c>
      <c r="H177" t="s">
        <v>20</v>
      </c>
      <c r="I177" t="s">
        <v>20</v>
      </c>
      <c r="J177" t="s">
        <v>20</v>
      </c>
      <c r="K177" t="s">
        <v>20</v>
      </c>
      <c r="L177" t="s">
        <v>18</v>
      </c>
      <c r="M177" t="s">
        <v>20</v>
      </c>
    </row>
    <row r="178" spans="1:13" x14ac:dyDescent="0.35">
      <c r="A178">
        <v>912</v>
      </c>
      <c r="B178" t="s">
        <v>546</v>
      </c>
      <c r="C178">
        <v>0.5</v>
      </c>
      <c r="D178" t="s">
        <v>13</v>
      </c>
      <c r="E178">
        <v>2</v>
      </c>
      <c r="F178" t="s">
        <v>18</v>
      </c>
      <c r="G178" t="s">
        <v>18</v>
      </c>
      <c r="H178" t="s">
        <v>18</v>
      </c>
      <c r="I178" t="s">
        <v>18</v>
      </c>
      <c r="J178" t="s">
        <v>20</v>
      </c>
      <c r="K178" t="s">
        <v>18</v>
      </c>
      <c r="L178" t="s">
        <v>18</v>
      </c>
      <c r="M178" t="s">
        <v>18</v>
      </c>
    </row>
    <row r="179" spans="1:13" x14ac:dyDescent="0.35">
      <c r="A179">
        <v>924</v>
      </c>
      <c r="B179" t="s">
        <v>549</v>
      </c>
      <c r="C179">
        <v>0.1</v>
      </c>
      <c r="D179" t="s">
        <v>13</v>
      </c>
      <c r="E179">
        <v>1</v>
      </c>
      <c r="F179" t="s">
        <v>20</v>
      </c>
      <c r="G179" t="s">
        <v>20</v>
      </c>
      <c r="H179" t="s">
        <v>20</v>
      </c>
      <c r="I179" t="s">
        <v>20</v>
      </c>
      <c r="J179" t="s">
        <v>20</v>
      </c>
      <c r="K179" t="s">
        <v>14</v>
      </c>
      <c r="L179" t="s">
        <v>18</v>
      </c>
      <c r="M179" t="s">
        <v>20</v>
      </c>
    </row>
    <row r="180" spans="1:13" x14ac:dyDescent="0.35">
      <c r="A180">
        <v>925</v>
      </c>
      <c r="B180" t="s">
        <v>552</v>
      </c>
      <c r="C180">
        <v>0.5</v>
      </c>
      <c r="D180" t="s">
        <v>13</v>
      </c>
      <c r="E180">
        <v>2</v>
      </c>
      <c r="F180" t="s">
        <v>18</v>
      </c>
      <c r="G180" t="s">
        <v>20</v>
      </c>
      <c r="H180" t="s">
        <v>20</v>
      </c>
      <c r="I180" t="s">
        <v>20</v>
      </c>
      <c r="J180" t="s">
        <v>20</v>
      </c>
      <c r="K180" t="s">
        <v>18</v>
      </c>
      <c r="L180" t="s">
        <v>18</v>
      </c>
      <c r="M180" t="s">
        <v>18</v>
      </c>
    </row>
    <row r="181" spans="1:13" x14ac:dyDescent="0.35">
      <c r="A181">
        <v>926</v>
      </c>
      <c r="B181" t="s">
        <v>555</v>
      </c>
      <c r="C181">
        <v>0.3</v>
      </c>
      <c r="D181" t="s">
        <v>13</v>
      </c>
      <c r="E181">
        <v>2</v>
      </c>
      <c r="F181" t="s">
        <v>18</v>
      </c>
      <c r="G181" t="s">
        <v>20</v>
      </c>
      <c r="H181" t="s">
        <v>20</v>
      </c>
      <c r="I181" t="s">
        <v>20</v>
      </c>
      <c r="J181" t="s">
        <v>20</v>
      </c>
      <c r="K181" t="s">
        <v>20</v>
      </c>
      <c r="L181" t="s">
        <v>20</v>
      </c>
      <c r="M181" t="s">
        <v>18</v>
      </c>
    </row>
    <row r="182" spans="1:13" x14ac:dyDescent="0.35">
      <c r="A182">
        <v>944</v>
      </c>
      <c r="B182" t="s">
        <v>558</v>
      </c>
      <c r="C182">
        <v>0.4</v>
      </c>
      <c r="D182" t="s">
        <v>13</v>
      </c>
      <c r="E182">
        <v>2</v>
      </c>
      <c r="F182" t="s">
        <v>18</v>
      </c>
      <c r="G182" t="s">
        <v>20</v>
      </c>
      <c r="H182" t="s">
        <v>20</v>
      </c>
      <c r="I182" t="s">
        <v>20</v>
      </c>
      <c r="J182" t="s">
        <v>20</v>
      </c>
      <c r="K182" t="s">
        <v>20</v>
      </c>
      <c r="L182" t="s">
        <v>18</v>
      </c>
      <c r="M182" t="s">
        <v>18</v>
      </c>
    </row>
    <row r="183" spans="1:13" x14ac:dyDescent="0.35">
      <c r="A183">
        <v>945</v>
      </c>
      <c r="B183" t="s">
        <v>561</v>
      </c>
      <c r="C183">
        <v>-0.4</v>
      </c>
      <c r="D183" t="s">
        <v>13</v>
      </c>
      <c r="E183">
        <v>0</v>
      </c>
      <c r="F183" t="s">
        <v>14</v>
      </c>
      <c r="G183" t="s">
        <v>20</v>
      </c>
      <c r="H183" t="s">
        <v>20</v>
      </c>
      <c r="I183" t="s">
        <v>20</v>
      </c>
      <c r="J183" t="s">
        <v>20</v>
      </c>
      <c r="K183" t="s">
        <v>14</v>
      </c>
      <c r="L183" t="s">
        <v>18</v>
      </c>
      <c r="M183" t="s">
        <v>14</v>
      </c>
    </row>
    <row r="184" spans="1:13" x14ac:dyDescent="0.35">
      <c r="A184">
        <v>948</v>
      </c>
      <c r="B184" t="s">
        <v>564</v>
      </c>
      <c r="C184">
        <v>-0.5</v>
      </c>
      <c r="D184" t="s">
        <v>13</v>
      </c>
      <c r="E184">
        <v>0</v>
      </c>
      <c r="F184" t="s">
        <v>14</v>
      </c>
      <c r="G184" t="s">
        <v>14</v>
      </c>
      <c r="H184" t="s">
        <v>14</v>
      </c>
      <c r="I184" t="s">
        <v>14</v>
      </c>
      <c r="J184" t="s">
        <v>14</v>
      </c>
      <c r="K184" t="s">
        <v>14</v>
      </c>
      <c r="L184" t="s">
        <v>14</v>
      </c>
      <c r="M184" t="s">
        <v>14</v>
      </c>
    </row>
    <row r="185" spans="1:13" x14ac:dyDescent="0.35">
      <c r="A185">
        <v>951</v>
      </c>
      <c r="B185" t="s">
        <v>567</v>
      </c>
      <c r="C185">
        <v>0.1</v>
      </c>
      <c r="D185" t="s">
        <v>13</v>
      </c>
      <c r="E185">
        <v>1</v>
      </c>
      <c r="F185" t="s">
        <v>20</v>
      </c>
      <c r="G185" t="s">
        <v>20</v>
      </c>
      <c r="H185" t="s">
        <v>20</v>
      </c>
      <c r="I185" t="s">
        <v>20</v>
      </c>
      <c r="J185" t="s">
        <v>20</v>
      </c>
      <c r="K185" t="s">
        <v>18</v>
      </c>
      <c r="L185" t="s">
        <v>18</v>
      </c>
      <c r="M185" t="s">
        <v>18</v>
      </c>
    </row>
    <row r="186" spans="1:13" x14ac:dyDescent="0.35">
      <c r="A186">
        <v>952</v>
      </c>
      <c r="B186" t="s">
        <v>570</v>
      </c>
      <c r="C186">
        <v>0.2</v>
      </c>
      <c r="D186" t="s">
        <v>13</v>
      </c>
      <c r="E186">
        <v>1</v>
      </c>
      <c r="F186" t="s">
        <v>20</v>
      </c>
      <c r="G186" t="s">
        <v>20</v>
      </c>
      <c r="H186" t="s">
        <v>20</v>
      </c>
      <c r="I186" t="s">
        <v>20</v>
      </c>
      <c r="J186" t="s">
        <v>20</v>
      </c>
      <c r="K186" t="s">
        <v>18</v>
      </c>
      <c r="L186" t="s">
        <v>18</v>
      </c>
      <c r="M186" t="s">
        <v>18</v>
      </c>
    </row>
    <row r="187" spans="1:13" x14ac:dyDescent="0.35">
      <c r="A187">
        <v>953</v>
      </c>
      <c r="B187" t="s">
        <v>573</v>
      </c>
      <c r="C187">
        <v>0.2</v>
      </c>
      <c r="D187" t="s">
        <v>13</v>
      </c>
      <c r="E187">
        <v>1</v>
      </c>
      <c r="F187" t="s">
        <v>20</v>
      </c>
      <c r="G187" t="s">
        <v>20</v>
      </c>
      <c r="H187" t="s">
        <v>20</v>
      </c>
      <c r="I187" t="s">
        <v>20</v>
      </c>
      <c r="J187" t="s">
        <v>20</v>
      </c>
      <c r="K187" t="s">
        <v>20</v>
      </c>
      <c r="L187" t="s">
        <v>18</v>
      </c>
      <c r="M187" t="s">
        <v>20</v>
      </c>
    </row>
    <row r="188" spans="1:13" x14ac:dyDescent="0.35">
      <c r="A188">
        <v>955</v>
      </c>
      <c r="B188" t="s">
        <v>576</v>
      </c>
      <c r="C188">
        <v>0.3</v>
      </c>
      <c r="D188" t="s">
        <v>13</v>
      </c>
      <c r="E188">
        <v>2</v>
      </c>
      <c r="F188" t="s">
        <v>18</v>
      </c>
      <c r="G188" t="s">
        <v>20</v>
      </c>
      <c r="H188" t="s">
        <v>20</v>
      </c>
      <c r="I188" t="s">
        <v>20</v>
      </c>
      <c r="J188" t="s">
        <v>20</v>
      </c>
      <c r="K188" t="s">
        <v>18</v>
      </c>
      <c r="L188" t="s">
        <v>18</v>
      </c>
      <c r="M188" t="s">
        <v>20</v>
      </c>
    </row>
    <row r="189" spans="1:13" x14ac:dyDescent="0.35">
      <c r="A189">
        <v>961</v>
      </c>
      <c r="B189" t="s">
        <v>579</v>
      </c>
      <c r="C189">
        <v>0</v>
      </c>
      <c r="D189" t="s">
        <v>13</v>
      </c>
      <c r="E189">
        <v>1</v>
      </c>
      <c r="F189" t="s">
        <v>20</v>
      </c>
      <c r="G189" t="s">
        <v>20</v>
      </c>
      <c r="H189" t="s">
        <v>20</v>
      </c>
      <c r="I189" t="s">
        <v>20</v>
      </c>
      <c r="J189" t="s">
        <v>20</v>
      </c>
      <c r="K189" t="s">
        <v>20</v>
      </c>
      <c r="L189" t="s">
        <v>20</v>
      </c>
      <c r="M189" t="s">
        <v>20</v>
      </c>
    </row>
    <row r="190" spans="1:13" x14ac:dyDescent="0.35">
      <c r="A190">
        <v>962</v>
      </c>
      <c r="B190" t="s">
        <v>582</v>
      </c>
      <c r="C190">
        <v>-0.1</v>
      </c>
      <c r="D190" t="s">
        <v>13</v>
      </c>
      <c r="E190">
        <v>1</v>
      </c>
      <c r="F190" t="s">
        <v>20</v>
      </c>
      <c r="G190" t="s">
        <v>20</v>
      </c>
      <c r="H190" t="s">
        <v>20</v>
      </c>
      <c r="I190" t="s">
        <v>20</v>
      </c>
      <c r="J190" t="s">
        <v>20</v>
      </c>
      <c r="K190" t="s">
        <v>14</v>
      </c>
      <c r="L190" t="s">
        <v>18</v>
      </c>
      <c r="M190" t="s">
        <v>14</v>
      </c>
    </row>
    <row r="191" spans="1:13" x14ac:dyDescent="0.35">
      <c r="A191">
        <v>973</v>
      </c>
      <c r="B191" t="s">
        <v>585</v>
      </c>
      <c r="C191">
        <v>-0.5</v>
      </c>
      <c r="D191" t="s">
        <v>13</v>
      </c>
      <c r="E191">
        <v>0</v>
      </c>
      <c r="F191" t="s">
        <v>14</v>
      </c>
      <c r="G191" t="s">
        <v>20</v>
      </c>
      <c r="H191" t="s">
        <v>20</v>
      </c>
      <c r="I191" t="s">
        <v>20</v>
      </c>
      <c r="J191" t="s">
        <v>20</v>
      </c>
      <c r="K191" t="s">
        <v>14</v>
      </c>
      <c r="L191" t="s">
        <v>18</v>
      </c>
      <c r="M191" t="s">
        <v>20</v>
      </c>
    </row>
    <row r="192" spans="1:13" x14ac:dyDescent="0.35">
      <c r="A192">
        <v>975</v>
      </c>
      <c r="B192" t="s">
        <v>588</v>
      </c>
      <c r="C192">
        <v>0.1</v>
      </c>
      <c r="D192" t="s">
        <v>13</v>
      </c>
      <c r="E192">
        <v>1</v>
      </c>
      <c r="F192" t="s">
        <v>20</v>
      </c>
      <c r="G192" t="s">
        <v>20</v>
      </c>
      <c r="H192" t="s">
        <v>20</v>
      </c>
      <c r="I192" t="s">
        <v>20</v>
      </c>
      <c r="J192" t="s">
        <v>20</v>
      </c>
      <c r="K192" t="s">
        <v>20</v>
      </c>
      <c r="L192" t="s">
        <v>18</v>
      </c>
      <c r="M192" t="s">
        <v>20</v>
      </c>
    </row>
    <row r="193" spans="1:13" x14ac:dyDescent="0.35">
      <c r="A193">
        <v>977</v>
      </c>
      <c r="B193" t="s">
        <v>591</v>
      </c>
      <c r="C193">
        <v>-0.5</v>
      </c>
      <c r="D193" t="s">
        <v>13</v>
      </c>
      <c r="E193">
        <v>0</v>
      </c>
      <c r="F193" t="s">
        <v>14</v>
      </c>
      <c r="G193" t="s">
        <v>20</v>
      </c>
      <c r="H193" t="s">
        <v>14</v>
      </c>
      <c r="I193" t="s">
        <v>20</v>
      </c>
      <c r="J193" t="s">
        <v>20</v>
      </c>
      <c r="K193" t="s">
        <v>20</v>
      </c>
      <c r="L193" t="s">
        <v>18</v>
      </c>
      <c r="M193" t="s">
        <v>20</v>
      </c>
    </row>
    <row r="194" spans="1:13" x14ac:dyDescent="0.35">
      <c r="A194">
        <v>978</v>
      </c>
      <c r="B194" t="s">
        <v>594</v>
      </c>
      <c r="C194">
        <v>-0.2</v>
      </c>
      <c r="D194" t="s">
        <v>13</v>
      </c>
      <c r="E194">
        <v>1</v>
      </c>
      <c r="F194" t="s">
        <v>20</v>
      </c>
      <c r="G194" t="s">
        <v>20</v>
      </c>
      <c r="H194" t="s">
        <v>20</v>
      </c>
      <c r="I194" t="s">
        <v>20</v>
      </c>
      <c r="J194" t="s">
        <v>20</v>
      </c>
      <c r="K194" t="s">
        <v>20</v>
      </c>
      <c r="L194" t="s">
        <v>14</v>
      </c>
      <c r="M194" t="s">
        <v>14</v>
      </c>
    </row>
    <row r="195" spans="1:13" x14ac:dyDescent="0.35">
      <c r="A195">
        <v>981</v>
      </c>
      <c r="B195" t="s">
        <v>597</v>
      </c>
      <c r="C195">
        <v>0.2</v>
      </c>
      <c r="D195" t="s">
        <v>13</v>
      </c>
      <c r="E195">
        <v>1</v>
      </c>
      <c r="F195" t="s">
        <v>20</v>
      </c>
      <c r="G195" t="s">
        <v>20</v>
      </c>
      <c r="H195" t="s">
        <v>20</v>
      </c>
      <c r="I195" t="s">
        <v>20</v>
      </c>
      <c r="J195" t="s">
        <v>20</v>
      </c>
      <c r="K195" t="s">
        <v>18</v>
      </c>
      <c r="L195" t="s">
        <v>20</v>
      </c>
      <c r="M195" t="s">
        <v>20</v>
      </c>
    </row>
    <row r="196" spans="1:13" x14ac:dyDescent="0.35">
      <c r="A196">
        <v>982</v>
      </c>
      <c r="B196" t="s">
        <v>600</v>
      </c>
      <c r="C196">
        <v>-0.4</v>
      </c>
      <c r="D196" t="s">
        <v>13</v>
      </c>
      <c r="E196">
        <v>0</v>
      </c>
      <c r="F196" t="s">
        <v>14</v>
      </c>
      <c r="G196" t="s">
        <v>20</v>
      </c>
      <c r="H196" t="s">
        <v>20</v>
      </c>
      <c r="I196" t="s">
        <v>20</v>
      </c>
      <c r="J196" t="s">
        <v>20</v>
      </c>
      <c r="K196" t="s">
        <v>20</v>
      </c>
      <c r="L196" t="s">
        <v>18</v>
      </c>
      <c r="M196" t="s">
        <v>20</v>
      </c>
    </row>
    <row r="197" spans="1:13" x14ac:dyDescent="0.35">
      <c r="A197">
        <v>986</v>
      </c>
      <c r="B197" t="s">
        <v>603</v>
      </c>
      <c r="C197">
        <v>0.2</v>
      </c>
      <c r="D197" t="s">
        <v>13</v>
      </c>
      <c r="E197">
        <v>1</v>
      </c>
      <c r="F197" t="s">
        <v>20</v>
      </c>
      <c r="G197" t="s">
        <v>20</v>
      </c>
      <c r="H197" t="s">
        <v>20</v>
      </c>
      <c r="I197" t="s">
        <v>20</v>
      </c>
      <c r="J197" t="s">
        <v>20</v>
      </c>
      <c r="K197" t="s">
        <v>20</v>
      </c>
      <c r="L197" t="s">
        <v>18</v>
      </c>
      <c r="M197" t="s">
        <v>18</v>
      </c>
    </row>
    <row r="198" spans="1:13" x14ac:dyDescent="0.35">
      <c r="A198">
        <v>991</v>
      </c>
      <c r="B198" t="s">
        <v>606</v>
      </c>
      <c r="C198">
        <v>0.2</v>
      </c>
      <c r="D198" t="s">
        <v>13</v>
      </c>
      <c r="E198">
        <v>1</v>
      </c>
      <c r="F198" t="s">
        <v>20</v>
      </c>
      <c r="G198" t="s">
        <v>20</v>
      </c>
      <c r="H198" t="s">
        <v>20</v>
      </c>
      <c r="I198" t="s">
        <v>20</v>
      </c>
      <c r="J198" t="s">
        <v>20</v>
      </c>
      <c r="K198" t="s">
        <v>20</v>
      </c>
      <c r="L198" t="s">
        <v>14</v>
      </c>
      <c r="M198" t="s">
        <v>20</v>
      </c>
    </row>
    <row r="199" spans="1:13" x14ac:dyDescent="0.35">
      <c r="A199">
        <v>992</v>
      </c>
      <c r="B199" t="s">
        <v>609</v>
      </c>
      <c r="C199">
        <v>-0.6</v>
      </c>
      <c r="D199" t="s">
        <v>13</v>
      </c>
      <c r="E199">
        <v>0</v>
      </c>
      <c r="F199" t="s">
        <v>14</v>
      </c>
      <c r="G199" t="s">
        <v>14</v>
      </c>
      <c r="H199" t="s">
        <v>14</v>
      </c>
      <c r="I199" t="s">
        <v>20</v>
      </c>
      <c r="J199" t="s">
        <v>14</v>
      </c>
      <c r="K199" t="s">
        <v>14</v>
      </c>
      <c r="L199" t="s">
        <v>18</v>
      </c>
      <c r="M199" t="s">
        <v>14</v>
      </c>
    </row>
    <row r="200" spans="1:13" x14ac:dyDescent="0.35">
      <c r="A200">
        <v>995</v>
      </c>
      <c r="B200" t="s">
        <v>612</v>
      </c>
      <c r="C200">
        <v>0.2</v>
      </c>
      <c r="D200" t="s">
        <v>13</v>
      </c>
      <c r="E200">
        <v>1</v>
      </c>
      <c r="F200" t="s">
        <v>20</v>
      </c>
      <c r="G200" t="s">
        <v>20</v>
      </c>
      <c r="H200" t="s">
        <v>20</v>
      </c>
      <c r="I200" t="s">
        <v>20</v>
      </c>
      <c r="J200" t="s">
        <v>20</v>
      </c>
      <c r="K200" t="s">
        <v>18</v>
      </c>
      <c r="L200" t="s">
        <v>18</v>
      </c>
      <c r="M200" t="s">
        <v>18</v>
      </c>
    </row>
    <row r="201" spans="1:13" x14ac:dyDescent="0.35">
      <c r="A201">
        <v>999</v>
      </c>
      <c r="B201" t="s">
        <v>615</v>
      </c>
      <c r="C201">
        <v>-0.3</v>
      </c>
      <c r="D201" t="s">
        <v>13</v>
      </c>
      <c r="E201">
        <v>0</v>
      </c>
      <c r="F201" t="s">
        <v>14</v>
      </c>
      <c r="G201" t="s">
        <v>20</v>
      </c>
      <c r="H201" t="s">
        <v>14</v>
      </c>
      <c r="I201" t="s">
        <v>20</v>
      </c>
      <c r="J201" t="s">
        <v>14</v>
      </c>
      <c r="K201" t="s">
        <v>14</v>
      </c>
      <c r="L201" t="s">
        <v>18</v>
      </c>
      <c r="M201" t="s">
        <v>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C6ACA-82B4-4908-8643-AD35609E95FD}">
  <dimension ref="A1:T25"/>
  <sheetViews>
    <sheetView showGridLines="0" topLeftCell="L1" zoomScale="115" zoomScaleNormal="115" workbookViewId="0">
      <selection activeCell="S16" sqref="S16"/>
    </sheetView>
  </sheetViews>
  <sheetFormatPr defaultRowHeight="14.5" x14ac:dyDescent="0.35"/>
  <cols>
    <col min="1" max="1" width="14" customWidth="1"/>
    <col min="2" max="2" width="17.1796875" customWidth="1"/>
    <col min="4" max="4" width="17.36328125" customWidth="1"/>
    <col min="7" max="7" width="11.453125" customWidth="1"/>
    <col min="8" max="8" width="9.453125" customWidth="1"/>
    <col min="12" max="12" width="16.08984375" bestFit="1" customWidth="1"/>
  </cols>
  <sheetData>
    <row r="1" spans="1:20" ht="43.5" x14ac:dyDescent="0.35">
      <c r="A1" s="8" t="s">
        <v>681</v>
      </c>
      <c r="B1" s="8" t="s">
        <v>687</v>
      </c>
      <c r="C1" s="8" t="s">
        <v>665</v>
      </c>
      <c r="D1" s="8" t="s">
        <v>691</v>
      </c>
      <c r="E1" s="8" t="s">
        <v>686</v>
      </c>
      <c r="F1" s="8" t="s">
        <v>730</v>
      </c>
      <c r="G1" s="9" t="s">
        <v>692</v>
      </c>
      <c r="H1" s="8" t="s">
        <v>682</v>
      </c>
      <c r="I1" s="8" t="s">
        <v>683</v>
      </c>
      <c r="J1" s="8" t="s">
        <v>684</v>
      </c>
    </row>
    <row r="2" spans="1:20" x14ac:dyDescent="0.35">
      <c r="A2" s="6" t="s">
        <v>658</v>
      </c>
      <c r="B2" s="6" t="s">
        <v>688</v>
      </c>
      <c r="C2" s="5">
        <v>0.71</v>
      </c>
      <c r="D2" s="5" t="s">
        <v>640</v>
      </c>
      <c r="E2" s="5">
        <v>78</v>
      </c>
      <c r="F2" s="5">
        <v>83</v>
      </c>
      <c r="G2" s="5">
        <v>64</v>
      </c>
      <c r="H2" s="5">
        <v>0.77</v>
      </c>
      <c r="I2" s="5">
        <v>0.82</v>
      </c>
      <c r="J2" s="5">
        <v>0.8</v>
      </c>
      <c r="M2" t="s">
        <v>618</v>
      </c>
      <c r="N2" t="s">
        <v>619</v>
      </c>
      <c r="O2" t="s">
        <v>620</v>
      </c>
      <c r="P2" t="s">
        <v>621</v>
      </c>
      <c r="Q2" t="s">
        <v>636</v>
      </c>
      <c r="R2" t="s">
        <v>641</v>
      </c>
      <c r="S2" t="s">
        <v>644</v>
      </c>
      <c r="T2" t="s">
        <v>658</v>
      </c>
    </row>
    <row r="3" spans="1:20" x14ac:dyDescent="0.35">
      <c r="A3" s="5"/>
      <c r="B3" s="5"/>
      <c r="C3" s="5"/>
      <c r="D3" s="5" t="s">
        <v>638</v>
      </c>
      <c r="E3" s="5">
        <v>39</v>
      </c>
      <c r="F3" s="5">
        <v>36</v>
      </c>
      <c r="G3" s="5">
        <v>25</v>
      </c>
      <c r="H3" s="5">
        <v>0.69</v>
      </c>
      <c r="I3" s="5">
        <v>0.64</v>
      </c>
      <c r="J3" s="5">
        <v>0.67</v>
      </c>
    </row>
    <row r="4" spans="1:20" x14ac:dyDescent="0.35">
      <c r="A4" s="5"/>
      <c r="B4" s="5"/>
      <c r="C4" s="5"/>
      <c r="D4" s="5" t="s">
        <v>639</v>
      </c>
      <c r="E4" s="5">
        <v>83</v>
      </c>
      <c r="F4" s="5">
        <v>81</v>
      </c>
      <c r="G4" s="5">
        <v>54</v>
      </c>
      <c r="H4" s="5">
        <v>0.67</v>
      </c>
      <c r="I4" s="5">
        <v>0.65</v>
      </c>
      <c r="J4" s="5">
        <v>0.66</v>
      </c>
    </row>
    <row r="5" spans="1:20" x14ac:dyDescent="0.35">
      <c r="A5" s="5"/>
      <c r="B5" s="5"/>
      <c r="D5" s="7" t="s">
        <v>685</v>
      </c>
      <c r="E5" s="5"/>
      <c r="F5" s="5"/>
      <c r="H5" s="5">
        <v>0.71</v>
      </c>
      <c r="I5" s="5">
        <v>0.71</v>
      </c>
      <c r="J5" s="5">
        <v>0.71</v>
      </c>
      <c r="L5" t="s">
        <v>623</v>
      </c>
      <c r="M5">
        <v>78</v>
      </c>
      <c r="N5">
        <v>42</v>
      </c>
      <c r="O5">
        <v>30</v>
      </c>
      <c r="P5">
        <v>24</v>
      </c>
      <c r="Q5">
        <v>25</v>
      </c>
      <c r="R5">
        <v>67</v>
      </c>
      <c r="S5">
        <v>152</v>
      </c>
      <c r="T5">
        <v>83</v>
      </c>
    </row>
    <row r="6" spans="1:20" x14ac:dyDescent="0.35">
      <c r="A6" s="6" t="s">
        <v>663</v>
      </c>
      <c r="B6" s="6" t="s">
        <v>689</v>
      </c>
      <c r="C6" s="5">
        <v>0.68</v>
      </c>
      <c r="D6" s="5" t="s">
        <v>640</v>
      </c>
      <c r="E6" s="5">
        <v>78</v>
      </c>
      <c r="F6" s="5">
        <v>42</v>
      </c>
      <c r="G6" s="5">
        <v>37</v>
      </c>
      <c r="H6" s="5">
        <v>0.88</v>
      </c>
      <c r="I6" s="5">
        <v>0.47</v>
      </c>
      <c r="J6" s="5">
        <v>0.62</v>
      </c>
      <c r="M6">
        <v>0.39</v>
      </c>
      <c r="N6">
        <v>0.21</v>
      </c>
      <c r="O6">
        <v>0.15</v>
      </c>
      <c r="P6">
        <v>0.12</v>
      </c>
      <c r="Q6">
        <v>0.125</v>
      </c>
      <c r="R6">
        <v>0.33500000000000002</v>
      </c>
      <c r="S6">
        <v>0.76</v>
      </c>
      <c r="T6">
        <v>0.41499999999999998</v>
      </c>
    </row>
    <row r="7" spans="1:20" x14ac:dyDescent="0.35">
      <c r="A7" s="5"/>
      <c r="B7" s="5"/>
      <c r="C7" s="5"/>
      <c r="D7" s="5" t="s">
        <v>638</v>
      </c>
      <c r="E7" s="5">
        <v>39</v>
      </c>
      <c r="F7" s="5">
        <v>27</v>
      </c>
      <c r="G7" s="5">
        <v>23</v>
      </c>
      <c r="H7" s="5">
        <v>0.85</v>
      </c>
      <c r="I7" s="5">
        <v>0.59</v>
      </c>
      <c r="J7" s="5">
        <v>0.7</v>
      </c>
      <c r="L7" t="s">
        <v>624</v>
      </c>
      <c r="M7">
        <v>39</v>
      </c>
      <c r="N7">
        <v>27</v>
      </c>
      <c r="O7">
        <v>23</v>
      </c>
      <c r="P7">
        <v>19</v>
      </c>
      <c r="Q7">
        <v>28</v>
      </c>
      <c r="R7">
        <v>49</v>
      </c>
      <c r="S7">
        <v>33</v>
      </c>
      <c r="T7">
        <v>36</v>
      </c>
    </row>
    <row r="8" spans="1:20" x14ac:dyDescent="0.35">
      <c r="A8" s="5"/>
      <c r="B8" s="5"/>
      <c r="C8" s="5"/>
      <c r="D8" s="5" t="s">
        <v>639</v>
      </c>
      <c r="E8" s="5">
        <v>83</v>
      </c>
      <c r="F8" s="5">
        <v>131</v>
      </c>
      <c r="G8" s="5">
        <v>75</v>
      </c>
      <c r="H8" s="5">
        <v>0.56999999999999995</v>
      </c>
      <c r="I8" s="5">
        <v>0.9</v>
      </c>
      <c r="J8" s="5">
        <v>0.7</v>
      </c>
      <c r="M8">
        <v>0.19500000000000001</v>
      </c>
      <c r="N8">
        <v>0.13500000000000001</v>
      </c>
      <c r="O8">
        <v>0.115</v>
      </c>
      <c r="P8">
        <v>9.5000000000000001E-2</v>
      </c>
      <c r="Q8">
        <v>0.14000000000000001</v>
      </c>
      <c r="R8">
        <v>0.245</v>
      </c>
      <c r="S8">
        <v>0.16500000000000001</v>
      </c>
      <c r="T8">
        <v>0.18</v>
      </c>
    </row>
    <row r="9" spans="1:20" x14ac:dyDescent="0.35">
      <c r="A9" s="5"/>
      <c r="B9" s="5"/>
      <c r="D9" s="7" t="s">
        <v>685</v>
      </c>
      <c r="E9" s="5"/>
      <c r="F9" s="5"/>
      <c r="H9" s="5">
        <v>0.75</v>
      </c>
      <c r="I9" s="5">
        <v>0.68</v>
      </c>
      <c r="J9" s="5">
        <v>0.67</v>
      </c>
      <c r="L9" t="s">
        <v>622</v>
      </c>
      <c r="M9">
        <v>83</v>
      </c>
      <c r="N9">
        <v>131</v>
      </c>
      <c r="O9">
        <v>147</v>
      </c>
      <c r="P9">
        <v>157</v>
      </c>
      <c r="Q9">
        <v>147</v>
      </c>
      <c r="R9">
        <v>84</v>
      </c>
      <c r="S9">
        <v>15</v>
      </c>
      <c r="T9">
        <v>81</v>
      </c>
    </row>
    <row r="10" spans="1:20" x14ac:dyDescent="0.35">
      <c r="A10" s="6" t="s">
        <v>636</v>
      </c>
      <c r="B10" s="6" t="s">
        <v>689</v>
      </c>
      <c r="C10" s="5">
        <v>0.63</v>
      </c>
      <c r="D10" s="5" t="s">
        <v>640</v>
      </c>
      <c r="E10" s="5">
        <v>78</v>
      </c>
      <c r="F10" s="5">
        <v>25</v>
      </c>
      <c r="G10" s="5">
        <v>24</v>
      </c>
      <c r="H10" s="5">
        <v>0.96</v>
      </c>
      <c r="I10" s="5">
        <v>0.31</v>
      </c>
      <c r="J10" s="5">
        <v>0.47</v>
      </c>
      <c r="M10">
        <v>0.41499999999999998</v>
      </c>
      <c r="N10">
        <v>0.65500000000000003</v>
      </c>
      <c r="O10">
        <v>0.73499999999999999</v>
      </c>
      <c r="P10">
        <v>0.78500000000000003</v>
      </c>
      <c r="Q10">
        <v>0.73499999999999999</v>
      </c>
      <c r="R10">
        <v>0.42</v>
      </c>
      <c r="S10">
        <v>7.4999999999999997E-2</v>
      </c>
      <c r="T10">
        <v>0.40500000000000003</v>
      </c>
    </row>
    <row r="11" spans="1:20" x14ac:dyDescent="0.35">
      <c r="A11" s="5"/>
      <c r="B11" s="5"/>
      <c r="C11" s="5"/>
      <c r="D11" s="5" t="s">
        <v>638</v>
      </c>
      <c r="E11" s="5">
        <v>39</v>
      </c>
      <c r="F11" s="5">
        <v>28</v>
      </c>
      <c r="G11" s="5">
        <v>24</v>
      </c>
      <c r="H11" s="5">
        <v>0.86</v>
      </c>
      <c r="I11" s="5">
        <v>0.62</v>
      </c>
      <c r="J11" s="5">
        <v>0.72</v>
      </c>
    </row>
    <row r="12" spans="1:20" x14ac:dyDescent="0.35">
      <c r="A12" s="5"/>
      <c r="B12" s="5"/>
      <c r="C12" s="5"/>
      <c r="D12" s="5" t="s">
        <v>639</v>
      </c>
      <c r="E12" s="5">
        <v>83</v>
      </c>
      <c r="F12" s="5">
        <v>147</v>
      </c>
      <c r="G12" s="5">
        <v>78</v>
      </c>
      <c r="H12" s="5">
        <v>0.53</v>
      </c>
      <c r="I12" s="5">
        <v>0.94</v>
      </c>
      <c r="J12" s="5">
        <v>0.68</v>
      </c>
    </row>
    <row r="13" spans="1:20" x14ac:dyDescent="0.35">
      <c r="A13" s="5"/>
      <c r="B13" s="5"/>
      <c r="D13" s="7" t="s">
        <v>685</v>
      </c>
      <c r="E13" s="5"/>
      <c r="F13" s="5"/>
      <c r="H13" s="5">
        <v>0.76</v>
      </c>
      <c r="I13" s="5">
        <v>0.63</v>
      </c>
      <c r="J13" s="5">
        <v>0.6</v>
      </c>
      <c r="M13" t="s">
        <v>619</v>
      </c>
      <c r="N13" t="s">
        <v>620</v>
      </c>
      <c r="O13" t="s">
        <v>621</v>
      </c>
      <c r="P13" t="s">
        <v>657</v>
      </c>
      <c r="Q13" t="s">
        <v>641</v>
      </c>
      <c r="R13" t="s">
        <v>644</v>
      </c>
      <c r="S13" t="s">
        <v>658</v>
      </c>
    </row>
    <row r="14" spans="1:20" x14ac:dyDescent="0.35">
      <c r="A14" s="6" t="s">
        <v>620</v>
      </c>
      <c r="B14" s="6" t="s">
        <v>689</v>
      </c>
      <c r="C14" s="5">
        <v>0.62</v>
      </c>
      <c r="D14" s="5" t="s">
        <v>640</v>
      </c>
      <c r="E14" s="5">
        <v>78</v>
      </c>
      <c r="F14" s="5">
        <v>30</v>
      </c>
      <c r="G14" s="5">
        <v>28</v>
      </c>
      <c r="H14" s="5">
        <v>0.93</v>
      </c>
      <c r="I14" s="5">
        <v>0.36</v>
      </c>
      <c r="J14" s="5">
        <v>0.52</v>
      </c>
      <c r="L14" t="s">
        <v>731</v>
      </c>
      <c r="M14" s="10">
        <v>0.47435899999999998</v>
      </c>
      <c r="N14" s="10">
        <v>0.35897400000000002</v>
      </c>
      <c r="O14" s="10">
        <v>0.29487200000000002</v>
      </c>
      <c r="P14" s="10">
        <v>0.30769200000000002</v>
      </c>
      <c r="Q14" s="10">
        <v>0.67948699999999995</v>
      </c>
      <c r="R14" s="10">
        <v>0.94871799999999995</v>
      </c>
      <c r="S14" s="10">
        <v>0.82051300000000005</v>
      </c>
    </row>
    <row r="15" spans="1:20" x14ac:dyDescent="0.35">
      <c r="A15" s="5"/>
      <c r="B15" s="5"/>
      <c r="C15" s="5"/>
      <c r="D15" s="5" t="s">
        <v>638</v>
      </c>
      <c r="E15" s="5">
        <v>39</v>
      </c>
      <c r="F15" s="5">
        <v>23</v>
      </c>
      <c r="G15" s="5">
        <v>19</v>
      </c>
      <c r="H15" s="5">
        <v>0.83</v>
      </c>
      <c r="I15" s="5">
        <v>0.49</v>
      </c>
      <c r="J15" s="5">
        <v>0.61</v>
      </c>
      <c r="L15" t="s">
        <v>732</v>
      </c>
      <c r="M15" s="10">
        <v>0.95145599999999997</v>
      </c>
      <c r="N15" s="10">
        <v>0.97959200000000002</v>
      </c>
      <c r="O15" s="10">
        <v>0.98958299999999999</v>
      </c>
      <c r="P15" s="10">
        <v>0.99029100000000003</v>
      </c>
      <c r="Q15" s="10">
        <v>0.85858599999999996</v>
      </c>
      <c r="R15" s="10">
        <v>0.24271799999999999</v>
      </c>
      <c r="S15" s="10">
        <v>0.80612200000000001</v>
      </c>
    </row>
    <row r="16" spans="1:20" x14ac:dyDescent="0.35">
      <c r="A16" s="5"/>
      <c r="B16" s="5"/>
      <c r="C16" s="5"/>
      <c r="D16" s="5" t="s">
        <v>639</v>
      </c>
      <c r="E16" s="5">
        <v>83</v>
      </c>
      <c r="F16" s="5">
        <v>147</v>
      </c>
      <c r="G16" s="5">
        <v>77</v>
      </c>
      <c r="H16" s="5">
        <v>0.52</v>
      </c>
      <c r="I16" s="5">
        <v>0.93</v>
      </c>
      <c r="J16" s="5">
        <v>0.67</v>
      </c>
      <c r="L16" t="s">
        <v>665</v>
      </c>
      <c r="M16" s="10">
        <v>0.67500000000000004</v>
      </c>
      <c r="N16" s="10">
        <v>0.62</v>
      </c>
      <c r="O16" s="10">
        <v>0.59</v>
      </c>
      <c r="P16" s="10">
        <v>0.63</v>
      </c>
      <c r="Q16" s="10">
        <v>0.69</v>
      </c>
      <c r="R16" s="10">
        <v>0.495</v>
      </c>
      <c r="S16" s="10">
        <v>0.71499999999999997</v>
      </c>
    </row>
    <row r="17" spans="1:19" x14ac:dyDescent="0.35">
      <c r="A17" s="5"/>
      <c r="B17" s="5"/>
      <c r="D17" s="7" t="s">
        <v>685</v>
      </c>
      <c r="E17" s="5"/>
      <c r="F17" s="5"/>
      <c r="H17" s="5">
        <v>0.74</v>
      </c>
      <c r="I17" s="5">
        <v>0.62</v>
      </c>
      <c r="J17" s="5">
        <v>0.6</v>
      </c>
      <c r="L17" t="s">
        <v>733</v>
      </c>
      <c r="M17" s="10">
        <v>0.71290799999999999</v>
      </c>
      <c r="N17" s="10">
        <v>0.66928299999999996</v>
      </c>
      <c r="O17" s="10">
        <v>0.64222800000000002</v>
      </c>
      <c r="P17" s="10">
        <v>0.64899200000000001</v>
      </c>
      <c r="Q17" s="10">
        <v>0.76903699999999997</v>
      </c>
      <c r="R17" s="10">
        <v>0.59571799999999997</v>
      </c>
      <c r="S17" s="10">
        <v>0.81331799999999999</v>
      </c>
    </row>
    <row r="18" spans="1:19" x14ac:dyDescent="0.35">
      <c r="A18" s="6" t="s">
        <v>621</v>
      </c>
      <c r="B18" s="6" t="s">
        <v>689</v>
      </c>
      <c r="C18" s="5">
        <v>0.59</v>
      </c>
      <c r="D18" s="5" t="s">
        <v>640</v>
      </c>
      <c r="E18" s="5">
        <v>78</v>
      </c>
      <c r="F18" s="5">
        <v>24</v>
      </c>
      <c r="G18" s="5">
        <v>23</v>
      </c>
      <c r="H18" s="5">
        <v>0.96</v>
      </c>
      <c r="I18" s="5">
        <v>0.28999999999999998</v>
      </c>
      <c r="J18" s="5">
        <v>0.45</v>
      </c>
    </row>
    <row r="19" spans="1:19" x14ac:dyDescent="0.35">
      <c r="A19" s="5"/>
      <c r="B19" s="5"/>
      <c r="C19" s="5"/>
      <c r="D19" s="5" t="s">
        <v>638</v>
      </c>
      <c r="E19" s="5">
        <v>39</v>
      </c>
      <c r="F19" s="5">
        <v>19</v>
      </c>
      <c r="G19" s="5">
        <v>16</v>
      </c>
      <c r="H19" s="5">
        <v>0.84</v>
      </c>
      <c r="I19" s="5">
        <v>0.41</v>
      </c>
      <c r="J19" s="5">
        <v>0.55000000000000004</v>
      </c>
    </row>
    <row r="20" spans="1:19" x14ac:dyDescent="0.35">
      <c r="A20" s="5"/>
      <c r="B20" s="5"/>
      <c r="C20" s="5"/>
      <c r="D20" s="5" t="s">
        <v>639</v>
      </c>
      <c r="E20" s="5">
        <v>83</v>
      </c>
      <c r="F20" s="5">
        <v>157</v>
      </c>
      <c r="G20" s="5">
        <v>79</v>
      </c>
      <c r="H20" s="5">
        <v>0.5</v>
      </c>
      <c r="I20" s="5">
        <v>0.95</v>
      </c>
      <c r="J20" s="5">
        <v>0.66</v>
      </c>
    </row>
    <row r="21" spans="1:19" x14ac:dyDescent="0.35">
      <c r="A21" s="5"/>
      <c r="B21" s="5"/>
      <c r="D21" s="7" t="s">
        <v>685</v>
      </c>
      <c r="E21" s="5"/>
      <c r="F21" s="5"/>
      <c r="H21" s="5">
        <v>0.75</v>
      </c>
      <c r="I21" s="5">
        <v>0.59</v>
      </c>
      <c r="J21" s="5">
        <v>0.56000000000000005</v>
      </c>
    </row>
    <row r="22" spans="1:19" x14ac:dyDescent="0.35">
      <c r="A22" s="6" t="s">
        <v>644</v>
      </c>
      <c r="B22" s="6" t="s">
        <v>690</v>
      </c>
      <c r="C22" s="5">
        <v>0.49</v>
      </c>
      <c r="D22" s="5" t="s">
        <v>640</v>
      </c>
      <c r="E22" s="5">
        <v>78</v>
      </c>
      <c r="F22" s="5">
        <v>152</v>
      </c>
      <c r="G22" s="5">
        <v>74</v>
      </c>
      <c r="H22" s="5">
        <v>0.49</v>
      </c>
      <c r="I22" s="5">
        <v>0.95</v>
      </c>
      <c r="J22" s="5">
        <v>0.64</v>
      </c>
    </row>
    <row r="23" spans="1:19" x14ac:dyDescent="0.35">
      <c r="A23" s="5"/>
      <c r="B23" s="5"/>
      <c r="C23" s="5"/>
      <c r="D23" s="5" t="s">
        <v>638</v>
      </c>
      <c r="E23" s="5">
        <v>39</v>
      </c>
      <c r="F23" s="5">
        <v>33</v>
      </c>
      <c r="G23" s="5">
        <v>17</v>
      </c>
      <c r="H23" s="5">
        <v>0.52</v>
      </c>
      <c r="I23" s="5">
        <v>0.44</v>
      </c>
      <c r="J23" s="5">
        <v>0.47</v>
      </c>
    </row>
    <row r="24" spans="1:19" x14ac:dyDescent="0.35">
      <c r="A24" s="5"/>
      <c r="B24" s="5"/>
      <c r="C24" s="5"/>
      <c r="D24" s="5" t="s">
        <v>639</v>
      </c>
      <c r="E24" s="5">
        <v>83</v>
      </c>
      <c r="F24" s="5">
        <v>15</v>
      </c>
      <c r="G24" s="5">
        <v>8</v>
      </c>
      <c r="H24" s="5">
        <v>0.53</v>
      </c>
      <c r="I24" s="5">
        <v>0.1</v>
      </c>
      <c r="J24" s="5">
        <v>0.16</v>
      </c>
    </row>
    <row r="25" spans="1:19" x14ac:dyDescent="0.35">
      <c r="A25" s="5"/>
      <c r="B25" s="5"/>
      <c r="D25" s="7" t="s">
        <v>685</v>
      </c>
      <c r="E25" s="5"/>
      <c r="F25" s="5"/>
      <c r="H25" s="5">
        <v>0.51</v>
      </c>
      <c r="I25" s="5">
        <v>0.49</v>
      </c>
      <c r="J25" s="5">
        <v>0.41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3A8DE-8FF1-4DB2-8D6B-A2F94A4A9C68}">
  <dimension ref="A1:H26"/>
  <sheetViews>
    <sheetView showGridLines="0" zoomScale="115" zoomScaleNormal="115" workbookViewId="0">
      <selection activeCell="G8" sqref="G8"/>
    </sheetView>
  </sheetViews>
  <sheetFormatPr defaultRowHeight="14.5" x14ac:dyDescent="0.35"/>
  <cols>
    <col min="1" max="1" width="9.90625" customWidth="1"/>
    <col min="2" max="2" width="16.08984375" bestFit="1" customWidth="1"/>
    <col min="3" max="4" width="8.81640625" bestFit="1" customWidth="1"/>
    <col min="5" max="5" width="10.453125" bestFit="1" customWidth="1"/>
    <col min="6" max="6" width="8.7265625" bestFit="1" customWidth="1"/>
    <col min="7" max="7" width="6" bestFit="1" customWidth="1"/>
    <col min="8" max="8" width="6.453125" customWidth="1"/>
  </cols>
  <sheetData>
    <row r="1" spans="1:8" x14ac:dyDescent="0.35">
      <c r="A1" s="2" t="s">
        <v>729</v>
      </c>
    </row>
    <row r="2" spans="1:8" ht="29" x14ac:dyDescent="0.35">
      <c r="A2" s="8" t="s">
        <v>681</v>
      </c>
      <c r="B2" s="8" t="s">
        <v>691</v>
      </c>
      <c r="C2" s="8" t="s">
        <v>686</v>
      </c>
      <c r="D2" s="8" t="s">
        <v>730</v>
      </c>
      <c r="E2" s="9" t="s">
        <v>692</v>
      </c>
      <c r="F2" s="8" t="s">
        <v>682</v>
      </c>
      <c r="G2" s="8" t="s">
        <v>683</v>
      </c>
      <c r="H2" s="8" t="s">
        <v>728</v>
      </c>
    </row>
    <row r="3" spans="1:8" x14ac:dyDescent="0.35">
      <c r="A3" s="6" t="s">
        <v>658</v>
      </c>
      <c r="B3" s="5" t="s">
        <v>640</v>
      </c>
      <c r="C3" s="5">
        <v>78</v>
      </c>
      <c r="D3" s="5">
        <v>83</v>
      </c>
      <c r="E3" s="5">
        <v>64</v>
      </c>
      <c r="F3" s="5">
        <v>0.77</v>
      </c>
      <c r="G3" s="5">
        <v>0.82</v>
      </c>
      <c r="H3" s="5">
        <v>0.8</v>
      </c>
    </row>
    <row r="4" spans="1:8" x14ac:dyDescent="0.35">
      <c r="A4" s="5"/>
      <c r="B4" s="5" t="s">
        <v>638</v>
      </c>
      <c r="C4" s="5">
        <v>39</v>
      </c>
      <c r="D4" s="5">
        <v>36</v>
      </c>
      <c r="E4" s="5">
        <v>25</v>
      </c>
      <c r="F4" s="5">
        <v>0.69</v>
      </c>
      <c r="G4" s="5">
        <v>0.64</v>
      </c>
      <c r="H4" s="5">
        <v>0.67</v>
      </c>
    </row>
    <row r="5" spans="1:8" x14ac:dyDescent="0.35">
      <c r="A5" s="5"/>
      <c r="B5" s="5" t="s">
        <v>639</v>
      </c>
      <c r="C5" s="5">
        <v>83</v>
      </c>
      <c r="D5" s="5">
        <v>81</v>
      </c>
      <c r="E5" s="5">
        <v>54</v>
      </c>
      <c r="F5" s="5">
        <v>0.67</v>
      </c>
      <c r="G5" s="5">
        <v>0.65</v>
      </c>
      <c r="H5" s="5">
        <v>0.66</v>
      </c>
    </row>
    <row r="6" spans="1:8" x14ac:dyDescent="0.35">
      <c r="A6" s="5"/>
      <c r="B6" s="7" t="s">
        <v>685</v>
      </c>
      <c r="C6" s="5"/>
      <c r="D6" s="5"/>
      <c r="F6" s="5">
        <v>0.71</v>
      </c>
      <c r="G6" s="5">
        <v>0.71</v>
      </c>
      <c r="H6" s="5">
        <v>0.71</v>
      </c>
    </row>
    <row r="7" spans="1:8" x14ac:dyDescent="0.35">
      <c r="A7" s="6" t="s">
        <v>663</v>
      </c>
      <c r="B7" s="5" t="s">
        <v>640</v>
      </c>
      <c r="C7" s="5">
        <v>78</v>
      </c>
      <c r="D7" s="5">
        <v>42</v>
      </c>
      <c r="E7" s="5">
        <v>37</v>
      </c>
      <c r="F7" s="5">
        <v>0.88</v>
      </c>
      <c r="G7" s="5">
        <v>0.47</v>
      </c>
      <c r="H7" s="5">
        <v>0.62</v>
      </c>
    </row>
    <row r="8" spans="1:8" x14ac:dyDescent="0.35">
      <c r="A8" s="5"/>
      <c r="B8" s="5" t="s">
        <v>638</v>
      </c>
      <c r="C8" s="5">
        <v>39</v>
      </c>
      <c r="D8" s="5">
        <v>27</v>
      </c>
      <c r="E8" s="5">
        <v>23</v>
      </c>
      <c r="F8" s="5">
        <v>0.85</v>
      </c>
      <c r="G8" s="5">
        <v>0.59</v>
      </c>
      <c r="H8" s="5">
        <v>0.7</v>
      </c>
    </row>
    <row r="9" spans="1:8" x14ac:dyDescent="0.35">
      <c r="A9" s="5"/>
      <c r="B9" s="5" t="s">
        <v>639</v>
      </c>
      <c r="C9" s="5">
        <v>83</v>
      </c>
      <c r="D9" s="5">
        <v>131</v>
      </c>
      <c r="E9" s="5">
        <v>75</v>
      </c>
      <c r="F9" s="5">
        <v>0.56999999999999995</v>
      </c>
      <c r="G9" s="5">
        <v>0.9</v>
      </c>
      <c r="H9" s="5">
        <v>0.7</v>
      </c>
    </row>
    <row r="10" spans="1:8" x14ac:dyDescent="0.35">
      <c r="A10" s="5"/>
      <c r="B10" s="7" t="s">
        <v>685</v>
      </c>
      <c r="C10" s="5"/>
      <c r="D10" s="5"/>
      <c r="F10" s="5">
        <v>0.75</v>
      </c>
      <c r="G10" s="5">
        <v>0.68</v>
      </c>
      <c r="H10" s="5">
        <v>0.67</v>
      </c>
    </row>
    <row r="11" spans="1:8" x14ac:dyDescent="0.35">
      <c r="A11" s="6" t="s">
        <v>636</v>
      </c>
      <c r="B11" s="5" t="s">
        <v>640</v>
      </c>
      <c r="C11" s="5">
        <v>78</v>
      </c>
      <c r="D11" s="5">
        <v>25</v>
      </c>
      <c r="E11" s="5">
        <v>24</v>
      </c>
      <c r="F11" s="5">
        <v>0.96</v>
      </c>
      <c r="G11" s="5">
        <v>0.31</v>
      </c>
      <c r="H11" s="5">
        <v>0.47</v>
      </c>
    </row>
    <row r="12" spans="1:8" x14ac:dyDescent="0.35">
      <c r="A12" s="5"/>
      <c r="B12" s="5" t="s">
        <v>638</v>
      </c>
      <c r="C12" s="5">
        <v>39</v>
      </c>
      <c r="D12" s="5">
        <v>28</v>
      </c>
      <c r="E12" s="5">
        <v>24</v>
      </c>
      <c r="F12" s="5">
        <v>0.86</v>
      </c>
      <c r="G12" s="5">
        <v>0.62</v>
      </c>
      <c r="H12" s="5">
        <v>0.72</v>
      </c>
    </row>
    <row r="13" spans="1:8" x14ac:dyDescent="0.35">
      <c r="A13" s="5"/>
      <c r="B13" s="5" t="s">
        <v>639</v>
      </c>
      <c r="C13" s="5">
        <v>83</v>
      </c>
      <c r="D13" s="5">
        <v>147</v>
      </c>
      <c r="E13" s="5">
        <v>78</v>
      </c>
      <c r="F13" s="5">
        <v>0.53</v>
      </c>
      <c r="G13" s="5">
        <v>0.94</v>
      </c>
      <c r="H13" s="5">
        <v>0.68</v>
      </c>
    </row>
    <row r="14" spans="1:8" x14ac:dyDescent="0.35">
      <c r="A14" s="5"/>
      <c r="B14" s="7" t="s">
        <v>685</v>
      </c>
      <c r="C14" s="5"/>
      <c r="D14" s="5"/>
      <c r="F14" s="5">
        <v>0.76</v>
      </c>
      <c r="G14" s="5">
        <v>0.63</v>
      </c>
      <c r="H14" s="5">
        <v>0.6</v>
      </c>
    </row>
    <row r="15" spans="1:8" x14ac:dyDescent="0.35">
      <c r="A15" s="6" t="s">
        <v>620</v>
      </c>
      <c r="B15" s="5" t="s">
        <v>640</v>
      </c>
      <c r="C15" s="5">
        <v>78</v>
      </c>
      <c r="D15" s="5">
        <v>30</v>
      </c>
      <c r="E15" s="5">
        <v>28</v>
      </c>
      <c r="F15" s="5">
        <v>0.93</v>
      </c>
      <c r="G15" s="5">
        <v>0.36</v>
      </c>
      <c r="H15" s="5">
        <v>0.52</v>
      </c>
    </row>
    <row r="16" spans="1:8" x14ac:dyDescent="0.35">
      <c r="A16" s="5"/>
      <c r="B16" s="5" t="s">
        <v>638</v>
      </c>
      <c r="C16" s="5">
        <v>39</v>
      </c>
      <c r="D16" s="5">
        <v>23</v>
      </c>
      <c r="E16" s="5">
        <v>19</v>
      </c>
      <c r="F16" s="5">
        <v>0.83</v>
      </c>
      <c r="G16" s="5">
        <v>0.49</v>
      </c>
      <c r="H16" s="5">
        <v>0.61</v>
      </c>
    </row>
    <row r="17" spans="1:8" x14ac:dyDescent="0.35">
      <c r="A17" s="5"/>
      <c r="B17" s="5" t="s">
        <v>639</v>
      </c>
      <c r="C17" s="5">
        <v>83</v>
      </c>
      <c r="D17" s="5">
        <v>147</v>
      </c>
      <c r="E17" s="5">
        <v>77</v>
      </c>
      <c r="F17" s="5">
        <v>0.52</v>
      </c>
      <c r="G17" s="5">
        <v>0.93</v>
      </c>
      <c r="H17" s="5">
        <v>0.67</v>
      </c>
    </row>
    <row r="18" spans="1:8" x14ac:dyDescent="0.35">
      <c r="A18" s="5"/>
      <c r="B18" s="7" t="s">
        <v>685</v>
      </c>
      <c r="C18" s="5"/>
      <c r="D18" s="5"/>
      <c r="F18" s="5">
        <v>0.74</v>
      </c>
      <c r="G18" s="5">
        <v>0.62</v>
      </c>
      <c r="H18" s="5">
        <v>0.6</v>
      </c>
    </row>
    <row r="19" spans="1:8" x14ac:dyDescent="0.35">
      <c r="A19" s="6" t="s">
        <v>621</v>
      </c>
      <c r="B19" s="5" t="s">
        <v>640</v>
      </c>
      <c r="C19" s="5">
        <v>78</v>
      </c>
      <c r="D19" s="5">
        <v>24</v>
      </c>
      <c r="E19" s="5">
        <v>23</v>
      </c>
      <c r="F19" s="5">
        <v>0.96</v>
      </c>
      <c r="G19" s="5">
        <v>0.28999999999999998</v>
      </c>
      <c r="H19" s="5">
        <v>0.45</v>
      </c>
    </row>
    <row r="20" spans="1:8" x14ac:dyDescent="0.35">
      <c r="A20" s="5"/>
      <c r="B20" s="5" t="s">
        <v>638</v>
      </c>
      <c r="C20" s="5">
        <v>39</v>
      </c>
      <c r="D20" s="5">
        <v>19</v>
      </c>
      <c r="E20" s="5">
        <v>16</v>
      </c>
      <c r="F20" s="5">
        <v>0.84</v>
      </c>
      <c r="G20" s="5">
        <v>0.41</v>
      </c>
      <c r="H20" s="5">
        <v>0.55000000000000004</v>
      </c>
    </row>
    <row r="21" spans="1:8" x14ac:dyDescent="0.35">
      <c r="A21" s="5"/>
      <c r="B21" s="5" t="s">
        <v>639</v>
      </c>
      <c r="C21" s="5">
        <v>83</v>
      </c>
      <c r="D21" s="5">
        <v>157</v>
      </c>
      <c r="E21" s="5">
        <v>79</v>
      </c>
      <c r="F21" s="5">
        <v>0.5</v>
      </c>
      <c r="G21" s="5">
        <v>0.95</v>
      </c>
      <c r="H21" s="5">
        <v>0.66</v>
      </c>
    </row>
    <row r="22" spans="1:8" x14ac:dyDescent="0.35">
      <c r="A22" s="5"/>
      <c r="B22" s="7" t="s">
        <v>685</v>
      </c>
      <c r="C22" s="5"/>
      <c r="D22" s="5"/>
      <c r="F22" s="5">
        <v>0.75</v>
      </c>
      <c r="G22" s="5">
        <v>0.59</v>
      </c>
      <c r="H22" s="5">
        <v>0.56000000000000005</v>
      </c>
    </row>
    <row r="23" spans="1:8" x14ac:dyDescent="0.35">
      <c r="A23" s="6" t="s">
        <v>644</v>
      </c>
      <c r="B23" s="5" t="s">
        <v>640</v>
      </c>
      <c r="C23" s="5">
        <v>78</v>
      </c>
      <c r="D23" s="5">
        <v>152</v>
      </c>
      <c r="E23" s="5">
        <v>74</v>
      </c>
      <c r="F23" s="5">
        <v>0.49</v>
      </c>
      <c r="G23" s="5">
        <v>0.95</v>
      </c>
      <c r="H23" s="5">
        <v>0.64</v>
      </c>
    </row>
    <row r="24" spans="1:8" x14ac:dyDescent="0.35">
      <c r="A24" s="5"/>
      <c r="B24" s="5" t="s">
        <v>638</v>
      </c>
      <c r="C24" s="5">
        <v>39</v>
      </c>
      <c r="D24" s="5">
        <v>33</v>
      </c>
      <c r="E24" s="5">
        <v>17</v>
      </c>
      <c r="F24" s="5">
        <v>0.52</v>
      </c>
      <c r="G24" s="5">
        <v>0.44</v>
      </c>
      <c r="H24" s="5">
        <v>0.47</v>
      </c>
    </row>
    <row r="25" spans="1:8" x14ac:dyDescent="0.35">
      <c r="A25" s="5"/>
      <c r="B25" s="5" t="s">
        <v>639</v>
      </c>
      <c r="C25" s="5">
        <v>83</v>
      </c>
      <c r="D25" s="5">
        <v>15</v>
      </c>
      <c r="E25" s="5">
        <v>8</v>
      </c>
      <c r="F25" s="5">
        <v>0.53</v>
      </c>
      <c r="G25" s="5">
        <v>0.1</v>
      </c>
      <c r="H25" s="5">
        <v>0.16</v>
      </c>
    </row>
    <row r="26" spans="1:8" x14ac:dyDescent="0.35">
      <c r="A26" s="5"/>
      <c r="B26" s="7" t="s">
        <v>685</v>
      </c>
      <c r="C26" s="5"/>
      <c r="D26" s="5"/>
      <c r="F26" s="5">
        <v>0.51</v>
      </c>
      <c r="G26" s="5">
        <v>0.49</v>
      </c>
      <c r="H26" s="5">
        <v>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35BD8-95EF-464A-8872-EB68073D1D63}">
  <dimension ref="A1:H17"/>
  <sheetViews>
    <sheetView workbookViewId="0">
      <selection activeCell="E13" sqref="E13"/>
    </sheetView>
  </sheetViews>
  <sheetFormatPr defaultColWidth="9.54296875" defaultRowHeight="14.5" x14ac:dyDescent="0.35"/>
  <cols>
    <col min="1" max="1" width="21.7265625" customWidth="1"/>
  </cols>
  <sheetData>
    <row r="1" spans="1:8" ht="29" x14ac:dyDescent="0.35">
      <c r="A1" s="4" t="s">
        <v>662</v>
      </c>
      <c r="B1" s="4" t="s">
        <v>620</v>
      </c>
      <c r="C1" s="4" t="s">
        <v>621</v>
      </c>
      <c r="D1" s="4" t="s">
        <v>663</v>
      </c>
      <c r="E1" s="4" t="s">
        <v>636</v>
      </c>
      <c r="F1" s="4" t="s">
        <v>664</v>
      </c>
      <c r="G1" s="4" t="s">
        <v>644</v>
      </c>
      <c r="H1" s="4" t="s">
        <v>658</v>
      </c>
    </row>
    <row r="2" spans="1:8" x14ac:dyDescent="0.35">
      <c r="A2" s="6" t="s">
        <v>665</v>
      </c>
      <c r="B2" s="5">
        <v>0.62</v>
      </c>
      <c r="C2" s="5">
        <v>0.59</v>
      </c>
      <c r="D2" s="5">
        <v>0.68</v>
      </c>
      <c r="E2" s="5">
        <v>0.63</v>
      </c>
      <c r="F2" s="5">
        <v>0.69</v>
      </c>
      <c r="G2" s="5">
        <v>0.49</v>
      </c>
      <c r="H2" s="5">
        <v>0.71</v>
      </c>
    </row>
    <row r="3" spans="1:8" ht="29" x14ac:dyDescent="0.35">
      <c r="A3" s="6" t="s">
        <v>666</v>
      </c>
      <c r="B3" s="5">
        <v>0.93</v>
      </c>
      <c r="C3" s="5">
        <v>0.96</v>
      </c>
      <c r="D3" s="5">
        <v>0.88</v>
      </c>
      <c r="E3" s="5">
        <v>0.96</v>
      </c>
      <c r="F3" s="5">
        <v>0.79</v>
      </c>
      <c r="G3" s="5">
        <v>0.49</v>
      </c>
      <c r="H3" s="5">
        <v>0.77</v>
      </c>
    </row>
    <row r="4" spans="1:8" ht="29" x14ac:dyDescent="0.35">
      <c r="A4" s="6" t="s">
        <v>667</v>
      </c>
      <c r="B4" s="5">
        <v>0.36</v>
      </c>
      <c r="C4" s="5">
        <v>0.28999999999999998</v>
      </c>
      <c r="D4" s="5">
        <v>0.47</v>
      </c>
      <c r="E4" s="5">
        <v>0.31</v>
      </c>
      <c r="F4" s="5">
        <v>0.68</v>
      </c>
      <c r="G4" s="5">
        <v>0.95</v>
      </c>
      <c r="H4" s="5">
        <v>0.82</v>
      </c>
    </row>
    <row r="5" spans="1:8" ht="29" x14ac:dyDescent="0.35">
      <c r="A5" s="6" t="s">
        <v>668</v>
      </c>
      <c r="B5" s="5">
        <v>0.52</v>
      </c>
      <c r="C5" s="5">
        <v>0.45</v>
      </c>
      <c r="D5" s="5">
        <v>0.62</v>
      </c>
      <c r="E5" s="5">
        <v>0.47</v>
      </c>
      <c r="F5" s="5">
        <v>0.73</v>
      </c>
      <c r="G5" s="5">
        <v>0.64</v>
      </c>
      <c r="H5" s="5">
        <v>0.8</v>
      </c>
    </row>
    <row r="6" spans="1:8" ht="29" x14ac:dyDescent="0.35">
      <c r="A6" s="6" t="s">
        <v>669</v>
      </c>
      <c r="B6" s="5">
        <v>0.83</v>
      </c>
      <c r="C6" s="5">
        <v>0.84</v>
      </c>
      <c r="D6" s="5">
        <v>0.85</v>
      </c>
      <c r="E6" s="5">
        <v>0.86</v>
      </c>
      <c r="F6" s="5">
        <v>0.63</v>
      </c>
      <c r="G6" s="5">
        <v>0.52</v>
      </c>
      <c r="H6" s="5">
        <v>0.69</v>
      </c>
    </row>
    <row r="7" spans="1:8" ht="29" x14ac:dyDescent="0.35">
      <c r="A7" s="6" t="s">
        <v>670</v>
      </c>
      <c r="B7" s="5">
        <v>0.49</v>
      </c>
      <c r="C7" s="5">
        <v>0.41</v>
      </c>
      <c r="D7" s="5">
        <v>0.59</v>
      </c>
      <c r="E7" s="5">
        <v>0.62</v>
      </c>
      <c r="F7" s="5">
        <v>0.79</v>
      </c>
      <c r="G7" s="5">
        <v>0.44</v>
      </c>
      <c r="H7" s="5">
        <v>0.64</v>
      </c>
    </row>
    <row r="8" spans="1:8" ht="29" x14ac:dyDescent="0.35">
      <c r="A8" s="6" t="s">
        <v>671</v>
      </c>
      <c r="B8" s="5">
        <v>0.61</v>
      </c>
      <c r="C8" s="5">
        <v>0.55000000000000004</v>
      </c>
      <c r="D8" s="5">
        <v>0.7</v>
      </c>
      <c r="E8" s="5">
        <v>0.72</v>
      </c>
      <c r="F8" s="5">
        <v>0.7</v>
      </c>
      <c r="G8" s="5">
        <v>0.47</v>
      </c>
      <c r="H8" s="5">
        <v>0.67</v>
      </c>
    </row>
    <row r="9" spans="1:8" ht="29" x14ac:dyDescent="0.35">
      <c r="A9" s="6" t="s">
        <v>672</v>
      </c>
      <c r="B9" s="5">
        <v>0.52</v>
      </c>
      <c r="C9" s="5">
        <v>0.5</v>
      </c>
      <c r="D9" s="5">
        <v>0.56999999999999995</v>
      </c>
      <c r="E9" s="5">
        <v>0.53</v>
      </c>
      <c r="F9" s="5">
        <v>0.64</v>
      </c>
      <c r="G9" s="5">
        <v>0.53</v>
      </c>
      <c r="H9" s="5">
        <v>0.67</v>
      </c>
    </row>
    <row r="10" spans="1:8" ht="29" x14ac:dyDescent="0.35">
      <c r="A10" s="6" t="s">
        <v>673</v>
      </c>
      <c r="B10" s="5">
        <v>0.93</v>
      </c>
      <c r="C10" s="5">
        <v>0.95</v>
      </c>
      <c r="D10" s="5">
        <v>0.9</v>
      </c>
      <c r="E10" s="5">
        <v>0.94</v>
      </c>
      <c r="F10" s="5">
        <v>0.65</v>
      </c>
      <c r="G10" s="5">
        <v>0.1</v>
      </c>
      <c r="H10" s="5">
        <v>0.65</v>
      </c>
    </row>
    <row r="11" spans="1:8" ht="29" x14ac:dyDescent="0.35">
      <c r="A11" s="6" t="s">
        <v>674</v>
      </c>
      <c r="B11" s="5">
        <v>0.67</v>
      </c>
      <c r="C11" s="5">
        <v>0.66</v>
      </c>
      <c r="D11" s="5">
        <v>0.7</v>
      </c>
      <c r="E11" s="5">
        <v>0.68</v>
      </c>
      <c r="F11" s="5">
        <v>0.65</v>
      </c>
      <c r="G11" s="5">
        <v>0.16</v>
      </c>
      <c r="H11" s="5">
        <v>0.66</v>
      </c>
    </row>
    <row r="12" spans="1:8" ht="43.5" x14ac:dyDescent="0.35">
      <c r="A12" s="6" t="s">
        <v>675</v>
      </c>
      <c r="B12" s="5">
        <v>0.76</v>
      </c>
      <c r="C12" s="5">
        <v>0.77</v>
      </c>
      <c r="D12" s="5">
        <v>0.77</v>
      </c>
      <c r="E12" s="5">
        <v>0.78</v>
      </c>
      <c r="F12" s="5">
        <v>0.69</v>
      </c>
      <c r="G12" s="5">
        <v>0.51</v>
      </c>
      <c r="H12" s="5">
        <v>0.71</v>
      </c>
    </row>
    <row r="13" spans="1:8" ht="43.5" x14ac:dyDescent="0.35">
      <c r="A13" s="6" t="s">
        <v>676</v>
      </c>
      <c r="B13" s="5">
        <v>0.59</v>
      </c>
      <c r="C13" s="5">
        <v>0.55000000000000004</v>
      </c>
      <c r="D13" s="5">
        <v>0.66</v>
      </c>
      <c r="E13" s="5">
        <v>0.62</v>
      </c>
      <c r="F13" s="5">
        <v>0.71</v>
      </c>
      <c r="G13" s="5">
        <v>0.49</v>
      </c>
      <c r="H13" s="5">
        <v>0.7</v>
      </c>
    </row>
    <row r="14" spans="1:8" ht="43.5" x14ac:dyDescent="0.35">
      <c r="A14" s="6" t="s">
        <v>677</v>
      </c>
      <c r="B14" s="5">
        <v>0.6</v>
      </c>
      <c r="C14" s="5">
        <v>0.55000000000000004</v>
      </c>
      <c r="D14" s="5">
        <v>0.67</v>
      </c>
      <c r="E14" s="5">
        <v>0.62</v>
      </c>
      <c r="F14" s="5">
        <v>0.69</v>
      </c>
      <c r="G14" s="5">
        <v>0.43</v>
      </c>
      <c r="H14" s="5">
        <v>0.71</v>
      </c>
    </row>
    <row r="15" spans="1:8" ht="43.5" x14ac:dyDescent="0.35">
      <c r="A15" s="6" t="s">
        <v>678</v>
      </c>
      <c r="B15" s="5">
        <v>0.74</v>
      </c>
      <c r="C15" s="5">
        <v>0.75</v>
      </c>
      <c r="D15" s="5">
        <v>0.75</v>
      </c>
      <c r="E15" s="5">
        <v>0.76</v>
      </c>
      <c r="F15" s="5">
        <v>0.7</v>
      </c>
      <c r="G15" s="5">
        <v>0.51</v>
      </c>
      <c r="H15" s="5">
        <v>0.71</v>
      </c>
    </row>
    <row r="16" spans="1:8" x14ac:dyDescent="0.35">
      <c r="A16" s="6" t="s">
        <v>679</v>
      </c>
      <c r="B16" s="5">
        <v>0.62</v>
      </c>
      <c r="C16" s="5">
        <v>0.59</v>
      </c>
      <c r="D16" s="5">
        <v>0.68</v>
      </c>
      <c r="E16" s="5">
        <v>0.63</v>
      </c>
      <c r="F16" s="5">
        <v>0.69</v>
      </c>
      <c r="G16" s="5">
        <v>0.49</v>
      </c>
      <c r="H16" s="5">
        <v>0.71</v>
      </c>
    </row>
    <row r="17" spans="1:8" x14ac:dyDescent="0.35">
      <c r="A17" s="6" t="s">
        <v>680</v>
      </c>
      <c r="B17" s="5">
        <v>0.6</v>
      </c>
      <c r="C17" s="5">
        <v>0.56000000000000005</v>
      </c>
      <c r="D17" s="5">
        <v>0.67</v>
      </c>
      <c r="E17" s="5">
        <v>0.6</v>
      </c>
      <c r="F17" s="5">
        <v>0.69</v>
      </c>
      <c r="G17" s="5">
        <v>0.41</v>
      </c>
      <c r="H17" s="5">
        <v>0.71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8653-FFBE-450C-839C-F4D6906D2EFC}">
  <dimension ref="A1:D8"/>
  <sheetViews>
    <sheetView showGridLines="0" tabSelected="1" zoomScale="115" zoomScaleNormal="115" workbookViewId="0">
      <selection activeCell="G14" sqref="G14"/>
    </sheetView>
  </sheetViews>
  <sheetFormatPr defaultRowHeight="14.5" x14ac:dyDescent="0.35"/>
  <cols>
    <col min="1" max="1" width="9.90625" customWidth="1"/>
    <col min="2" max="2" width="11.453125" customWidth="1"/>
    <col min="3" max="3" width="7.81640625" customWidth="1"/>
    <col min="4" max="4" width="8.81640625" bestFit="1" customWidth="1"/>
  </cols>
  <sheetData>
    <row r="1" spans="1:4" x14ac:dyDescent="0.35">
      <c r="A1" s="2" t="s">
        <v>729</v>
      </c>
    </row>
    <row r="2" spans="1:4" x14ac:dyDescent="0.35">
      <c r="A2" s="8" t="s">
        <v>681</v>
      </c>
      <c r="B2" s="8" t="s">
        <v>665</v>
      </c>
      <c r="C2" s="8" t="s">
        <v>728</v>
      </c>
      <c r="D2" s="8" t="s">
        <v>741</v>
      </c>
    </row>
    <row r="3" spans="1:4" x14ac:dyDescent="0.35">
      <c r="A3" s="6" t="s">
        <v>658</v>
      </c>
      <c r="B3" s="12">
        <v>0.71</v>
      </c>
      <c r="C3" s="11">
        <v>0.70674476931104702</v>
      </c>
      <c r="D3" s="13">
        <v>0.55158284150506398</v>
      </c>
    </row>
    <row r="4" spans="1:4" x14ac:dyDescent="0.35">
      <c r="A4" s="6" t="s">
        <v>663</v>
      </c>
      <c r="B4" s="12">
        <v>0.68</v>
      </c>
      <c r="C4" s="11">
        <v>0.67152364769187201</v>
      </c>
      <c r="D4" s="13">
        <v>0.51790212631793198</v>
      </c>
    </row>
    <row r="5" spans="1:4" x14ac:dyDescent="0.35">
      <c r="A5" s="6" t="s">
        <v>636</v>
      </c>
      <c r="B5" s="12">
        <v>0.63</v>
      </c>
      <c r="C5" s="11">
        <v>0.62023273249623501</v>
      </c>
      <c r="D5" s="13">
        <v>0.47842394866270299</v>
      </c>
    </row>
    <row r="6" spans="1:4" x14ac:dyDescent="0.35">
      <c r="A6" s="6" t="s">
        <v>620</v>
      </c>
      <c r="B6" s="12">
        <v>0.62</v>
      </c>
      <c r="C6" s="11">
        <v>0.60032898723875805</v>
      </c>
      <c r="D6" s="13">
        <v>0.45009991371089603</v>
      </c>
    </row>
    <row r="7" spans="1:4" x14ac:dyDescent="0.35">
      <c r="A7" s="6" t="s">
        <v>621</v>
      </c>
      <c r="B7" s="12">
        <v>0.59</v>
      </c>
      <c r="C7" s="11">
        <v>0.55367928780707598</v>
      </c>
      <c r="D7" s="13">
        <v>0.41493621201151998</v>
      </c>
    </row>
    <row r="8" spans="1:4" x14ac:dyDescent="0.35">
      <c r="A8" s="6" t="s">
        <v>644</v>
      </c>
      <c r="B8" s="12">
        <v>0.49</v>
      </c>
      <c r="C8" s="11">
        <v>0.42632192973807798</v>
      </c>
      <c r="D8" s="13">
        <v>0.27147197983869997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EE2F3-6EC7-4466-BC99-4303FA6EC889}">
  <dimension ref="A1:B7"/>
  <sheetViews>
    <sheetView zoomScale="210" zoomScaleNormal="210" workbookViewId="0">
      <selection activeCell="B3" sqref="B3"/>
    </sheetView>
  </sheetViews>
  <sheetFormatPr defaultRowHeight="14.5" x14ac:dyDescent="0.35"/>
  <cols>
    <col min="1" max="1" width="10.54296875" bestFit="1" customWidth="1"/>
  </cols>
  <sheetData>
    <row r="1" spans="1:2" x14ac:dyDescent="0.35">
      <c r="A1" t="s">
        <v>740</v>
      </c>
      <c r="B1" s="11">
        <v>0.70674476931104702</v>
      </c>
    </row>
    <row r="2" spans="1:2" x14ac:dyDescent="0.35">
      <c r="A2" t="s">
        <v>738</v>
      </c>
      <c r="B2" s="11">
        <v>0.69409550804347397</v>
      </c>
    </row>
    <row r="3" spans="1:2" x14ac:dyDescent="0.35">
      <c r="A3" t="s">
        <v>734</v>
      </c>
      <c r="B3" s="11">
        <v>0.67152364769187201</v>
      </c>
    </row>
    <row r="4" spans="1:2" x14ac:dyDescent="0.35">
      <c r="A4" t="s">
        <v>737</v>
      </c>
      <c r="B4" s="11">
        <v>0.62023273249623501</v>
      </c>
    </row>
    <row r="5" spans="1:2" x14ac:dyDescent="0.35">
      <c r="A5" t="s">
        <v>735</v>
      </c>
      <c r="B5" s="11">
        <v>0.60032898723875805</v>
      </c>
    </row>
    <row r="6" spans="1:2" x14ac:dyDescent="0.35">
      <c r="A6" t="s">
        <v>736</v>
      </c>
      <c r="B6" s="11">
        <v>0.55367928780707598</v>
      </c>
    </row>
    <row r="7" spans="1:2" x14ac:dyDescent="0.35">
      <c r="A7" t="s">
        <v>739</v>
      </c>
      <c r="B7" s="11">
        <v>0.42632192973807798</v>
      </c>
    </row>
  </sheetData>
  <sortState ref="A1:B7">
    <sortCondition descending="1" ref="B1:B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8971-2F76-484D-99ED-2BF530A5B4B0}">
  <dimension ref="A1:W201"/>
  <sheetViews>
    <sheetView topLeftCell="I1" zoomScale="130" zoomScaleNormal="130" workbookViewId="0">
      <selection activeCell="Q2" sqref="Q2"/>
    </sheetView>
  </sheetViews>
  <sheetFormatPr defaultRowHeight="14.5" x14ac:dyDescent="0.35"/>
  <cols>
    <col min="1" max="1" width="9.453125" bestFit="1" customWidth="1"/>
    <col min="2" max="2" width="23.26953125" bestFit="1" customWidth="1"/>
    <col min="3" max="3" width="16.1796875" bestFit="1" customWidth="1"/>
    <col min="4" max="4" width="12.26953125" bestFit="1" customWidth="1"/>
    <col min="5" max="5" width="15.1796875" bestFit="1" customWidth="1"/>
    <col min="6" max="6" width="13.90625" bestFit="1" customWidth="1"/>
    <col min="7" max="7" width="18" bestFit="1" customWidth="1"/>
    <col min="8" max="11" width="18" customWidth="1"/>
  </cols>
  <sheetData>
    <row r="1" spans="1:23" x14ac:dyDescent="0.35">
      <c r="A1" t="s">
        <v>0</v>
      </c>
      <c r="B1" t="s">
        <v>1</v>
      </c>
      <c r="C1" t="s">
        <v>2</v>
      </c>
      <c r="D1" t="s">
        <v>618</v>
      </c>
      <c r="E1" t="s">
        <v>619</v>
      </c>
      <c r="F1" t="s">
        <v>620</v>
      </c>
      <c r="G1" t="s">
        <v>621</v>
      </c>
      <c r="H1" t="s">
        <v>657</v>
      </c>
      <c r="I1" t="s">
        <v>641</v>
      </c>
      <c r="J1" t="s">
        <v>644</v>
      </c>
      <c r="K1" t="s">
        <v>658</v>
      </c>
      <c r="L1" t="s">
        <v>618</v>
      </c>
      <c r="M1" t="s">
        <v>619</v>
      </c>
      <c r="N1" t="s">
        <v>620</v>
      </c>
      <c r="O1" t="s">
        <v>621</v>
      </c>
      <c r="P1" t="s">
        <v>657</v>
      </c>
      <c r="Q1" t="s">
        <v>658</v>
      </c>
      <c r="R1" t="s">
        <v>618</v>
      </c>
      <c r="S1" t="s">
        <v>619</v>
      </c>
      <c r="T1" t="s">
        <v>620</v>
      </c>
      <c r="U1" t="s">
        <v>621</v>
      </c>
      <c r="V1" t="s">
        <v>657</v>
      </c>
      <c r="W1" t="s">
        <v>658</v>
      </c>
    </row>
    <row r="2" spans="1:23" x14ac:dyDescent="0.35">
      <c r="A2">
        <v>54</v>
      </c>
      <c r="B2" t="s">
        <v>43</v>
      </c>
      <c r="C2">
        <v>-0.5</v>
      </c>
      <c r="D2" t="s">
        <v>14</v>
      </c>
      <c r="E2" t="s">
        <v>14</v>
      </c>
      <c r="F2" t="s">
        <v>14</v>
      </c>
      <c r="G2" t="s">
        <v>20</v>
      </c>
      <c r="H2" t="s">
        <v>14</v>
      </c>
      <c r="I2" t="s">
        <v>14</v>
      </c>
      <c r="J2" t="s">
        <v>14</v>
      </c>
      <c r="K2" t="s">
        <v>18</v>
      </c>
      <c r="L2">
        <f t="shared" ref="L2:L33" si="0">IF(D2="Positive",2,IF(D2="Mixed",1,0))</f>
        <v>0</v>
      </c>
      <c r="M2">
        <f t="shared" ref="M2:M33" si="1">IF(E2="Positive",2,IF(E2="Mixed",1,0))</f>
        <v>0</v>
      </c>
      <c r="N2">
        <f t="shared" ref="N2:N33" si="2">IF(F2="Positive",2,IF(F2="Mixed",1,0))</f>
        <v>0</v>
      </c>
      <c r="O2">
        <f t="shared" ref="O2:O33" si="3">IF(G2="Positive",2,IF(G2="Mixed",1,0))</f>
        <v>1</v>
      </c>
      <c r="P2">
        <f t="shared" ref="P2:P33" si="4">IF(H2="Positive",2,IF(H2="Mixed",1,0))</f>
        <v>0</v>
      </c>
      <c r="Q2">
        <f t="shared" ref="Q2:Q33" si="5">IF(K2="Positive",2,IF(K2="Mixed",1,0))</f>
        <v>2</v>
      </c>
      <c r="S2">
        <f t="shared" ref="S2:S33" si="6">$L2-M2</f>
        <v>0</v>
      </c>
      <c r="T2">
        <f t="shared" ref="T2:T33" si="7">$L2-N2</f>
        <v>0</v>
      </c>
      <c r="U2">
        <f t="shared" ref="U2:U33" si="8">$L2-O2</f>
        <v>-1</v>
      </c>
      <c r="V2">
        <f t="shared" ref="V2:V33" si="9">$L2-P2</f>
        <v>0</v>
      </c>
      <c r="W2">
        <f t="shared" ref="W2:W33" si="10">$L2-Q2</f>
        <v>-2</v>
      </c>
    </row>
    <row r="3" spans="1:23" x14ac:dyDescent="0.35">
      <c r="A3">
        <v>64</v>
      </c>
      <c r="B3" t="s">
        <v>46</v>
      </c>
      <c r="C3">
        <v>-0.7</v>
      </c>
      <c r="D3" t="s">
        <v>14</v>
      </c>
      <c r="E3" t="s">
        <v>14</v>
      </c>
      <c r="F3" t="s">
        <v>14</v>
      </c>
      <c r="G3" t="s">
        <v>14</v>
      </c>
      <c r="H3" t="s">
        <v>14</v>
      </c>
      <c r="I3" t="s">
        <v>20</v>
      </c>
      <c r="J3" t="s">
        <v>20</v>
      </c>
      <c r="K3" t="s">
        <v>20</v>
      </c>
      <c r="L3">
        <f t="shared" si="0"/>
        <v>0</v>
      </c>
      <c r="M3">
        <f t="shared" si="1"/>
        <v>0</v>
      </c>
      <c r="N3">
        <f t="shared" si="2"/>
        <v>0</v>
      </c>
      <c r="O3">
        <f t="shared" si="3"/>
        <v>0</v>
      </c>
      <c r="P3">
        <f t="shared" si="4"/>
        <v>0</v>
      </c>
      <c r="Q3">
        <f t="shared" si="5"/>
        <v>1</v>
      </c>
      <c r="S3">
        <f t="shared" si="6"/>
        <v>0</v>
      </c>
      <c r="T3">
        <f t="shared" si="7"/>
        <v>0</v>
      </c>
      <c r="U3">
        <f t="shared" si="8"/>
        <v>0</v>
      </c>
      <c r="V3">
        <f t="shared" si="9"/>
        <v>0</v>
      </c>
      <c r="W3">
        <f t="shared" si="10"/>
        <v>-1</v>
      </c>
    </row>
    <row r="4" spans="1:23" x14ac:dyDescent="0.35">
      <c r="A4">
        <v>378</v>
      </c>
      <c r="B4" t="s">
        <v>214</v>
      </c>
      <c r="C4">
        <v>0.2</v>
      </c>
      <c r="D4" t="s">
        <v>20</v>
      </c>
      <c r="E4" t="s">
        <v>20</v>
      </c>
      <c r="F4" t="s">
        <v>20</v>
      </c>
      <c r="G4" t="s">
        <v>20</v>
      </c>
      <c r="H4" t="s">
        <v>20</v>
      </c>
      <c r="I4" t="s">
        <v>20</v>
      </c>
      <c r="J4" t="s">
        <v>18</v>
      </c>
      <c r="K4" t="s">
        <v>18</v>
      </c>
      <c r="L4">
        <f t="shared" si="0"/>
        <v>1</v>
      </c>
      <c r="M4">
        <f t="shared" si="1"/>
        <v>1</v>
      </c>
      <c r="N4">
        <f t="shared" si="2"/>
        <v>1</v>
      </c>
      <c r="O4">
        <f t="shared" si="3"/>
        <v>1</v>
      </c>
      <c r="P4">
        <f t="shared" si="4"/>
        <v>1</v>
      </c>
      <c r="Q4">
        <f t="shared" si="5"/>
        <v>2</v>
      </c>
      <c r="S4">
        <f t="shared" si="6"/>
        <v>0</v>
      </c>
      <c r="T4">
        <f t="shared" si="7"/>
        <v>0</v>
      </c>
      <c r="U4">
        <f t="shared" si="8"/>
        <v>0</v>
      </c>
      <c r="V4">
        <f t="shared" si="9"/>
        <v>0</v>
      </c>
      <c r="W4">
        <f t="shared" si="10"/>
        <v>-1</v>
      </c>
    </row>
    <row r="5" spans="1:23" x14ac:dyDescent="0.35">
      <c r="A5">
        <v>396</v>
      </c>
      <c r="B5" t="s">
        <v>229</v>
      </c>
      <c r="C5">
        <v>0.2</v>
      </c>
      <c r="D5" t="s">
        <v>20</v>
      </c>
      <c r="E5" t="s">
        <v>20</v>
      </c>
      <c r="F5" t="s">
        <v>20</v>
      </c>
      <c r="G5" t="s">
        <v>20</v>
      </c>
      <c r="H5" t="s">
        <v>20</v>
      </c>
      <c r="I5" t="s">
        <v>18</v>
      </c>
      <c r="J5" t="s">
        <v>18</v>
      </c>
      <c r="K5" t="s">
        <v>18</v>
      </c>
      <c r="L5">
        <f t="shared" si="0"/>
        <v>1</v>
      </c>
      <c r="M5">
        <f t="shared" si="1"/>
        <v>1</v>
      </c>
      <c r="N5">
        <f t="shared" si="2"/>
        <v>1</v>
      </c>
      <c r="O5">
        <f t="shared" si="3"/>
        <v>1</v>
      </c>
      <c r="P5">
        <f t="shared" si="4"/>
        <v>1</v>
      </c>
      <c r="Q5">
        <f t="shared" si="5"/>
        <v>2</v>
      </c>
      <c r="S5">
        <f t="shared" si="6"/>
        <v>0</v>
      </c>
      <c r="T5">
        <f t="shared" si="7"/>
        <v>0</v>
      </c>
      <c r="U5">
        <f t="shared" si="8"/>
        <v>0</v>
      </c>
      <c r="V5">
        <f t="shared" si="9"/>
        <v>0</v>
      </c>
      <c r="W5">
        <f t="shared" si="10"/>
        <v>-1</v>
      </c>
    </row>
    <row r="6" spans="1:23" x14ac:dyDescent="0.35">
      <c r="A6">
        <v>427</v>
      </c>
      <c r="B6" t="s">
        <v>259</v>
      </c>
      <c r="C6">
        <v>0.2</v>
      </c>
      <c r="D6" t="s">
        <v>20</v>
      </c>
      <c r="E6" t="s">
        <v>20</v>
      </c>
      <c r="F6" t="s">
        <v>20</v>
      </c>
      <c r="G6" t="s">
        <v>20</v>
      </c>
      <c r="H6" t="s">
        <v>20</v>
      </c>
      <c r="I6" t="s">
        <v>20</v>
      </c>
      <c r="J6" t="s">
        <v>18</v>
      </c>
      <c r="K6" t="s">
        <v>18</v>
      </c>
      <c r="L6">
        <f t="shared" si="0"/>
        <v>1</v>
      </c>
      <c r="M6">
        <f t="shared" si="1"/>
        <v>1</v>
      </c>
      <c r="N6">
        <f t="shared" si="2"/>
        <v>1</v>
      </c>
      <c r="O6">
        <f t="shared" si="3"/>
        <v>1</v>
      </c>
      <c r="P6">
        <f t="shared" si="4"/>
        <v>1</v>
      </c>
      <c r="Q6">
        <f t="shared" si="5"/>
        <v>2</v>
      </c>
      <c r="S6">
        <f t="shared" si="6"/>
        <v>0</v>
      </c>
      <c r="T6">
        <f t="shared" si="7"/>
        <v>0</v>
      </c>
      <c r="U6">
        <f t="shared" si="8"/>
        <v>0</v>
      </c>
      <c r="V6">
        <f t="shared" si="9"/>
        <v>0</v>
      </c>
      <c r="W6">
        <f t="shared" si="10"/>
        <v>-1</v>
      </c>
    </row>
    <row r="7" spans="1:23" x14ac:dyDescent="0.35">
      <c r="A7">
        <v>453</v>
      </c>
      <c r="B7" t="s">
        <v>274</v>
      </c>
      <c r="C7">
        <v>0.2</v>
      </c>
      <c r="D7" t="s">
        <v>20</v>
      </c>
      <c r="E7" t="s">
        <v>20</v>
      </c>
      <c r="F7" t="s">
        <v>20</v>
      </c>
      <c r="G7" t="s">
        <v>20</v>
      </c>
      <c r="H7" t="s">
        <v>20</v>
      </c>
      <c r="I7" t="s">
        <v>18</v>
      </c>
      <c r="J7" t="s">
        <v>18</v>
      </c>
      <c r="K7" t="s">
        <v>18</v>
      </c>
      <c r="L7">
        <f t="shared" si="0"/>
        <v>1</v>
      </c>
      <c r="M7">
        <f t="shared" si="1"/>
        <v>1</v>
      </c>
      <c r="N7">
        <f t="shared" si="2"/>
        <v>1</v>
      </c>
      <c r="O7">
        <f t="shared" si="3"/>
        <v>1</v>
      </c>
      <c r="P7">
        <f t="shared" si="4"/>
        <v>1</v>
      </c>
      <c r="Q7">
        <f t="shared" si="5"/>
        <v>2</v>
      </c>
      <c r="S7">
        <f t="shared" si="6"/>
        <v>0</v>
      </c>
      <c r="T7">
        <f t="shared" si="7"/>
        <v>0</v>
      </c>
      <c r="U7">
        <f t="shared" si="8"/>
        <v>0</v>
      </c>
      <c r="V7">
        <f t="shared" si="9"/>
        <v>0</v>
      </c>
      <c r="W7">
        <f t="shared" si="10"/>
        <v>-1</v>
      </c>
    </row>
    <row r="8" spans="1:23" x14ac:dyDescent="0.35">
      <c r="A8">
        <v>602</v>
      </c>
      <c r="B8" t="s">
        <v>371</v>
      </c>
      <c r="C8">
        <v>0.1</v>
      </c>
      <c r="D8" t="s">
        <v>20</v>
      </c>
      <c r="E8" t="s">
        <v>20</v>
      </c>
      <c r="F8" t="s">
        <v>20</v>
      </c>
      <c r="G8" t="s">
        <v>20</v>
      </c>
      <c r="H8" t="s">
        <v>20</v>
      </c>
      <c r="I8" t="s">
        <v>18</v>
      </c>
      <c r="J8" t="s">
        <v>18</v>
      </c>
      <c r="K8" t="s">
        <v>18</v>
      </c>
      <c r="L8">
        <f t="shared" si="0"/>
        <v>1</v>
      </c>
      <c r="M8">
        <f t="shared" si="1"/>
        <v>1</v>
      </c>
      <c r="N8">
        <f t="shared" si="2"/>
        <v>1</v>
      </c>
      <c r="O8">
        <f t="shared" si="3"/>
        <v>1</v>
      </c>
      <c r="P8">
        <f t="shared" si="4"/>
        <v>1</v>
      </c>
      <c r="Q8">
        <f t="shared" si="5"/>
        <v>2</v>
      </c>
      <c r="S8">
        <f t="shared" si="6"/>
        <v>0</v>
      </c>
      <c r="T8">
        <f t="shared" si="7"/>
        <v>0</v>
      </c>
      <c r="U8">
        <f t="shared" si="8"/>
        <v>0</v>
      </c>
      <c r="V8">
        <f t="shared" si="9"/>
        <v>0</v>
      </c>
      <c r="W8">
        <f t="shared" si="10"/>
        <v>-1</v>
      </c>
    </row>
    <row r="9" spans="1:23" x14ac:dyDescent="0.35">
      <c r="A9">
        <v>637</v>
      </c>
      <c r="B9" t="s">
        <v>389</v>
      </c>
      <c r="C9">
        <v>0.2</v>
      </c>
      <c r="D9" t="s">
        <v>20</v>
      </c>
      <c r="E9" t="s">
        <v>20</v>
      </c>
      <c r="F9" t="s">
        <v>20</v>
      </c>
      <c r="G9" t="s">
        <v>20</v>
      </c>
      <c r="H9" t="s">
        <v>20</v>
      </c>
      <c r="I9" t="s">
        <v>20</v>
      </c>
      <c r="J9" t="s">
        <v>18</v>
      </c>
      <c r="K9" t="s">
        <v>18</v>
      </c>
      <c r="L9">
        <f t="shared" si="0"/>
        <v>1</v>
      </c>
      <c r="M9">
        <f t="shared" si="1"/>
        <v>1</v>
      </c>
      <c r="N9">
        <f t="shared" si="2"/>
        <v>1</v>
      </c>
      <c r="O9">
        <f t="shared" si="3"/>
        <v>1</v>
      </c>
      <c r="P9">
        <f t="shared" si="4"/>
        <v>1</v>
      </c>
      <c r="Q9">
        <f t="shared" si="5"/>
        <v>2</v>
      </c>
      <c r="S9">
        <f t="shared" si="6"/>
        <v>0</v>
      </c>
      <c r="T9">
        <f t="shared" si="7"/>
        <v>0</v>
      </c>
      <c r="U9">
        <f t="shared" si="8"/>
        <v>0</v>
      </c>
      <c r="V9">
        <f t="shared" si="9"/>
        <v>0</v>
      </c>
      <c r="W9">
        <f t="shared" si="10"/>
        <v>-1</v>
      </c>
    </row>
    <row r="10" spans="1:23" x14ac:dyDescent="0.35">
      <c r="A10">
        <v>721</v>
      </c>
      <c r="B10" t="s">
        <v>429</v>
      </c>
      <c r="C10">
        <v>0.2</v>
      </c>
      <c r="D10" t="s">
        <v>20</v>
      </c>
      <c r="E10" t="s">
        <v>20</v>
      </c>
      <c r="F10" t="s">
        <v>20</v>
      </c>
      <c r="G10" t="s">
        <v>20</v>
      </c>
      <c r="H10" t="s">
        <v>20</v>
      </c>
      <c r="I10" t="s">
        <v>18</v>
      </c>
      <c r="J10" t="s">
        <v>14</v>
      </c>
      <c r="K10" t="s">
        <v>18</v>
      </c>
      <c r="L10">
        <f t="shared" si="0"/>
        <v>1</v>
      </c>
      <c r="M10">
        <f t="shared" si="1"/>
        <v>1</v>
      </c>
      <c r="N10">
        <f t="shared" si="2"/>
        <v>1</v>
      </c>
      <c r="O10">
        <f t="shared" si="3"/>
        <v>1</v>
      </c>
      <c r="P10">
        <f t="shared" si="4"/>
        <v>1</v>
      </c>
      <c r="Q10">
        <f t="shared" si="5"/>
        <v>2</v>
      </c>
      <c r="S10">
        <f t="shared" si="6"/>
        <v>0</v>
      </c>
      <c r="T10">
        <f t="shared" si="7"/>
        <v>0</v>
      </c>
      <c r="U10">
        <f t="shared" si="8"/>
        <v>0</v>
      </c>
      <c r="V10">
        <f t="shared" si="9"/>
        <v>0</v>
      </c>
      <c r="W10">
        <f t="shared" si="10"/>
        <v>-1</v>
      </c>
    </row>
    <row r="11" spans="1:23" x14ac:dyDescent="0.35">
      <c r="A11">
        <v>776</v>
      </c>
      <c r="B11" t="s">
        <v>453</v>
      </c>
      <c r="C11">
        <v>0.2</v>
      </c>
      <c r="D11" t="s">
        <v>20</v>
      </c>
      <c r="E11" t="s">
        <v>20</v>
      </c>
      <c r="F11" t="s">
        <v>20</v>
      </c>
      <c r="G11" t="s">
        <v>20</v>
      </c>
      <c r="H11" t="s">
        <v>20</v>
      </c>
      <c r="I11" t="s">
        <v>18</v>
      </c>
      <c r="J11" t="s">
        <v>14</v>
      </c>
      <c r="K11" t="s">
        <v>18</v>
      </c>
      <c r="L11">
        <f t="shared" si="0"/>
        <v>1</v>
      </c>
      <c r="M11">
        <f t="shared" si="1"/>
        <v>1</v>
      </c>
      <c r="N11">
        <f t="shared" si="2"/>
        <v>1</v>
      </c>
      <c r="O11">
        <f t="shared" si="3"/>
        <v>1</v>
      </c>
      <c r="P11">
        <f t="shared" si="4"/>
        <v>1</v>
      </c>
      <c r="Q11">
        <f t="shared" si="5"/>
        <v>2</v>
      </c>
      <c r="S11">
        <f t="shared" si="6"/>
        <v>0</v>
      </c>
      <c r="T11">
        <f t="shared" si="7"/>
        <v>0</v>
      </c>
      <c r="U11">
        <f t="shared" si="8"/>
        <v>0</v>
      </c>
      <c r="V11">
        <f t="shared" si="9"/>
        <v>0</v>
      </c>
      <c r="W11">
        <f t="shared" si="10"/>
        <v>-1</v>
      </c>
    </row>
    <row r="12" spans="1:23" x14ac:dyDescent="0.35">
      <c r="A12">
        <v>807</v>
      </c>
      <c r="B12" t="s">
        <v>468</v>
      </c>
      <c r="C12">
        <v>0.2</v>
      </c>
      <c r="D12" t="s">
        <v>20</v>
      </c>
      <c r="E12" t="s">
        <v>20</v>
      </c>
      <c r="F12" t="s">
        <v>20</v>
      </c>
      <c r="G12" t="s">
        <v>20</v>
      </c>
      <c r="H12" t="s">
        <v>20</v>
      </c>
      <c r="I12" t="s">
        <v>20</v>
      </c>
      <c r="J12" t="s">
        <v>18</v>
      </c>
      <c r="K12" t="s">
        <v>18</v>
      </c>
      <c r="L12">
        <f t="shared" si="0"/>
        <v>1</v>
      </c>
      <c r="M12">
        <f t="shared" si="1"/>
        <v>1</v>
      </c>
      <c r="N12">
        <f t="shared" si="2"/>
        <v>1</v>
      </c>
      <c r="O12">
        <f t="shared" si="3"/>
        <v>1</v>
      </c>
      <c r="P12">
        <f t="shared" si="4"/>
        <v>1</v>
      </c>
      <c r="Q12">
        <f t="shared" si="5"/>
        <v>2</v>
      </c>
      <c r="S12">
        <f t="shared" si="6"/>
        <v>0</v>
      </c>
      <c r="T12">
        <f t="shared" si="7"/>
        <v>0</v>
      </c>
      <c r="U12">
        <f t="shared" si="8"/>
        <v>0</v>
      </c>
      <c r="V12">
        <f t="shared" si="9"/>
        <v>0</v>
      </c>
      <c r="W12">
        <f t="shared" si="10"/>
        <v>-1</v>
      </c>
    </row>
    <row r="13" spans="1:23" x14ac:dyDescent="0.35">
      <c r="A13">
        <v>832</v>
      </c>
      <c r="B13" t="s">
        <v>483</v>
      </c>
      <c r="C13">
        <v>0.2</v>
      </c>
      <c r="D13" t="s">
        <v>20</v>
      </c>
      <c r="E13" t="s">
        <v>20</v>
      </c>
      <c r="F13" t="s">
        <v>20</v>
      </c>
      <c r="G13" t="s">
        <v>20</v>
      </c>
      <c r="H13" t="s">
        <v>20</v>
      </c>
      <c r="I13" t="s">
        <v>20</v>
      </c>
      <c r="J13" t="s">
        <v>18</v>
      </c>
      <c r="K13" t="s">
        <v>18</v>
      </c>
      <c r="L13">
        <f t="shared" si="0"/>
        <v>1</v>
      </c>
      <c r="M13">
        <f t="shared" si="1"/>
        <v>1</v>
      </c>
      <c r="N13">
        <f t="shared" si="2"/>
        <v>1</v>
      </c>
      <c r="O13">
        <f t="shared" si="3"/>
        <v>1</v>
      </c>
      <c r="P13">
        <f t="shared" si="4"/>
        <v>1</v>
      </c>
      <c r="Q13">
        <f t="shared" si="5"/>
        <v>2</v>
      </c>
      <c r="S13">
        <f t="shared" si="6"/>
        <v>0</v>
      </c>
      <c r="T13">
        <f t="shared" si="7"/>
        <v>0</v>
      </c>
      <c r="U13">
        <f t="shared" si="8"/>
        <v>0</v>
      </c>
      <c r="V13">
        <f t="shared" si="9"/>
        <v>0</v>
      </c>
      <c r="W13">
        <f t="shared" si="10"/>
        <v>-1</v>
      </c>
    </row>
    <row r="14" spans="1:23" x14ac:dyDescent="0.35">
      <c r="A14">
        <v>854</v>
      </c>
      <c r="B14" t="s">
        <v>498</v>
      </c>
      <c r="C14">
        <v>0.1</v>
      </c>
      <c r="D14" t="s">
        <v>20</v>
      </c>
      <c r="E14" t="s">
        <v>20</v>
      </c>
      <c r="F14" t="s">
        <v>20</v>
      </c>
      <c r="G14" t="s">
        <v>20</v>
      </c>
      <c r="H14" t="s">
        <v>20</v>
      </c>
      <c r="I14" t="s">
        <v>20</v>
      </c>
      <c r="J14" t="s">
        <v>18</v>
      </c>
      <c r="K14" t="s">
        <v>18</v>
      </c>
      <c r="L14">
        <f t="shared" si="0"/>
        <v>1</v>
      </c>
      <c r="M14">
        <f t="shared" si="1"/>
        <v>1</v>
      </c>
      <c r="N14">
        <f t="shared" si="2"/>
        <v>1</v>
      </c>
      <c r="O14">
        <f t="shared" si="3"/>
        <v>1</v>
      </c>
      <c r="P14">
        <f t="shared" si="4"/>
        <v>1</v>
      </c>
      <c r="Q14">
        <f t="shared" si="5"/>
        <v>2</v>
      </c>
      <c r="S14">
        <f t="shared" si="6"/>
        <v>0</v>
      </c>
      <c r="T14">
        <f t="shared" si="7"/>
        <v>0</v>
      </c>
      <c r="U14">
        <f t="shared" si="8"/>
        <v>0</v>
      </c>
      <c r="V14">
        <f t="shared" si="9"/>
        <v>0</v>
      </c>
      <c r="W14">
        <f t="shared" si="10"/>
        <v>-1</v>
      </c>
    </row>
    <row r="15" spans="1:23" x14ac:dyDescent="0.35">
      <c r="A15">
        <v>951</v>
      </c>
      <c r="B15" t="s">
        <v>567</v>
      </c>
      <c r="C15">
        <v>0.1</v>
      </c>
      <c r="D15" t="s">
        <v>20</v>
      </c>
      <c r="E15" t="s">
        <v>20</v>
      </c>
      <c r="F15" t="s">
        <v>20</v>
      </c>
      <c r="G15" t="s">
        <v>20</v>
      </c>
      <c r="H15" t="s">
        <v>20</v>
      </c>
      <c r="I15" t="s">
        <v>18</v>
      </c>
      <c r="J15" t="s">
        <v>18</v>
      </c>
      <c r="K15" t="s">
        <v>18</v>
      </c>
      <c r="L15">
        <f t="shared" si="0"/>
        <v>1</v>
      </c>
      <c r="M15">
        <f t="shared" si="1"/>
        <v>1</v>
      </c>
      <c r="N15">
        <f t="shared" si="2"/>
        <v>1</v>
      </c>
      <c r="O15">
        <f t="shared" si="3"/>
        <v>1</v>
      </c>
      <c r="P15">
        <f t="shared" si="4"/>
        <v>1</v>
      </c>
      <c r="Q15">
        <f t="shared" si="5"/>
        <v>2</v>
      </c>
      <c r="S15">
        <f t="shared" si="6"/>
        <v>0</v>
      </c>
      <c r="T15">
        <f t="shared" si="7"/>
        <v>0</v>
      </c>
      <c r="U15">
        <f t="shared" si="8"/>
        <v>0</v>
      </c>
      <c r="V15">
        <f t="shared" si="9"/>
        <v>0</v>
      </c>
      <c r="W15">
        <f t="shared" si="10"/>
        <v>-1</v>
      </c>
    </row>
    <row r="16" spans="1:23" x14ac:dyDescent="0.35">
      <c r="A16">
        <v>952</v>
      </c>
      <c r="B16" t="s">
        <v>570</v>
      </c>
      <c r="C16">
        <v>0.2</v>
      </c>
      <c r="D16" t="s">
        <v>20</v>
      </c>
      <c r="E16" t="s">
        <v>20</v>
      </c>
      <c r="F16" t="s">
        <v>20</v>
      </c>
      <c r="G16" t="s">
        <v>20</v>
      </c>
      <c r="H16" t="s">
        <v>20</v>
      </c>
      <c r="I16" t="s">
        <v>18</v>
      </c>
      <c r="J16" t="s">
        <v>18</v>
      </c>
      <c r="K16" t="s">
        <v>18</v>
      </c>
      <c r="L16">
        <f t="shared" si="0"/>
        <v>1</v>
      </c>
      <c r="M16">
        <f t="shared" si="1"/>
        <v>1</v>
      </c>
      <c r="N16">
        <f t="shared" si="2"/>
        <v>1</v>
      </c>
      <c r="O16">
        <f t="shared" si="3"/>
        <v>1</v>
      </c>
      <c r="P16">
        <f t="shared" si="4"/>
        <v>1</v>
      </c>
      <c r="Q16">
        <f t="shared" si="5"/>
        <v>2</v>
      </c>
      <c r="S16">
        <f t="shared" si="6"/>
        <v>0</v>
      </c>
      <c r="T16">
        <f t="shared" si="7"/>
        <v>0</v>
      </c>
      <c r="U16">
        <f t="shared" si="8"/>
        <v>0</v>
      </c>
      <c r="V16">
        <f t="shared" si="9"/>
        <v>0</v>
      </c>
      <c r="W16">
        <f t="shared" si="10"/>
        <v>-1</v>
      </c>
    </row>
    <row r="17" spans="1:23" x14ac:dyDescent="0.35">
      <c r="A17">
        <v>986</v>
      </c>
      <c r="B17" t="s">
        <v>603</v>
      </c>
      <c r="C17">
        <v>0.2</v>
      </c>
      <c r="D17" t="s">
        <v>20</v>
      </c>
      <c r="E17" t="s">
        <v>20</v>
      </c>
      <c r="F17" t="s">
        <v>20</v>
      </c>
      <c r="G17" t="s">
        <v>20</v>
      </c>
      <c r="H17" t="s">
        <v>20</v>
      </c>
      <c r="I17" t="s">
        <v>20</v>
      </c>
      <c r="J17" t="s">
        <v>18</v>
      </c>
      <c r="K17" t="s">
        <v>18</v>
      </c>
      <c r="L17">
        <f t="shared" si="0"/>
        <v>1</v>
      </c>
      <c r="M17">
        <f t="shared" si="1"/>
        <v>1</v>
      </c>
      <c r="N17">
        <f t="shared" si="2"/>
        <v>1</v>
      </c>
      <c r="O17">
        <f t="shared" si="3"/>
        <v>1</v>
      </c>
      <c r="P17">
        <f t="shared" si="4"/>
        <v>1</v>
      </c>
      <c r="Q17">
        <f t="shared" si="5"/>
        <v>2</v>
      </c>
      <c r="S17">
        <f t="shared" si="6"/>
        <v>0</v>
      </c>
      <c r="T17">
        <f t="shared" si="7"/>
        <v>0</v>
      </c>
      <c r="U17">
        <f t="shared" si="8"/>
        <v>0</v>
      </c>
      <c r="V17">
        <f t="shared" si="9"/>
        <v>0</v>
      </c>
      <c r="W17">
        <f t="shared" si="10"/>
        <v>-1</v>
      </c>
    </row>
    <row r="18" spans="1:23" x14ac:dyDescent="0.35">
      <c r="A18">
        <v>995</v>
      </c>
      <c r="B18" t="s">
        <v>612</v>
      </c>
      <c r="C18">
        <v>0.2</v>
      </c>
      <c r="D18" t="s">
        <v>20</v>
      </c>
      <c r="E18" t="s">
        <v>20</v>
      </c>
      <c r="F18" t="s">
        <v>20</v>
      </c>
      <c r="G18" t="s">
        <v>20</v>
      </c>
      <c r="H18" t="s">
        <v>20</v>
      </c>
      <c r="I18" t="s">
        <v>18</v>
      </c>
      <c r="J18" t="s">
        <v>18</v>
      </c>
      <c r="K18" t="s">
        <v>18</v>
      </c>
      <c r="L18">
        <f t="shared" si="0"/>
        <v>1</v>
      </c>
      <c r="M18">
        <f t="shared" si="1"/>
        <v>1</v>
      </c>
      <c r="N18">
        <f t="shared" si="2"/>
        <v>1</v>
      </c>
      <c r="O18">
        <f t="shared" si="3"/>
        <v>1</v>
      </c>
      <c r="P18">
        <f t="shared" si="4"/>
        <v>1</v>
      </c>
      <c r="Q18">
        <f t="shared" si="5"/>
        <v>2</v>
      </c>
      <c r="S18">
        <f t="shared" si="6"/>
        <v>0</v>
      </c>
      <c r="T18">
        <f t="shared" si="7"/>
        <v>0</v>
      </c>
      <c r="U18">
        <f t="shared" si="8"/>
        <v>0</v>
      </c>
      <c r="V18">
        <f t="shared" si="9"/>
        <v>0</v>
      </c>
      <c r="W18">
        <f t="shared" si="10"/>
        <v>-1</v>
      </c>
    </row>
    <row r="19" spans="1:23" x14ac:dyDescent="0.35">
      <c r="A19">
        <v>318</v>
      </c>
      <c r="B19" t="s">
        <v>154</v>
      </c>
      <c r="C19">
        <v>0.2</v>
      </c>
      <c r="D19" t="s">
        <v>20</v>
      </c>
      <c r="E19" t="s">
        <v>18</v>
      </c>
      <c r="F19" t="s">
        <v>20</v>
      </c>
      <c r="G19" t="s">
        <v>20</v>
      </c>
      <c r="H19" t="s">
        <v>20</v>
      </c>
      <c r="I19" t="s">
        <v>20</v>
      </c>
      <c r="J19" t="s">
        <v>18</v>
      </c>
      <c r="K19" t="s">
        <v>18</v>
      </c>
      <c r="L19">
        <f t="shared" si="0"/>
        <v>1</v>
      </c>
      <c r="M19">
        <f t="shared" si="1"/>
        <v>2</v>
      </c>
      <c r="N19">
        <f t="shared" si="2"/>
        <v>1</v>
      </c>
      <c r="O19">
        <f t="shared" si="3"/>
        <v>1</v>
      </c>
      <c r="P19">
        <f t="shared" si="4"/>
        <v>1</v>
      </c>
      <c r="Q19">
        <f t="shared" si="5"/>
        <v>2</v>
      </c>
      <c r="S19">
        <f t="shared" si="6"/>
        <v>-1</v>
      </c>
      <c r="T19">
        <f t="shared" si="7"/>
        <v>0</v>
      </c>
      <c r="U19">
        <f t="shared" si="8"/>
        <v>0</v>
      </c>
      <c r="V19">
        <f t="shared" si="9"/>
        <v>0</v>
      </c>
      <c r="W19">
        <f t="shared" si="10"/>
        <v>-1</v>
      </c>
    </row>
    <row r="20" spans="1:23" x14ac:dyDescent="0.35">
      <c r="A20">
        <v>500</v>
      </c>
      <c r="B20" t="s">
        <v>310</v>
      </c>
      <c r="C20">
        <v>0.2</v>
      </c>
      <c r="D20" t="s">
        <v>20</v>
      </c>
      <c r="E20" t="s">
        <v>18</v>
      </c>
      <c r="F20" t="s">
        <v>20</v>
      </c>
      <c r="G20" t="s">
        <v>20</v>
      </c>
      <c r="H20" t="s">
        <v>20</v>
      </c>
      <c r="I20" t="s">
        <v>18</v>
      </c>
      <c r="J20" t="s">
        <v>18</v>
      </c>
      <c r="K20" t="s">
        <v>18</v>
      </c>
      <c r="L20">
        <f t="shared" si="0"/>
        <v>1</v>
      </c>
      <c r="M20">
        <f t="shared" si="1"/>
        <v>2</v>
      </c>
      <c r="N20">
        <f t="shared" si="2"/>
        <v>1</v>
      </c>
      <c r="O20">
        <f t="shared" si="3"/>
        <v>1</v>
      </c>
      <c r="P20">
        <f t="shared" si="4"/>
        <v>1</v>
      </c>
      <c r="Q20">
        <f t="shared" si="5"/>
        <v>2</v>
      </c>
      <c r="S20">
        <f t="shared" si="6"/>
        <v>-1</v>
      </c>
      <c r="T20">
        <f t="shared" si="7"/>
        <v>0</v>
      </c>
      <c r="U20">
        <f t="shared" si="8"/>
        <v>0</v>
      </c>
      <c r="V20">
        <f t="shared" si="9"/>
        <v>0</v>
      </c>
      <c r="W20">
        <f t="shared" si="10"/>
        <v>-1</v>
      </c>
    </row>
    <row r="21" spans="1:23" x14ac:dyDescent="0.35">
      <c r="A21">
        <v>65</v>
      </c>
      <c r="B21" t="s">
        <v>49</v>
      </c>
      <c r="C21">
        <v>-0.5</v>
      </c>
      <c r="D21" t="s">
        <v>14</v>
      </c>
      <c r="E21" t="s">
        <v>14</v>
      </c>
      <c r="F21" t="s">
        <v>20</v>
      </c>
      <c r="G21" t="s">
        <v>20</v>
      </c>
      <c r="H21" t="s">
        <v>14</v>
      </c>
      <c r="I21" t="s">
        <v>20</v>
      </c>
      <c r="J21" t="s">
        <v>14</v>
      </c>
      <c r="K21" t="s">
        <v>20</v>
      </c>
      <c r="L21">
        <f t="shared" si="0"/>
        <v>0</v>
      </c>
      <c r="M21">
        <f t="shared" si="1"/>
        <v>0</v>
      </c>
      <c r="N21">
        <f t="shared" si="2"/>
        <v>1</v>
      </c>
      <c r="O21">
        <f t="shared" si="3"/>
        <v>1</v>
      </c>
      <c r="P21">
        <f t="shared" si="4"/>
        <v>0</v>
      </c>
      <c r="Q21">
        <f t="shared" si="5"/>
        <v>1</v>
      </c>
      <c r="S21">
        <f t="shared" si="6"/>
        <v>0</v>
      </c>
      <c r="T21">
        <f t="shared" si="7"/>
        <v>-1</v>
      </c>
      <c r="U21">
        <f t="shared" si="8"/>
        <v>-1</v>
      </c>
      <c r="V21">
        <f t="shared" si="9"/>
        <v>0</v>
      </c>
      <c r="W21">
        <f t="shared" si="10"/>
        <v>-1</v>
      </c>
    </row>
    <row r="22" spans="1:23" x14ac:dyDescent="0.35">
      <c r="A22">
        <v>288</v>
      </c>
      <c r="B22" t="s">
        <v>139</v>
      </c>
      <c r="C22">
        <v>-0.6</v>
      </c>
      <c r="D22" t="s">
        <v>14</v>
      </c>
      <c r="E22" t="s">
        <v>20</v>
      </c>
      <c r="F22" t="s">
        <v>20</v>
      </c>
      <c r="G22" t="s">
        <v>20</v>
      </c>
      <c r="H22" t="s">
        <v>14</v>
      </c>
      <c r="I22" t="s">
        <v>14</v>
      </c>
      <c r="J22" t="s">
        <v>18</v>
      </c>
      <c r="K22" t="s">
        <v>20</v>
      </c>
      <c r="L22">
        <f t="shared" si="0"/>
        <v>0</v>
      </c>
      <c r="M22">
        <f t="shared" si="1"/>
        <v>1</v>
      </c>
      <c r="N22">
        <f t="shared" si="2"/>
        <v>1</v>
      </c>
      <c r="O22">
        <f t="shared" si="3"/>
        <v>1</v>
      </c>
      <c r="P22">
        <f t="shared" si="4"/>
        <v>0</v>
      </c>
      <c r="Q22">
        <f t="shared" si="5"/>
        <v>1</v>
      </c>
      <c r="S22">
        <f t="shared" si="6"/>
        <v>-1</v>
      </c>
      <c r="T22">
        <f t="shared" si="7"/>
        <v>-1</v>
      </c>
      <c r="U22">
        <f t="shared" si="8"/>
        <v>-1</v>
      </c>
      <c r="V22">
        <f t="shared" si="9"/>
        <v>0</v>
      </c>
      <c r="W22">
        <f t="shared" si="10"/>
        <v>-1</v>
      </c>
    </row>
    <row r="23" spans="1:23" x14ac:dyDescent="0.35">
      <c r="A23">
        <v>977</v>
      </c>
      <c r="B23" t="s">
        <v>591</v>
      </c>
      <c r="C23">
        <v>-0.5</v>
      </c>
      <c r="D23" t="s">
        <v>14</v>
      </c>
      <c r="E23" t="s">
        <v>20</v>
      </c>
      <c r="F23" t="s">
        <v>14</v>
      </c>
      <c r="G23" t="s">
        <v>20</v>
      </c>
      <c r="H23" t="s">
        <v>20</v>
      </c>
      <c r="I23" t="s">
        <v>20</v>
      </c>
      <c r="J23" t="s">
        <v>18</v>
      </c>
      <c r="K23" t="s">
        <v>20</v>
      </c>
      <c r="L23">
        <f t="shared" si="0"/>
        <v>0</v>
      </c>
      <c r="M23">
        <f t="shared" si="1"/>
        <v>1</v>
      </c>
      <c r="N23">
        <f t="shared" si="2"/>
        <v>0</v>
      </c>
      <c r="O23">
        <f t="shared" si="3"/>
        <v>1</v>
      </c>
      <c r="P23">
        <f t="shared" si="4"/>
        <v>1</v>
      </c>
      <c r="Q23">
        <f t="shared" si="5"/>
        <v>1</v>
      </c>
      <c r="S23">
        <f t="shared" si="6"/>
        <v>-1</v>
      </c>
      <c r="T23">
        <f t="shared" si="7"/>
        <v>0</v>
      </c>
      <c r="U23">
        <f t="shared" si="8"/>
        <v>-1</v>
      </c>
      <c r="V23">
        <f t="shared" si="9"/>
        <v>-1</v>
      </c>
      <c r="W23">
        <f t="shared" si="10"/>
        <v>-1</v>
      </c>
    </row>
    <row r="24" spans="1:23" x14ac:dyDescent="0.35">
      <c r="A24">
        <v>180</v>
      </c>
      <c r="B24" t="s">
        <v>97</v>
      </c>
      <c r="C24">
        <v>-0.6</v>
      </c>
      <c r="D24" t="s">
        <v>14</v>
      </c>
      <c r="E24" t="s">
        <v>14</v>
      </c>
      <c r="F24" t="s">
        <v>20</v>
      </c>
      <c r="G24" t="s">
        <v>20</v>
      </c>
      <c r="H24" t="s">
        <v>20</v>
      </c>
      <c r="I24" t="s">
        <v>20</v>
      </c>
      <c r="J24" t="s">
        <v>18</v>
      </c>
      <c r="K24" t="s">
        <v>20</v>
      </c>
      <c r="L24">
        <f t="shared" si="0"/>
        <v>0</v>
      </c>
      <c r="M24">
        <f t="shared" si="1"/>
        <v>0</v>
      </c>
      <c r="N24">
        <f t="shared" si="2"/>
        <v>1</v>
      </c>
      <c r="O24">
        <f t="shared" si="3"/>
        <v>1</v>
      </c>
      <c r="P24">
        <f t="shared" si="4"/>
        <v>1</v>
      </c>
      <c r="Q24">
        <f t="shared" si="5"/>
        <v>1</v>
      </c>
      <c r="S24">
        <f t="shared" si="6"/>
        <v>0</v>
      </c>
      <c r="T24">
        <f t="shared" si="7"/>
        <v>-1</v>
      </c>
      <c r="U24">
        <f t="shared" si="8"/>
        <v>-1</v>
      </c>
      <c r="V24">
        <f t="shared" si="9"/>
        <v>-1</v>
      </c>
      <c r="W24">
        <f t="shared" si="10"/>
        <v>-1</v>
      </c>
    </row>
    <row r="25" spans="1:23" x14ac:dyDescent="0.35">
      <c r="A25">
        <v>95</v>
      </c>
      <c r="B25" t="s">
        <v>55</v>
      </c>
      <c r="C25">
        <v>-0.5</v>
      </c>
      <c r="D25" t="s">
        <v>14</v>
      </c>
      <c r="E25" t="s">
        <v>20</v>
      </c>
      <c r="F25" t="s">
        <v>20</v>
      </c>
      <c r="G25" t="s">
        <v>20</v>
      </c>
      <c r="H25" t="s">
        <v>20</v>
      </c>
      <c r="I25" t="s">
        <v>20</v>
      </c>
      <c r="J25" t="s">
        <v>18</v>
      </c>
      <c r="K25" t="s">
        <v>20</v>
      </c>
      <c r="L25">
        <f t="shared" si="0"/>
        <v>0</v>
      </c>
      <c r="M25">
        <f t="shared" si="1"/>
        <v>1</v>
      </c>
      <c r="N25">
        <f t="shared" si="2"/>
        <v>1</v>
      </c>
      <c r="O25">
        <f t="shared" si="3"/>
        <v>1</v>
      </c>
      <c r="P25">
        <f t="shared" si="4"/>
        <v>1</v>
      </c>
      <c r="Q25">
        <f t="shared" si="5"/>
        <v>1</v>
      </c>
      <c r="S25">
        <f t="shared" si="6"/>
        <v>-1</v>
      </c>
      <c r="T25">
        <f t="shared" si="7"/>
        <v>-1</v>
      </c>
      <c r="U25">
        <f t="shared" si="8"/>
        <v>-1</v>
      </c>
      <c r="V25">
        <f t="shared" si="9"/>
        <v>-1</v>
      </c>
      <c r="W25">
        <f t="shared" si="10"/>
        <v>-1</v>
      </c>
    </row>
    <row r="26" spans="1:23" x14ac:dyDescent="0.35">
      <c r="A26">
        <v>123</v>
      </c>
      <c r="B26" t="s">
        <v>61</v>
      </c>
      <c r="C26">
        <v>-0.3</v>
      </c>
      <c r="D26" t="s">
        <v>14</v>
      </c>
      <c r="E26" t="s">
        <v>20</v>
      </c>
      <c r="F26" t="s">
        <v>20</v>
      </c>
      <c r="G26" t="s">
        <v>20</v>
      </c>
      <c r="H26" t="s">
        <v>20</v>
      </c>
      <c r="I26" t="s">
        <v>14</v>
      </c>
      <c r="J26" t="s">
        <v>14</v>
      </c>
      <c r="K26" t="s">
        <v>20</v>
      </c>
      <c r="L26">
        <f t="shared" si="0"/>
        <v>0</v>
      </c>
      <c r="M26">
        <f t="shared" si="1"/>
        <v>1</v>
      </c>
      <c r="N26">
        <f t="shared" si="2"/>
        <v>1</v>
      </c>
      <c r="O26">
        <f t="shared" si="3"/>
        <v>1</v>
      </c>
      <c r="P26">
        <f t="shared" si="4"/>
        <v>1</v>
      </c>
      <c r="Q26">
        <f t="shared" si="5"/>
        <v>1</v>
      </c>
      <c r="S26">
        <f t="shared" si="6"/>
        <v>-1</v>
      </c>
      <c r="T26">
        <f t="shared" si="7"/>
        <v>-1</v>
      </c>
      <c r="U26">
        <f t="shared" si="8"/>
        <v>-1</v>
      </c>
      <c r="V26">
        <f t="shared" si="9"/>
        <v>-1</v>
      </c>
      <c r="W26">
        <f t="shared" si="10"/>
        <v>-1</v>
      </c>
    </row>
    <row r="27" spans="1:23" x14ac:dyDescent="0.35">
      <c r="A27">
        <v>350</v>
      </c>
      <c r="B27" t="s">
        <v>175</v>
      </c>
      <c r="C27">
        <v>-0.3</v>
      </c>
      <c r="D27" t="s">
        <v>14</v>
      </c>
      <c r="E27" t="s">
        <v>20</v>
      </c>
      <c r="F27" t="s">
        <v>20</v>
      </c>
      <c r="G27" t="s">
        <v>20</v>
      </c>
      <c r="H27" t="s">
        <v>20</v>
      </c>
      <c r="I27" t="s">
        <v>14</v>
      </c>
      <c r="J27" t="s">
        <v>18</v>
      </c>
      <c r="K27" t="s">
        <v>20</v>
      </c>
      <c r="L27">
        <f t="shared" si="0"/>
        <v>0</v>
      </c>
      <c r="M27">
        <f t="shared" si="1"/>
        <v>1</v>
      </c>
      <c r="N27">
        <f t="shared" si="2"/>
        <v>1</v>
      </c>
      <c r="O27">
        <f t="shared" si="3"/>
        <v>1</v>
      </c>
      <c r="P27">
        <f t="shared" si="4"/>
        <v>1</v>
      </c>
      <c r="Q27">
        <f t="shared" si="5"/>
        <v>1</v>
      </c>
      <c r="S27">
        <f t="shared" si="6"/>
        <v>-1</v>
      </c>
      <c r="T27">
        <f t="shared" si="7"/>
        <v>-1</v>
      </c>
      <c r="U27">
        <f t="shared" si="8"/>
        <v>-1</v>
      </c>
      <c r="V27">
        <f t="shared" si="9"/>
        <v>-1</v>
      </c>
      <c r="W27">
        <f t="shared" si="10"/>
        <v>-1</v>
      </c>
    </row>
    <row r="28" spans="1:23" x14ac:dyDescent="0.35">
      <c r="A28">
        <v>493</v>
      </c>
      <c r="B28" t="s">
        <v>307</v>
      </c>
      <c r="C28">
        <v>-0.4</v>
      </c>
      <c r="D28" t="s">
        <v>14</v>
      </c>
      <c r="E28" t="s">
        <v>20</v>
      </c>
      <c r="F28" t="s">
        <v>20</v>
      </c>
      <c r="G28" t="s">
        <v>20</v>
      </c>
      <c r="H28" t="s">
        <v>20</v>
      </c>
      <c r="I28" t="s">
        <v>20</v>
      </c>
      <c r="J28" t="s">
        <v>18</v>
      </c>
      <c r="K28" t="s">
        <v>20</v>
      </c>
      <c r="L28">
        <f t="shared" si="0"/>
        <v>0</v>
      </c>
      <c r="M28">
        <f t="shared" si="1"/>
        <v>1</v>
      </c>
      <c r="N28">
        <f t="shared" si="2"/>
        <v>1</v>
      </c>
      <c r="O28">
        <f t="shared" si="3"/>
        <v>1</v>
      </c>
      <c r="P28">
        <f t="shared" si="4"/>
        <v>1</v>
      </c>
      <c r="Q28">
        <f t="shared" si="5"/>
        <v>1</v>
      </c>
      <c r="S28">
        <f t="shared" si="6"/>
        <v>-1</v>
      </c>
      <c r="T28">
        <f t="shared" si="7"/>
        <v>-1</v>
      </c>
      <c r="U28">
        <f t="shared" si="8"/>
        <v>-1</v>
      </c>
      <c r="V28">
        <f t="shared" si="9"/>
        <v>-1</v>
      </c>
      <c r="W28">
        <f t="shared" si="10"/>
        <v>-1</v>
      </c>
    </row>
    <row r="29" spans="1:23" x14ac:dyDescent="0.35">
      <c r="A29">
        <v>824</v>
      </c>
      <c r="B29" t="s">
        <v>480</v>
      </c>
      <c r="C29">
        <v>-0.3</v>
      </c>
      <c r="D29" t="s">
        <v>14</v>
      </c>
      <c r="E29" t="s">
        <v>20</v>
      </c>
      <c r="F29" t="s">
        <v>20</v>
      </c>
      <c r="G29" t="s">
        <v>20</v>
      </c>
      <c r="H29" t="s">
        <v>20</v>
      </c>
      <c r="I29" t="s">
        <v>14</v>
      </c>
      <c r="J29" t="s">
        <v>14</v>
      </c>
      <c r="K29" t="s">
        <v>20</v>
      </c>
      <c r="L29">
        <f t="shared" si="0"/>
        <v>0</v>
      </c>
      <c r="M29">
        <f t="shared" si="1"/>
        <v>1</v>
      </c>
      <c r="N29">
        <f t="shared" si="2"/>
        <v>1</v>
      </c>
      <c r="O29">
        <f t="shared" si="3"/>
        <v>1</v>
      </c>
      <c r="P29">
        <f t="shared" si="4"/>
        <v>1</v>
      </c>
      <c r="Q29">
        <f t="shared" si="5"/>
        <v>1</v>
      </c>
      <c r="S29">
        <f t="shared" si="6"/>
        <v>-1</v>
      </c>
      <c r="T29">
        <f t="shared" si="7"/>
        <v>-1</v>
      </c>
      <c r="U29">
        <f t="shared" si="8"/>
        <v>-1</v>
      </c>
      <c r="V29">
        <f t="shared" si="9"/>
        <v>-1</v>
      </c>
      <c r="W29">
        <f t="shared" si="10"/>
        <v>-1</v>
      </c>
    </row>
    <row r="30" spans="1:23" x14ac:dyDescent="0.35">
      <c r="A30">
        <v>897</v>
      </c>
      <c r="B30" t="s">
        <v>525</v>
      </c>
      <c r="C30">
        <v>0.2</v>
      </c>
      <c r="D30" t="s">
        <v>20</v>
      </c>
      <c r="E30" t="s">
        <v>18</v>
      </c>
      <c r="F30" t="s">
        <v>18</v>
      </c>
      <c r="G30" t="s">
        <v>18</v>
      </c>
      <c r="H30" t="s">
        <v>18</v>
      </c>
      <c r="I30" t="s">
        <v>18</v>
      </c>
      <c r="J30" t="s">
        <v>18</v>
      </c>
      <c r="K30" t="s">
        <v>18</v>
      </c>
      <c r="L30">
        <f t="shared" si="0"/>
        <v>1</v>
      </c>
      <c r="M30">
        <f t="shared" si="1"/>
        <v>2</v>
      </c>
      <c r="N30">
        <f t="shared" si="2"/>
        <v>2</v>
      </c>
      <c r="O30">
        <f t="shared" si="3"/>
        <v>2</v>
      </c>
      <c r="P30">
        <f t="shared" si="4"/>
        <v>2</v>
      </c>
      <c r="Q30">
        <f t="shared" si="5"/>
        <v>2</v>
      </c>
      <c r="S30">
        <f t="shared" si="6"/>
        <v>-1</v>
      </c>
      <c r="T30">
        <f t="shared" si="7"/>
        <v>-1</v>
      </c>
      <c r="U30">
        <f t="shared" si="8"/>
        <v>-1</v>
      </c>
      <c r="V30">
        <f t="shared" si="9"/>
        <v>-1</v>
      </c>
      <c r="W30">
        <f t="shared" si="10"/>
        <v>-1</v>
      </c>
    </row>
    <row r="31" spans="1:23" x14ac:dyDescent="0.35">
      <c r="A31">
        <v>973</v>
      </c>
      <c r="B31" t="s">
        <v>585</v>
      </c>
      <c r="C31">
        <v>-0.5</v>
      </c>
      <c r="D31" t="s">
        <v>14</v>
      </c>
      <c r="E31" t="s">
        <v>20</v>
      </c>
      <c r="F31" t="s">
        <v>20</v>
      </c>
      <c r="G31" t="s">
        <v>20</v>
      </c>
      <c r="H31" t="s">
        <v>20</v>
      </c>
      <c r="I31" t="s">
        <v>14</v>
      </c>
      <c r="J31" t="s">
        <v>18</v>
      </c>
      <c r="K31" t="s">
        <v>20</v>
      </c>
      <c r="L31">
        <f t="shared" si="0"/>
        <v>0</v>
      </c>
      <c r="M31">
        <f t="shared" si="1"/>
        <v>1</v>
      </c>
      <c r="N31">
        <f t="shared" si="2"/>
        <v>1</v>
      </c>
      <c r="O31">
        <f t="shared" si="3"/>
        <v>1</v>
      </c>
      <c r="P31">
        <f t="shared" si="4"/>
        <v>1</v>
      </c>
      <c r="Q31">
        <f t="shared" si="5"/>
        <v>1</v>
      </c>
      <c r="S31">
        <f t="shared" si="6"/>
        <v>-1</v>
      </c>
      <c r="T31">
        <f t="shared" si="7"/>
        <v>-1</v>
      </c>
      <c r="U31">
        <f t="shared" si="8"/>
        <v>-1</v>
      </c>
      <c r="V31">
        <f t="shared" si="9"/>
        <v>-1</v>
      </c>
      <c r="W31">
        <f t="shared" si="10"/>
        <v>-1</v>
      </c>
    </row>
    <row r="32" spans="1:23" x14ac:dyDescent="0.35">
      <c r="A32">
        <v>982</v>
      </c>
      <c r="B32" t="s">
        <v>600</v>
      </c>
      <c r="C32">
        <v>-0.4</v>
      </c>
      <c r="D32" t="s">
        <v>14</v>
      </c>
      <c r="E32" t="s">
        <v>20</v>
      </c>
      <c r="F32" t="s">
        <v>20</v>
      </c>
      <c r="G32" t="s">
        <v>20</v>
      </c>
      <c r="H32" t="s">
        <v>20</v>
      </c>
      <c r="I32" t="s">
        <v>20</v>
      </c>
      <c r="J32" t="s">
        <v>18</v>
      </c>
      <c r="K32" t="s">
        <v>20</v>
      </c>
      <c r="L32">
        <f t="shared" si="0"/>
        <v>0</v>
      </c>
      <c r="M32">
        <f t="shared" si="1"/>
        <v>1</v>
      </c>
      <c r="N32">
        <f t="shared" si="2"/>
        <v>1</v>
      </c>
      <c r="O32">
        <f t="shared" si="3"/>
        <v>1</v>
      </c>
      <c r="P32">
        <f t="shared" si="4"/>
        <v>1</v>
      </c>
      <c r="Q32">
        <f t="shared" si="5"/>
        <v>1</v>
      </c>
      <c r="S32">
        <f t="shared" si="6"/>
        <v>-1</v>
      </c>
      <c r="T32">
        <f t="shared" si="7"/>
        <v>-1</v>
      </c>
      <c r="U32">
        <f t="shared" si="8"/>
        <v>-1</v>
      </c>
      <c r="V32">
        <f t="shared" si="9"/>
        <v>-1</v>
      </c>
      <c r="W32">
        <f t="shared" si="10"/>
        <v>-1</v>
      </c>
    </row>
    <row r="33" spans="1:23" x14ac:dyDescent="0.35">
      <c r="A33">
        <v>747</v>
      </c>
      <c r="B33" t="s">
        <v>444</v>
      </c>
      <c r="C33">
        <v>-0.3</v>
      </c>
      <c r="D33" t="s">
        <v>14</v>
      </c>
      <c r="E33" t="s">
        <v>18</v>
      </c>
      <c r="F33" t="s">
        <v>20</v>
      </c>
      <c r="G33" t="s">
        <v>20</v>
      </c>
      <c r="H33" t="s">
        <v>20</v>
      </c>
      <c r="I33" t="s">
        <v>18</v>
      </c>
      <c r="J33" t="s">
        <v>14</v>
      </c>
      <c r="K33" t="s">
        <v>20</v>
      </c>
      <c r="L33">
        <f t="shared" si="0"/>
        <v>0</v>
      </c>
      <c r="M33">
        <f t="shared" si="1"/>
        <v>2</v>
      </c>
      <c r="N33">
        <f t="shared" si="2"/>
        <v>1</v>
      </c>
      <c r="O33">
        <f t="shared" si="3"/>
        <v>1</v>
      </c>
      <c r="P33">
        <f t="shared" si="4"/>
        <v>1</v>
      </c>
      <c r="Q33">
        <f t="shared" si="5"/>
        <v>1</v>
      </c>
      <c r="S33">
        <f t="shared" si="6"/>
        <v>-2</v>
      </c>
      <c r="T33">
        <f t="shared" si="7"/>
        <v>-1</v>
      </c>
      <c r="U33">
        <f t="shared" si="8"/>
        <v>-1</v>
      </c>
      <c r="V33">
        <f t="shared" si="9"/>
        <v>-1</v>
      </c>
      <c r="W33">
        <f t="shared" si="10"/>
        <v>-1</v>
      </c>
    </row>
    <row r="34" spans="1:23" x14ac:dyDescent="0.35">
      <c r="A34">
        <v>35</v>
      </c>
      <c r="B34" t="s">
        <v>28</v>
      </c>
      <c r="C34">
        <v>0.6</v>
      </c>
      <c r="D34" t="s">
        <v>18</v>
      </c>
      <c r="E34" t="s">
        <v>20</v>
      </c>
      <c r="F34" t="s">
        <v>20</v>
      </c>
      <c r="G34" t="s">
        <v>20</v>
      </c>
      <c r="H34" t="s">
        <v>20</v>
      </c>
      <c r="I34" t="s">
        <v>18</v>
      </c>
      <c r="J34" t="s">
        <v>18</v>
      </c>
      <c r="K34" t="s">
        <v>18</v>
      </c>
      <c r="L34">
        <f t="shared" ref="L34:L65" si="11">IF(D34="Positive",2,IF(D34="Mixed",1,0))</f>
        <v>2</v>
      </c>
      <c r="M34">
        <f t="shared" ref="M34:M65" si="12">IF(E34="Positive",2,IF(E34="Mixed",1,0))</f>
        <v>1</v>
      </c>
      <c r="N34">
        <f t="shared" ref="N34:N65" si="13">IF(F34="Positive",2,IF(F34="Mixed",1,0))</f>
        <v>1</v>
      </c>
      <c r="O34">
        <f t="shared" ref="O34:O65" si="14">IF(G34="Positive",2,IF(G34="Mixed",1,0))</f>
        <v>1</v>
      </c>
      <c r="P34">
        <f t="shared" ref="P34:P65" si="15">IF(H34="Positive",2,IF(H34="Mixed",1,0))</f>
        <v>1</v>
      </c>
      <c r="Q34">
        <f t="shared" ref="Q34:Q65" si="16">IF(K34="Positive",2,IF(K34="Mixed",1,0))</f>
        <v>2</v>
      </c>
      <c r="S34">
        <f t="shared" ref="S34:S65" si="17">$L34-M34</f>
        <v>1</v>
      </c>
      <c r="T34">
        <f t="shared" ref="T34:T65" si="18">$L34-N34</f>
        <v>1</v>
      </c>
      <c r="U34">
        <f t="shared" ref="U34:U65" si="19">$L34-O34</f>
        <v>1</v>
      </c>
      <c r="V34">
        <f t="shared" ref="V34:V65" si="20">$L34-P34</f>
        <v>1</v>
      </c>
      <c r="W34">
        <f t="shared" ref="W34:W65" si="21">$L34-Q34</f>
        <v>0</v>
      </c>
    </row>
    <row r="35" spans="1:23" x14ac:dyDescent="0.35">
      <c r="A35">
        <v>51</v>
      </c>
      <c r="B35" t="s">
        <v>37</v>
      </c>
      <c r="C35">
        <v>0.7</v>
      </c>
      <c r="D35" t="s">
        <v>18</v>
      </c>
      <c r="E35" t="s">
        <v>20</v>
      </c>
      <c r="F35" t="s">
        <v>20</v>
      </c>
      <c r="G35" t="s">
        <v>20</v>
      </c>
      <c r="H35" t="s">
        <v>20</v>
      </c>
      <c r="I35" t="s">
        <v>18</v>
      </c>
      <c r="J35" t="s">
        <v>18</v>
      </c>
      <c r="K35" t="s">
        <v>18</v>
      </c>
      <c r="L35">
        <f t="shared" si="11"/>
        <v>2</v>
      </c>
      <c r="M35">
        <f t="shared" si="12"/>
        <v>1</v>
      </c>
      <c r="N35">
        <f t="shared" si="13"/>
        <v>1</v>
      </c>
      <c r="O35">
        <f t="shared" si="14"/>
        <v>1</v>
      </c>
      <c r="P35">
        <f t="shared" si="15"/>
        <v>1</v>
      </c>
      <c r="Q35">
        <f t="shared" si="16"/>
        <v>2</v>
      </c>
      <c r="S35">
        <f t="shared" si="17"/>
        <v>1</v>
      </c>
      <c r="T35">
        <f t="shared" si="18"/>
        <v>1</v>
      </c>
      <c r="U35">
        <f t="shared" si="19"/>
        <v>1</v>
      </c>
      <c r="V35">
        <f t="shared" si="20"/>
        <v>1</v>
      </c>
      <c r="W35">
        <f t="shared" si="21"/>
        <v>0</v>
      </c>
    </row>
    <row r="36" spans="1:23" x14ac:dyDescent="0.35">
      <c r="A36">
        <v>52</v>
      </c>
      <c r="B36" t="s">
        <v>40</v>
      </c>
      <c r="C36">
        <v>0.5</v>
      </c>
      <c r="D36" t="s">
        <v>18</v>
      </c>
      <c r="E36" t="s">
        <v>20</v>
      </c>
      <c r="F36" t="s">
        <v>20</v>
      </c>
      <c r="G36" t="s">
        <v>20</v>
      </c>
      <c r="H36" t="s">
        <v>20</v>
      </c>
      <c r="I36" t="s">
        <v>20</v>
      </c>
      <c r="J36" t="s">
        <v>18</v>
      </c>
      <c r="K36" t="s">
        <v>18</v>
      </c>
      <c r="L36">
        <f t="shared" si="11"/>
        <v>2</v>
      </c>
      <c r="M36">
        <f t="shared" si="12"/>
        <v>1</v>
      </c>
      <c r="N36">
        <f t="shared" si="13"/>
        <v>1</v>
      </c>
      <c r="O36">
        <f t="shared" si="14"/>
        <v>1</v>
      </c>
      <c r="P36">
        <f t="shared" si="15"/>
        <v>1</v>
      </c>
      <c r="Q36">
        <f t="shared" si="16"/>
        <v>2</v>
      </c>
      <c r="S36">
        <f t="shared" si="17"/>
        <v>1</v>
      </c>
      <c r="T36">
        <f t="shared" si="18"/>
        <v>1</v>
      </c>
      <c r="U36">
        <f t="shared" si="19"/>
        <v>1</v>
      </c>
      <c r="V36">
        <f t="shared" si="20"/>
        <v>1</v>
      </c>
      <c r="W36">
        <f t="shared" si="21"/>
        <v>0</v>
      </c>
    </row>
    <row r="37" spans="1:23" x14ac:dyDescent="0.35">
      <c r="A37">
        <v>141</v>
      </c>
      <c r="B37" t="s">
        <v>79</v>
      </c>
      <c r="C37">
        <v>0.3</v>
      </c>
      <c r="D37" t="s">
        <v>18</v>
      </c>
      <c r="E37" t="s">
        <v>20</v>
      </c>
      <c r="F37" t="s">
        <v>20</v>
      </c>
      <c r="G37" t="s">
        <v>20</v>
      </c>
      <c r="H37" t="s">
        <v>20</v>
      </c>
      <c r="I37" t="s">
        <v>20</v>
      </c>
      <c r="J37" t="s">
        <v>18</v>
      </c>
      <c r="K37" t="s">
        <v>18</v>
      </c>
      <c r="L37">
        <f t="shared" si="11"/>
        <v>2</v>
      </c>
      <c r="M37">
        <f t="shared" si="12"/>
        <v>1</v>
      </c>
      <c r="N37">
        <f t="shared" si="13"/>
        <v>1</v>
      </c>
      <c r="O37">
        <f t="shared" si="14"/>
        <v>1</v>
      </c>
      <c r="P37">
        <f t="shared" si="15"/>
        <v>1</v>
      </c>
      <c r="Q37">
        <f t="shared" si="16"/>
        <v>2</v>
      </c>
      <c r="S37">
        <f t="shared" si="17"/>
        <v>1</v>
      </c>
      <c r="T37">
        <f t="shared" si="18"/>
        <v>1</v>
      </c>
      <c r="U37">
        <f t="shared" si="19"/>
        <v>1</v>
      </c>
      <c r="V37">
        <f t="shared" si="20"/>
        <v>1</v>
      </c>
      <c r="W37">
        <f t="shared" si="21"/>
        <v>0</v>
      </c>
    </row>
    <row r="38" spans="1:23" x14ac:dyDescent="0.35">
      <c r="A38">
        <v>209</v>
      </c>
      <c r="B38" t="s">
        <v>115</v>
      </c>
      <c r="C38">
        <v>0.3</v>
      </c>
      <c r="D38" t="s">
        <v>18</v>
      </c>
      <c r="E38" t="s">
        <v>20</v>
      </c>
      <c r="F38" t="s">
        <v>20</v>
      </c>
      <c r="G38" t="s">
        <v>20</v>
      </c>
      <c r="H38" t="s">
        <v>20</v>
      </c>
      <c r="I38" t="s">
        <v>20</v>
      </c>
      <c r="J38" t="s">
        <v>18</v>
      </c>
      <c r="K38" t="s">
        <v>18</v>
      </c>
      <c r="L38">
        <f t="shared" si="11"/>
        <v>2</v>
      </c>
      <c r="M38">
        <f t="shared" si="12"/>
        <v>1</v>
      </c>
      <c r="N38">
        <f t="shared" si="13"/>
        <v>1</v>
      </c>
      <c r="O38">
        <f t="shared" si="14"/>
        <v>1</v>
      </c>
      <c r="P38">
        <f t="shared" si="15"/>
        <v>1</v>
      </c>
      <c r="Q38">
        <f t="shared" si="16"/>
        <v>2</v>
      </c>
      <c r="S38">
        <f t="shared" si="17"/>
        <v>1</v>
      </c>
      <c r="T38">
        <f t="shared" si="18"/>
        <v>1</v>
      </c>
      <c r="U38">
        <f t="shared" si="19"/>
        <v>1</v>
      </c>
      <c r="V38">
        <f t="shared" si="20"/>
        <v>1</v>
      </c>
      <c r="W38">
        <f t="shared" si="21"/>
        <v>0</v>
      </c>
    </row>
    <row r="39" spans="1:23" x14ac:dyDescent="0.35">
      <c r="A39">
        <v>391</v>
      </c>
      <c r="B39" t="s">
        <v>223</v>
      </c>
      <c r="C39">
        <v>0.3</v>
      </c>
      <c r="D39" t="s">
        <v>18</v>
      </c>
      <c r="E39" t="s">
        <v>20</v>
      </c>
      <c r="F39" t="s">
        <v>20</v>
      </c>
      <c r="G39" t="s">
        <v>20</v>
      </c>
      <c r="H39" t="s">
        <v>20</v>
      </c>
      <c r="I39" t="s">
        <v>18</v>
      </c>
      <c r="J39" t="s">
        <v>18</v>
      </c>
      <c r="K39" t="s">
        <v>18</v>
      </c>
      <c r="L39">
        <f t="shared" si="11"/>
        <v>2</v>
      </c>
      <c r="M39">
        <f t="shared" si="12"/>
        <v>1</v>
      </c>
      <c r="N39">
        <f t="shared" si="13"/>
        <v>1</v>
      </c>
      <c r="O39">
        <f t="shared" si="14"/>
        <v>1</v>
      </c>
      <c r="P39">
        <f t="shared" si="15"/>
        <v>1</v>
      </c>
      <c r="Q39">
        <f t="shared" si="16"/>
        <v>2</v>
      </c>
      <c r="S39">
        <f t="shared" si="17"/>
        <v>1</v>
      </c>
      <c r="T39">
        <f t="shared" si="18"/>
        <v>1</v>
      </c>
      <c r="U39">
        <f t="shared" si="19"/>
        <v>1</v>
      </c>
      <c r="V39">
        <f t="shared" si="20"/>
        <v>1</v>
      </c>
      <c r="W39">
        <f t="shared" si="21"/>
        <v>0</v>
      </c>
    </row>
    <row r="40" spans="1:23" x14ac:dyDescent="0.35">
      <c r="A40">
        <v>393</v>
      </c>
      <c r="B40" t="s">
        <v>226</v>
      </c>
      <c r="C40">
        <v>0.3</v>
      </c>
      <c r="D40" t="s">
        <v>18</v>
      </c>
      <c r="E40" t="s">
        <v>20</v>
      </c>
      <c r="F40" t="s">
        <v>20</v>
      </c>
      <c r="G40" t="s">
        <v>20</v>
      </c>
      <c r="H40" t="s">
        <v>20</v>
      </c>
      <c r="I40" t="s">
        <v>20</v>
      </c>
      <c r="J40" t="s">
        <v>18</v>
      </c>
      <c r="K40" t="s">
        <v>18</v>
      </c>
      <c r="L40">
        <f t="shared" si="11"/>
        <v>2</v>
      </c>
      <c r="M40">
        <f t="shared" si="12"/>
        <v>1</v>
      </c>
      <c r="N40">
        <f t="shared" si="13"/>
        <v>1</v>
      </c>
      <c r="O40">
        <f t="shared" si="14"/>
        <v>1</v>
      </c>
      <c r="P40">
        <f t="shared" si="15"/>
        <v>1</v>
      </c>
      <c r="Q40">
        <f t="shared" si="16"/>
        <v>2</v>
      </c>
      <c r="S40">
        <f t="shared" si="17"/>
        <v>1</v>
      </c>
      <c r="T40">
        <f t="shared" si="18"/>
        <v>1</v>
      </c>
      <c r="U40">
        <f t="shared" si="19"/>
        <v>1</v>
      </c>
      <c r="V40">
        <f t="shared" si="20"/>
        <v>1</v>
      </c>
      <c r="W40">
        <f t="shared" si="21"/>
        <v>0</v>
      </c>
    </row>
    <row r="41" spans="1:23" x14ac:dyDescent="0.35">
      <c r="A41">
        <v>397</v>
      </c>
      <c r="B41" t="s">
        <v>232</v>
      </c>
      <c r="C41">
        <v>0.3</v>
      </c>
      <c r="D41" t="s">
        <v>18</v>
      </c>
      <c r="E41" t="s">
        <v>20</v>
      </c>
      <c r="F41" t="s">
        <v>20</v>
      </c>
      <c r="G41" t="s">
        <v>20</v>
      </c>
      <c r="H41" t="s">
        <v>20</v>
      </c>
      <c r="I41" t="s">
        <v>20</v>
      </c>
      <c r="J41" t="s">
        <v>18</v>
      </c>
      <c r="K41" t="s">
        <v>18</v>
      </c>
      <c r="L41">
        <f t="shared" si="11"/>
        <v>2</v>
      </c>
      <c r="M41">
        <f t="shared" si="12"/>
        <v>1</v>
      </c>
      <c r="N41">
        <f t="shared" si="13"/>
        <v>1</v>
      </c>
      <c r="O41">
        <f t="shared" si="14"/>
        <v>1</v>
      </c>
      <c r="P41">
        <f t="shared" si="15"/>
        <v>1</v>
      </c>
      <c r="Q41">
        <f t="shared" si="16"/>
        <v>2</v>
      </c>
      <c r="S41">
        <f t="shared" si="17"/>
        <v>1</v>
      </c>
      <c r="T41">
        <f t="shared" si="18"/>
        <v>1</v>
      </c>
      <c r="U41">
        <f t="shared" si="19"/>
        <v>1</v>
      </c>
      <c r="V41">
        <f t="shared" si="20"/>
        <v>1</v>
      </c>
      <c r="W41">
        <f t="shared" si="21"/>
        <v>0</v>
      </c>
    </row>
    <row r="42" spans="1:23" x14ac:dyDescent="0.35">
      <c r="A42">
        <v>398</v>
      </c>
      <c r="B42" t="s">
        <v>235</v>
      </c>
      <c r="C42">
        <v>0.5</v>
      </c>
      <c r="D42" t="s">
        <v>18</v>
      </c>
      <c r="E42" t="s">
        <v>20</v>
      </c>
      <c r="F42" t="s">
        <v>20</v>
      </c>
      <c r="G42" t="s">
        <v>20</v>
      </c>
      <c r="H42" t="s">
        <v>20</v>
      </c>
      <c r="I42" t="s">
        <v>18</v>
      </c>
      <c r="J42" t="s">
        <v>18</v>
      </c>
      <c r="K42" t="s">
        <v>18</v>
      </c>
      <c r="L42">
        <f t="shared" si="11"/>
        <v>2</v>
      </c>
      <c r="M42">
        <f t="shared" si="12"/>
        <v>1</v>
      </c>
      <c r="N42">
        <f t="shared" si="13"/>
        <v>1</v>
      </c>
      <c r="O42">
        <f t="shared" si="14"/>
        <v>1</v>
      </c>
      <c r="P42">
        <f t="shared" si="15"/>
        <v>1</v>
      </c>
      <c r="Q42">
        <f t="shared" si="16"/>
        <v>2</v>
      </c>
      <c r="S42">
        <f t="shared" si="17"/>
        <v>1</v>
      </c>
      <c r="T42">
        <f t="shared" si="18"/>
        <v>1</v>
      </c>
      <c r="U42">
        <f t="shared" si="19"/>
        <v>1</v>
      </c>
      <c r="V42">
        <f t="shared" si="20"/>
        <v>1</v>
      </c>
      <c r="W42">
        <f t="shared" si="21"/>
        <v>0</v>
      </c>
    </row>
    <row r="43" spans="1:23" x14ac:dyDescent="0.35">
      <c r="A43">
        <v>445</v>
      </c>
      <c r="B43" t="s">
        <v>268</v>
      </c>
      <c r="C43">
        <v>0.3</v>
      </c>
      <c r="D43" t="s">
        <v>18</v>
      </c>
      <c r="E43" t="s">
        <v>20</v>
      </c>
      <c r="F43" t="s">
        <v>20</v>
      </c>
      <c r="G43" t="s">
        <v>20</v>
      </c>
      <c r="H43" t="s">
        <v>20</v>
      </c>
      <c r="I43" t="s">
        <v>18</v>
      </c>
      <c r="J43" t="s">
        <v>18</v>
      </c>
      <c r="K43" t="s">
        <v>18</v>
      </c>
      <c r="L43">
        <f t="shared" si="11"/>
        <v>2</v>
      </c>
      <c r="M43">
        <f t="shared" si="12"/>
        <v>1</v>
      </c>
      <c r="N43">
        <f t="shared" si="13"/>
        <v>1</v>
      </c>
      <c r="O43">
        <f t="shared" si="14"/>
        <v>1</v>
      </c>
      <c r="P43">
        <f t="shared" si="15"/>
        <v>1</v>
      </c>
      <c r="Q43">
        <f t="shared" si="16"/>
        <v>2</v>
      </c>
      <c r="S43">
        <f t="shared" si="17"/>
        <v>1</v>
      </c>
      <c r="T43">
        <f t="shared" si="18"/>
        <v>1</v>
      </c>
      <c r="U43">
        <f t="shared" si="19"/>
        <v>1</v>
      </c>
      <c r="V43">
        <f t="shared" si="20"/>
        <v>1</v>
      </c>
      <c r="W43">
        <f t="shared" si="21"/>
        <v>0</v>
      </c>
    </row>
    <row r="44" spans="1:23" x14ac:dyDescent="0.35">
      <c r="A44">
        <v>472</v>
      </c>
      <c r="B44" t="s">
        <v>286</v>
      </c>
      <c r="C44">
        <v>0.4</v>
      </c>
      <c r="D44" t="s">
        <v>18</v>
      </c>
      <c r="E44" t="s">
        <v>20</v>
      </c>
      <c r="F44" t="s">
        <v>20</v>
      </c>
      <c r="G44" t="s">
        <v>20</v>
      </c>
      <c r="H44" t="s">
        <v>20</v>
      </c>
      <c r="I44" t="s">
        <v>18</v>
      </c>
      <c r="J44" t="s">
        <v>18</v>
      </c>
      <c r="K44" t="s">
        <v>18</v>
      </c>
      <c r="L44">
        <f t="shared" si="11"/>
        <v>2</v>
      </c>
      <c r="M44">
        <f t="shared" si="12"/>
        <v>1</v>
      </c>
      <c r="N44">
        <f t="shared" si="13"/>
        <v>1</v>
      </c>
      <c r="O44">
        <f t="shared" si="14"/>
        <v>1</v>
      </c>
      <c r="P44">
        <f t="shared" si="15"/>
        <v>1</v>
      </c>
      <c r="Q44">
        <f t="shared" si="16"/>
        <v>2</v>
      </c>
      <c r="S44">
        <f t="shared" si="17"/>
        <v>1</v>
      </c>
      <c r="T44">
        <f t="shared" si="18"/>
        <v>1</v>
      </c>
      <c r="U44">
        <f t="shared" si="19"/>
        <v>1</v>
      </c>
      <c r="V44">
        <f t="shared" si="20"/>
        <v>1</v>
      </c>
      <c r="W44">
        <f t="shared" si="21"/>
        <v>0</v>
      </c>
    </row>
    <row r="45" spans="1:23" x14ac:dyDescent="0.35">
      <c r="A45">
        <v>481</v>
      </c>
      <c r="B45" t="s">
        <v>295</v>
      </c>
      <c r="C45">
        <v>0.5</v>
      </c>
      <c r="D45" t="s">
        <v>18</v>
      </c>
      <c r="E45" t="s">
        <v>20</v>
      </c>
      <c r="F45" t="s">
        <v>20</v>
      </c>
      <c r="G45" t="s">
        <v>20</v>
      </c>
      <c r="H45" t="s">
        <v>20</v>
      </c>
      <c r="I45" t="s">
        <v>18</v>
      </c>
      <c r="J45" t="s">
        <v>18</v>
      </c>
      <c r="K45" t="s">
        <v>18</v>
      </c>
      <c r="L45">
        <f t="shared" si="11"/>
        <v>2</v>
      </c>
      <c r="M45">
        <f t="shared" si="12"/>
        <v>1</v>
      </c>
      <c r="N45">
        <f t="shared" si="13"/>
        <v>1</v>
      </c>
      <c r="O45">
        <f t="shared" si="14"/>
        <v>1</v>
      </c>
      <c r="P45">
        <f t="shared" si="15"/>
        <v>1</v>
      </c>
      <c r="Q45">
        <f t="shared" si="16"/>
        <v>2</v>
      </c>
      <c r="S45">
        <f t="shared" si="17"/>
        <v>1</v>
      </c>
      <c r="T45">
        <f t="shared" si="18"/>
        <v>1</v>
      </c>
      <c r="U45">
        <f t="shared" si="19"/>
        <v>1</v>
      </c>
      <c r="V45">
        <f t="shared" si="20"/>
        <v>1</v>
      </c>
      <c r="W45">
        <f t="shared" si="21"/>
        <v>0</v>
      </c>
    </row>
    <row r="46" spans="1:23" x14ac:dyDescent="0.35">
      <c r="A46">
        <v>542</v>
      </c>
      <c r="B46" t="s">
        <v>325</v>
      </c>
      <c r="C46">
        <v>0.5</v>
      </c>
      <c r="D46" t="s">
        <v>18</v>
      </c>
      <c r="E46" t="s">
        <v>20</v>
      </c>
      <c r="F46" t="s">
        <v>20</v>
      </c>
      <c r="G46" t="s">
        <v>20</v>
      </c>
      <c r="H46" t="s">
        <v>20</v>
      </c>
      <c r="I46" t="s">
        <v>20</v>
      </c>
      <c r="J46" t="s">
        <v>18</v>
      </c>
      <c r="K46" t="s">
        <v>18</v>
      </c>
      <c r="L46">
        <f t="shared" si="11"/>
        <v>2</v>
      </c>
      <c r="M46">
        <f t="shared" si="12"/>
        <v>1</v>
      </c>
      <c r="N46">
        <f t="shared" si="13"/>
        <v>1</v>
      </c>
      <c r="O46">
        <f t="shared" si="14"/>
        <v>1</v>
      </c>
      <c r="P46">
        <f t="shared" si="15"/>
        <v>1</v>
      </c>
      <c r="Q46">
        <f t="shared" si="16"/>
        <v>2</v>
      </c>
      <c r="S46">
        <f t="shared" si="17"/>
        <v>1</v>
      </c>
      <c r="T46">
        <f t="shared" si="18"/>
        <v>1</v>
      </c>
      <c r="U46">
        <f t="shared" si="19"/>
        <v>1</v>
      </c>
      <c r="V46">
        <f t="shared" si="20"/>
        <v>1</v>
      </c>
      <c r="W46">
        <f t="shared" si="21"/>
        <v>0</v>
      </c>
    </row>
    <row r="47" spans="1:23" x14ac:dyDescent="0.35">
      <c r="A47">
        <v>619</v>
      </c>
      <c r="B47" t="s">
        <v>380</v>
      </c>
      <c r="C47">
        <v>0.4</v>
      </c>
      <c r="D47" t="s">
        <v>18</v>
      </c>
      <c r="E47" t="s">
        <v>20</v>
      </c>
      <c r="F47" t="s">
        <v>20</v>
      </c>
      <c r="G47" t="s">
        <v>20</v>
      </c>
      <c r="H47" t="s">
        <v>20</v>
      </c>
      <c r="I47" t="s">
        <v>20</v>
      </c>
      <c r="J47" t="s">
        <v>18</v>
      </c>
      <c r="K47" t="s">
        <v>18</v>
      </c>
      <c r="L47">
        <f t="shared" si="11"/>
        <v>2</v>
      </c>
      <c r="M47">
        <f t="shared" si="12"/>
        <v>1</v>
      </c>
      <c r="N47">
        <f t="shared" si="13"/>
        <v>1</v>
      </c>
      <c r="O47">
        <f t="shared" si="14"/>
        <v>1</v>
      </c>
      <c r="P47">
        <f t="shared" si="15"/>
        <v>1</v>
      </c>
      <c r="Q47">
        <f t="shared" si="16"/>
        <v>2</v>
      </c>
      <c r="S47">
        <f t="shared" si="17"/>
        <v>1</v>
      </c>
      <c r="T47">
        <f t="shared" si="18"/>
        <v>1</v>
      </c>
      <c r="U47">
        <f t="shared" si="19"/>
        <v>1</v>
      </c>
      <c r="V47">
        <f t="shared" si="20"/>
        <v>1</v>
      </c>
      <c r="W47">
        <f t="shared" si="21"/>
        <v>0</v>
      </c>
    </row>
    <row r="48" spans="1:23" x14ac:dyDescent="0.35">
      <c r="A48">
        <v>633</v>
      </c>
      <c r="B48" t="s">
        <v>386</v>
      </c>
      <c r="C48">
        <v>0.5</v>
      </c>
      <c r="D48" t="s">
        <v>18</v>
      </c>
      <c r="E48" t="s">
        <v>20</v>
      </c>
      <c r="F48" t="s">
        <v>20</v>
      </c>
      <c r="G48" t="s">
        <v>20</v>
      </c>
      <c r="H48" t="s">
        <v>20</v>
      </c>
      <c r="I48" t="s">
        <v>18</v>
      </c>
      <c r="J48" t="s">
        <v>18</v>
      </c>
      <c r="K48" t="s">
        <v>18</v>
      </c>
      <c r="L48">
        <f t="shared" si="11"/>
        <v>2</v>
      </c>
      <c r="M48">
        <f t="shared" si="12"/>
        <v>1</v>
      </c>
      <c r="N48">
        <f t="shared" si="13"/>
        <v>1</v>
      </c>
      <c r="O48">
        <f t="shared" si="14"/>
        <v>1</v>
      </c>
      <c r="P48">
        <f t="shared" si="15"/>
        <v>1</v>
      </c>
      <c r="Q48">
        <f t="shared" si="16"/>
        <v>2</v>
      </c>
      <c r="S48">
        <f t="shared" si="17"/>
        <v>1</v>
      </c>
      <c r="T48">
        <f t="shared" si="18"/>
        <v>1</v>
      </c>
      <c r="U48">
        <f t="shared" si="19"/>
        <v>1</v>
      </c>
      <c r="V48">
        <f t="shared" si="20"/>
        <v>1</v>
      </c>
      <c r="W48">
        <f t="shared" si="21"/>
        <v>0</v>
      </c>
    </row>
    <row r="49" spans="1:23" x14ac:dyDescent="0.35">
      <c r="A49">
        <v>731</v>
      </c>
      <c r="B49" t="s">
        <v>432</v>
      </c>
      <c r="C49">
        <v>0.3</v>
      </c>
      <c r="D49" t="s">
        <v>18</v>
      </c>
      <c r="E49" t="s">
        <v>20</v>
      </c>
      <c r="F49" t="s">
        <v>20</v>
      </c>
      <c r="G49" t="s">
        <v>20</v>
      </c>
      <c r="H49" t="s">
        <v>20</v>
      </c>
      <c r="I49" t="s">
        <v>18</v>
      </c>
      <c r="J49" t="s">
        <v>18</v>
      </c>
      <c r="K49" t="s">
        <v>18</v>
      </c>
      <c r="L49">
        <f t="shared" si="11"/>
        <v>2</v>
      </c>
      <c r="M49">
        <f t="shared" si="12"/>
        <v>1</v>
      </c>
      <c r="N49">
        <f t="shared" si="13"/>
        <v>1</v>
      </c>
      <c r="O49">
        <f t="shared" si="14"/>
        <v>1</v>
      </c>
      <c r="P49">
        <f t="shared" si="15"/>
        <v>1</v>
      </c>
      <c r="Q49">
        <f t="shared" si="16"/>
        <v>2</v>
      </c>
      <c r="S49">
        <f t="shared" si="17"/>
        <v>1</v>
      </c>
      <c r="T49">
        <f t="shared" si="18"/>
        <v>1</v>
      </c>
      <c r="U49">
        <f t="shared" si="19"/>
        <v>1</v>
      </c>
      <c r="V49">
        <f t="shared" si="20"/>
        <v>1</v>
      </c>
      <c r="W49">
        <f t="shared" si="21"/>
        <v>0</v>
      </c>
    </row>
    <row r="50" spans="1:23" x14ac:dyDescent="0.35">
      <c r="A50">
        <v>741</v>
      </c>
      <c r="B50" t="s">
        <v>441</v>
      </c>
      <c r="C50">
        <v>0.6</v>
      </c>
      <c r="D50" t="s">
        <v>18</v>
      </c>
      <c r="E50" t="s">
        <v>20</v>
      </c>
      <c r="F50" t="s">
        <v>20</v>
      </c>
      <c r="G50" t="s">
        <v>20</v>
      </c>
      <c r="H50" t="s">
        <v>20</v>
      </c>
      <c r="I50" t="s">
        <v>18</v>
      </c>
      <c r="J50" t="s">
        <v>18</v>
      </c>
      <c r="K50" t="s">
        <v>18</v>
      </c>
      <c r="L50">
        <f t="shared" si="11"/>
        <v>2</v>
      </c>
      <c r="M50">
        <f t="shared" si="12"/>
        <v>1</v>
      </c>
      <c r="N50">
        <f t="shared" si="13"/>
        <v>1</v>
      </c>
      <c r="O50">
        <f t="shared" si="14"/>
        <v>1</v>
      </c>
      <c r="P50">
        <f t="shared" si="15"/>
        <v>1</v>
      </c>
      <c r="Q50">
        <f t="shared" si="16"/>
        <v>2</v>
      </c>
      <c r="S50">
        <f t="shared" si="17"/>
        <v>1</v>
      </c>
      <c r="T50">
        <f t="shared" si="18"/>
        <v>1</v>
      </c>
      <c r="U50">
        <f t="shared" si="19"/>
        <v>1</v>
      </c>
      <c r="V50">
        <f t="shared" si="20"/>
        <v>1</v>
      </c>
      <c r="W50">
        <f t="shared" si="21"/>
        <v>0</v>
      </c>
    </row>
    <row r="51" spans="1:23" x14ac:dyDescent="0.35">
      <c r="A51">
        <v>792</v>
      </c>
      <c r="B51" t="s">
        <v>459</v>
      </c>
      <c r="C51">
        <v>0.5</v>
      </c>
      <c r="D51" t="s">
        <v>18</v>
      </c>
      <c r="E51" t="s">
        <v>20</v>
      </c>
      <c r="F51" t="s">
        <v>20</v>
      </c>
      <c r="G51" t="s">
        <v>20</v>
      </c>
      <c r="H51" t="s">
        <v>20</v>
      </c>
      <c r="I51" t="s">
        <v>18</v>
      </c>
      <c r="J51" t="s">
        <v>18</v>
      </c>
      <c r="K51" t="s">
        <v>18</v>
      </c>
      <c r="L51">
        <f t="shared" si="11"/>
        <v>2</v>
      </c>
      <c r="M51">
        <f t="shared" si="12"/>
        <v>1</v>
      </c>
      <c r="N51">
        <f t="shared" si="13"/>
        <v>1</v>
      </c>
      <c r="O51">
        <f t="shared" si="14"/>
        <v>1</v>
      </c>
      <c r="P51">
        <f t="shared" si="15"/>
        <v>1</v>
      </c>
      <c r="Q51">
        <f t="shared" si="16"/>
        <v>2</v>
      </c>
      <c r="S51">
        <f t="shared" si="17"/>
        <v>1</v>
      </c>
      <c r="T51">
        <f t="shared" si="18"/>
        <v>1</v>
      </c>
      <c r="U51">
        <f t="shared" si="19"/>
        <v>1</v>
      </c>
      <c r="V51">
        <f t="shared" si="20"/>
        <v>1</v>
      </c>
      <c r="W51">
        <f t="shared" si="21"/>
        <v>0</v>
      </c>
    </row>
    <row r="52" spans="1:23" x14ac:dyDescent="0.35">
      <c r="A52">
        <v>796</v>
      </c>
      <c r="B52" t="s">
        <v>465</v>
      </c>
      <c r="C52">
        <v>0.3</v>
      </c>
      <c r="D52" t="s">
        <v>18</v>
      </c>
      <c r="E52" t="s">
        <v>20</v>
      </c>
      <c r="F52" t="s">
        <v>20</v>
      </c>
      <c r="G52" t="s">
        <v>20</v>
      </c>
      <c r="H52" t="s">
        <v>20</v>
      </c>
      <c r="I52" t="s">
        <v>18</v>
      </c>
      <c r="J52" t="s">
        <v>18</v>
      </c>
      <c r="K52" t="s">
        <v>18</v>
      </c>
      <c r="L52">
        <f t="shared" si="11"/>
        <v>2</v>
      </c>
      <c r="M52">
        <f t="shared" si="12"/>
        <v>1</v>
      </c>
      <c r="N52">
        <f t="shared" si="13"/>
        <v>1</v>
      </c>
      <c r="O52">
        <f t="shared" si="14"/>
        <v>1</v>
      </c>
      <c r="P52">
        <f t="shared" si="15"/>
        <v>1</v>
      </c>
      <c r="Q52">
        <f t="shared" si="16"/>
        <v>2</v>
      </c>
      <c r="S52">
        <f t="shared" si="17"/>
        <v>1</v>
      </c>
      <c r="T52">
        <f t="shared" si="18"/>
        <v>1</v>
      </c>
      <c r="U52">
        <f t="shared" si="19"/>
        <v>1</v>
      </c>
      <c r="V52">
        <f t="shared" si="20"/>
        <v>1</v>
      </c>
      <c r="W52">
        <f t="shared" si="21"/>
        <v>0</v>
      </c>
    </row>
    <row r="53" spans="1:23" x14ac:dyDescent="0.35">
      <c r="A53">
        <v>815</v>
      </c>
      <c r="B53" t="s">
        <v>474</v>
      </c>
      <c r="C53">
        <v>0.5</v>
      </c>
      <c r="D53" t="s">
        <v>18</v>
      </c>
      <c r="E53" t="s">
        <v>20</v>
      </c>
      <c r="F53" t="s">
        <v>20</v>
      </c>
      <c r="G53" t="s">
        <v>20</v>
      </c>
      <c r="H53" t="s">
        <v>20</v>
      </c>
      <c r="I53" t="s">
        <v>18</v>
      </c>
      <c r="J53" t="s">
        <v>18</v>
      </c>
      <c r="K53" t="s">
        <v>18</v>
      </c>
      <c r="L53">
        <f t="shared" si="11"/>
        <v>2</v>
      </c>
      <c r="M53">
        <f t="shared" si="12"/>
        <v>1</v>
      </c>
      <c r="N53">
        <f t="shared" si="13"/>
        <v>1</v>
      </c>
      <c r="O53">
        <f t="shared" si="14"/>
        <v>1</v>
      </c>
      <c r="P53">
        <f t="shared" si="15"/>
        <v>1</v>
      </c>
      <c r="Q53">
        <f t="shared" si="16"/>
        <v>2</v>
      </c>
      <c r="S53">
        <f t="shared" si="17"/>
        <v>1</v>
      </c>
      <c r="T53">
        <f t="shared" si="18"/>
        <v>1</v>
      </c>
      <c r="U53">
        <f t="shared" si="19"/>
        <v>1</v>
      </c>
      <c r="V53">
        <f t="shared" si="20"/>
        <v>1</v>
      </c>
      <c r="W53">
        <f t="shared" si="21"/>
        <v>0</v>
      </c>
    </row>
    <row r="54" spans="1:23" x14ac:dyDescent="0.35">
      <c r="A54">
        <v>837</v>
      </c>
      <c r="B54" t="s">
        <v>486</v>
      </c>
      <c r="C54">
        <v>0.3</v>
      </c>
      <c r="D54" t="s">
        <v>18</v>
      </c>
      <c r="E54" t="s">
        <v>20</v>
      </c>
      <c r="F54" t="s">
        <v>20</v>
      </c>
      <c r="G54" t="s">
        <v>20</v>
      </c>
      <c r="H54" t="s">
        <v>20</v>
      </c>
      <c r="I54" t="s">
        <v>18</v>
      </c>
      <c r="J54" t="s">
        <v>18</v>
      </c>
      <c r="K54" t="s">
        <v>18</v>
      </c>
      <c r="L54">
        <f t="shared" si="11"/>
        <v>2</v>
      </c>
      <c r="M54">
        <f t="shared" si="12"/>
        <v>1</v>
      </c>
      <c r="N54">
        <f t="shared" si="13"/>
        <v>1</v>
      </c>
      <c r="O54">
        <f t="shared" si="14"/>
        <v>1</v>
      </c>
      <c r="P54">
        <f t="shared" si="15"/>
        <v>1</v>
      </c>
      <c r="Q54">
        <f t="shared" si="16"/>
        <v>2</v>
      </c>
      <c r="S54">
        <f t="shared" si="17"/>
        <v>1</v>
      </c>
      <c r="T54">
        <f t="shared" si="18"/>
        <v>1</v>
      </c>
      <c r="U54">
        <f t="shared" si="19"/>
        <v>1</v>
      </c>
      <c r="V54">
        <f t="shared" si="20"/>
        <v>1</v>
      </c>
      <c r="W54">
        <f t="shared" si="21"/>
        <v>0</v>
      </c>
    </row>
    <row r="55" spans="1:23" x14ac:dyDescent="0.35">
      <c r="A55">
        <v>925</v>
      </c>
      <c r="B55" t="s">
        <v>552</v>
      </c>
      <c r="C55">
        <v>0.5</v>
      </c>
      <c r="D55" t="s">
        <v>18</v>
      </c>
      <c r="E55" t="s">
        <v>20</v>
      </c>
      <c r="F55" t="s">
        <v>20</v>
      </c>
      <c r="G55" t="s">
        <v>20</v>
      </c>
      <c r="H55" t="s">
        <v>20</v>
      </c>
      <c r="I55" t="s">
        <v>18</v>
      </c>
      <c r="J55" t="s">
        <v>18</v>
      </c>
      <c r="K55" t="s">
        <v>18</v>
      </c>
      <c r="L55">
        <f t="shared" si="11"/>
        <v>2</v>
      </c>
      <c r="M55">
        <f t="shared" si="12"/>
        <v>1</v>
      </c>
      <c r="N55">
        <f t="shared" si="13"/>
        <v>1</v>
      </c>
      <c r="O55">
        <f t="shared" si="14"/>
        <v>1</v>
      </c>
      <c r="P55">
        <f t="shared" si="15"/>
        <v>1</v>
      </c>
      <c r="Q55">
        <f t="shared" si="16"/>
        <v>2</v>
      </c>
      <c r="S55">
        <f t="shared" si="17"/>
        <v>1</v>
      </c>
      <c r="T55">
        <f t="shared" si="18"/>
        <v>1</v>
      </c>
      <c r="U55">
        <f t="shared" si="19"/>
        <v>1</v>
      </c>
      <c r="V55">
        <f t="shared" si="20"/>
        <v>1</v>
      </c>
      <c r="W55">
        <f t="shared" si="21"/>
        <v>0</v>
      </c>
    </row>
    <row r="56" spans="1:23" x14ac:dyDescent="0.35">
      <c r="A56">
        <v>926</v>
      </c>
      <c r="B56" t="s">
        <v>555</v>
      </c>
      <c r="C56">
        <v>0.3</v>
      </c>
      <c r="D56" t="s">
        <v>18</v>
      </c>
      <c r="E56" t="s">
        <v>20</v>
      </c>
      <c r="F56" t="s">
        <v>20</v>
      </c>
      <c r="G56" t="s">
        <v>20</v>
      </c>
      <c r="H56" t="s">
        <v>20</v>
      </c>
      <c r="I56" t="s">
        <v>20</v>
      </c>
      <c r="J56" t="s">
        <v>20</v>
      </c>
      <c r="K56" t="s">
        <v>18</v>
      </c>
      <c r="L56">
        <f t="shared" si="11"/>
        <v>2</v>
      </c>
      <c r="M56">
        <f t="shared" si="12"/>
        <v>1</v>
      </c>
      <c r="N56">
        <f t="shared" si="13"/>
        <v>1</v>
      </c>
      <c r="O56">
        <f t="shared" si="14"/>
        <v>1</v>
      </c>
      <c r="P56">
        <f t="shared" si="15"/>
        <v>1</v>
      </c>
      <c r="Q56">
        <f t="shared" si="16"/>
        <v>2</v>
      </c>
      <c r="S56">
        <f t="shared" si="17"/>
        <v>1</v>
      </c>
      <c r="T56">
        <f t="shared" si="18"/>
        <v>1</v>
      </c>
      <c r="U56">
        <f t="shared" si="19"/>
        <v>1</v>
      </c>
      <c r="V56">
        <f t="shared" si="20"/>
        <v>1</v>
      </c>
      <c r="W56">
        <f t="shared" si="21"/>
        <v>0</v>
      </c>
    </row>
    <row r="57" spans="1:23" x14ac:dyDescent="0.35">
      <c r="A57">
        <v>944</v>
      </c>
      <c r="B57" t="s">
        <v>558</v>
      </c>
      <c r="C57">
        <v>0.4</v>
      </c>
      <c r="D57" t="s">
        <v>18</v>
      </c>
      <c r="E57" t="s">
        <v>20</v>
      </c>
      <c r="F57" t="s">
        <v>20</v>
      </c>
      <c r="G57" t="s">
        <v>20</v>
      </c>
      <c r="H57" t="s">
        <v>20</v>
      </c>
      <c r="I57" t="s">
        <v>20</v>
      </c>
      <c r="J57" t="s">
        <v>18</v>
      </c>
      <c r="K57" t="s">
        <v>18</v>
      </c>
      <c r="L57">
        <f t="shared" si="11"/>
        <v>2</v>
      </c>
      <c r="M57">
        <f t="shared" si="12"/>
        <v>1</v>
      </c>
      <c r="N57">
        <f t="shared" si="13"/>
        <v>1</v>
      </c>
      <c r="O57">
        <f t="shared" si="14"/>
        <v>1</v>
      </c>
      <c r="P57">
        <f t="shared" si="15"/>
        <v>1</v>
      </c>
      <c r="Q57">
        <f t="shared" si="16"/>
        <v>2</v>
      </c>
      <c r="S57">
        <f t="shared" si="17"/>
        <v>1</v>
      </c>
      <c r="T57">
        <f t="shared" si="18"/>
        <v>1</v>
      </c>
      <c r="U57">
        <f t="shared" si="19"/>
        <v>1</v>
      </c>
      <c r="V57">
        <f t="shared" si="20"/>
        <v>1</v>
      </c>
      <c r="W57">
        <f t="shared" si="21"/>
        <v>0</v>
      </c>
    </row>
    <row r="58" spans="1:23" x14ac:dyDescent="0.35">
      <c r="A58">
        <v>144</v>
      </c>
      <c r="B58" t="s">
        <v>82</v>
      </c>
      <c r="C58">
        <v>0.7</v>
      </c>
      <c r="D58" t="s">
        <v>18</v>
      </c>
      <c r="E58" t="s">
        <v>18</v>
      </c>
      <c r="F58" t="s">
        <v>20</v>
      </c>
      <c r="G58" t="s">
        <v>20</v>
      </c>
      <c r="H58" t="s">
        <v>20</v>
      </c>
      <c r="I58" t="s">
        <v>18</v>
      </c>
      <c r="J58" t="s">
        <v>18</v>
      </c>
      <c r="K58" t="s">
        <v>18</v>
      </c>
      <c r="L58">
        <f t="shared" si="11"/>
        <v>2</v>
      </c>
      <c r="M58">
        <f t="shared" si="12"/>
        <v>2</v>
      </c>
      <c r="N58">
        <f t="shared" si="13"/>
        <v>1</v>
      </c>
      <c r="O58">
        <f t="shared" si="14"/>
        <v>1</v>
      </c>
      <c r="P58">
        <f t="shared" si="15"/>
        <v>1</v>
      </c>
      <c r="Q58">
        <f t="shared" si="16"/>
        <v>2</v>
      </c>
      <c r="S58">
        <f t="shared" si="17"/>
        <v>0</v>
      </c>
      <c r="T58">
        <f t="shared" si="18"/>
        <v>1</v>
      </c>
      <c r="U58">
        <f t="shared" si="19"/>
        <v>1</v>
      </c>
      <c r="V58">
        <f t="shared" si="20"/>
        <v>1</v>
      </c>
      <c r="W58">
        <f t="shared" si="21"/>
        <v>0</v>
      </c>
    </row>
    <row r="59" spans="1:23" x14ac:dyDescent="0.35">
      <c r="A59">
        <v>321</v>
      </c>
      <c r="B59" t="s">
        <v>157</v>
      </c>
      <c r="C59">
        <v>0.6</v>
      </c>
      <c r="D59" t="s">
        <v>18</v>
      </c>
      <c r="E59" t="s">
        <v>18</v>
      </c>
      <c r="F59" t="s">
        <v>20</v>
      </c>
      <c r="G59" t="s">
        <v>20</v>
      </c>
      <c r="H59" t="s">
        <v>20</v>
      </c>
      <c r="I59" t="s">
        <v>18</v>
      </c>
      <c r="J59" t="s">
        <v>18</v>
      </c>
      <c r="K59" t="s">
        <v>18</v>
      </c>
      <c r="L59">
        <f t="shared" si="11"/>
        <v>2</v>
      </c>
      <c r="M59">
        <f t="shared" si="12"/>
        <v>2</v>
      </c>
      <c r="N59">
        <f t="shared" si="13"/>
        <v>1</v>
      </c>
      <c r="O59">
        <f t="shared" si="14"/>
        <v>1</v>
      </c>
      <c r="P59">
        <f t="shared" si="15"/>
        <v>1</v>
      </c>
      <c r="Q59">
        <f t="shared" si="16"/>
        <v>2</v>
      </c>
      <c r="S59">
        <f t="shared" si="17"/>
        <v>0</v>
      </c>
      <c r="T59">
        <f t="shared" si="18"/>
        <v>1</v>
      </c>
      <c r="U59">
        <f t="shared" si="19"/>
        <v>1</v>
      </c>
      <c r="V59">
        <f t="shared" si="20"/>
        <v>1</v>
      </c>
      <c r="W59">
        <f t="shared" si="21"/>
        <v>0</v>
      </c>
    </row>
    <row r="60" spans="1:23" x14ac:dyDescent="0.35">
      <c r="A60">
        <v>490</v>
      </c>
      <c r="B60" t="s">
        <v>298</v>
      </c>
      <c r="C60">
        <v>0.4</v>
      </c>
      <c r="D60" t="s">
        <v>18</v>
      </c>
      <c r="E60" t="s">
        <v>18</v>
      </c>
      <c r="F60" t="s">
        <v>20</v>
      </c>
      <c r="G60" t="s">
        <v>20</v>
      </c>
      <c r="H60" t="s">
        <v>20</v>
      </c>
      <c r="I60" t="s">
        <v>20</v>
      </c>
      <c r="J60" t="s">
        <v>18</v>
      </c>
      <c r="K60" t="s">
        <v>18</v>
      </c>
      <c r="L60">
        <f t="shared" si="11"/>
        <v>2</v>
      </c>
      <c r="M60">
        <f t="shared" si="12"/>
        <v>2</v>
      </c>
      <c r="N60">
        <f t="shared" si="13"/>
        <v>1</v>
      </c>
      <c r="O60">
        <f t="shared" si="14"/>
        <v>1</v>
      </c>
      <c r="P60">
        <f t="shared" si="15"/>
        <v>1</v>
      </c>
      <c r="Q60">
        <f t="shared" si="16"/>
        <v>2</v>
      </c>
      <c r="S60">
        <f t="shared" si="17"/>
        <v>0</v>
      </c>
      <c r="T60">
        <f t="shared" si="18"/>
        <v>1</v>
      </c>
      <c r="U60">
        <f t="shared" si="19"/>
        <v>1</v>
      </c>
      <c r="V60">
        <f t="shared" si="20"/>
        <v>1</v>
      </c>
      <c r="W60">
        <f t="shared" si="21"/>
        <v>0</v>
      </c>
    </row>
    <row r="61" spans="1:23" x14ac:dyDescent="0.35">
      <c r="A61">
        <v>574</v>
      </c>
      <c r="B61" t="s">
        <v>362</v>
      </c>
      <c r="C61">
        <v>0.3</v>
      </c>
      <c r="D61" t="s">
        <v>18</v>
      </c>
      <c r="E61" t="s">
        <v>18</v>
      </c>
      <c r="F61" t="s">
        <v>20</v>
      </c>
      <c r="G61" t="s">
        <v>20</v>
      </c>
      <c r="H61" t="s">
        <v>20</v>
      </c>
      <c r="I61" t="s">
        <v>18</v>
      </c>
      <c r="J61" t="s">
        <v>18</v>
      </c>
      <c r="K61" t="s">
        <v>18</v>
      </c>
      <c r="L61">
        <f t="shared" si="11"/>
        <v>2</v>
      </c>
      <c r="M61">
        <f t="shared" si="12"/>
        <v>2</v>
      </c>
      <c r="N61">
        <f t="shared" si="13"/>
        <v>1</v>
      </c>
      <c r="O61">
        <f t="shared" si="14"/>
        <v>1</v>
      </c>
      <c r="P61">
        <f t="shared" si="15"/>
        <v>1</v>
      </c>
      <c r="Q61">
        <f t="shared" si="16"/>
        <v>2</v>
      </c>
      <c r="S61">
        <f t="shared" si="17"/>
        <v>0</v>
      </c>
      <c r="T61">
        <f t="shared" si="18"/>
        <v>1</v>
      </c>
      <c r="U61">
        <f t="shared" si="19"/>
        <v>1</v>
      </c>
      <c r="V61">
        <f t="shared" si="20"/>
        <v>1</v>
      </c>
      <c r="W61">
        <f t="shared" si="21"/>
        <v>0</v>
      </c>
    </row>
    <row r="62" spans="1:23" x14ac:dyDescent="0.35">
      <c r="A62">
        <v>860</v>
      </c>
      <c r="B62" t="s">
        <v>501</v>
      </c>
      <c r="C62">
        <v>0.3</v>
      </c>
      <c r="D62" t="s">
        <v>18</v>
      </c>
      <c r="E62" t="s">
        <v>18</v>
      </c>
      <c r="F62" t="s">
        <v>20</v>
      </c>
      <c r="G62" t="s">
        <v>20</v>
      </c>
      <c r="H62" t="s">
        <v>20</v>
      </c>
      <c r="I62" t="s">
        <v>18</v>
      </c>
      <c r="J62" t="s">
        <v>18</v>
      </c>
      <c r="K62" t="s">
        <v>18</v>
      </c>
      <c r="L62">
        <f t="shared" si="11"/>
        <v>2</v>
      </c>
      <c r="M62">
        <f t="shared" si="12"/>
        <v>2</v>
      </c>
      <c r="N62">
        <f t="shared" si="13"/>
        <v>1</v>
      </c>
      <c r="O62">
        <f t="shared" si="14"/>
        <v>1</v>
      </c>
      <c r="P62">
        <f t="shared" si="15"/>
        <v>1</v>
      </c>
      <c r="Q62">
        <f t="shared" si="16"/>
        <v>2</v>
      </c>
      <c r="S62">
        <f t="shared" si="17"/>
        <v>0</v>
      </c>
      <c r="T62">
        <f t="shared" si="18"/>
        <v>1</v>
      </c>
      <c r="U62">
        <f t="shared" si="19"/>
        <v>1</v>
      </c>
      <c r="V62">
        <f t="shared" si="20"/>
        <v>1</v>
      </c>
      <c r="W62">
        <f t="shared" si="21"/>
        <v>0</v>
      </c>
    </row>
    <row r="63" spans="1:23" x14ac:dyDescent="0.35">
      <c r="A63">
        <v>875</v>
      </c>
      <c r="B63" t="s">
        <v>513</v>
      </c>
      <c r="C63">
        <v>0.3</v>
      </c>
      <c r="D63" t="s">
        <v>18</v>
      </c>
      <c r="E63" t="s">
        <v>18</v>
      </c>
      <c r="F63" t="s">
        <v>20</v>
      </c>
      <c r="G63" t="s">
        <v>20</v>
      </c>
      <c r="H63" t="s">
        <v>20</v>
      </c>
      <c r="I63" t="s">
        <v>18</v>
      </c>
      <c r="J63" t="s">
        <v>18</v>
      </c>
      <c r="K63" t="s">
        <v>18</v>
      </c>
      <c r="L63">
        <f t="shared" si="11"/>
        <v>2</v>
      </c>
      <c r="M63">
        <f t="shared" si="12"/>
        <v>2</v>
      </c>
      <c r="N63">
        <f t="shared" si="13"/>
        <v>1</v>
      </c>
      <c r="O63">
        <f t="shared" si="14"/>
        <v>1</v>
      </c>
      <c r="P63">
        <f t="shared" si="15"/>
        <v>1</v>
      </c>
      <c r="Q63">
        <f t="shared" si="16"/>
        <v>2</v>
      </c>
      <c r="S63">
        <f t="shared" si="17"/>
        <v>0</v>
      </c>
      <c r="T63">
        <f t="shared" si="18"/>
        <v>1</v>
      </c>
      <c r="U63">
        <f t="shared" si="19"/>
        <v>1</v>
      </c>
      <c r="V63">
        <f t="shared" si="20"/>
        <v>1</v>
      </c>
      <c r="W63">
        <f t="shared" si="21"/>
        <v>0</v>
      </c>
    </row>
    <row r="64" spans="1:23" x14ac:dyDescent="0.35">
      <c r="A64">
        <v>369</v>
      </c>
      <c r="B64" t="s">
        <v>199</v>
      </c>
      <c r="C64">
        <v>0.3</v>
      </c>
      <c r="D64" t="s">
        <v>18</v>
      </c>
      <c r="E64" t="s">
        <v>20</v>
      </c>
      <c r="F64" t="s">
        <v>18</v>
      </c>
      <c r="G64" t="s">
        <v>20</v>
      </c>
      <c r="H64" t="s">
        <v>20</v>
      </c>
      <c r="I64" t="s">
        <v>20</v>
      </c>
      <c r="J64" t="s">
        <v>18</v>
      </c>
      <c r="K64" t="s">
        <v>18</v>
      </c>
      <c r="L64">
        <f t="shared" si="11"/>
        <v>2</v>
      </c>
      <c r="M64">
        <f t="shared" si="12"/>
        <v>1</v>
      </c>
      <c r="N64">
        <f t="shared" si="13"/>
        <v>2</v>
      </c>
      <c r="O64">
        <f t="shared" si="14"/>
        <v>1</v>
      </c>
      <c r="P64">
        <f t="shared" si="15"/>
        <v>1</v>
      </c>
      <c r="Q64">
        <f t="shared" si="16"/>
        <v>2</v>
      </c>
      <c r="S64">
        <f t="shared" si="17"/>
        <v>1</v>
      </c>
      <c r="T64">
        <f t="shared" si="18"/>
        <v>0</v>
      </c>
      <c r="U64">
        <f t="shared" si="19"/>
        <v>1</v>
      </c>
      <c r="V64">
        <f t="shared" si="20"/>
        <v>1</v>
      </c>
      <c r="W64">
        <f t="shared" si="21"/>
        <v>0</v>
      </c>
    </row>
    <row r="65" spans="1:23" x14ac:dyDescent="0.35">
      <c r="A65">
        <v>390</v>
      </c>
      <c r="B65" t="s">
        <v>220</v>
      </c>
      <c r="C65">
        <v>0.3</v>
      </c>
      <c r="D65" t="s">
        <v>18</v>
      </c>
      <c r="E65" t="s">
        <v>20</v>
      </c>
      <c r="F65" t="s">
        <v>18</v>
      </c>
      <c r="G65" t="s">
        <v>20</v>
      </c>
      <c r="H65" t="s">
        <v>20</v>
      </c>
      <c r="I65" t="s">
        <v>20</v>
      </c>
      <c r="J65" t="s">
        <v>20</v>
      </c>
      <c r="K65" t="s">
        <v>18</v>
      </c>
      <c r="L65">
        <f t="shared" si="11"/>
        <v>2</v>
      </c>
      <c r="M65">
        <f t="shared" si="12"/>
        <v>1</v>
      </c>
      <c r="N65">
        <f t="shared" si="13"/>
        <v>2</v>
      </c>
      <c r="O65">
        <f t="shared" si="14"/>
        <v>1</v>
      </c>
      <c r="P65">
        <f t="shared" si="15"/>
        <v>1</v>
      </c>
      <c r="Q65">
        <f t="shared" si="16"/>
        <v>2</v>
      </c>
      <c r="S65">
        <f t="shared" si="17"/>
        <v>1</v>
      </c>
      <c r="T65">
        <f t="shared" si="18"/>
        <v>0</v>
      </c>
      <c r="U65">
        <f t="shared" si="19"/>
        <v>1</v>
      </c>
      <c r="V65">
        <f t="shared" si="20"/>
        <v>1</v>
      </c>
      <c r="W65">
        <f t="shared" si="21"/>
        <v>0</v>
      </c>
    </row>
    <row r="66" spans="1:23" x14ac:dyDescent="0.35">
      <c r="A66">
        <v>771</v>
      </c>
      <c r="B66" t="s">
        <v>447</v>
      </c>
      <c r="C66">
        <v>0.3</v>
      </c>
      <c r="D66" t="s">
        <v>18</v>
      </c>
      <c r="E66" t="s">
        <v>20</v>
      </c>
      <c r="F66" t="s">
        <v>18</v>
      </c>
      <c r="G66" t="s">
        <v>20</v>
      </c>
      <c r="H66" t="s">
        <v>20</v>
      </c>
      <c r="I66" t="s">
        <v>20</v>
      </c>
      <c r="J66" t="s">
        <v>18</v>
      </c>
      <c r="K66" t="s">
        <v>18</v>
      </c>
      <c r="L66">
        <f t="shared" ref="L66:L97" si="22">IF(D66="Positive",2,IF(D66="Mixed",1,0))</f>
        <v>2</v>
      </c>
      <c r="M66">
        <f t="shared" ref="M66:M97" si="23">IF(E66="Positive",2,IF(E66="Mixed",1,0))</f>
        <v>1</v>
      </c>
      <c r="N66">
        <f t="shared" ref="N66:N97" si="24">IF(F66="Positive",2,IF(F66="Mixed",1,0))</f>
        <v>2</v>
      </c>
      <c r="O66">
        <f t="shared" ref="O66:O97" si="25">IF(G66="Positive",2,IF(G66="Mixed",1,0))</f>
        <v>1</v>
      </c>
      <c r="P66">
        <f t="shared" ref="P66:P97" si="26">IF(H66="Positive",2,IF(H66="Mixed",1,0))</f>
        <v>1</v>
      </c>
      <c r="Q66">
        <f t="shared" ref="Q66:Q97" si="27">IF(K66="Positive",2,IF(K66="Mixed",1,0))</f>
        <v>2</v>
      </c>
      <c r="S66">
        <f t="shared" ref="S66:S97" si="28">$L66-M66</f>
        <v>1</v>
      </c>
      <c r="T66">
        <f t="shared" ref="T66:T97" si="29">$L66-N66</f>
        <v>0</v>
      </c>
      <c r="U66">
        <f t="shared" ref="U66:U97" si="30">$L66-O66</f>
        <v>1</v>
      </c>
      <c r="V66">
        <f t="shared" ref="V66:V97" si="31">$L66-P66</f>
        <v>1</v>
      </c>
      <c r="W66">
        <f t="shared" ref="W66:W97" si="32">$L66-Q66</f>
        <v>0</v>
      </c>
    </row>
    <row r="67" spans="1:23" x14ac:dyDescent="0.35">
      <c r="A67">
        <v>356</v>
      </c>
      <c r="B67" t="s">
        <v>184</v>
      </c>
      <c r="C67">
        <v>0.3</v>
      </c>
      <c r="D67" t="s">
        <v>18</v>
      </c>
      <c r="E67" t="s">
        <v>18</v>
      </c>
      <c r="F67" t="s">
        <v>18</v>
      </c>
      <c r="G67" t="s">
        <v>20</v>
      </c>
      <c r="H67" t="s">
        <v>20</v>
      </c>
      <c r="I67" t="s">
        <v>20</v>
      </c>
      <c r="J67" t="s">
        <v>18</v>
      </c>
      <c r="K67" t="s">
        <v>18</v>
      </c>
      <c r="L67">
        <f t="shared" si="22"/>
        <v>2</v>
      </c>
      <c r="M67">
        <f t="shared" si="23"/>
        <v>2</v>
      </c>
      <c r="N67">
        <f t="shared" si="24"/>
        <v>2</v>
      </c>
      <c r="O67">
        <f t="shared" si="25"/>
        <v>1</v>
      </c>
      <c r="P67">
        <f t="shared" si="26"/>
        <v>1</v>
      </c>
      <c r="Q67">
        <f t="shared" si="27"/>
        <v>2</v>
      </c>
      <c r="S67">
        <f t="shared" si="28"/>
        <v>0</v>
      </c>
      <c r="T67">
        <f t="shared" si="29"/>
        <v>0</v>
      </c>
      <c r="U67">
        <f t="shared" si="30"/>
        <v>1</v>
      </c>
      <c r="V67">
        <f t="shared" si="31"/>
        <v>1</v>
      </c>
      <c r="W67">
        <f t="shared" si="32"/>
        <v>0</v>
      </c>
    </row>
    <row r="68" spans="1:23" x14ac:dyDescent="0.35">
      <c r="A68">
        <v>865</v>
      </c>
      <c r="B68" t="s">
        <v>507</v>
      </c>
      <c r="C68">
        <v>0.5</v>
      </c>
      <c r="D68" t="s">
        <v>18</v>
      </c>
      <c r="E68" t="s">
        <v>18</v>
      </c>
      <c r="F68" t="s">
        <v>18</v>
      </c>
      <c r="G68" t="s">
        <v>20</v>
      </c>
      <c r="H68" t="s">
        <v>20</v>
      </c>
      <c r="I68" t="s">
        <v>18</v>
      </c>
      <c r="J68" t="s">
        <v>18</v>
      </c>
      <c r="K68" t="s">
        <v>18</v>
      </c>
      <c r="L68">
        <f t="shared" si="22"/>
        <v>2</v>
      </c>
      <c r="M68">
        <f t="shared" si="23"/>
        <v>2</v>
      </c>
      <c r="N68">
        <f t="shared" si="24"/>
        <v>2</v>
      </c>
      <c r="O68">
        <f t="shared" si="25"/>
        <v>1</v>
      </c>
      <c r="P68">
        <f t="shared" si="26"/>
        <v>1</v>
      </c>
      <c r="Q68">
        <f t="shared" si="27"/>
        <v>2</v>
      </c>
      <c r="S68">
        <f t="shared" si="28"/>
        <v>0</v>
      </c>
      <c r="T68">
        <f t="shared" si="29"/>
        <v>0</v>
      </c>
      <c r="U68">
        <f t="shared" si="30"/>
        <v>1</v>
      </c>
      <c r="V68">
        <f t="shared" si="31"/>
        <v>1</v>
      </c>
      <c r="W68">
        <f t="shared" si="32"/>
        <v>0</v>
      </c>
    </row>
    <row r="69" spans="1:23" x14ac:dyDescent="0.35">
      <c r="A69">
        <v>307</v>
      </c>
      <c r="B69" t="s">
        <v>142</v>
      </c>
      <c r="C69">
        <v>0.8</v>
      </c>
      <c r="D69" t="s">
        <v>18</v>
      </c>
      <c r="E69" t="s">
        <v>18</v>
      </c>
      <c r="F69" t="s">
        <v>20</v>
      </c>
      <c r="G69" t="s">
        <v>18</v>
      </c>
      <c r="H69" t="s">
        <v>20</v>
      </c>
      <c r="I69" t="s">
        <v>18</v>
      </c>
      <c r="J69" t="s">
        <v>18</v>
      </c>
      <c r="K69" t="s">
        <v>18</v>
      </c>
      <c r="L69">
        <f t="shared" si="22"/>
        <v>2</v>
      </c>
      <c r="M69">
        <f t="shared" si="23"/>
        <v>2</v>
      </c>
      <c r="N69">
        <f t="shared" si="24"/>
        <v>1</v>
      </c>
      <c r="O69">
        <f t="shared" si="25"/>
        <v>2</v>
      </c>
      <c r="P69">
        <f t="shared" si="26"/>
        <v>1</v>
      </c>
      <c r="Q69">
        <f t="shared" si="27"/>
        <v>2</v>
      </c>
      <c r="S69">
        <f t="shared" si="28"/>
        <v>0</v>
      </c>
      <c r="T69">
        <f t="shared" si="29"/>
        <v>1</v>
      </c>
      <c r="U69">
        <f t="shared" si="30"/>
        <v>0</v>
      </c>
      <c r="V69">
        <f t="shared" si="31"/>
        <v>1</v>
      </c>
      <c r="W69">
        <f t="shared" si="32"/>
        <v>0</v>
      </c>
    </row>
    <row r="70" spans="1:23" x14ac:dyDescent="0.35">
      <c r="A70">
        <v>573</v>
      </c>
      <c r="B70" t="s">
        <v>359</v>
      </c>
      <c r="C70">
        <v>0.3</v>
      </c>
      <c r="D70" t="s">
        <v>18</v>
      </c>
      <c r="E70" t="s">
        <v>18</v>
      </c>
      <c r="F70" t="s">
        <v>20</v>
      </c>
      <c r="G70" t="s">
        <v>18</v>
      </c>
      <c r="H70" t="s">
        <v>20</v>
      </c>
      <c r="I70" t="s">
        <v>18</v>
      </c>
      <c r="J70" t="s">
        <v>18</v>
      </c>
      <c r="K70" t="s">
        <v>18</v>
      </c>
      <c r="L70">
        <f t="shared" si="22"/>
        <v>2</v>
      </c>
      <c r="M70">
        <f t="shared" si="23"/>
        <v>2</v>
      </c>
      <c r="N70">
        <f t="shared" si="24"/>
        <v>1</v>
      </c>
      <c r="O70">
        <f t="shared" si="25"/>
        <v>2</v>
      </c>
      <c r="P70">
        <f t="shared" si="26"/>
        <v>1</v>
      </c>
      <c r="Q70">
        <f t="shared" si="27"/>
        <v>2</v>
      </c>
      <c r="S70">
        <f t="shared" si="28"/>
        <v>0</v>
      </c>
      <c r="T70">
        <f t="shared" si="29"/>
        <v>1</v>
      </c>
      <c r="U70">
        <f t="shared" si="30"/>
        <v>0</v>
      </c>
      <c r="V70">
        <f t="shared" si="31"/>
        <v>1</v>
      </c>
      <c r="W70">
        <f t="shared" si="32"/>
        <v>0</v>
      </c>
    </row>
    <row r="71" spans="1:23" x14ac:dyDescent="0.35">
      <c r="A71">
        <v>129</v>
      </c>
      <c r="B71" t="s">
        <v>70</v>
      </c>
      <c r="C71">
        <v>-0.2</v>
      </c>
      <c r="D71" t="s">
        <v>20</v>
      </c>
      <c r="E71" t="s">
        <v>14</v>
      </c>
      <c r="F71" t="s">
        <v>20</v>
      </c>
      <c r="G71" t="s">
        <v>20</v>
      </c>
      <c r="H71" t="s">
        <v>14</v>
      </c>
      <c r="I71" t="s">
        <v>20</v>
      </c>
      <c r="J71" t="s">
        <v>14</v>
      </c>
      <c r="K71" t="s">
        <v>20</v>
      </c>
      <c r="L71">
        <f t="shared" si="22"/>
        <v>1</v>
      </c>
      <c r="M71">
        <f t="shared" si="23"/>
        <v>0</v>
      </c>
      <c r="N71">
        <f t="shared" si="24"/>
        <v>1</v>
      </c>
      <c r="O71">
        <f t="shared" si="25"/>
        <v>1</v>
      </c>
      <c r="P71">
        <f t="shared" si="26"/>
        <v>0</v>
      </c>
      <c r="Q71">
        <f t="shared" si="27"/>
        <v>1</v>
      </c>
      <c r="S71">
        <f t="shared" si="28"/>
        <v>1</v>
      </c>
      <c r="T71">
        <f t="shared" si="29"/>
        <v>0</v>
      </c>
      <c r="U71">
        <f t="shared" si="30"/>
        <v>0</v>
      </c>
      <c r="V71">
        <f t="shared" si="31"/>
        <v>1</v>
      </c>
      <c r="W71">
        <f t="shared" si="32"/>
        <v>0</v>
      </c>
    </row>
    <row r="72" spans="1:23" x14ac:dyDescent="0.35">
      <c r="A72">
        <v>408</v>
      </c>
      <c r="B72" t="s">
        <v>241</v>
      </c>
      <c r="C72">
        <v>0.6</v>
      </c>
      <c r="D72" t="s">
        <v>18</v>
      </c>
      <c r="E72" t="s">
        <v>18</v>
      </c>
      <c r="F72" t="s">
        <v>18</v>
      </c>
      <c r="G72" t="s">
        <v>18</v>
      </c>
      <c r="H72" t="s">
        <v>20</v>
      </c>
      <c r="I72" t="s">
        <v>18</v>
      </c>
      <c r="J72" t="s">
        <v>18</v>
      </c>
      <c r="K72" t="s">
        <v>18</v>
      </c>
      <c r="L72">
        <f t="shared" si="22"/>
        <v>2</v>
      </c>
      <c r="M72">
        <f t="shared" si="23"/>
        <v>2</v>
      </c>
      <c r="N72">
        <f t="shared" si="24"/>
        <v>2</v>
      </c>
      <c r="O72">
        <f t="shared" si="25"/>
        <v>2</v>
      </c>
      <c r="P72">
        <f t="shared" si="26"/>
        <v>1</v>
      </c>
      <c r="Q72">
        <f t="shared" si="27"/>
        <v>2</v>
      </c>
      <c r="S72">
        <f t="shared" si="28"/>
        <v>0</v>
      </c>
      <c r="T72">
        <f t="shared" si="29"/>
        <v>0</v>
      </c>
      <c r="U72">
        <f t="shared" si="30"/>
        <v>0</v>
      </c>
      <c r="V72">
        <f t="shared" si="31"/>
        <v>1</v>
      </c>
      <c r="W72">
        <f t="shared" si="32"/>
        <v>0</v>
      </c>
    </row>
    <row r="73" spans="1:23" x14ac:dyDescent="0.35">
      <c r="A73">
        <v>578</v>
      </c>
      <c r="B73" t="s">
        <v>365</v>
      </c>
      <c r="C73">
        <v>0.7</v>
      </c>
      <c r="D73" t="s">
        <v>18</v>
      </c>
      <c r="E73" t="s">
        <v>18</v>
      </c>
      <c r="F73" t="s">
        <v>18</v>
      </c>
      <c r="G73" t="s">
        <v>18</v>
      </c>
      <c r="H73" t="s">
        <v>20</v>
      </c>
      <c r="I73" t="s">
        <v>18</v>
      </c>
      <c r="J73" t="s">
        <v>18</v>
      </c>
      <c r="K73" t="s">
        <v>18</v>
      </c>
      <c r="L73">
        <f t="shared" si="22"/>
        <v>2</v>
      </c>
      <c r="M73">
        <f t="shared" si="23"/>
        <v>2</v>
      </c>
      <c r="N73">
        <f t="shared" si="24"/>
        <v>2</v>
      </c>
      <c r="O73">
        <f t="shared" si="25"/>
        <v>2</v>
      </c>
      <c r="P73">
        <f t="shared" si="26"/>
        <v>1</v>
      </c>
      <c r="Q73">
        <f t="shared" si="27"/>
        <v>2</v>
      </c>
      <c r="S73">
        <f t="shared" si="28"/>
        <v>0</v>
      </c>
      <c r="T73">
        <f t="shared" si="29"/>
        <v>0</v>
      </c>
      <c r="U73">
        <f t="shared" si="30"/>
        <v>0</v>
      </c>
      <c r="V73">
        <f t="shared" si="31"/>
        <v>1</v>
      </c>
      <c r="W73">
        <f t="shared" si="32"/>
        <v>0</v>
      </c>
    </row>
    <row r="74" spans="1:23" x14ac:dyDescent="0.35">
      <c r="A74">
        <v>912</v>
      </c>
      <c r="B74" t="s">
        <v>546</v>
      </c>
      <c r="C74">
        <v>0.5</v>
      </c>
      <c r="D74" t="s">
        <v>18</v>
      </c>
      <c r="E74" t="s">
        <v>18</v>
      </c>
      <c r="F74" t="s">
        <v>18</v>
      </c>
      <c r="G74" t="s">
        <v>18</v>
      </c>
      <c r="H74" t="s">
        <v>20</v>
      </c>
      <c r="I74" t="s">
        <v>18</v>
      </c>
      <c r="J74" t="s">
        <v>18</v>
      </c>
      <c r="K74" t="s">
        <v>18</v>
      </c>
      <c r="L74">
        <f t="shared" si="22"/>
        <v>2</v>
      </c>
      <c r="M74">
        <f t="shared" si="23"/>
        <v>2</v>
      </c>
      <c r="N74">
        <f t="shared" si="24"/>
        <v>2</v>
      </c>
      <c r="O74">
        <f t="shared" si="25"/>
        <v>2</v>
      </c>
      <c r="P74">
        <f t="shared" si="26"/>
        <v>1</v>
      </c>
      <c r="Q74">
        <f t="shared" si="27"/>
        <v>2</v>
      </c>
      <c r="S74">
        <f t="shared" si="28"/>
        <v>0</v>
      </c>
      <c r="T74">
        <f t="shared" si="29"/>
        <v>0</v>
      </c>
      <c r="U74">
        <f t="shared" si="30"/>
        <v>0</v>
      </c>
      <c r="V74">
        <f t="shared" si="31"/>
        <v>1</v>
      </c>
      <c r="W74">
        <f t="shared" si="32"/>
        <v>0</v>
      </c>
    </row>
    <row r="75" spans="1:23" x14ac:dyDescent="0.35">
      <c r="A75">
        <v>883</v>
      </c>
      <c r="B75" t="s">
        <v>516</v>
      </c>
      <c r="C75">
        <v>0.3</v>
      </c>
      <c r="D75" t="s">
        <v>18</v>
      </c>
      <c r="E75" t="s">
        <v>20</v>
      </c>
      <c r="F75" t="s">
        <v>20</v>
      </c>
      <c r="G75" t="s">
        <v>20</v>
      </c>
      <c r="H75" t="s">
        <v>18</v>
      </c>
      <c r="I75" t="s">
        <v>18</v>
      </c>
      <c r="J75" t="s">
        <v>18</v>
      </c>
      <c r="K75" t="s">
        <v>18</v>
      </c>
      <c r="L75">
        <f t="shared" si="22"/>
        <v>2</v>
      </c>
      <c r="M75">
        <f t="shared" si="23"/>
        <v>1</v>
      </c>
      <c r="N75">
        <f t="shared" si="24"/>
        <v>1</v>
      </c>
      <c r="O75">
        <f t="shared" si="25"/>
        <v>1</v>
      </c>
      <c r="P75">
        <f t="shared" si="26"/>
        <v>2</v>
      </c>
      <c r="Q75">
        <f t="shared" si="27"/>
        <v>2</v>
      </c>
      <c r="S75">
        <f t="shared" si="28"/>
        <v>1</v>
      </c>
      <c r="T75">
        <f t="shared" si="29"/>
        <v>1</v>
      </c>
      <c r="U75">
        <f t="shared" si="30"/>
        <v>1</v>
      </c>
      <c r="V75">
        <f t="shared" si="31"/>
        <v>0</v>
      </c>
      <c r="W75">
        <f t="shared" si="32"/>
        <v>0</v>
      </c>
    </row>
    <row r="76" spans="1:23" x14ac:dyDescent="0.35">
      <c r="A76">
        <v>127</v>
      </c>
      <c r="B76" t="s">
        <v>67</v>
      </c>
      <c r="C76">
        <v>0.6</v>
      </c>
      <c r="D76" t="s">
        <v>18</v>
      </c>
      <c r="E76" t="s">
        <v>18</v>
      </c>
      <c r="F76" t="s">
        <v>20</v>
      </c>
      <c r="G76" t="s">
        <v>20</v>
      </c>
      <c r="H76" t="s">
        <v>18</v>
      </c>
      <c r="I76" t="s">
        <v>18</v>
      </c>
      <c r="J76" t="s">
        <v>18</v>
      </c>
      <c r="K76" t="s">
        <v>18</v>
      </c>
      <c r="L76">
        <f t="shared" si="22"/>
        <v>2</v>
      </c>
      <c r="M76">
        <f t="shared" si="23"/>
        <v>2</v>
      </c>
      <c r="N76">
        <f t="shared" si="24"/>
        <v>1</v>
      </c>
      <c r="O76">
        <f t="shared" si="25"/>
        <v>1</v>
      </c>
      <c r="P76">
        <f t="shared" si="26"/>
        <v>2</v>
      </c>
      <c r="Q76">
        <f t="shared" si="27"/>
        <v>2</v>
      </c>
      <c r="S76">
        <f t="shared" si="28"/>
        <v>0</v>
      </c>
      <c r="T76">
        <f t="shared" si="29"/>
        <v>1</v>
      </c>
      <c r="U76">
        <f t="shared" si="30"/>
        <v>1</v>
      </c>
      <c r="V76">
        <f t="shared" si="31"/>
        <v>0</v>
      </c>
      <c r="W76">
        <f t="shared" si="32"/>
        <v>0</v>
      </c>
    </row>
    <row r="77" spans="1:23" x14ac:dyDescent="0.35">
      <c r="A77">
        <v>454</v>
      </c>
      <c r="B77" t="s">
        <v>277</v>
      </c>
      <c r="C77">
        <v>0.7</v>
      </c>
      <c r="D77" t="s">
        <v>18</v>
      </c>
      <c r="E77" t="s">
        <v>18</v>
      </c>
      <c r="F77" t="s">
        <v>18</v>
      </c>
      <c r="G77" t="s">
        <v>20</v>
      </c>
      <c r="H77" t="s">
        <v>18</v>
      </c>
      <c r="I77" t="s">
        <v>18</v>
      </c>
      <c r="J77" t="s">
        <v>18</v>
      </c>
      <c r="K77" t="s">
        <v>18</v>
      </c>
      <c r="L77">
        <f t="shared" si="22"/>
        <v>2</v>
      </c>
      <c r="M77">
        <f t="shared" si="23"/>
        <v>2</v>
      </c>
      <c r="N77">
        <f t="shared" si="24"/>
        <v>2</v>
      </c>
      <c r="O77">
        <f t="shared" si="25"/>
        <v>1</v>
      </c>
      <c r="P77">
        <f t="shared" si="26"/>
        <v>2</v>
      </c>
      <c r="Q77">
        <f t="shared" si="27"/>
        <v>2</v>
      </c>
      <c r="S77">
        <f t="shared" si="28"/>
        <v>0</v>
      </c>
      <c r="T77">
        <f t="shared" si="29"/>
        <v>0</v>
      </c>
      <c r="U77">
        <f t="shared" si="30"/>
        <v>1</v>
      </c>
      <c r="V77">
        <f t="shared" si="31"/>
        <v>0</v>
      </c>
      <c r="W77">
        <f t="shared" si="32"/>
        <v>0</v>
      </c>
    </row>
    <row r="78" spans="1:23" x14ac:dyDescent="0.35">
      <c r="A78">
        <v>465</v>
      </c>
      <c r="B78" t="s">
        <v>283</v>
      </c>
      <c r="C78">
        <v>0.4</v>
      </c>
      <c r="D78" t="s">
        <v>18</v>
      </c>
      <c r="E78" t="s">
        <v>18</v>
      </c>
      <c r="F78" t="s">
        <v>18</v>
      </c>
      <c r="G78" t="s">
        <v>20</v>
      </c>
      <c r="H78" t="s">
        <v>18</v>
      </c>
      <c r="I78" t="s">
        <v>18</v>
      </c>
      <c r="J78" t="s">
        <v>18</v>
      </c>
      <c r="K78" t="s">
        <v>18</v>
      </c>
      <c r="L78">
        <f t="shared" si="22"/>
        <v>2</v>
      </c>
      <c r="M78">
        <f t="shared" si="23"/>
        <v>2</v>
      </c>
      <c r="N78">
        <f t="shared" si="24"/>
        <v>2</v>
      </c>
      <c r="O78">
        <f t="shared" si="25"/>
        <v>1</v>
      </c>
      <c r="P78">
        <f t="shared" si="26"/>
        <v>2</v>
      </c>
      <c r="Q78">
        <f t="shared" si="27"/>
        <v>2</v>
      </c>
      <c r="S78">
        <f t="shared" si="28"/>
        <v>0</v>
      </c>
      <c r="T78">
        <f t="shared" si="29"/>
        <v>0</v>
      </c>
      <c r="U78">
        <f t="shared" si="30"/>
        <v>1</v>
      </c>
      <c r="V78">
        <f t="shared" si="31"/>
        <v>0</v>
      </c>
      <c r="W78">
        <f t="shared" si="32"/>
        <v>0</v>
      </c>
    </row>
    <row r="79" spans="1:23" x14ac:dyDescent="0.35">
      <c r="A79">
        <v>572</v>
      </c>
      <c r="B79" t="s">
        <v>356</v>
      </c>
      <c r="C79">
        <v>0.6</v>
      </c>
      <c r="D79" t="s">
        <v>18</v>
      </c>
      <c r="E79" t="s">
        <v>18</v>
      </c>
      <c r="F79" t="s">
        <v>18</v>
      </c>
      <c r="G79" t="s">
        <v>20</v>
      </c>
      <c r="H79" t="s">
        <v>18</v>
      </c>
      <c r="I79" t="s">
        <v>18</v>
      </c>
      <c r="J79" t="s">
        <v>18</v>
      </c>
      <c r="K79" t="s">
        <v>18</v>
      </c>
      <c r="L79">
        <f t="shared" si="22"/>
        <v>2</v>
      </c>
      <c r="M79">
        <f t="shared" si="23"/>
        <v>2</v>
      </c>
      <c r="N79">
        <f t="shared" si="24"/>
        <v>2</v>
      </c>
      <c r="O79">
        <f t="shared" si="25"/>
        <v>1</v>
      </c>
      <c r="P79">
        <f t="shared" si="26"/>
        <v>2</v>
      </c>
      <c r="Q79">
        <f t="shared" si="27"/>
        <v>2</v>
      </c>
      <c r="S79">
        <f t="shared" si="28"/>
        <v>0</v>
      </c>
      <c r="T79">
        <f t="shared" si="29"/>
        <v>0</v>
      </c>
      <c r="U79">
        <f t="shared" si="30"/>
        <v>1</v>
      </c>
      <c r="V79">
        <f t="shared" si="31"/>
        <v>0</v>
      </c>
      <c r="W79">
        <f t="shared" si="32"/>
        <v>0</v>
      </c>
    </row>
    <row r="80" spans="1:23" x14ac:dyDescent="0.35">
      <c r="A80">
        <v>861</v>
      </c>
      <c r="B80" t="s">
        <v>504</v>
      </c>
      <c r="C80">
        <v>0.2</v>
      </c>
      <c r="D80" t="s">
        <v>20</v>
      </c>
      <c r="E80" t="s">
        <v>20</v>
      </c>
      <c r="F80" t="s">
        <v>20</v>
      </c>
      <c r="G80" t="s">
        <v>14</v>
      </c>
      <c r="H80" t="s">
        <v>20</v>
      </c>
      <c r="I80" t="s">
        <v>18</v>
      </c>
      <c r="J80" t="s">
        <v>18</v>
      </c>
      <c r="K80" t="s">
        <v>20</v>
      </c>
      <c r="L80">
        <f t="shared" si="22"/>
        <v>1</v>
      </c>
      <c r="M80">
        <f t="shared" si="23"/>
        <v>1</v>
      </c>
      <c r="N80">
        <f t="shared" si="24"/>
        <v>1</v>
      </c>
      <c r="O80">
        <f t="shared" si="25"/>
        <v>0</v>
      </c>
      <c r="P80">
        <f t="shared" si="26"/>
        <v>1</v>
      </c>
      <c r="Q80">
        <f t="shared" si="27"/>
        <v>1</v>
      </c>
      <c r="S80">
        <f t="shared" si="28"/>
        <v>0</v>
      </c>
      <c r="T80">
        <f t="shared" si="29"/>
        <v>0</v>
      </c>
      <c r="U80">
        <f t="shared" si="30"/>
        <v>1</v>
      </c>
      <c r="V80">
        <f t="shared" si="31"/>
        <v>0</v>
      </c>
      <c r="W80">
        <f t="shared" si="32"/>
        <v>0</v>
      </c>
    </row>
    <row r="81" spans="1:23" x14ac:dyDescent="0.35">
      <c r="A81">
        <v>900</v>
      </c>
      <c r="B81" t="s">
        <v>531</v>
      </c>
      <c r="C81">
        <v>0.3</v>
      </c>
      <c r="D81" t="s">
        <v>18</v>
      </c>
      <c r="E81" t="s">
        <v>18</v>
      </c>
      <c r="F81" t="s">
        <v>18</v>
      </c>
      <c r="G81" t="s">
        <v>20</v>
      </c>
      <c r="H81" t="s">
        <v>18</v>
      </c>
      <c r="I81" t="s">
        <v>18</v>
      </c>
      <c r="J81" t="s">
        <v>18</v>
      </c>
      <c r="K81" t="s">
        <v>18</v>
      </c>
      <c r="L81">
        <f t="shared" si="22"/>
        <v>2</v>
      </c>
      <c r="M81">
        <f t="shared" si="23"/>
        <v>2</v>
      </c>
      <c r="N81">
        <f t="shared" si="24"/>
        <v>2</v>
      </c>
      <c r="O81">
        <f t="shared" si="25"/>
        <v>1</v>
      </c>
      <c r="P81">
        <f t="shared" si="26"/>
        <v>2</v>
      </c>
      <c r="Q81">
        <f t="shared" si="27"/>
        <v>2</v>
      </c>
      <c r="S81">
        <f t="shared" si="28"/>
        <v>0</v>
      </c>
      <c r="T81">
        <f t="shared" si="29"/>
        <v>0</v>
      </c>
      <c r="U81">
        <f t="shared" si="30"/>
        <v>1</v>
      </c>
      <c r="V81">
        <f t="shared" si="31"/>
        <v>0</v>
      </c>
      <c r="W81">
        <f t="shared" si="32"/>
        <v>0</v>
      </c>
    </row>
    <row r="82" spans="1:23" x14ac:dyDescent="0.35">
      <c r="A82">
        <v>557</v>
      </c>
      <c r="B82" t="s">
        <v>344</v>
      </c>
      <c r="C82">
        <v>0.9</v>
      </c>
      <c r="D82" t="s">
        <v>18</v>
      </c>
      <c r="E82" t="s">
        <v>18</v>
      </c>
      <c r="F82" t="s">
        <v>20</v>
      </c>
      <c r="G82" t="s">
        <v>18</v>
      </c>
      <c r="H82" t="s">
        <v>18</v>
      </c>
      <c r="I82" t="s">
        <v>18</v>
      </c>
      <c r="J82" t="s">
        <v>18</v>
      </c>
      <c r="K82" t="s">
        <v>18</v>
      </c>
      <c r="L82">
        <f t="shared" si="22"/>
        <v>2</v>
      </c>
      <c r="M82">
        <f t="shared" si="23"/>
        <v>2</v>
      </c>
      <c r="N82">
        <f t="shared" si="24"/>
        <v>1</v>
      </c>
      <c r="O82">
        <f t="shared" si="25"/>
        <v>2</v>
      </c>
      <c r="P82">
        <f t="shared" si="26"/>
        <v>2</v>
      </c>
      <c r="Q82">
        <f t="shared" si="27"/>
        <v>2</v>
      </c>
      <c r="S82">
        <f t="shared" si="28"/>
        <v>0</v>
      </c>
      <c r="T82">
        <f t="shared" si="29"/>
        <v>1</v>
      </c>
      <c r="U82">
        <f t="shared" si="30"/>
        <v>0</v>
      </c>
      <c r="V82">
        <f t="shared" si="31"/>
        <v>0</v>
      </c>
      <c r="W82">
        <f t="shared" si="32"/>
        <v>0</v>
      </c>
    </row>
    <row r="83" spans="1:23" x14ac:dyDescent="0.35">
      <c r="A83">
        <v>590</v>
      </c>
      <c r="B83" t="s">
        <v>368</v>
      </c>
      <c r="C83">
        <v>0.8</v>
      </c>
      <c r="D83" t="s">
        <v>18</v>
      </c>
      <c r="E83" t="s">
        <v>18</v>
      </c>
      <c r="F83" t="s">
        <v>20</v>
      </c>
      <c r="G83" t="s">
        <v>18</v>
      </c>
      <c r="H83" t="s">
        <v>18</v>
      </c>
      <c r="I83" t="s">
        <v>18</v>
      </c>
      <c r="J83" t="s">
        <v>18</v>
      </c>
      <c r="K83" t="s">
        <v>18</v>
      </c>
      <c r="L83">
        <f t="shared" si="22"/>
        <v>2</v>
      </c>
      <c r="M83">
        <f t="shared" si="23"/>
        <v>2</v>
      </c>
      <c r="N83">
        <f t="shared" si="24"/>
        <v>1</v>
      </c>
      <c r="O83">
        <f t="shared" si="25"/>
        <v>2</v>
      </c>
      <c r="P83">
        <f t="shared" si="26"/>
        <v>2</v>
      </c>
      <c r="Q83">
        <f t="shared" si="27"/>
        <v>2</v>
      </c>
      <c r="S83">
        <f t="shared" si="28"/>
        <v>0</v>
      </c>
      <c r="T83">
        <f t="shared" si="29"/>
        <v>1</v>
      </c>
      <c r="U83">
        <f t="shared" si="30"/>
        <v>0</v>
      </c>
      <c r="V83">
        <f t="shared" si="31"/>
        <v>0</v>
      </c>
      <c r="W83">
        <f t="shared" si="32"/>
        <v>0</v>
      </c>
    </row>
    <row r="84" spans="1:23" x14ac:dyDescent="0.35">
      <c r="A84">
        <v>664</v>
      </c>
      <c r="B84" t="s">
        <v>402</v>
      </c>
      <c r="C84">
        <v>0</v>
      </c>
      <c r="D84" t="s">
        <v>20</v>
      </c>
      <c r="E84" t="s">
        <v>20</v>
      </c>
      <c r="F84" t="s">
        <v>14</v>
      </c>
      <c r="G84" t="s">
        <v>20</v>
      </c>
      <c r="H84" t="s">
        <v>20</v>
      </c>
      <c r="I84" t="s">
        <v>20</v>
      </c>
      <c r="J84" t="s">
        <v>18</v>
      </c>
      <c r="K84" t="s">
        <v>20</v>
      </c>
      <c r="L84">
        <f t="shared" si="22"/>
        <v>1</v>
      </c>
      <c r="M84">
        <f t="shared" si="23"/>
        <v>1</v>
      </c>
      <c r="N84">
        <f t="shared" si="24"/>
        <v>0</v>
      </c>
      <c r="O84">
        <f t="shared" si="25"/>
        <v>1</v>
      </c>
      <c r="P84">
        <f t="shared" si="26"/>
        <v>1</v>
      </c>
      <c r="Q84">
        <f t="shared" si="27"/>
        <v>1</v>
      </c>
      <c r="S84">
        <f t="shared" si="28"/>
        <v>0</v>
      </c>
      <c r="T84">
        <f t="shared" si="29"/>
        <v>1</v>
      </c>
      <c r="U84">
        <f t="shared" si="30"/>
        <v>0</v>
      </c>
      <c r="V84">
        <f t="shared" si="31"/>
        <v>0</v>
      </c>
      <c r="W84">
        <f t="shared" si="32"/>
        <v>0</v>
      </c>
    </row>
    <row r="85" spans="1:23" x14ac:dyDescent="0.35">
      <c r="A85">
        <v>352</v>
      </c>
      <c r="B85" t="s">
        <v>178</v>
      </c>
      <c r="C85">
        <v>-0.2</v>
      </c>
      <c r="D85" t="s">
        <v>20</v>
      </c>
      <c r="E85" t="s">
        <v>14</v>
      </c>
      <c r="F85" t="s">
        <v>20</v>
      </c>
      <c r="G85" t="s">
        <v>20</v>
      </c>
      <c r="H85" t="s">
        <v>20</v>
      </c>
      <c r="I85" t="s">
        <v>14</v>
      </c>
      <c r="J85" t="s">
        <v>18</v>
      </c>
      <c r="K85" t="s">
        <v>20</v>
      </c>
      <c r="L85">
        <f t="shared" si="22"/>
        <v>1</v>
      </c>
      <c r="M85">
        <f t="shared" si="23"/>
        <v>0</v>
      </c>
      <c r="N85">
        <f t="shared" si="24"/>
        <v>1</v>
      </c>
      <c r="O85">
        <f t="shared" si="25"/>
        <v>1</v>
      </c>
      <c r="P85">
        <f t="shared" si="26"/>
        <v>1</v>
      </c>
      <c r="Q85">
        <f t="shared" si="27"/>
        <v>1</v>
      </c>
      <c r="S85">
        <f t="shared" si="28"/>
        <v>1</v>
      </c>
      <c r="T85">
        <f t="shared" si="29"/>
        <v>0</v>
      </c>
      <c r="U85">
        <f t="shared" si="30"/>
        <v>0</v>
      </c>
      <c r="V85">
        <f t="shared" si="31"/>
        <v>0</v>
      </c>
      <c r="W85">
        <f t="shared" si="32"/>
        <v>0</v>
      </c>
    </row>
    <row r="86" spans="1:23" x14ac:dyDescent="0.35">
      <c r="A86">
        <v>3</v>
      </c>
      <c r="B86" t="s">
        <v>12</v>
      </c>
      <c r="C86">
        <v>-0.5</v>
      </c>
      <c r="D86" t="s">
        <v>14</v>
      </c>
      <c r="E86" t="s">
        <v>14</v>
      </c>
      <c r="F86" t="s">
        <v>14</v>
      </c>
      <c r="G86" t="s">
        <v>14</v>
      </c>
      <c r="H86" t="s">
        <v>14</v>
      </c>
      <c r="I86" t="s">
        <v>14</v>
      </c>
      <c r="J86" t="s">
        <v>14</v>
      </c>
      <c r="K86" t="s">
        <v>14</v>
      </c>
      <c r="L86">
        <f t="shared" si="22"/>
        <v>0</v>
      </c>
      <c r="M86">
        <f t="shared" si="23"/>
        <v>0</v>
      </c>
      <c r="N86">
        <f t="shared" si="24"/>
        <v>0</v>
      </c>
      <c r="O86">
        <f t="shared" si="25"/>
        <v>0</v>
      </c>
      <c r="P86">
        <f t="shared" si="26"/>
        <v>0</v>
      </c>
      <c r="Q86">
        <f t="shared" si="27"/>
        <v>0</v>
      </c>
      <c r="S86">
        <f t="shared" si="28"/>
        <v>0</v>
      </c>
      <c r="T86">
        <f t="shared" si="29"/>
        <v>0</v>
      </c>
      <c r="U86">
        <f t="shared" si="30"/>
        <v>0</v>
      </c>
      <c r="V86">
        <f t="shared" si="31"/>
        <v>0</v>
      </c>
      <c r="W86">
        <f t="shared" si="32"/>
        <v>0</v>
      </c>
    </row>
    <row r="87" spans="1:23" x14ac:dyDescent="0.35">
      <c r="A87">
        <v>21</v>
      </c>
      <c r="B87" t="s">
        <v>25</v>
      </c>
      <c r="C87">
        <v>0.1</v>
      </c>
      <c r="D87" t="s">
        <v>20</v>
      </c>
      <c r="E87" t="s">
        <v>20</v>
      </c>
      <c r="F87" t="s">
        <v>20</v>
      </c>
      <c r="G87" t="s">
        <v>20</v>
      </c>
      <c r="H87" t="s">
        <v>20</v>
      </c>
      <c r="I87" t="s">
        <v>20</v>
      </c>
      <c r="J87" t="s">
        <v>18</v>
      </c>
      <c r="K87" t="s">
        <v>20</v>
      </c>
      <c r="L87">
        <f t="shared" si="22"/>
        <v>1</v>
      </c>
      <c r="M87">
        <f t="shared" si="23"/>
        <v>1</v>
      </c>
      <c r="N87">
        <f t="shared" si="24"/>
        <v>1</v>
      </c>
      <c r="O87">
        <f t="shared" si="25"/>
        <v>1</v>
      </c>
      <c r="P87">
        <f t="shared" si="26"/>
        <v>1</v>
      </c>
      <c r="Q87">
        <f t="shared" si="27"/>
        <v>1</v>
      </c>
      <c r="S87">
        <f t="shared" si="28"/>
        <v>0</v>
      </c>
      <c r="T87">
        <f t="shared" si="29"/>
        <v>0</v>
      </c>
      <c r="U87">
        <f t="shared" si="30"/>
        <v>0</v>
      </c>
      <c r="V87">
        <f t="shared" si="31"/>
        <v>0</v>
      </c>
      <c r="W87">
        <f t="shared" si="32"/>
        <v>0</v>
      </c>
    </row>
    <row r="88" spans="1:23" x14ac:dyDescent="0.35">
      <c r="A88">
        <v>40</v>
      </c>
      <c r="B88" t="s">
        <v>31</v>
      </c>
      <c r="C88">
        <v>0.9</v>
      </c>
      <c r="D88" t="s">
        <v>18</v>
      </c>
      <c r="E88" t="s">
        <v>18</v>
      </c>
      <c r="F88" t="s">
        <v>18</v>
      </c>
      <c r="G88" t="s">
        <v>18</v>
      </c>
      <c r="H88" t="s">
        <v>18</v>
      </c>
      <c r="I88" t="s">
        <v>18</v>
      </c>
      <c r="J88" t="s">
        <v>18</v>
      </c>
      <c r="K88" t="s">
        <v>18</v>
      </c>
      <c r="L88">
        <f t="shared" si="22"/>
        <v>2</v>
      </c>
      <c r="M88">
        <f t="shared" si="23"/>
        <v>2</v>
      </c>
      <c r="N88">
        <f t="shared" si="24"/>
        <v>2</v>
      </c>
      <c r="O88">
        <f t="shared" si="25"/>
        <v>2</v>
      </c>
      <c r="P88">
        <f t="shared" si="26"/>
        <v>2</v>
      </c>
      <c r="Q88">
        <f t="shared" si="27"/>
        <v>2</v>
      </c>
      <c r="S88">
        <f t="shared" si="28"/>
        <v>0</v>
      </c>
      <c r="T88">
        <f t="shared" si="29"/>
        <v>0</v>
      </c>
      <c r="U88">
        <f t="shared" si="30"/>
        <v>0</v>
      </c>
      <c r="V88">
        <f t="shared" si="31"/>
        <v>0</v>
      </c>
      <c r="W88">
        <f t="shared" si="32"/>
        <v>0</v>
      </c>
    </row>
    <row r="89" spans="1:23" x14ac:dyDescent="0.35">
      <c r="A89">
        <v>42</v>
      </c>
      <c r="B89" t="s">
        <v>34</v>
      </c>
      <c r="C89">
        <v>0.8</v>
      </c>
      <c r="D89" t="s">
        <v>18</v>
      </c>
      <c r="E89" t="s">
        <v>18</v>
      </c>
      <c r="F89" t="s">
        <v>18</v>
      </c>
      <c r="G89" t="s">
        <v>18</v>
      </c>
      <c r="H89" t="s">
        <v>18</v>
      </c>
      <c r="I89" t="s">
        <v>18</v>
      </c>
      <c r="J89" t="s">
        <v>18</v>
      </c>
      <c r="K89" t="s">
        <v>18</v>
      </c>
      <c r="L89">
        <f t="shared" si="22"/>
        <v>2</v>
      </c>
      <c r="M89">
        <f t="shared" si="23"/>
        <v>2</v>
      </c>
      <c r="N89">
        <f t="shared" si="24"/>
        <v>2</v>
      </c>
      <c r="O89">
        <f t="shared" si="25"/>
        <v>2</v>
      </c>
      <c r="P89">
        <f t="shared" si="26"/>
        <v>2</v>
      </c>
      <c r="Q89">
        <f t="shared" si="27"/>
        <v>2</v>
      </c>
      <c r="S89">
        <f t="shared" si="28"/>
        <v>0</v>
      </c>
      <c r="T89">
        <f t="shared" si="29"/>
        <v>0</v>
      </c>
      <c r="U89">
        <f t="shared" si="30"/>
        <v>0</v>
      </c>
      <c r="V89">
        <f t="shared" si="31"/>
        <v>0</v>
      </c>
      <c r="W89">
        <f t="shared" si="32"/>
        <v>0</v>
      </c>
    </row>
    <row r="90" spans="1:23" x14ac:dyDescent="0.35">
      <c r="A90">
        <v>93</v>
      </c>
      <c r="B90" t="s">
        <v>52</v>
      </c>
      <c r="C90">
        <v>0.8</v>
      </c>
      <c r="D90" t="s">
        <v>18</v>
      </c>
      <c r="E90" t="s">
        <v>18</v>
      </c>
      <c r="F90" t="s">
        <v>18</v>
      </c>
      <c r="G90" t="s">
        <v>18</v>
      </c>
      <c r="H90" t="s">
        <v>18</v>
      </c>
      <c r="I90" t="s">
        <v>18</v>
      </c>
      <c r="J90" t="s">
        <v>18</v>
      </c>
      <c r="K90" t="s">
        <v>18</v>
      </c>
      <c r="L90">
        <f t="shared" si="22"/>
        <v>2</v>
      </c>
      <c r="M90">
        <f t="shared" si="23"/>
        <v>2</v>
      </c>
      <c r="N90">
        <f t="shared" si="24"/>
        <v>2</v>
      </c>
      <c r="O90">
        <f t="shared" si="25"/>
        <v>2</v>
      </c>
      <c r="P90">
        <f t="shared" si="26"/>
        <v>2</v>
      </c>
      <c r="Q90">
        <f t="shared" si="27"/>
        <v>2</v>
      </c>
      <c r="S90">
        <f t="shared" si="28"/>
        <v>0</v>
      </c>
      <c r="T90">
        <f t="shared" si="29"/>
        <v>0</v>
      </c>
      <c r="U90">
        <f t="shared" si="30"/>
        <v>0</v>
      </c>
      <c r="V90">
        <f t="shared" si="31"/>
        <v>0</v>
      </c>
      <c r="W90">
        <f t="shared" si="32"/>
        <v>0</v>
      </c>
    </row>
    <row r="91" spans="1:23" x14ac:dyDescent="0.35">
      <c r="A91">
        <v>116</v>
      </c>
      <c r="B91" t="s">
        <v>58</v>
      </c>
      <c r="C91">
        <v>-0.5</v>
      </c>
      <c r="D91" t="s">
        <v>14</v>
      </c>
      <c r="E91" t="s">
        <v>14</v>
      </c>
      <c r="F91" t="s">
        <v>14</v>
      </c>
      <c r="G91" t="s">
        <v>14</v>
      </c>
      <c r="H91" t="s">
        <v>14</v>
      </c>
      <c r="I91" t="s">
        <v>14</v>
      </c>
      <c r="J91" t="s">
        <v>14</v>
      </c>
      <c r="K91" t="s">
        <v>14</v>
      </c>
      <c r="L91">
        <f t="shared" si="22"/>
        <v>0</v>
      </c>
      <c r="M91">
        <f t="shared" si="23"/>
        <v>0</v>
      </c>
      <c r="N91">
        <f t="shared" si="24"/>
        <v>0</v>
      </c>
      <c r="O91">
        <f t="shared" si="25"/>
        <v>0</v>
      </c>
      <c r="P91">
        <f t="shared" si="26"/>
        <v>0</v>
      </c>
      <c r="Q91">
        <f t="shared" si="27"/>
        <v>0</v>
      </c>
      <c r="S91">
        <f t="shared" si="28"/>
        <v>0</v>
      </c>
      <c r="T91">
        <f t="shared" si="29"/>
        <v>0</v>
      </c>
      <c r="U91">
        <f t="shared" si="30"/>
        <v>0</v>
      </c>
      <c r="V91">
        <f t="shared" si="31"/>
        <v>0</v>
      </c>
      <c r="W91">
        <f t="shared" si="32"/>
        <v>0</v>
      </c>
    </row>
    <row r="92" spans="1:23" x14ac:dyDescent="0.35">
      <c r="A92">
        <v>125</v>
      </c>
      <c r="B92" t="s">
        <v>64</v>
      </c>
      <c r="C92">
        <v>-0.2</v>
      </c>
      <c r="D92" t="s">
        <v>20</v>
      </c>
      <c r="E92" t="s">
        <v>20</v>
      </c>
      <c r="F92" t="s">
        <v>20</v>
      </c>
      <c r="G92" t="s">
        <v>20</v>
      </c>
      <c r="H92" t="s">
        <v>20</v>
      </c>
      <c r="I92" t="s">
        <v>14</v>
      </c>
      <c r="J92" t="s">
        <v>14</v>
      </c>
      <c r="K92" t="s">
        <v>20</v>
      </c>
      <c r="L92">
        <f t="shared" si="22"/>
        <v>1</v>
      </c>
      <c r="M92">
        <f t="shared" si="23"/>
        <v>1</v>
      </c>
      <c r="N92">
        <f t="shared" si="24"/>
        <v>1</v>
      </c>
      <c r="O92">
        <f t="shared" si="25"/>
        <v>1</v>
      </c>
      <c r="P92">
        <f t="shared" si="26"/>
        <v>1</v>
      </c>
      <c r="Q92">
        <f t="shared" si="27"/>
        <v>1</v>
      </c>
      <c r="S92">
        <f t="shared" si="28"/>
        <v>0</v>
      </c>
      <c r="T92">
        <f t="shared" si="29"/>
        <v>0</v>
      </c>
      <c r="U92">
        <f t="shared" si="30"/>
        <v>0</v>
      </c>
      <c r="V92">
        <f t="shared" si="31"/>
        <v>0</v>
      </c>
      <c r="W92">
        <f t="shared" si="32"/>
        <v>0</v>
      </c>
    </row>
    <row r="93" spans="1:23" x14ac:dyDescent="0.35">
      <c r="A93">
        <v>132</v>
      </c>
      <c r="B93" t="s">
        <v>73</v>
      </c>
      <c r="C93">
        <v>-0.5</v>
      </c>
      <c r="D93" t="s">
        <v>14</v>
      </c>
      <c r="E93" t="s">
        <v>14</v>
      </c>
      <c r="F93" t="s">
        <v>14</v>
      </c>
      <c r="G93" t="s">
        <v>14</v>
      </c>
      <c r="H93" t="s">
        <v>14</v>
      </c>
      <c r="I93" t="s">
        <v>14</v>
      </c>
      <c r="J93" t="s">
        <v>18</v>
      </c>
      <c r="K93" t="s">
        <v>14</v>
      </c>
      <c r="L93">
        <f t="shared" si="22"/>
        <v>0</v>
      </c>
      <c r="M93">
        <f t="shared" si="23"/>
        <v>0</v>
      </c>
      <c r="N93">
        <f t="shared" si="24"/>
        <v>0</v>
      </c>
      <c r="O93">
        <f t="shared" si="25"/>
        <v>0</v>
      </c>
      <c r="P93">
        <f t="shared" si="26"/>
        <v>0</v>
      </c>
      <c r="Q93">
        <f t="shared" si="27"/>
        <v>0</v>
      </c>
      <c r="S93">
        <f t="shared" si="28"/>
        <v>0</v>
      </c>
      <c r="T93">
        <f t="shared" si="29"/>
        <v>0</v>
      </c>
      <c r="U93">
        <f t="shared" si="30"/>
        <v>0</v>
      </c>
      <c r="V93">
        <f t="shared" si="31"/>
        <v>0</v>
      </c>
      <c r="W93">
        <f t="shared" si="32"/>
        <v>0</v>
      </c>
    </row>
    <row r="94" spans="1:23" x14ac:dyDescent="0.35">
      <c r="A94">
        <v>146</v>
      </c>
      <c r="B94" t="s">
        <v>85</v>
      </c>
      <c r="C94">
        <v>-0.8</v>
      </c>
      <c r="D94" t="s">
        <v>14</v>
      </c>
      <c r="E94" t="s">
        <v>14</v>
      </c>
      <c r="F94" t="s">
        <v>14</v>
      </c>
      <c r="G94" t="s">
        <v>14</v>
      </c>
      <c r="H94" t="s">
        <v>14</v>
      </c>
      <c r="I94" t="s">
        <v>14</v>
      </c>
      <c r="J94" t="s">
        <v>14</v>
      </c>
      <c r="K94" t="s">
        <v>14</v>
      </c>
      <c r="L94">
        <f t="shared" si="22"/>
        <v>0</v>
      </c>
      <c r="M94">
        <f t="shared" si="23"/>
        <v>0</v>
      </c>
      <c r="N94">
        <f t="shared" si="24"/>
        <v>0</v>
      </c>
      <c r="O94">
        <f t="shared" si="25"/>
        <v>0</v>
      </c>
      <c r="P94">
        <f t="shared" si="26"/>
        <v>0</v>
      </c>
      <c r="Q94">
        <f t="shared" si="27"/>
        <v>0</v>
      </c>
      <c r="S94">
        <f t="shared" si="28"/>
        <v>0</v>
      </c>
      <c r="T94">
        <f t="shared" si="29"/>
        <v>0</v>
      </c>
      <c r="U94">
        <f t="shared" si="30"/>
        <v>0</v>
      </c>
      <c r="V94">
        <f t="shared" si="31"/>
        <v>0</v>
      </c>
      <c r="W94">
        <f t="shared" si="32"/>
        <v>0</v>
      </c>
    </row>
    <row r="95" spans="1:23" x14ac:dyDescent="0.35">
      <c r="A95">
        <v>190</v>
      </c>
      <c r="B95" t="s">
        <v>103</v>
      </c>
      <c r="C95">
        <v>0.1</v>
      </c>
      <c r="D95" t="s">
        <v>20</v>
      </c>
      <c r="E95" t="s">
        <v>20</v>
      </c>
      <c r="F95" t="s">
        <v>20</v>
      </c>
      <c r="G95" t="s">
        <v>20</v>
      </c>
      <c r="H95" t="s">
        <v>20</v>
      </c>
      <c r="I95" t="s">
        <v>20</v>
      </c>
      <c r="J95" t="s">
        <v>18</v>
      </c>
      <c r="K95" t="s">
        <v>20</v>
      </c>
      <c r="L95">
        <f t="shared" si="22"/>
        <v>1</v>
      </c>
      <c r="M95">
        <f t="shared" si="23"/>
        <v>1</v>
      </c>
      <c r="N95">
        <f t="shared" si="24"/>
        <v>1</v>
      </c>
      <c r="O95">
        <f t="shared" si="25"/>
        <v>1</v>
      </c>
      <c r="P95">
        <f t="shared" si="26"/>
        <v>1</v>
      </c>
      <c r="Q95">
        <f t="shared" si="27"/>
        <v>1</v>
      </c>
      <c r="S95">
        <f t="shared" si="28"/>
        <v>0</v>
      </c>
      <c r="T95">
        <f t="shared" si="29"/>
        <v>0</v>
      </c>
      <c r="U95">
        <f t="shared" si="30"/>
        <v>0</v>
      </c>
      <c r="V95">
        <f t="shared" si="31"/>
        <v>0</v>
      </c>
      <c r="W95">
        <f t="shared" si="32"/>
        <v>0</v>
      </c>
    </row>
    <row r="96" spans="1:23" x14ac:dyDescent="0.35">
      <c r="A96">
        <v>191</v>
      </c>
      <c r="B96" t="s">
        <v>106</v>
      </c>
      <c r="C96">
        <v>0.1</v>
      </c>
      <c r="D96" t="s">
        <v>20</v>
      </c>
      <c r="E96" t="s">
        <v>20</v>
      </c>
      <c r="F96" t="s">
        <v>20</v>
      </c>
      <c r="G96" t="s">
        <v>20</v>
      </c>
      <c r="H96" t="s">
        <v>20</v>
      </c>
      <c r="I96" t="s">
        <v>20</v>
      </c>
      <c r="J96" t="s">
        <v>18</v>
      </c>
      <c r="K96" t="s">
        <v>20</v>
      </c>
      <c r="L96">
        <f t="shared" si="22"/>
        <v>1</v>
      </c>
      <c r="M96">
        <f t="shared" si="23"/>
        <v>1</v>
      </c>
      <c r="N96">
        <f t="shared" si="24"/>
        <v>1</v>
      </c>
      <c r="O96">
        <f t="shared" si="25"/>
        <v>1</v>
      </c>
      <c r="P96">
        <f t="shared" si="26"/>
        <v>1</v>
      </c>
      <c r="Q96">
        <f t="shared" si="27"/>
        <v>1</v>
      </c>
      <c r="S96">
        <f t="shared" si="28"/>
        <v>0</v>
      </c>
      <c r="T96">
        <f t="shared" si="29"/>
        <v>0</v>
      </c>
      <c r="U96">
        <f t="shared" si="30"/>
        <v>0</v>
      </c>
      <c r="V96">
        <f t="shared" si="31"/>
        <v>0</v>
      </c>
      <c r="W96">
        <f t="shared" si="32"/>
        <v>0</v>
      </c>
    </row>
    <row r="97" spans="1:23" x14ac:dyDescent="0.35">
      <c r="A97">
        <v>193</v>
      </c>
      <c r="B97" t="s">
        <v>109</v>
      </c>
      <c r="C97">
        <v>-0.5</v>
      </c>
      <c r="D97" t="s">
        <v>14</v>
      </c>
      <c r="E97" t="s">
        <v>14</v>
      </c>
      <c r="F97" t="s">
        <v>14</v>
      </c>
      <c r="G97" t="s">
        <v>14</v>
      </c>
      <c r="H97" t="s">
        <v>14</v>
      </c>
      <c r="I97" t="s">
        <v>14</v>
      </c>
      <c r="J97" t="s">
        <v>20</v>
      </c>
      <c r="K97" t="s">
        <v>14</v>
      </c>
      <c r="L97">
        <f t="shared" si="22"/>
        <v>0</v>
      </c>
      <c r="M97">
        <f t="shared" si="23"/>
        <v>0</v>
      </c>
      <c r="N97">
        <f t="shared" si="24"/>
        <v>0</v>
      </c>
      <c r="O97">
        <f t="shared" si="25"/>
        <v>0</v>
      </c>
      <c r="P97">
        <f t="shared" si="26"/>
        <v>0</v>
      </c>
      <c r="Q97">
        <f t="shared" si="27"/>
        <v>0</v>
      </c>
      <c r="S97">
        <f t="shared" si="28"/>
        <v>0</v>
      </c>
      <c r="T97">
        <f t="shared" si="29"/>
        <v>0</v>
      </c>
      <c r="U97">
        <f t="shared" si="30"/>
        <v>0</v>
      </c>
      <c r="V97">
        <f t="shared" si="31"/>
        <v>0</v>
      </c>
      <c r="W97">
        <f t="shared" si="32"/>
        <v>0</v>
      </c>
    </row>
    <row r="98" spans="1:23" x14ac:dyDescent="0.35">
      <c r="A98">
        <v>204</v>
      </c>
      <c r="B98" t="s">
        <v>112</v>
      </c>
      <c r="C98">
        <v>-0.1</v>
      </c>
      <c r="D98" t="s">
        <v>20</v>
      </c>
      <c r="E98" t="s">
        <v>20</v>
      </c>
      <c r="F98" t="s">
        <v>20</v>
      </c>
      <c r="G98" t="s">
        <v>20</v>
      </c>
      <c r="H98" t="s">
        <v>20</v>
      </c>
      <c r="I98" t="s">
        <v>14</v>
      </c>
      <c r="J98" t="s">
        <v>18</v>
      </c>
      <c r="K98" t="s">
        <v>20</v>
      </c>
      <c r="L98">
        <f t="shared" ref="L98:L129" si="33">IF(D98="Positive",2,IF(D98="Mixed",1,0))</f>
        <v>1</v>
      </c>
      <c r="M98">
        <f t="shared" ref="M98:M129" si="34">IF(E98="Positive",2,IF(E98="Mixed",1,0))</f>
        <v>1</v>
      </c>
      <c r="N98">
        <f t="shared" ref="N98:N129" si="35">IF(F98="Positive",2,IF(F98="Mixed",1,0))</f>
        <v>1</v>
      </c>
      <c r="O98">
        <f t="shared" ref="O98:O129" si="36">IF(G98="Positive",2,IF(G98="Mixed",1,0))</f>
        <v>1</v>
      </c>
      <c r="P98">
        <f t="shared" ref="P98:P129" si="37">IF(H98="Positive",2,IF(H98="Mixed",1,0))</f>
        <v>1</v>
      </c>
      <c r="Q98">
        <f t="shared" ref="Q98:Q129" si="38">IF(K98="Positive",2,IF(K98="Mixed",1,0))</f>
        <v>1</v>
      </c>
      <c r="S98">
        <f t="shared" ref="S98:S129" si="39">$L98-M98</f>
        <v>0</v>
      </c>
      <c r="T98">
        <f t="shared" ref="T98:T129" si="40">$L98-N98</f>
        <v>0</v>
      </c>
      <c r="U98">
        <f t="shared" ref="U98:U129" si="41">$L98-O98</f>
        <v>0</v>
      </c>
      <c r="V98">
        <f t="shared" ref="V98:V129" si="42">$L98-P98</f>
        <v>0</v>
      </c>
      <c r="W98">
        <f t="shared" ref="W98:W129" si="43">$L98-Q98</f>
        <v>0</v>
      </c>
    </row>
    <row r="99" spans="1:23" x14ac:dyDescent="0.35">
      <c r="A99">
        <v>214</v>
      </c>
      <c r="B99" t="s">
        <v>118</v>
      </c>
      <c r="C99">
        <v>-0.5</v>
      </c>
      <c r="D99" t="s">
        <v>14</v>
      </c>
      <c r="E99" t="s">
        <v>14</v>
      </c>
      <c r="F99" t="s">
        <v>14</v>
      </c>
      <c r="G99" t="s">
        <v>14</v>
      </c>
      <c r="H99" t="s">
        <v>14</v>
      </c>
      <c r="I99" t="s">
        <v>14</v>
      </c>
      <c r="J99" t="s">
        <v>14</v>
      </c>
      <c r="K99" t="s">
        <v>14</v>
      </c>
      <c r="L99">
        <f t="shared" si="33"/>
        <v>0</v>
      </c>
      <c r="M99">
        <f t="shared" si="34"/>
        <v>0</v>
      </c>
      <c r="N99">
        <f t="shared" si="35"/>
        <v>0</v>
      </c>
      <c r="O99">
        <f t="shared" si="36"/>
        <v>0</v>
      </c>
      <c r="P99">
        <f t="shared" si="37"/>
        <v>0</v>
      </c>
      <c r="Q99">
        <f t="shared" si="38"/>
        <v>0</v>
      </c>
      <c r="S99">
        <f t="shared" si="39"/>
        <v>0</v>
      </c>
      <c r="T99">
        <f t="shared" si="40"/>
        <v>0</v>
      </c>
      <c r="U99">
        <f t="shared" si="41"/>
        <v>0</v>
      </c>
      <c r="V99">
        <f t="shared" si="42"/>
        <v>0</v>
      </c>
      <c r="W99">
        <f t="shared" si="43"/>
        <v>0</v>
      </c>
    </row>
    <row r="100" spans="1:23" x14ac:dyDescent="0.35">
      <c r="A100">
        <v>310</v>
      </c>
      <c r="B100" t="s">
        <v>145</v>
      </c>
      <c r="C100">
        <v>-0.2</v>
      </c>
      <c r="D100" t="s">
        <v>20</v>
      </c>
      <c r="E100" t="s">
        <v>20</v>
      </c>
      <c r="F100" t="s">
        <v>20</v>
      </c>
      <c r="G100" t="s">
        <v>20</v>
      </c>
      <c r="H100" t="s">
        <v>20</v>
      </c>
      <c r="I100" t="s">
        <v>20</v>
      </c>
      <c r="J100" t="s">
        <v>18</v>
      </c>
      <c r="K100" t="s">
        <v>20</v>
      </c>
      <c r="L100">
        <f t="shared" si="33"/>
        <v>1</v>
      </c>
      <c r="M100">
        <f t="shared" si="34"/>
        <v>1</v>
      </c>
      <c r="N100">
        <f t="shared" si="35"/>
        <v>1</v>
      </c>
      <c r="O100">
        <f t="shared" si="36"/>
        <v>1</v>
      </c>
      <c r="P100">
        <f t="shared" si="37"/>
        <v>1</v>
      </c>
      <c r="Q100">
        <f t="shared" si="38"/>
        <v>1</v>
      </c>
      <c r="S100">
        <f t="shared" si="39"/>
        <v>0</v>
      </c>
      <c r="T100">
        <f t="shared" si="40"/>
        <v>0</v>
      </c>
      <c r="U100">
        <f t="shared" si="41"/>
        <v>0</v>
      </c>
      <c r="V100">
        <f t="shared" si="42"/>
        <v>0</v>
      </c>
      <c r="W100">
        <f t="shared" si="43"/>
        <v>0</v>
      </c>
    </row>
    <row r="101" spans="1:23" x14ac:dyDescent="0.35">
      <c r="A101">
        <v>314</v>
      </c>
      <c r="B101" t="s">
        <v>151</v>
      </c>
      <c r="C101">
        <v>-0.2</v>
      </c>
      <c r="D101" t="s">
        <v>20</v>
      </c>
      <c r="E101" t="s">
        <v>20</v>
      </c>
      <c r="F101" t="s">
        <v>20</v>
      </c>
      <c r="G101" t="s">
        <v>20</v>
      </c>
      <c r="H101" t="s">
        <v>20</v>
      </c>
      <c r="I101" t="s">
        <v>20</v>
      </c>
      <c r="J101" t="s">
        <v>18</v>
      </c>
      <c r="K101" t="s">
        <v>20</v>
      </c>
      <c r="L101">
        <f t="shared" si="33"/>
        <v>1</v>
      </c>
      <c r="M101">
        <f t="shared" si="34"/>
        <v>1</v>
      </c>
      <c r="N101">
        <f t="shared" si="35"/>
        <v>1</v>
      </c>
      <c r="O101">
        <f t="shared" si="36"/>
        <v>1</v>
      </c>
      <c r="P101">
        <f t="shared" si="37"/>
        <v>1</v>
      </c>
      <c r="Q101">
        <f t="shared" si="38"/>
        <v>1</v>
      </c>
      <c r="S101">
        <f t="shared" si="39"/>
        <v>0</v>
      </c>
      <c r="T101">
        <f t="shared" si="40"/>
        <v>0</v>
      </c>
      <c r="U101">
        <f t="shared" si="41"/>
        <v>0</v>
      </c>
      <c r="V101">
        <f t="shared" si="42"/>
        <v>0</v>
      </c>
      <c r="W101">
        <f t="shared" si="43"/>
        <v>0</v>
      </c>
    </row>
    <row r="102" spans="1:23" x14ac:dyDescent="0.35">
      <c r="A102">
        <v>340</v>
      </c>
      <c r="B102" t="s">
        <v>166</v>
      </c>
      <c r="C102">
        <v>-0.6</v>
      </c>
      <c r="D102" t="s">
        <v>14</v>
      </c>
      <c r="E102" t="s">
        <v>14</v>
      </c>
      <c r="F102" t="s">
        <v>14</v>
      </c>
      <c r="G102" t="s">
        <v>14</v>
      </c>
      <c r="H102" t="s">
        <v>14</v>
      </c>
      <c r="I102" t="s">
        <v>14</v>
      </c>
      <c r="J102" t="s">
        <v>18</v>
      </c>
      <c r="K102" t="s">
        <v>14</v>
      </c>
      <c r="L102">
        <f t="shared" si="33"/>
        <v>0</v>
      </c>
      <c r="M102">
        <f t="shared" si="34"/>
        <v>0</v>
      </c>
      <c r="N102">
        <f t="shared" si="35"/>
        <v>0</v>
      </c>
      <c r="O102">
        <f t="shared" si="36"/>
        <v>0</v>
      </c>
      <c r="P102">
        <f t="shared" si="37"/>
        <v>0</v>
      </c>
      <c r="Q102">
        <f t="shared" si="38"/>
        <v>0</v>
      </c>
      <c r="S102">
        <f t="shared" si="39"/>
        <v>0</v>
      </c>
      <c r="T102">
        <f t="shared" si="40"/>
        <v>0</v>
      </c>
      <c r="U102">
        <f t="shared" si="41"/>
        <v>0</v>
      </c>
      <c r="V102">
        <f t="shared" si="42"/>
        <v>0</v>
      </c>
      <c r="W102">
        <f t="shared" si="43"/>
        <v>0</v>
      </c>
    </row>
    <row r="103" spans="1:23" x14ac:dyDescent="0.35">
      <c r="A103">
        <v>341</v>
      </c>
      <c r="B103" t="s">
        <v>169</v>
      </c>
      <c r="C103">
        <v>0.2</v>
      </c>
      <c r="D103" t="s">
        <v>20</v>
      </c>
      <c r="E103" t="s">
        <v>20</v>
      </c>
      <c r="F103" t="s">
        <v>20</v>
      </c>
      <c r="G103" t="s">
        <v>20</v>
      </c>
      <c r="H103" t="s">
        <v>20</v>
      </c>
      <c r="I103" t="s">
        <v>14</v>
      </c>
      <c r="J103" t="s">
        <v>18</v>
      </c>
      <c r="K103" t="s">
        <v>20</v>
      </c>
      <c r="L103">
        <f t="shared" si="33"/>
        <v>1</v>
      </c>
      <c r="M103">
        <f t="shared" si="34"/>
        <v>1</v>
      </c>
      <c r="N103">
        <f t="shared" si="35"/>
        <v>1</v>
      </c>
      <c r="O103">
        <f t="shared" si="36"/>
        <v>1</v>
      </c>
      <c r="P103">
        <f t="shared" si="37"/>
        <v>1</v>
      </c>
      <c r="Q103">
        <f t="shared" si="38"/>
        <v>1</v>
      </c>
      <c r="S103">
        <f t="shared" si="39"/>
        <v>0</v>
      </c>
      <c r="T103">
        <f t="shared" si="40"/>
        <v>0</v>
      </c>
      <c r="U103">
        <f t="shared" si="41"/>
        <v>0</v>
      </c>
      <c r="V103">
        <f t="shared" si="42"/>
        <v>0</v>
      </c>
      <c r="W103">
        <f t="shared" si="43"/>
        <v>0</v>
      </c>
    </row>
    <row r="104" spans="1:23" x14ac:dyDescent="0.35">
      <c r="A104">
        <v>343</v>
      </c>
      <c r="B104" t="s">
        <v>172</v>
      </c>
      <c r="C104">
        <v>-0.2</v>
      </c>
      <c r="D104" t="s">
        <v>20</v>
      </c>
      <c r="E104" t="s">
        <v>20</v>
      </c>
      <c r="F104" t="s">
        <v>20</v>
      </c>
      <c r="G104" t="s">
        <v>20</v>
      </c>
      <c r="H104" t="s">
        <v>20</v>
      </c>
      <c r="I104" t="s">
        <v>20</v>
      </c>
      <c r="J104" t="s">
        <v>18</v>
      </c>
      <c r="K104" t="s">
        <v>20</v>
      </c>
      <c r="L104">
        <f t="shared" si="33"/>
        <v>1</v>
      </c>
      <c r="M104">
        <f t="shared" si="34"/>
        <v>1</v>
      </c>
      <c r="N104">
        <f t="shared" si="35"/>
        <v>1</v>
      </c>
      <c r="O104">
        <f t="shared" si="36"/>
        <v>1</v>
      </c>
      <c r="P104">
        <f t="shared" si="37"/>
        <v>1</v>
      </c>
      <c r="Q104">
        <f t="shared" si="38"/>
        <v>1</v>
      </c>
      <c r="S104">
        <f t="shared" si="39"/>
        <v>0</v>
      </c>
      <c r="T104">
        <f t="shared" si="40"/>
        <v>0</v>
      </c>
      <c r="U104">
        <f t="shared" si="41"/>
        <v>0</v>
      </c>
      <c r="V104">
        <f t="shared" si="42"/>
        <v>0</v>
      </c>
      <c r="W104">
        <f t="shared" si="43"/>
        <v>0</v>
      </c>
    </row>
    <row r="105" spans="1:23" x14ac:dyDescent="0.35">
      <c r="A105">
        <v>360</v>
      </c>
      <c r="B105" t="s">
        <v>187</v>
      </c>
      <c r="C105">
        <v>0.2</v>
      </c>
      <c r="D105" t="s">
        <v>20</v>
      </c>
      <c r="E105" t="s">
        <v>20</v>
      </c>
      <c r="F105" t="s">
        <v>20</v>
      </c>
      <c r="G105" t="s">
        <v>20</v>
      </c>
      <c r="H105" t="s">
        <v>20</v>
      </c>
      <c r="I105" t="s">
        <v>20</v>
      </c>
      <c r="J105" t="s">
        <v>14</v>
      </c>
      <c r="K105" t="s">
        <v>20</v>
      </c>
      <c r="L105">
        <f t="shared" si="33"/>
        <v>1</v>
      </c>
      <c r="M105">
        <f t="shared" si="34"/>
        <v>1</v>
      </c>
      <c r="N105">
        <f t="shared" si="35"/>
        <v>1</v>
      </c>
      <c r="O105">
        <f t="shared" si="36"/>
        <v>1</v>
      </c>
      <c r="P105">
        <f t="shared" si="37"/>
        <v>1</v>
      </c>
      <c r="Q105">
        <f t="shared" si="38"/>
        <v>1</v>
      </c>
      <c r="S105">
        <f t="shared" si="39"/>
        <v>0</v>
      </c>
      <c r="T105">
        <f t="shared" si="40"/>
        <v>0</v>
      </c>
      <c r="U105">
        <f t="shared" si="41"/>
        <v>0</v>
      </c>
      <c r="V105">
        <f t="shared" si="42"/>
        <v>0</v>
      </c>
      <c r="W105">
        <f t="shared" si="43"/>
        <v>0</v>
      </c>
    </row>
    <row r="106" spans="1:23" x14ac:dyDescent="0.35">
      <c r="A106">
        <v>361</v>
      </c>
      <c r="B106" t="s">
        <v>190</v>
      </c>
      <c r="C106">
        <v>-0.1</v>
      </c>
      <c r="D106" t="s">
        <v>20</v>
      </c>
      <c r="E106" t="s">
        <v>20</v>
      </c>
      <c r="F106" t="s">
        <v>20</v>
      </c>
      <c r="G106" t="s">
        <v>20</v>
      </c>
      <c r="H106" t="s">
        <v>20</v>
      </c>
      <c r="I106" t="s">
        <v>14</v>
      </c>
      <c r="J106" t="s">
        <v>18</v>
      </c>
      <c r="K106" t="s">
        <v>20</v>
      </c>
      <c r="L106">
        <f t="shared" si="33"/>
        <v>1</v>
      </c>
      <c r="M106">
        <f t="shared" si="34"/>
        <v>1</v>
      </c>
      <c r="N106">
        <f t="shared" si="35"/>
        <v>1</v>
      </c>
      <c r="O106">
        <f t="shared" si="36"/>
        <v>1</v>
      </c>
      <c r="P106">
        <f t="shared" si="37"/>
        <v>1</v>
      </c>
      <c r="Q106">
        <f t="shared" si="38"/>
        <v>1</v>
      </c>
      <c r="S106">
        <f t="shared" si="39"/>
        <v>0</v>
      </c>
      <c r="T106">
        <f t="shared" si="40"/>
        <v>0</v>
      </c>
      <c r="U106">
        <f t="shared" si="41"/>
        <v>0</v>
      </c>
      <c r="V106">
        <f t="shared" si="42"/>
        <v>0</v>
      </c>
      <c r="W106">
        <f t="shared" si="43"/>
        <v>0</v>
      </c>
    </row>
    <row r="107" spans="1:23" x14ac:dyDescent="0.35">
      <c r="A107">
        <v>366</v>
      </c>
      <c r="B107" t="s">
        <v>196</v>
      </c>
      <c r="C107">
        <v>0.2</v>
      </c>
      <c r="D107" t="s">
        <v>20</v>
      </c>
      <c r="E107" t="s">
        <v>20</v>
      </c>
      <c r="F107" t="s">
        <v>20</v>
      </c>
      <c r="G107" t="s">
        <v>20</v>
      </c>
      <c r="H107" t="s">
        <v>20</v>
      </c>
      <c r="I107" t="s">
        <v>20</v>
      </c>
      <c r="J107" t="s">
        <v>18</v>
      </c>
      <c r="K107" t="s">
        <v>20</v>
      </c>
      <c r="L107">
        <f t="shared" si="33"/>
        <v>1</v>
      </c>
      <c r="M107">
        <f t="shared" si="34"/>
        <v>1</v>
      </c>
      <c r="N107">
        <f t="shared" si="35"/>
        <v>1</v>
      </c>
      <c r="O107">
        <f t="shared" si="36"/>
        <v>1</v>
      </c>
      <c r="P107">
        <f t="shared" si="37"/>
        <v>1</v>
      </c>
      <c r="Q107">
        <f t="shared" si="38"/>
        <v>1</v>
      </c>
      <c r="S107">
        <f t="shared" si="39"/>
        <v>0</v>
      </c>
      <c r="T107">
        <f t="shared" si="40"/>
        <v>0</v>
      </c>
      <c r="U107">
        <f t="shared" si="41"/>
        <v>0</v>
      </c>
      <c r="V107">
        <f t="shared" si="42"/>
        <v>0</v>
      </c>
      <c r="W107">
        <f t="shared" si="43"/>
        <v>0</v>
      </c>
    </row>
    <row r="108" spans="1:23" x14ac:dyDescent="0.35">
      <c r="A108">
        <v>371</v>
      </c>
      <c r="B108" t="s">
        <v>202</v>
      </c>
      <c r="C108">
        <v>0.7</v>
      </c>
      <c r="D108" t="s">
        <v>18</v>
      </c>
      <c r="E108" t="s">
        <v>18</v>
      </c>
      <c r="F108" t="s">
        <v>18</v>
      </c>
      <c r="G108" t="s">
        <v>18</v>
      </c>
      <c r="H108" t="s">
        <v>18</v>
      </c>
      <c r="I108" t="s">
        <v>18</v>
      </c>
      <c r="J108" t="s">
        <v>18</v>
      </c>
      <c r="K108" t="s">
        <v>18</v>
      </c>
      <c r="L108">
        <f t="shared" si="33"/>
        <v>2</v>
      </c>
      <c r="M108">
        <f t="shared" si="34"/>
        <v>2</v>
      </c>
      <c r="N108">
        <f t="shared" si="35"/>
        <v>2</v>
      </c>
      <c r="O108">
        <f t="shared" si="36"/>
        <v>2</v>
      </c>
      <c r="P108">
        <f t="shared" si="37"/>
        <v>2</v>
      </c>
      <c r="Q108">
        <f t="shared" si="38"/>
        <v>2</v>
      </c>
      <c r="S108">
        <f t="shared" si="39"/>
        <v>0</v>
      </c>
      <c r="T108">
        <f t="shared" si="40"/>
        <v>0</v>
      </c>
      <c r="U108">
        <f t="shared" si="41"/>
        <v>0</v>
      </c>
      <c r="V108">
        <f t="shared" si="42"/>
        <v>0</v>
      </c>
      <c r="W108">
        <f t="shared" si="43"/>
        <v>0</v>
      </c>
    </row>
    <row r="109" spans="1:23" x14ac:dyDescent="0.35">
      <c r="A109">
        <v>374</v>
      </c>
      <c r="B109" t="s">
        <v>208</v>
      </c>
      <c r="C109">
        <v>0.2</v>
      </c>
      <c r="D109" t="s">
        <v>20</v>
      </c>
      <c r="E109" t="s">
        <v>20</v>
      </c>
      <c r="F109" t="s">
        <v>20</v>
      </c>
      <c r="G109" t="s">
        <v>20</v>
      </c>
      <c r="H109" t="s">
        <v>20</v>
      </c>
      <c r="I109" t="s">
        <v>20</v>
      </c>
      <c r="J109" t="s">
        <v>18</v>
      </c>
      <c r="K109" t="s">
        <v>20</v>
      </c>
      <c r="L109">
        <f t="shared" si="33"/>
        <v>1</v>
      </c>
      <c r="M109">
        <f t="shared" si="34"/>
        <v>1</v>
      </c>
      <c r="N109">
        <f t="shared" si="35"/>
        <v>1</v>
      </c>
      <c r="O109">
        <f t="shared" si="36"/>
        <v>1</v>
      </c>
      <c r="P109">
        <f t="shared" si="37"/>
        <v>1</v>
      </c>
      <c r="Q109">
        <f t="shared" si="38"/>
        <v>1</v>
      </c>
      <c r="S109">
        <f t="shared" si="39"/>
        <v>0</v>
      </c>
      <c r="T109">
        <f t="shared" si="40"/>
        <v>0</v>
      </c>
      <c r="U109">
        <f t="shared" si="41"/>
        <v>0</v>
      </c>
      <c r="V109">
        <f t="shared" si="42"/>
        <v>0</v>
      </c>
      <c r="W109">
        <f t="shared" si="43"/>
        <v>0</v>
      </c>
    </row>
    <row r="110" spans="1:23" x14ac:dyDescent="0.35">
      <c r="A110">
        <v>377</v>
      </c>
      <c r="B110" t="s">
        <v>211</v>
      </c>
      <c r="C110">
        <v>0.1</v>
      </c>
      <c r="D110" t="s">
        <v>20</v>
      </c>
      <c r="E110" t="s">
        <v>20</v>
      </c>
      <c r="F110" t="s">
        <v>20</v>
      </c>
      <c r="G110" t="s">
        <v>20</v>
      </c>
      <c r="H110" t="s">
        <v>20</v>
      </c>
      <c r="I110" t="s">
        <v>20</v>
      </c>
      <c r="J110" t="s">
        <v>20</v>
      </c>
      <c r="K110" t="s">
        <v>20</v>
      </c>
      <c r="L110">
        <f t="shared" si="33"/>
        <v>1</v>
      </c>
      <c r="M110">
        <f t="shared" si="34"/>
        <v>1</v>
      </c>
      <c r="N110">
        <f t="shared" si="35"/>
        <v>1</v>
      </c>
      <c r="O110">
        <f t="shared" si="36"/>
        <v>1</v>
      </c>
      <c r="P110">
        <f t="shared" si="37"/>
        <v>1</v>
      </c>
      <c r="Q110">
        <f t="shared" si="38"/>
        <v>1</v>
      </c>
      <c r="S110">
        <f t="shared" si="39"/>
        <v>0</v>
      </c>
      <c r="T110">
        <f t="shared" si="40"/>
        <v>0</v>
      </c>
      <c r="U110">
        <f t="shared" si="41"/>
        <v>0</v>
      </c>
      <c r="V110">
        <f t="shared" si="42"/>
        <v>0</v>
      </c>
      <c r="W110">
        <f t="shared" si="43"/>
        <v>0</v>
      </c>
    </row>
    <row r="111" spans="1:23" x14ac:dyDescent="0.35">
      <c r="A111">
        <v>399</v>
      </c>
      <c r="B111" t="s">
        <v>238</v>
      </c>
      <c r="C111">
        <v>0.8</v>
      </c>
      <c r="D111" t="s">
        <v>18</v>
      </c>
      <c r="E111" t="s">
        <v>18</v>
      </c>
      <c r="F111" t="s">
        <v>18</v>
      </c>
      <c r="G111" t="s">
        <v>18</v>
      </c>
      <c r="H111" t="s">
        <v>18</v>
      </c>
      <c r="I111" t="s">
        <v>18</v>
      </c>
      <c r="J111" t="s">
        <v>18</v>
      </c>
      <c r="K111" t="s">
        <v>18</v>
      </c>
      <c r="L111">
        <f t="shared" si="33"/>
        <v>2</v>
      </c>
      <c r="M111">
        <f t="shared" si="34"/>
        <v>2</v>
      </c>
      <c r="N111">
        <f t="shared" si="35"/>
        <v>2</v>
      </c>
      <c r="O111">
        <f t="shared" si="36"/>
        <v>2</v>
      </c>
      <c r="P111">
        <f t="shared" si="37"/>
        <v>2</v>
      </c>
      <c r="Q111">
        <f t="shared" si="38"/>
        <v>2</v>
      </c>
      <c r="S111">
        <f t="shared" si="39"/>
        <v>0</v>
      </c>
      <c r="T111">
        <f t="shared" si="40"/>
        <v>0</v>
      </c>
      <c r="U111">
        <f t="shared" si="41"/>
        <v>0</v>
      </c>
      <c r="V111">
        <f t="shared" si="42"/>
        <v>0</v>
      </c>
      <c r="W111">
        <f t="shared" si="43"/>
        <v>0</v>
      </c>
    </row>
    <row r="112" spans="1:23" x14ac:dyDescent="0.35">
      <c r="A112">
        <v>412</v>
      </c>
      <c r="B112" t="s">
        <v>244</v>
      </c>
      <c r="C112">
        <v>-0.2</v>
      </c>
      <c r="D112" t="s">
        <v>20</v>
      </c>
      <c r="E112" t="s">
        <v>20</v>
      </c>
      <c r="F112" t="s">
        <v>20</v>
      </c>
      <c r="G112" t="s">
        <v>20</v>
      </c>
      <c r="H112" t="s">
        <v>20</v>
      </c>
      <c r="I112" t="s">
        <v>14</v>
      </c>
      <c r="J112" t="s">
        <v>14</v>
      </c>
      <c r="K112" t="s">
        <v>20</v>
      </c>
      <c r="L112">
        <f t="shared" si="33"/>
        <v>1</v>
      </c>
      <c r="M112">
        <f t="shared" si="34"/>
        <v>1</v>
      </c>
      <c r="N112">
        <f t="shared" si="35"/>
        <v>1</v>
      </c>
      <c r="O112">
        <f t="shared" si="36"/>
        <v>1</v>
      </c>
      <c r="P112">
        <f t="shared" si="37"/>
        <v>1</v>
      </c>
      <c r="Q112">
        <f t="shared" si="38"/>
        <v>1</v>
      </c>
      <c r="S112">
        <f t="shared" si="39"/>
        <v>0</v>
      </c>
      <c r="T112">
        <f t="shared" si="40"/>
        <v>0</v>
      </c>
      <c r="U112">
        <f t="shared" si="41"/>
        <v>0</v>
      </c>
      <c r="V112">
        <f t="shared" si="42"/>
        <v>0</v>
      </c>
      <c r="W112">
        <f t="shared" si="43"/>
        <v>0</v>
      </c>
    </row>
    <row r="113" spans="1:23" x14ac:dyDescent="0.35">
      <c r="A113">
        <v>419</v>
      </c>
      <c r="B113" t="s">
        <v>247</v>
      </c>
      <c r="C113">
        <v>0.5</v>
      </c>
      <c r="D113" t="s">
        <v>18</v>
      </c>
      <c r="E113" t="s">
        <v>18</v>
      </c>
      <c r="F113" t="s">
        <v>18</v>
      </c>
      <c r="G113" t="s">
        <v>18</v>
      </c>
      <c r="H113" t="s">
        <v>18</v>
      </c>
      <c r="I113" t="s">
        <v>18</v>
      </c>
      <c r="J113" t="s">
        <v>18</v>
      </c>
      <c r="K113" t="s">
        <v>18</v>
      </c>
      <c r="L113">
        <f t="shared" si="33"/>
        <v>2</v>
      </c>
      <c r="M113">
        <f t="shared" si="34"/>
        <v>2</v>
      </c>
      <c r="N113">
        <f t="shared" si="35"/>
        <v>2</v>
      </c>
      <c r="O113">
        <f t="shared" si="36"/>
        <v>2</v>
      </c>
      <c r="P113">
        <f t="shared" si="37"/>
        <v>2</v>
      </c>
      <c r="Q113">
        <f t="shared" si="38"/>
        <v>2</v>
      </c>
      <c r="S113">
        <f t="shared" si="39"/>
        <v>0</v>
      </c>
      <c r="T113">
        <f t="shared" si="40"/>
        <v>0</v>
      </c>
      <c r="U113">
        <f t="shared" si="41"/>
        <v>0</v>
      </c>
      <c r="V113">
        <f t="shared" si="42"/>
        <v>0</v>
      </c>
      <c r="W113">
        <f t="shared" si="43"/>
        <v>0</v>
      </c>
    </row>
    <row r="114" spans="1:23" x14ac:dyDescent="0.35">
      <c r="A114">
        <v>420</v>
      </c>
      <c r="B114" t="s">
        <v>250</v>
      </c>
      <c r="C114">
        <v>0.1</v>
      </c>
      <c r="D114" t="s">
        <v>20</v>
      </c>
      <c r="E114" t="s">
        <v>20</v>
      </c>
      <c r="F114" t="s">
        <v>20</v>
      </c>
      <c r="G114" t="s">
        <v>20</v>
      </c>
      <c r="H114" t="s">
        <v>20</v>
      </c>
      <c r="I114" t="s">
        <v>20</v>
      </c>
      <c r="J114" t="s">
        <v>18</v>
      </c>
      <c r="K114" t="s">
        <v>20</v>
      </c>
      <c r="L114">
        <f t="shared" si="33"/>
        <v>1</v>
      </c>
      <c r="M114">
        <f t="shared" si="34"/>
        <v>1</v>
      </c>
      <c r="N114">
        <f t="shared" si="35"/>
        <v>1</v>
      </c>
      <c r="O114">
        <f t="shared" si="36"/>
        <v>1</v>
      </c>
      <c r="P114">
        <f t="shared" si="37"/>
        <v>1</v>
      </c>
      <c r="Q114">
        <f t="shared" si="38"/>
        <v>1</v>
      </c>
      <c r="S114">
        <f t="shared" si="39"/>
        <v>0</v>
      </c>
      <c r="T114">
        <f t="shared" si="40"/>
        <v>0</v>
      </c>
      <c r="U114">
        <f t="shared" si="41"/>
        <v>0</v>
      </c>
      <c r="V114">
        <f t="shared" si="42"/>
        <v>0</v>
      </c>
      <c r="W114">
        <f t="shared" si="43"/>
        <v>0</v>
      </c>
    </row>
    <row r="115" spans="1:23" x14ac:dyDescent="0.35">
      <c r="A115">
        <v>425</v>
      </c>
      <c r="B115" t="s">
        <v>256</v>
      </c>
      <c r="C115">
        <v>-0.1</v>
      </c>
      <c r="D115" t="s">
        <v>20</v>
      </c>
      <c r="E115" t="s">
        <v>20</v>
      </c>
      <c r="F115" t="s">
        <v>20</v>
      </c>
      <c r="G115" t="s">
        <v>20</v>
      </c>
      <c r="H115" t="s">
        <v>20</v>
      </c>
      <c r="I115" t="s">
        <v>14</v>
      </c>
      <c r="J115" t="s">
        <v>14</v>
      </c>
      <c r="K115" t="s">
        <v>20</v>
      </c>
      <c r="L115">
        <f t="shared" si="33"/>
        <v>1</v>
      </c>
      <c r="M115">
        <f t="shared" si="34"/>
        <v>1</v>
      </c>
      <c r="N115">
        <f t="shared" si="35"/>
        <v>1</v>
      </c>
      <c r="O115">
        <f t="shared" si="36"/>
        <v>1</v>
      </c>
      <c r="P115">
        <f t="shared" si="37"/>
        <v>1</v>
      </c>
      <c r="Q115">
        <f t="shared" si="38"/>
        <v>1</v>
      </c>
      <c r="S115">
        <f t="shared" si="39"/>
        <v>0</v>
      </c>
      <c r="T115">
        <f t="shared" si="40"/>
        <v>0</v>
      </c>
      <c r="U115">
        <f t="shared" si="41"/>
        <v>0</v>
      </c>
      <c r="V115">
        <f t="shared" si="42"/>
        <v>0</v>
      </c>
      <c r="W115">
        <f t="shared" si="43"/>
        <v>0</v>
      </c>
    </row>
    <row r="116" spans="1:23" x14ac:dyDescent="0.35">
      <c r="A116">
        <v>431</v>
      </c>
      <c r="B116" t="s">
        <v>262</v>
      </c>
      <c r="C116">
        <v>0.4</v>
      </c>
      <c r="D116" t="s">
        <v>18</v>
      </c>
      <c r="E116" t="s">
        <v>18</v>
      </c>
      <c r="F116" t="s">
        <v>18</v>
      </c>
      <c r="G116" t="s">
        <v>18</v>
      </c>
      <c r="H116" t="s">
        <v>18</v>
      </c>
      <c r="I116" t="s">
        <v>18</v>
      </c>
      <c r="J116" t="s">
        <v>18</v>
      </c>
      <c r="K116" t="s">
        <v>18</v>
      </c>
      <c r="L116">
        <f t="shared" si="33"/>
        <v>2</v>
      </c>
      <c r="M116">
        <f t="shared" si="34"/>
        <v>2</v>
      </c>
      <c r="N116">
        <f t="shared" si="35"/>
        <v>2</v>
      </c>
      <c r="O116">
        <f t="shared" si="36"/>
        <v>2</v>
      </c>
      <c r="P116">
        <f t="shared" si="37"/>
        <v>2</v>
      </c>
      <c r="Q116">
        <f t="shared" si="38"/>
        <v>2</v>
      </c>
      <c r="S116">
        <f t="shared" si="39"/>
        <v>0</v>
      </c>
      <c r="T116">
        <f t="shared" si="40"/>
        <v>0</v>
      </c>
      <c r="U116">
        <f t="shared" si="41"/>
        <v>0</v>
      </c>
      <c r="V116">
        <f t="shared" si="42"/>
        <v>0</v>
      </c>
      <c r="W116">
        <f t="shared" si="43"/>
        <v>0</v>
      </c>
    </row>
    <row r="117" spans="1:23" x14ac:dyDescent="0.35">
      <c r="A117">
        <v>434</v>
      </c>
      <c r="B117" t="s">
        <v>265</v>
      </c>
      <c r="C117">
        <v>0.8</v>
      </c>
      <c r="D117" t="s">
        <v>18</v>
      </c>
      <c r="E117" t="s">
        <v>18</v>
      </c>
      <c r="F117" t="s">
        <v>18</v>
      </c>
      <c r="G117" t="s">
        <v>18</v>
      </c>
      <c r="H117" t="s">
        <v>18</v>
      </c>
      <c r="I117" t="s">
        <v>18</v>
      </c>
      <c r="J117" t="s">
        <v>18</v>
      </c>
      <c r="K117" t="s">
        <v>18</v>
      </c>
      <c r="L117">
        <f t="shared" si="33"/>
        <v>2</v>
      </c>
      <c r="M117">
        <f t="shared" si="34"/>
        <v>2</v>
      </c>
      <c r="N117">
        <f t="shared" si="35"/>
        <v>2</v>
      </c>
      <c r="O117">
        <f t="shared" si="36"/>
        <v>2</v>
      </c>
      <c r="P117">
        <f t="shared" si="37"/>
        <v>2</v>
      </c>
      <c r="Q117">
        <f t="shared" si="38"/>
        <v>2</v>
      </c>
      <c r="S117">
        <f t="shared" si="39"/>
        <v>0</v>
      </c>
      <c r="T117">
        <f t="shared" si="40"/>
        <v>0</v>
      </c>
      <c r="U117">
        <f t="shared" si="41"/>
        <v>0</v>
      </c>
      <c r="V117">
        <f t="shared" si="42"/>
        <v>0</v>
      </c>
      <c r="W117">
        <f t="shared" si="43"/>
        <v>0</v>
      </c>
    </row>
    <row r="118" spans="1:23" x14ac:dyDescent="0.35">
      <c r="A118">
        <v>451</v>
      </c>
      <c r="B118" t="s">
        <v>271</v>
      </c>
      <c r="C118">
        <v>0.2</v>
      </c>
      <c r="D118" t="s">
        <v>20</v>
      </c>
      <c r="E118" t="s">
        <v>20</v>
      </c>
      <c r="F118" t="s">
        <v>20</v>
      </c>
      <c r="G118" t="s">
        <v>20</v>
      </c>
      <c r="H118" t="s">
        <v>20</v>
      </c>
      <c r="I118" t="s">
        <v>20</v>
      </c>
      <c r="J118" t="s">
        <v>18</v>
      </c>
      <c r="K118" t="s">
        <v>20</v>
      </c>
      <c r="L118">
        <f t="shared" si="33"/>
        <v>1</v>
      </c>
      <c r="M118">
        <f t="shared" si="34"/>
        <v>1</v>
      </c>
      <c r="N118">
        <f t="shared" si="35"/>
        <v>1</v>
      </c>
      <c r="O118">
        <f t="shared" si="36"/>
        <v>1</v>
      </c>
      <c r="P118">
        <f t="shared" si="37"/>
        <v>1</v>
      </c>
      <c r="Q118">
        <f t="shared" si="38"/>
        <v>1</v>
      </c>
      <c r="S118">
        <f t="shared" si="39"/>
        <v>0</v>
      </c>
      <c r="T118">
        <f t="shared" si="40"/>
        <v>0</v>
      </c>
      <c r="U118">
        <f t="shared" si="41"/>
        <v>0</v>
      </c>
      <c r="V118">
        <f t="shared" si="42"/>
        <v>0</v>
      </c>
      <c r="W118">
        <f t="shared" si="43"/>
        <v>0</v>
      </c>
    </row>
    <row r="119" spans="1:23" x14ac:dyDescent="0.35">
      <c r="A119">
        <v>479</v>
      </c>
      <c r="B119" t="s">
        <v>289</v>
      </c>
      <c r="C119">
        <v>0.6</v>
      </c>
      <c r="D119" t="s">
        <v>18</v>
      </c>
      <c r="E119" t="s">
        <v>18</v>
      </c>
      <c r="F119" t="s">
        <v>18</v>
      </c>
      <c r="G119" t="s">
        <v>18</v>
      </c>
      <c r="H119" t="s">
        <v>18</v>
      </c>
      <c r="I119" t="s">
        <v>18</v>
      </c>
      <c r="J119" t="s">
        <v>18</v>
      </c>
      <c r="K119" t="s">
        <v>18</v>
      </c>
      <c r="L119">
        <f t="shared" si="33"/>
        <v>2</v>
      </c>
      <c r="M119">
        <f t="shared" si="34"/>
        <v>2</v>
      </c>
      <c r="N119">
        <f t="shared" si="35"/>
        <v>2</v>
      </c>
      <c r="O119">
        <f t="shared" si="36"/>
        <v>2</v>
      </c>
      <c r="P119">
        <f t="shared" si="37"/>
        <v>2</v>
      </c>
      <c r="Q119">
        <f t="shared" si="38"/>
        <v>2</v>
      </c>
      <c r="S119">
        <f t="shared" si="39"/>
        <v>0</v>
      </c>
      <c r="T119">
        <f t="shared" si="40"/>
        <v>0</v>
      </c>
      <c r="U119">
        <f t="shared" si="41"/>
        <v>0</v>
      </c>
      <c r="V119">
        <f t="shared" si="42"/>
        <v>0</v>
      </c>
      <c r="W119">
        <f t="shared" si="43"/>
        <v>0</v>
      </c>
    </row>
    <row r="120" spans="1:23" x14ac:dyDescent="0.35">
      <c r="A120">
        <v>480</v>
      </c>
      <c r="B120" t="s">
        <v>292</v>
      </c>
      <c r="C120">
        <v>0.7</v>
      </c>
      <c r="D120" t="s">
        <v>18</v>
      </c>
      <c r="E120" t="s">
        <v>18</v>
      </c>
      <c r="F120" t="s">
        <v>18</v>
      </c>
      <c r="G120" t="s">
        <v>18</v>
      </c>
      <c r="H120" t="s">
        <v>18</v>
      </c>
      <c r="I120" t="s">
        <v>18</v>
      </c>
      <c r="J120" t="s">
        <v>18</v>
      </c>
      <c r="K120" t="s">
        <v>18</v>
      </c>
      <c r="L120">
        <f t="shared" si="33"/>
        <v>2</v>
      </c>
      <c r="M120">
        <f t="shared" si="34"/>
        <v>2</v>
      </c>
      <c r="N120">
        <f t="shared" si="35"/>
        <v>2</v>
      </c>
      <c r="O120">
        <f t="shared" si="36"/>
        <v>2</v>
      </c>
      <c r="P120">
        <f t="shared" si="37"/>
        <v>2</v>
      </c>
      <c r="Q120">
        <f t="shared" si="38"/>
        <v>2</v>
      </c>
      <c r="S120">
        <f t="shared" si="39"/>
        <v>0</v>
      </c>
      <c r="T120">
        <f t="shared" si="40"/>
        <v>0</v>
      </c>
      <c r="U120">
        <f t="shared" si="41"/>
        <v>0</v>
      </c>
      <c r="V120">
        <f t="shared" si="42"/>
        <v>0</v>
      </c>
      <c r="W120">
        <f t="shared" si="43"/>
        <v>0</v>
      </c>
    </row>
    <row r="121" spans="1:23" x14ac:dyDescent="0.35">
      <c r="A121">
        <v>491</v>
      </c>
      <c r="B121" t="s">
        <v>301</v>
      </c>
      <c r="C121">
        <v>0.5</v>
      </c>
      <c r="D121" t="s">
        <v>18</v>
      </c>
      <c r="E121" t="s">
        <v>18</v>
      </c>
      <c r="F121" t="s">
        <v>18</v>
      </c>
      <c r="G121" t="s">
        <v>18</v>
      </c>
      <c r="H121" t="s">
        <v>18</v>
      </c>
      <c r="I121" t="s">
        <v>18</v>
      </c>
      <c r="J121" t="s">
        <v>18</v>
      </c>
      <c r="K121" t="s">
        <v>18</v>
      </c>
      <c r="L121">
        <f t="shared" si="33"/>
        <v>2</v>
      </c>
      <c r="M121">
        <f t="shared" si="34"/>
        <v>2</v>
      </c>
      <c r="N121">
        <f t="shared" si="35"/>
        <v>2</v>
      </c>
      <c r="O121">
        <f t="shared" si="36"/>
        <v>2</v>
      </c>
      <c r="P121">
        <f t="shared" si="37"/>
        <v>2</v>
      </c>
      <c r="Q121">
        <f t="shared" si="38"/>
        <v>2</v>
      </c>
      <c r="S121">
        <f t="shared" si="39"/>
        <v>0</v>
      </c>
      <c r="T121">
        <f t="shared" si="40"/>
        <v>0</v>
      </c>
      <c r="U121">
        <f t="shared" si="41"/>
        <v>0</v>
      </c>
      <c r="V121">
        <f t="shared" si="42"/>
        <v>0</v>
      </c>
      <c r="W121">
        <f t="shared" si="43"/>
        <v>0</v>
      </c>
    </row>
    <row r="122" spans="1:23" x14ac:dyDescent="0.35">
      <c r="A122">
        <v>492</v>
      </c>
      <c r="B122" t="s">
        <v>304</v>
      </c>
      <c r="C122">
        <v>0.6</v>
      </c>
      <c r="D122" t="s">
        <v>18</v>
      </c>
      <c r="E122" t="s">
        <v>18</v>
      </c>
      <c r="F122" t="s">
        <v>18</v>
      </c>
      <c r="G122" t="s">
        <v>18</v>
      </c>
      <c r="H122" t="s">
        <v>18</v>
      </c>
      <c r="I122" t="s">
        <v>18</v>
      </c>
      <c r="J122" t="s">
        <v>18</v>
      </c>
      <c r="K122" t="s">
        <v>18</v>
      </c>
      <c r="L122">
        <f t="shared" si="33"/>
        <v>2</v>
      </c>
      <c r="M122">
        <f t="shared" si="34"/>
        <v>2</v>
      </c>
      <c r="N122">
        <f t="shared" si="35"/>
        <v>2</v>
      </c>
      <c r="O122">
        <f t="shared" si="36"/>
        <v>2</v>
      </c>
      <c r="P122">
        <f t="shared" si="37"/>
        <v>2</v>
      </c>
      <c r="Q122">
        <f t="shared" si="38"/>
        <v>2</v>
      </c>
      <c r="S122">
        <f t="shared" si="39"/>
        <v>0</v>
      </c>
      <c r="T122">
        <f t="shared" si="40"/>
        <v>0</v>
      </c>
      <c r="U122">
        <f t="shared" si="41"/>
        <v>0</v>
      </c>
      <c r="V122">
        <f t="shared" si="42"/>
        <v>0</v>
      </c>
      <c r="W122">
        <f t="shared" si="43"/>
        <v>0</v>
      </c>
    </row>
    <row r="123" spans="1:23" x14ac:dyDescent="0.35">
      <c r="A123">
        <v>516</v>
      </c>
      <c r="B123" t="s">
        <v>313</v>
      </c>
      <c r="C123">
        <v>-0.8</v>
      </c>
      <c r="D123" t="s">
        <v>14</v>
      </c>
      <c r="E123" t="s">
        <v>14</v>
      </c>
      <c r="F123" t="s">
        <v>14</v>
      </c>
      <c r="G123" t="s">
        <v>14</v>
      </c>
      <c r="H123" t="s">
        <v>14</v>
      </c>
      <c r="I123" t="s">
        <v>14</v>
      </c>
      <c r="J123" t="s">
        <v>18</v>
      </c>
      <c r="K123" t="s">
        <v>14</v>
      </c>
      <c r="L123">
        <f t="shared" si="33"/>
        <v>0</v>
      </c>
      <c r="M123">
        <f t="shared" si="34"/>
        <v>0</v>
      </c>
      <c r="N123">
        <f t="shared" si="35"/>
        <v>0</v>
      </c>
      <c r="O123">
        <f t="shared" si="36"/>
        <v>0</v>
      </c>
      <c r="P123">
        <f t="shared" si="37"/>
        <v>0</v>
      </c>
      <c r="Q123">
        <f t="shared" si="38"/>
        <v>0</v>
      </c>
      <c r="S123">
        <f t="shared" si="39"/>
        <v>0</v>
      </c>
      <c r="T123">
        <f t="shared" si="40"/>
        <v>0</v>
      </c>
      <c r="U123">
        <f t="shared" si="41"/>
        <v>0</v>
      </c>
      <c r="V123">
        <f t="shared" si="42"/>
        <v>0</v>
      </c>
      <c r="W123">
        <f t="shared" si="43"/>
        <v>0</v>
      </c>
    </row>
    <row r="124" spans="1:23" x14ac:dyDescent="0.35">
      <c r="A124">
        <v>522</v>
      </c>
      <c r="B124" t="s">
        <v>316</v>
      </c>
      <c r="C124">
        <v>-0.7</v>
      </c>
      <c r="D124" t="s">
        <v>14</v>
      </c>
      <c r="E124" t="s">
        <v>14</v>
      </c>
      <c r="F124" t="s">
        <v>14</v>
      </c>
      <c r="G124" t="s">
        <v>14</v>
      </c>
      <c r="H124" t="s">
        <v>14</v>
      </c>
      <c r="I124" t="s">
        <v>14</v>
      </c>
      <c r="J124" t="s">
        <v>14</v>
      </c>
      <c r="K124" t="s">
        <v>14</v>
      </c>
      <c r="L124">
        <f t="shared" si="33"/>
        <v>0</v>
      </c>
      <c r="M124">
        <f t="shared" si="34"/>
        <v>0</v>
      </c>
      <c r="N124">
        <f t="shared" si="35"/>
        <v>0</v>
      </c>
      <c r="O124">
        <f t="shared" si="36"/>
        <v>0</v>
      </c>
      <c r="P124">
        <f t="shared" si="37"/>
        <v>0</v>
      </c>
      <c r="Q124">
        <f t="shared" si="38"/>
        <v>0</v>
      </c>
      <c r="S124">
        <f t="shared" si="39"/>
        <v>0</v>
      </c>
      <c r="T124">
        <f t="shared" si="40"/>
        <v>0</v>
      </c>
      <c r="U124">
        <f t="shared" si="41"/>
        <v>0</v>
      </c>
      <c r="V124">
        <f t="shared" si="42"/>
        <v>0</v>
      </c>
      <c r="W124">
        <f t="shared" si="43"/>
        <v>0</v>
      </c>
    </row>
    <row r="125" spans="1:23" x14ac:dyDescent="0.35">
      <c r="A125">
        <v>526</v>
      </c>
      <c r="B125" t="s">
        <v>319</v>
      </c>
      <c r="C125">
        <v>0.2</v>
      </c>
      <c r="D125" t="s">
        <v>20</v>
      </c>
      <c r="E125" t="s">
        <v>20</v>
      </c>
      <c r="F125" t="s">
        <v>20</v>
      </c>
      <c r="G125" t="s">
        <v>20</v>
      </c>
      <c r="H125" t="s">
        <v>20</v>
      </c>
      <c r="I125" t="s">
        <v>20</v>
      </c>
      <c r="J125" t="s">
        <v>18</v>
      </c>
      <c r="K125" t="s">
        <v>20</v>
      </c>
      <c r="L125">
        <f t="shared" si="33"/>
        <v>1</v>
      </c>
      <c r="M125">
        <f t="shared" si="34"/>
        <v>1</v>
      </c>
      <c r="N125">
        <f t="shared" si="35"/>
        <v>1</v>
      </c>
      <c r="O125">
        <f t="shared" si="36"/>
        <v>1</v>
      </c>
      <c r="P125">
        <f t="shared" si="37"/>
        <v>1</v>
      </c>
      <c r="Q125">
        <f t="shared" si="38"/>
        <v>1</v>
      </c>
      <c r="S125">
        <f t="shared" si="39"/>
        <v>0</v>
      </c>
      <c r="T125">
        <f t="shared" si="40"/>
        <v>0</v>
      </c>
      <c r="U125">
        <f t="shared" si="41"/>
        <v>0</v>
      </c>
      <c r="V125">
        <f t="shared" si="42"/>
        <v>0</v>
      </c>
      <c r="W125">
        <f t="shared" si="43"/>
        <v>0</v>
      </c>
    </row>
    <row r="126" spans="1:23" x14ac:dyDescent="0.35">
      <c r="A126">
        <v>547</v>
      </c>
      <c r="B126" t="s">
        <v>332</v>
      </c>
      <c r="C126">
        <v>0.2</v>
      </c>
      <c r="D126" t="s">
        <v>20</v>
      </c>
      <c r="E126" t="s">
        <v>20</v>
      </c>
      <c r="F126" t="s">
        <v>20</v>
      </c>
      <c r="G126" t="s">
        <v>20</v>
      </c>
      <c r="H126" t="s">
        <v>20</v>
      </c>
      <c r="I126" t="s">
        <v>20</v>
      </c>
      <c r="J126" t="s">
        <v>18</v>
      </c>
      <c r="K126" t="s">
        <v>20</v>
      </c>
      <c r="L126">
        <f t="shared" si="33"/>
        <v>1</v>
      </c>
      <c r="M126">
        <f t="shared" si="34"/>
        <v>1</v>
      </c>
      <c r="N126">
        <f t="shared" si="35"/>
        <v>1</v>
      </c>
      <c r="O126">
        <f t="shared" si="36"/>
        <v>1</v>
      </c>
      <c r="P126">
        <f t="shared" si="37"/>
        <v>1</v>
      </c>
      <c r="Q126">
        <f t="shared" si="38"/>
        <v>1</v>
      </c>
      <c r="S126">
        <f t="shared" si="39"/>
        <v>0</v>
      </c>
      <c r="T126">
        <f t="shared" si="40"/>
        <v>0</v>
      </c>
      <c r="U126">
        <f t="shared" si="41"/>
        <v>0</v>
      </c>
      <c r="V126">
        <f t="shared" si="42"/>
        <v>0</v>
      </c>
      <c r="W126">
        <f t="shared" si="43"/>
        <v>0</v>
      </c>
    </row>
    <row r="127" spans="1:23" x14ac:dyDescent="0.35">
      <c r="A127">
        <v>551</v>
      </c>
      <c r="B127" t="s">
        <v>338</v>
      </c>
      <c r="C127">
        <v>-0.1</v>
      </c>
      <c r="D127" t="s">
        <v>20</v>
      </c>
      <c r="E127" t="s">
        <v>20</v>
      </c>
      <c r="F127" t="s">
        <v>20</v>
      </c>
      <c r="G127" t="s">
        <v>20</v>
      </c>
      <c r="H127" t="s">
        <v>20</v>
      </c>
      <c r="I127" t="s">
        <v>20</v>
      </c>
      <c r="J127" t="s">
        <v>18</v>
      </c>
      <c r="K127" t="s">
        <v>20</v>
      </c>
      <c r="L127">
        <f t="shared" si="33"/>
        <v>1</v>
      </c>
      <c r="M127">
        <f t="shared" si="34"/>
        <v>1</v>
      </c>
      <c r="N127">
        <f t="shared" si="35"/>
        <v>1</v>
      </c>
      <c r="O127">
        <f t="shared" si="36"/>
        <v>1</v>
      </c>
      <c r="P127">
        <f t="shared" si="37"/>
        <v>1</v>
      </c>
      <c r="Q127">
        <f t="shared" si="38"/>
        <v>1</v>
      </c>
      <c r="S127">
        <f t="shared" si="39"/>
        <v>0</v>
      </c>
      <c r="T127">
        <f t="shared" si="40"/>
        <v>0</v>
      </c>
      <c r="U127">
        <f t="shared" si="41"/>
        <v>0</v>
      </c>
      <c r="V127">
        <f t="shared" si="42"/>
        <v>0</v>
      </c>
      <c r="W127">
        <f t="shared" si="43"/>
        <v>0</v>
      </c>
    </row>
    <row r="128" spans="1:23" x14ac:dyDescent="0.35">
      <c r="A128">
        <v>565</v>
      </c>
      <c r="B128" t="s">
        <v>350</v>
      </c>
      <c r="C128">
        <v>0.2</v>
      </c>
      <c r="D128" t="s">
        <v>20</v>
      </c>
      <c r="E128" t="s">
        <v>20</v>
      </c>
      <c r="F128" t="s">
        <v>20</v>
      </c>
      <c r="G128" t="s">
        <v>20</v>
      </c>
      <c r="H128" t="s">
        <v>20</v>
      </c>
      <c r="I128" t="s">
        <v>20</v>
      </c>
      <c r="J128" t="s">
        <v>14</v>
      </c>
      <c r="K128" t="s">
        <v>20</v>
      </c>
      <c r="L128">
        <f t="shared" si="33"/>
        <v>1</v>
      </c>
      <c r="M128">
        <f t="shared" si="34"/>
        <v>1</v>
      </c>
      <c r="N128">
        <f t="shared" si="35"/>
        <v>1</v>
      </c>
      <c r="O128">
        <f t="shared" si="36"/>
        <v>1</v>
      </c>
      <c r="P128">
        <f t="shared" si="37"/>
        <v>1</v>
      </c>
      <c r="Q128">
        <f t="shared" si="38"/>
        <v>1</v>
      </c>
      <c r="S128">
        <f t="shared" si="39"/>
        <v>0</v>
      </c>
      <c r="T128">
        <f t="shared" si="40"/>
        <v>0</v>
      </c>
      <c r="U128">
        <f t="shared" si="41"/>
        <v>0</v>
      </c>
      <c r="V128">
        <f t="shared" si="42"/>
        <v>0</v>
      </c>
      <c r="W128">
        <f t="shared" si="43"/>
        <v>0</v>
      </c>
    </row>
    <row r="129" spans="1:23" x14ac:dyDescent="0.35">
      <c r="A129">
        <v>569</v>
      </c>
      <c r="B129" t="s">
        <v>353</v>
      </c>
      <c r="C129">
        <v>0.4</v>
      </c>
      <c r="D129" t="s">
        <v>18</v>
      </c>
      <c r="E129" t="s">
        <v>18</v>
      </c>
      <c r="F129" t="s">
        <v>18</v>
      </c>
      <c r="G129" t="s">
        <v>18</v>
      </c>
      <c r="H129" t="s">
        <v>18</v>
      </c>
      <c r="I129" t="s">
        <v>18</v>
      </c>
      <c r="J129" t="s">
        <v>18</v>
      </c>
      <c r="K129" t="s">
        <v>18</v>
      </c>
      <c r="L129">
        <f t="shared" si="33"/>
        <v>2</v>
      </c>
      <c r="M129">
        <f t="shared" si="34"/>
        <v>2</v>
      </c>
      <c r="N129">
        <f t="shared" si="35"/>
        <v>2</v>
      </c>
      <c r="O129">
        <f t="shared" si="36"/>
        <v>2</v>
      </c>
      <c r="P129">
        <f t="shared" si="37"/>
        <v>2</v>
      </c>
      <c r="Q129">
        <f t="shared" si="38"/>
        <v>2</v>
      </c>
      <c r="S129">
        <f t="shared" si="39"/>
        <v>0</v>
      </c>
      <c r="T129">
        <f t="shared" si="40"/>
        <v>0</v>
      </c>
      <c r="U129">
        <f t="shared" si="41"/>
        <v>0</v>
      </c>
      <c r="V129">
        <f t="shared" si="42"/>
        <v>0</v>
      </c>
      <c r="W129">
        <f t="shared" si="43"/>
        <v>0</v>
      </c>
    </row>
    <row r="130" spans="1:23" x14ac:dyDescent="0.35">
      <c r="A130">
        <v>610</v>
      </c>
      <c r="B130" t="s">
        <v>374</v>
      </c>
      <c r="C130">
        <v>0.1</v>
      </c>
      <c r="D130" t="s">
        <v>20</v>
      </c>
      <c r="E130" t="s">
        <v>20</v>
      </c>
      <c r="F130" t="s">
        <v>20</v>
      </c>
      <c r="G130" t="s">
        <v>20</v>
      </c>
      <c r="H130" t="s">
        <v>20</v>
      </c>
      <c r="I130" t="s">
        <v>20</v>
      </c>
      <c r="J130" t="s">
        <v>18</v>
      </c>
      <c r="K130" t="s">
        <v>20</v>
      </c>
      <c r="L130">
        <f t="shared" ref="L130:L161" si="44">IF(D130="Positive",2,IF(D130="Mixed",1,0))</f>
        <v>1</v>
      </c>
      <c r="M130">
        <f t="shared" ref="M130:M161" si="45">IF(E130="Positive",2,IF(E130="Mixed",1,0))</f>
        <v>1</v>
      </c>
      <c r="N130">
        <f t="shared" ref="N130:N161" si="46">IF(F130="Positive",2,IF(F130="Mixed",1,0))</f>
        <v>1</v>
      </c>
      <c r="O130">
        <f t="shared" ref="O130:O161" si="47">IF(G130="Positive",2,IF(G130="Mixed",1,0))</f>
        <v>1</v>
      </c>
      <c r="P130">
        <f t="shared" ref="P130:P161" si="48">IF(H130="Positive",2,IF(H130="Mixed",1,0))</f>
        <v>1</v>
      </c>
      <c r="Q130">
        <f t="shared" ref="Q130:Q161" si="49">IF(K130="Positive",2,IF(K130="Mixed",1,0))</f>
        <v>1</v>
      </c>
      <c r="S130">
        <f t="shared" ref="S130:S161" si="50">$L130-M130</f>
        <v>0</v>
      </c>
      <c r="T130">
        <f t="shared" ref="T130:T161" si="51">$L130-N130</f>
        <v>0</v>
      </c>
      <c r="U130">
        <f t="shared" ref="U130:U161" si="52">$L130-O130</f>
        <v>0</v>
      </c>
      <c r="V130">
        <f t="shared" ref="V130:V161" si="53">$L130-P130</f>
        <v>0</v>
      </c>
      <c r="W130">
        <f t="shared" ref="W130:W161" si="54">$L130-Q130</f>
        <v>0</v>
      </c>
    </row>
    <row r="131" spans="1:23" x14ac:dyDescent="0.35">
      <c r="A131">
        <v>618</v>
      </c>
      <c r="B131" t="s">
        <v>377</v>
      </c>
      <c r="C131">
        <v>0.2</v>
      </c>
      <c r="D131" t="s">
        <v>20</v>
      </c>
      <c r="E131" t="s">
        <v>20</v>
      </c>
      <c r="F131" t="s">
        <v>20</v>
      </c>
      <c r="G131" t="s">
        <v>20</v>
      </c>
      <c r="H131" t="s">
        <v>20</v>
      </c>
      <c r="I131" t="s">
        <v>20</v>
      </c>
      <c r="J131" t="s">
        <v>18</v>
      </c>
      <c r="K131" t="s">
        <v>20</v>
      </c>
      <c r="L131">
        <f t="shared" si="44"/>
        <v>1</v>
      </c>
      <c r="M131">
        <f t="shared" si="45"/>
        <v>1</v>
      </c>
      <c r="N131">
        <f t="shared" si="46"/>
        <v>1</v>
      </c>
      <c r="O131">
        <f t="shared" si="47"/>
        <v>1</v>
      </c>
      <c r="P131">
        <f t="shared" si="48"/>
        <v>1</v>
      </c>
      <c r="Q131">
        <f t="shared" si="49"/>
        <v>1</v>
      </c>
      <c r="S131">
        <f t="shared" si="50"/>
        <v>0</v>
      </c>
      <c r="T131">
        <f t="shared" si="51"/>
        <v>0</v>
      </c>
      <c r="U131">
        <f t="shared" si="52"/>
        <v>0</v>
      </c>
      <c r="V131">
        <f t="shared" si="53"/>
        <v>0</v>
      </c>
      <c r="W131">
        <f t="shared" si="54"/>
        <v>0</v>
      </c>
    </row>
    <row r="132" spans="1:23" x14ac:dyDescent="0.35">
      <c r="A132">
        <v>623</v>
      </c>
      <c r="B132" t="s">
        <v>383</v>
      </c>
      <c r="C132">
        <v>0.2</v>
      </c>
      <c r="D132" t="s">
        <v>20</v>
      </c>
      <c r="E132" t="s">
        <v>20</v>
      </c>
      <c r="F132" t="s">
        <v>20</v>
      </c>
      <c r="G132" t="s">
        <v>20</v>
      </c>
      <c r="H132" t="s">
        <v>20</v>
      </c>
      <c r="I132" t="s">
        <v>20</v>
      </c>
      <c r="J132" t="s">
        <v>20</v>
      </c>
      <c r="K132" t="s">
        <v>20</v>
      </c>
      <c r="L132">
        <f t="shared" si="44"/>
        <v>1</v>
      </c>
      <c r="M132">
        <f t="shared" si="45"/>
        <v>1</v>
      </c>
      <c r="N132">
        <f t="shared" si="46"/>
        <v>1</v>
      </c>
      <c r="O132">
        <f t="shared" si="47"/>
        <v>1</v>
      </c>
      <c r="P132">
        <f t="shared" si="48"/>
        <v>1</v>
      </c>
      <c r="Q132">
        <f t="shared" si="49"/>
        <v>1</v>
      </c>
      <c r="S132">
        <f t="shared" si="50"/>
        <v>0</v>
      </c>
      <c r="T132">
        <f t="shared" si="51"/>
        <v>0</v>
      </c>
      <c r="U132">
        <f t="shared" si="52"/>
        <v>0</v>
      </c>
      <c r="V132">
        <f t="shared" si="53"/>
        <v>0</v>
      </c>
      <c r="W132">
        <f t="shared" si="54"/>
        <v>0</v>
      </c>
    </row>
    <row r="133" spans="1:23" x14ac:dyDescent="0.35">
      <c r="A133">
        <v>645</v>
      </c>
      <c r="B133" t="s">
        <v>392</v>
      </c>
      <c r="C133">
        <v>-0.1</v>
      </c>
      <c r="D133" t="s">
        <v>20</v>
      </c>
      <c r="E133" t="s">
        <v>20</v>
      </c>
      <c r="F133" t="s">
        <v>20</v>
      </c>
      <c r="G133" t="s">
        <v>20</v>
      </c>
      <c r="H133" t="s">
        <v>20</v>
      </c>
      <c r="I133" t="s">
        <v>20</v>
      </c>
      <c r="J133" t="s">
        <v>18</v>
      </c>
      <c r="K133" t="s">
        <v>20</v>
      </c>
      <c r="L133">
        <f t="shared" si="44"/>
        <v>1</v>
      </c>
      <c r="M133">
        <f t="shared" si="45"/>
        <v>1</v>
      </c>
      <c r="N133">
        <f t="shared" si="46"/>
        <v>1</v>
      </c>
      <c r="O133">
        <f t="shared" si="47"/>
        <v>1</v>
      </c>
      <c r="P133">
        <f t="shared" si="48"/>
        <v>1</v>
      </c>
      <c r="Q133">
        <f t="shared" si="49"/>
        <v>1</v>
      </c>
      <c r="S133">
        <f t="shared" si="50"/>
        <v>0</v>
      </c>
      <c r="T133">
        <f t="shared" si="51"/>
        <v>0</v>
      </c>
      <c r="U133">
        <f t="shared" si="52"/>
        <v>0</v>
      </c>
      <c r="V133">
        <f t="shared" si="53"/>
        <v>0</v>
      </c>
      <c r="W133">
        <f t="shared" si="54"/>
        <v>0</v>
      </c>
    </row>
    <row r="134" spans="1:23" x14ac:dyDescent="0.35">
      <c r="A134">
        <v>657</v>
      </c>
      <c r="B134" t="s">
        <v>396</v>
      </c>
      <c r="C134">
        <v>-0.1</v>
      </c>
      <c r="D134" t="s">
        <v>20</v>
      </c>
      <c r="E134" t="s">
        <v>20</v>
      </c>
      <c r="F134" t="s">
        <v>20</v>
      </c>
      <c r="G134" t="s">
        <v>20</v>
      </c>
      <c r="H134" t="s">
        <v>20</v>
      </c>
      <c r="I134" t="s">
        <v>14</v>
      </c>
      <c r="J134" t="s">
        <v>20</v>
      </c>
      <c r="K134" t="s">
        <v>20</v>
      </c>
      <c r="L134">
        <f t="shared" si="44"/>
        <v>1</v>
      </c>
      <c r="M134">
        <f t="shared" si="45"/>
        <v>1</v>
      </c>
      <c r="N134">
        <f t="shared" si="46"/>
        <v>1</v>
      </c>
      <c r="O134">
        <f t="shared" si="47"/>
        <v>1</v>
      </c>
      <c r="P134">
        <f t="shared" si="48"/>
        <v>1</v>
      </c>
      <c r="Q134">
        <f t="shared" si="49"/>
        <v>1</v>
      </c>
      <c r="S134">
        <f t="shared" si="50"/>
        <v>0</v>
      </c>
      <c r="T134">
        <f t="shared" si="51"/>
        <v>0</v>
      </c>
      <c r="U134">
        <f t="shared" si="52"/>
        <v>0</v>
      </c>
      <c r="V134">
        <f t="shared" si="53"/>
        <v>0</v>
      </c>
      <c r="W134">
        <f t="shared" si="54"/>
        <v>0</v>
      </c>
    </row>
    <row r="135" spans="1:23" x14ac:dyDescent="0.35">
      <c r="A135">
        <v>662</v>
      </c>
      <c r="B135" t="s">
        <v>399</v>
      </c>
      <c r="C135">
        <v>-0.1</v>
      </c>
      <c r="D135" t="s">
        <v>20</v>
      </c>
      <c r="E135" t="s">
        <v>20</v>
      </c>
      <c r="F135" t="s">
        <v>20</v>
      </c>
      <c r="G135" t="s">
        <v>20</v>
      </c>
      <c r="H135" t="s">
        <v>20</v>
      </c>
      <c r="I135" t="s">
        <v>20</v>
      </c>
      <c r="J135" t="s">
        <v>18</v>
      </c>
      <c r="K135" t="s">
        <v>20</v>
      </c>
      <c r="L135">
        <f t="shared" si="44"/>
        <v>1</v>
      </c>
      <c r="M135">
        <f t="shared" si="45"/>
        <v>1</v>
      </c>
      <c r="N135">
        <f t="shared" si="46"/>
        <v>1</v>
      </c>
      <c r="O135">
        <f t="shared" si="47"/>
        <v>1</v>
      </c>
      <c r="P135">
        <f t="shared" si="48"/>
        <v>1</v>
      </c>
      <c r="Q135">
        <f t="shared" si="49"/>
        <v>1</v>
      </c>
      <c r="S135">
        <f t="shared" si="50"/>
        <v>0</v>
      </c>
      <c r="T135">
        <f t="shared" si="51"/>
        <v>0</v>
      </c>
      <c r="U135">
        <f t="shared" si="52"/>
        <v>0</v>
      </c>
      <c r="V135">
        <f t="shared" si="53"/>
        <v>0</v>
      </c>
      <c r="W135">
        <f t="shared" si="54"/>
        <v>0</v>
      </c>
    </row>
    <row r="136" spans="1:23" x14ac:dyDescent="0.35">
      <c r="A136">
        <v>665</v>
      </c>
      <c r="B136" t="s">
        <v>405</v>
      </c>
      <c r="C136">
        <v>-0.2</v>
      </c>
      <c r="D136" t="s">
        <v>20</v>
      </c>
      <c r="E136" t="s">
        <v>20</v>
      </c>
      <c r="F136" t="s">
        <v>20</v>
      </c>
      <c r="G136" t="s">
        <v>20</v>
      </c>
      <c r="H136" t="s">
        <v>20</v>
      </c>
      <c r="I136" t="s">
        <v>20</v>
      </c>
      <c r="J136" t="s">
        <v>18</v>
      </c>
      <c r="K136" t="s">
        <v>20</v>
      </c>
      <c r="L136">
        <f t="shared" si="44"/>
        <v>1</v>
      </c>
      <c r="M136">
        <f t="shared" si="45"/>
        <v>1</v>
      </c>
      <c r="N136">
        <f t="shared" si="46"/>
        <v>1</v>
      </c>
      <c r="O136">
        <f t="shared" si="47"/>
        <v>1</v>
      </c>
      <c r="P136">
        <f t="shared" si="48"/>
        <v>1</v>
      </c>
      <c r="Q136">
        <f t="shared" si="49"/>
        <v>1</v>
      </c>
      <c r="S136">
        <f t="shared" si="50"/>
        <v>0</v>
      </c>
      <c r="T136">
        <f t="shared" si="51"/>
        <v>0</v>
      </c>
      <c r="U136">
        <f t="shared" si="52"/>
        <v>0</v>
      </c>
      <c r="V136">
        <f t="shared" si="53"/>
        <v>0</v>
      </c>
      <c r="W136">
        <f t="shared" si="54"/>
        <v>0</v>
      </c>
    </row>
    <row r="137" spans="1:23" x14ac:dyDescent="0.35">
      <c r="A137">
        <v>669</v>
      </c>
      <c r="B137" t="s">
        <v>408</v>
      </c>
      <c r="C137">
        <v>0</v>
      </c>
      <c r="D137" t="s">
        <v>20</v>
      </c>
      <c r="E137" t="s">
        <v>20</v>
      </c>
      <c r="F137" t="s">
        <v>20</v>
      </c>
      <c r="G137" t="s">
        <v>20</v>
      </c>
      <c r="H137" t="s">
        <v>20</v>
      </c>
      <c r="I137" t="s">
        <v>14</v>
      </c>
      <c r="J137" t="s">
        <v>18</v>
      </c>
      <c r="K137" t="s">
        <v>20</v>
      </c>
      <c r="L137">
        <f t="shared" si="44"/>
        <v>1</v>
      </c>
      <c r="M137">
        <f t="shared" si="45"/>
        <v>1</v>
      </c>
      <c r="N137">
        <f t="shared" si="46"/>
        <v>1</v>
      </c>
      <c r="O137">
        <f t="shared" si="47"/>
        <v>1</v>
      </c>
      <c r="P137">
        <f t="shared" si="48"/>
        <v>1</v>
      </c>
      <c r="Q137">
        <f t="shared" si="49"/>
        <v>1</v>
      </c>
      <c r="S137">
        <f t="shared" si="50"/>
        <v>0</v>
      </c>
      <c r="T137">
        <f t="shared" si="51"/>
        <v>0</v>
      </c>
      <c r="U137">
        <f t="shared" si="52"/>
        <v>0</v>
      </c>
      <c r="V137">
        <f t="shared" si="53"/>
        <v>0</v>
      </c>
      <c r="W137">
        <f t="shared" si="54"/>
        <v>0</v>
      </c>
    </row>
    <row r="138" spans="1:23" x14ac:dyDescent="0.35">
      <c r="A138">
        <v>673</v>
      </c>
      <c r="B138" t="s">
        <v>411</v>
      </c>
      <c r="C138">
        <v>-0.3</v>
      </c>
      <c r="D138" t="s">
        <v>14</v>
      </c>
      <c r="E138" t="s">
        <v>14</v>
      </c>
      <c r="F138" t="s">
        <v>14</v>
      </c>
      <c r="G138" t="s">
        <v>14</v>
      </c>
      <c r="H138" t="s">
        <v>14</v>
      </c>
      <c r="I138" t="s">
        <v>14</v>
      </c>
      <c r="J138" t="s">
        <v>20</v>
      </c>
      <c r="K138" t="s">
        <v>14</v>
      </c>
      <c r="L138">
        <f t="shared" si="44"/>
        <v>0</v>
      </c>
      <c r="M138">
        <f t="shared" si="45"/>
        <v>0</v>
      </c>
      <c r="N138">
        <f t="shared" si="46"/>
        <v>0</v>
      </c>
      <c r="O138">
        <f t="shared" si="47"/>
        <v>0</v>
      </c>
      <c r="P138">
        <f t="shared" si="48"/>
        <v>0</v>
      </c>
      <c r="Q138">
        <f t="shared" si="49"/>
        <v>0</v>
      </c>
      <c r="S138">
        <f t="shared" si="50"/>
        <v>0</v>
      </c>
      <c r="T138">
        <f t="shared" si="51"/>
        <v>0</v>
      </c>
      <c r="U138">
        <f t="shared" si="52"/>
        <v>0</v>
      </c>
      <c r="V138">
        <f t="shared" si="53"/>
        <v>0</v>
      </c>
      <c r="W138">
        <f t="shared" si="54"/>
        <v>0</v>
      </c>
    </row>
    <row r="139" spans="1:23" x14ac:dyDescent="0.35">
      <c r="A139">
        <v>677</v>
      </c>
      <c r="B139" t="s">
        <v>414</v>
      </c>
      <c r="C139">
        <v>-0.2</v>
      </c>
      <c r="D139" t="s">
        <v>20</v>
      </c>
      <c r="E139" t="s">
        <v>20</v>
      </c>
      <c r="F139" t="s">
        <v>20</v>
      </c>
      <c r="G139" t="s">
        <v>20</v>
      </c>
      <c r="H139" t="s">
        <v>20</v>
      </c>
      <c r="I139" t="s">
        <v>20</v>
      </c>
      <c r="J139" t="s">
        <v>14</v>
      </c>
      <c r="K139" t="s">
        <v>20</v>
      </c>
      <c r="L139">
        <f t="shared" si="44"/>
        <v>1</v>
      </c>
      <c r="M139">
        <f t="shared" si="45"/>
        <v>1</v>
      </c>
      <c r="N139">
        <f t="shared" si="46"/>
        <v>1</v>
      </c>
      <c r="O139">
        <f t="shared" si="47"/>
        <v>1</v>
      </c>
      <c r="P139">
        <f t="shared" si="48"/>
        <v>1</v>
      </c>
      <c r="Q139">
        <f t="shared" si="49"/>
        <v>1</v>
      </c>
      <c r="S139">
        <f t="shared" si="50"/>
        <v>0</v>
      </c>
      <c r="T139">
        <f t="shared" si="51"/>
        <v>0</v>
      </c>
      <c r="U139">
        <f t="shared" si="52"/>
        <v>0</v>
      </c>
      <c r="V139">
        <f t="shared" si="53"/>
        <v>0</v>
      </c>
      <c r="W139">
        <f t="shared" si="54"/>
        <v>0</v>
      </c>
    </row>
    <row r="140" spans="1:23" x14ac:dyDescent="0.35">
      <c r="A140">
        <v>681</v>
      </c>
      <c r="B140" t="s">
        <v>417</v>
      </c>
      <c r="C140">
        <v>-0.1</v>
      </c>
      <c r="D140" t="s">
        <v>20</v>
      </c>
      <c r="E140" t="s">
        <v>20</v>
      </c>
      <c r="F140" t="s">
        <v>20</v>
      </c>
      <c r="G140" t="s">
        <v>20</v>
      </c>
      <c r="H140" t="s">
        <v>20</v>
      </c>
      <c r="I140" t="s">
        <v>20</v>
      </c>
      <c r="J140" t="s">
        <v>14</v>
      </c>
      <c r="K140" t="s">
        <v>20</v>
      </c>
      <c r="L140">
        <f t="shared" si="44"/>
        <v>1</v>
      </c>
      <c r="M140">
        <f t="shared" si="45"/>
        <v>1</v>
      </c>
      <c r="N140">
        <f t="shared" si="46"/>
        <v>1</v>
      </c>
      <c r="O140">
        <f t="shared" si="47"/>
        <v>1</v>
      </c>
      <c r="P140">
        <f t="shared" si="48"/>
        <v>1</v>
      </c>
      <c r="Q140">
        <f t="shared" si="49"/>
        <v>1</v>
      </c>
      <c r="S140">
        <f t="shared" si="50"/>
        <v>0</v>
      </c>
      <c r="T140">
        <f t="shared" si="51"/>
        <v>0</v>
      </c>
      <c r="U140">
        <f t="shared" si="52"/>
        <v>0</v>
      </c>
      <c r="V140">
        <f t="shared" si="53"/>
        <v>0</v>
      </c>
      <c r="W140">
        <f t="shared" si="54"/>
        <v>0</v>
      </c>
    </row>
    <row r="141" spans="1:23" x14ac:dyDescent="0.35">
      <c r="A141">
        <v>713</v>
      </c>
      <c r="B141" t="s">
        <v>426</v>
      </c>
      <c r="C141">
        <v>0.1</v>
      </c>
      <c r="D141" t="s">
        <v>20</v>
      </c>
      <c r="E141" t="s">
        <v>20</v>
      </c>
      <c r="F141" t="s">
        <v>20</v>
      </c>
      <c r="G141" t="s">
        <v>20</v>
      </c>
      <c r="H141" t="s">
        <v>20</v>
      </c>
      <c r="I141" t="s">
        <v>20</v>
      </c>
      <c r="J141" t="s">
        <v>18</v>
      </c>
      <c r="K141" t="s">
        <v>20</v>
      </c>
      <c r="L141">
        <f t="shared" si="44"/>
        <v>1</v>
      </c>
      <c r="M141">
        <f t="shared" si="45"/>
        <v>1</v>
      </c>
      <c r="N141">
        <f t="shared" si="46"/>
        <v>1</v>
      </c>
      <c r="O141">
        <f t="shared" si="47"/>
        <v>1</v>
      </c>
      <c r="P141">
        <f t="shared" si="48"/>
        <v>1</v>
      </c>
      <c r="Q141">
        <f t="shared" si="49"/>
        <v>1</v>
      </c>
      <c r="S141">
        <f t="shared" si="50"/>
        <v>0</v>
      </c>
      <c r="T141">
        <f t="shared" si="51"/>
        <v>0</v>
      </c>
      <c r="U141">
        <f t="shared" si="52"/>
        <v>0</v>
      </c>
      <c r="V141">
        <f t="shared" si="53"/>
        <v>0</v>
      </c>
      <c r="W141">
        <f t="shared" si="54"/>
        <v>0</v>
      </c>
    </row>
    <row r="142" spans="1:23" x14ac:dyDescent="0.35">
      <c r="A142">
        <v>775</v>
      </c>
      <c r="B142" t="s">
        <v>450</v>
      </c>
      <c r="C142">
        <v>0.2</v>
      </c>
      <c r="D142" t="s">
        <v>20</v>
      </c>
      <c r="E142" t="s">
        <v>20</v>
      </c>
      <c r="F142" t="s">
        <v>20</v>
      </c>
      <c r="G142" t="s">
        <v>20</v>
      </c>
      <c r="H142" t="s">
        <v>20</v>
      </c>
      <c r="I142" t="s">
        <v>20</v>
      </c>
      <c r="J142" t="s">
        <v>18</v>
      </c>
      <c r="K142" t="s">
        <v>20</v>
      </c>
      <c r="L142">
        <f t="shared" si="44"/>
        <v>1</v>
      </c>
      <c r="M142">
        <f t="shared" si="45"/>
        <v>1</v>
      </c>
      <c r="N142">
        <f t="shared" si="46"/>
        <v>1</v>
      </c>
      <c r="O142">
        <f t="shared" si="47"/>
        <v>1</v>
      </c>
      <c r="P142">
        <f t="shared" si="48"/>
        <v>1</v>
      </c>
      <c r="Q142">
        <f t="shared" si="49"/>
        <v>1</v>
      </c>
      <c r="S142">
        <f t="shared" si="50"/>
        <v>0</v>
      </c>
      <c r="T142">
        <f t="shared" si="51"/>
        <v>0</v>
      </c>
      <c r="U142">
        <f t="shared" si="52"/>
        <v>0</v>
      </c>
      <c r="V142">
        <f t="shared" si="53"/>
        <v>0</v>
      </c>
      <c r="W142">
        <f t="shared" si="54"/>
        <v>0</v>
      </c>
    </row>
    <row r="143" spans="1:23" x14ac:dyDescent="0.35">
      <c r="A143">
        <v>777</v>
      </c>
      <c r="B143" t="s">
        <v>456</v>
      </c>
      <c r="C143">
        <v>0</v>
      </c>
      <c r="D143" t="s">
        <v>20</v>
      </c>
      <c r="E143" t="s">
        <v>20</v>
      </c>
      <c r="F143" t="s">
        <v>20</v>
      </c>
      <c r="G143" t="s">
        <v>20</v>
      </c>
      <c r="H143" t="s">
        <v>20</v>
      </c>
      <c r="I143" t="s">
        <v>14</v>
      </c>
      <c r="J143" t="s">
        <v>18</v>
      </c>
      <c r="K143" t="s">
        <v>20</v>
      </c>
      <c r="L143">
        <f t="shared" si="44"/>
        <v>1</v>
      </c>
      <c r="M143">
        <f t="shared" si="45"/>
        <v>1</v>
      </c>
      <c r="N143">
        <f t="shared" si="46"/>
        <v>1</v>
      </c>
      <c r="O143">
        <f t="shared" si="47"/>
        <v>1</v>
      </c>
      <c r="P143">
        <f t="shared" si="48"/>
        <v>1</v>
      </c>
      <c r="Q143">
        <f t="shared" si="49"/>
        <v>1</v>
      </c>
      <c r="S143">
        <f t="shared" si="50"/>
        <v>0</v>
      </c>
      <c r="T143">
        <f t="shared" si="51"/>
        <v>0</v>
      </c>
      <c r="U143">
        <f t="shared" si="52"/>
        <v>0</v>
      </c>
      <c r="V143">
        <f t="shared" si="53"/>
        <v>0</v>
      </c>
      <c r="W143">
        <f t="shared" si="54"/>
        <v>0</v>
      </c>
    </row>
    <row r="144" spans="1:23" x14ac:dyDescent="0.35">
      <c r="A144">
        <v>794</v>
      </c>
      <c r="B144" t="s">
        <v>462</v>
      </c>
      <c r="C144">
        <v>0.7</v>
      </c>
      <c r="D144" t="s">
        <v>18</v>
      </c>
      <c r="E144" t="s">
        <v>18</v>
      </c>
      <c r="F144" t="s">
        <v>18</v>
      </c>
      <c r="G144" t="s">
        <v>18</v>
      </c>
      <c r="H144" t="s">
        <v>18</v>
      </c>
      <c r="I144" t="s">
        <v>18</v>
      </c>
      <c r="J144" t="s">
        <v>18</v>
      </c>
      <c r="K144" t="s">
        <v>18</v>
      </c>
      <c r="L144">
        <f t="shared" si="44"/>
        <v>2</v>
      </c>
      <c r="M144">
        <f t="shared" si="45"/>
        <v>2</v>
      </c>
      <c r="N144">
        <f t="shared" si="46"/>
        <v>2</v>
      </c>
      <c r="O144">
        <f t="shared" si="47"/>
        <v>2</v>
      </c>
      <c r="P144">
        <f t="shared" si="48"/>
        <v>2</v>
      </c>
      <c r="Q144">
        <f t="shared" si="49"/>
        <v>2</v>
      </c>
      <c r="S144">
        <f t="shared" si="50"/>
        <v>0</v>
      </c>
      <c r="T144">
        <f t="shared" si="51"/>
        <v>0</v>
      </c>
      <c r="U144">
        <f t="shared" si="52"/>
        <v>0</v>
      </c>
      <c r="V144">
        <f t="shared" si="53"/>
        <v>0</v>
      </c>
      <c r="W144">
        <f t="shared" si="54"/>
        <v>0</v>
      </c>
    </row>
    <row r="145" spans="1:23" x14ac:dyDescent="0.35">
      <c r="A145">
        <v>808</v>
      </c>
      <c r="B145" t="s">
        <v>471</v>
      </c>
      <c r="C145">
        <v>0.4</v>
      </c>
      <c r="D145" t="s">
        <v>18</v>
      </c>
      <c r="E145" t="s">
        <v>18</v>
      </c>
      <c r="F145" t="s">
        <v>18</v>
      </c>
      <c r="G145" t="s">
        <v>18</v>
      </c>
      <c r="H145" t="s">
        <v>18</v>
      </c>
      <c r="I145" t="s">
        <v>18</v>
      </c>
      <c r="J145" t="s">
        <v>18</v>
      </c>
      <c r="K145" t="s">
        <v>18</v>
      </c>
      <c r="L145">
        <f t="shared" si="44"/>
        <v>2</v>
      </c>
      <c r="M145">
        <f t="shared" si="45"/>
        <v>2</v>
      </c>
      <c r="N145">
        <f t="shared" si="46"/>
        <v>2</v>
      </c>
      <c r="O145">
        <f t="shared" si="47"/>
        <v>2</v>
      </c>
      <c r="P145">
        <f t="shared" si="48"/>
        <v>2</v>
      </c>
      <c r="Q145">
        <f t="shared" si="49"/>
        <v>2</v>
      </c>
      <c r="S145">
        <f t="shared" si="50"/>
        <v>0</v>
      </c>
      <c r="T145">
        <f t="shared" si="51"/>
        <v>0</v>
      </c>
      <c r="U145">
        <f t="shared" si="52"/>
        <v>0</v>
      </c>
      <c r="V145">
        <f t="shared" si="53"/>
        <v>0</v>
      </c>
      <c r="W145">
        <f t="shared" si="54"/>
        <v>0</v>
      </c>
    </row>
    <row r="146" spans="1:23" x14ac:dyDescent="0.35">
      <c r="A146">
        <v>816</v>
      </c>
      <c r="B146" t="s">
        <v>477</v>
      </c>
      <c r="C146">
        <v>0.6</v>
      </c>
      <c r="D146" t="s">
        <v>18</v>
      </c>
      <c r="E146" t="s">
        <v>18</v>
      </c>
      <c r="F146" t="s">
        <v>18</v>
      </c>
      <c r="G146" t="s">
        <v>18</v>
      </c>
      <c r="H146" t="s">
        <v>18</v>
      </c>
      <c r="I146" t="s">
        <v>18</v>
      </c>
      <c r="J146" t="s">
        <v>18</v>
      </c>
      <c r="K146" t="s">
        <v>18</v>
      </c>
      <c r="L146">
        <f t="shared" si="44"/>
        <v>2</v>
      </c>
      <c r="M146">
        <f t="shared" si="45"/>
        <v>2</v>
      </c>
      <c r="N146">
        <f t="shared" si="46"/>
        <v>2</v>
      </c>
      <c r="O146">
        <f t="shared" si="47"/>
        <v>2</v>
      </c>
      <c r="P146">
        <f t="shared" si="48"/>
        <v>2</v>
      </c>
      <c r="Q146">
        <f t="shared" si="49"/>
        <v>2</v>
      </c>
      <c r="S146">
        <f t="shared" si="50"/>
        <v>0</v>
      </c>
      <c r="T146">
        <f t="shared" si="51"/>
        <v>0</v>
      </c>
      <c r="U146">
        <f t="shared" si="52"/>
        <v>0</v>
      </c>
      <c r="V146">
        <f t="shared" si="53"/>
        <v>0</v>
      </c>
      <c r="W146">
        <f t="shared" si="54"/>
        <v>0</v>
      </c>
    </row>
    <row r="147" spans="1:23" x14ac:dyDescent="0.35">
      <c r="A147">
        <v>838</v>
      </c>
      <c r="B147" t="s">
        <v>489</v>
      </c>
      <c r="C147">
        <v>0.2</v>
      </c>
      <c r="D147" t="s">
        <v>20</v>
      </c>
      <c r="E147" t="s">
        <v>20</v>
      </c>
      <c r="F147" t="s">
        <v>20</v>
      </c>
      <c r="G147" t="s">
        <v>20</v>
      </c>
      <c r="H147" t="s">
        <v>20</v>
      </c>
      <c r="I147" t="s">
        <v>20</v>
      </c>
      <c r="J147" t="s">
        <v>18</v>
      </c>
      <c r="K147" t="s">
        <v>20</v>
      </c>
      <c r="L147">
        <f t="shared" si="44"/>
        <v>1</v>
      </c>
      <c r="M147">
        <f t="shared" si="45"/>
        <v>1</v>
      </c>
      <c r="N147">
        <f t="shared" si="46"/>
        <v>1</v>
      </c>
      <c r="O147">
        <f t="shared" si="47"/>
        <v>1</v>
      </c>
      <c r="P147">
        <f t="shared" si="48"/>
        <v>1</v>
      </c>
      <c r="Q147">
        <f t="shared" si="49"/>
        <v>1</v>
      </c>
      <c r="S147">
        <f t="shared" si="50"/>
        <v>0</v>
      </c>
      <c r="T147">
        <f t="shared" si="51"/>
        <v>0</v>
      </c>
      <c r="U147">
        <f t="shared" si="52"/>
        <v>0</v>
      </c>
      <c r="V147">
        <f t="shared" si="53"/>
        <v>0</v>
      </c>
      <c r="W147">
        <f t="shared" si="54"/>
        <v>0</v>
      </c>
    </row>
    <row r="148" spans="1:23" x14ac:dyDescent="0.35">
      <c r="A148">
        <v>848</v>
      </c>
      <c r="B148" t="s">
        <v>492</v>
      </c>
      <c r="C148">
        <v>0.1</v>
      </c>
      <c r="D148" t="s">
        <v>20</v>
      </c>
      <c r="E148" t="s">
        <v>20</v>
      </c>
      <c r="F148" t="s">
        <v>20</v>
      </c>
      <c r="G148" t="s">
        <v>20</v>
      </c>
      <c r="H148" t="s">
        <v>20</v>
      </c>
      <c r="I148" t="s">
        <v>20</v>
      </c>
      <c r="J148" t="s">
        <v>18</v>
      </c>
      <c r="K148" t="s">
        <v>20</v>
      </c>
      <c r="L148">
        <f t="shared" si="44"/>
        <v>1</v>
      </c>
      <c r="M148">
        <f t="shared" si="45"/>
        <v>1</v>
      </c>
      <c r="N148">
        <f t="shared" si="46"/>
        <v>1</v>
      </c>
      <c r="O148">
        <f t="shared" si="47"/>
        <v>1</v>
      </c>
      <c r="P148">
        <f t="shared" si="48"/>
        <v>1</v>
      </c>
      <c r="Q148">
        <f t="shared" si="49"/>
        <v>1</v>
      </c>
      <c r="S148">
        <f t="shared" si="50"/>
        <v>0</v>
      </c>
      <c r="T148">
        <f t="shared" si="51"/>
        <v>0</v>
      </c>
      <c r="U148">
        <f t="shared" si="52"/>
        <v>0</v>
      </c>
      <c r="V148">
        <f t="shared" si="53"/>
        <v>0</v>
      </c>
      <c r="W148">
        <f t="shared" si="54"/>
        <v>0</v>
      </c>
    </row>
    <row r="149" spans="1:23" x14ac:dyDescent="0.35">
      <c r="A149">
        <v>850</v>
      </c>
      <c r="B149" t="s">
        <v>495</v>
      </c>
      <c r="C149">
        <v>0.2</v>
      </c>
      <c r="D149" t="s">
        <v>20</v>
      </c>
      <c r="E149" t="s">
        <v>20</v>
      </c>
      <c r="F149" t="s">
        <v>20</v>
      </c>
      <c r="G149" t="s">
        <v>20</v>
      </c>
      <c r="H149" t="s">
        <v>20</v>
      </c>
      <c r="I149" t="s">
        <v>20</v>
      </c>
      <c r="J149" t="s">
        <v>18</v>
      </c>
      <c r="K149" t="s">
        <v>20</v>
      </c>
      <c r="L149">
        <f t="shared" si="44"/>
        <v>1</v>
      </c>
      <c r="M149">
        <f t="shared" si="45"/>
        <v>1</v>
      </c>
      <c r="N149">
        <f t="shared" si="46"/>
        <v>1</v>
      </c>
      <c r="O149">
        <f t="shared" si="47"/>
        <v>1</v>
      </c>
      <c r="P149">
        <f t="shared" si="48"/>
        <v>1</v>
      </c>
      <c r="Q149">
        <f t="shared" si="49"/>
        <v>1</v>
      </c>
      <c r="S149">
        <f t="shared" si="50"/>
        <v>0</v>
      </c>
      <c r="T149">
        <f t="shared" si="51"/>
        <v>0</v>
      </c>
      <c r="U149">
        <f t="shared" si="52"/>
        <v>0</v>
      </c>
      <c r="V149">
        <f t="shared" si="53"/>
        <v>0</v>
      </c>
      <c r="W149">
        <f t="shared" si="54"/>
        <v>0</v>
      </c>
    </row>
    <row r="150" spans="1:23" x14ac:dyDescent="0.35">
      <c r="A150">
        <v>902</v>
      </c>
      <c r="B150" t="s">
        <v>534</v>
      </c>
      <c r="C150">
        <v>0.2</v>
      </c>
      <c r="D150" t="s">
        <v>20</v>
      </c>
      <c r="E150" t="s">
        <v>20</v>
      </c>
      <c r="F150" t="s">
        <v>20</v>
      </c>
      <c r="G150" t="s">
        <v>20</v>
      </c>
      <c r="H150" t="s">
        <v>20</v>
      </c>
      <c r="I150" t="s">
        <v>20</v>
      </c>
      <c r="J150" t="s">
        <v>18</v>
      </c>
      <c r="K150" t="s">
        <v>20</v>
      </c>
      <c r="L150">
        <f t="shared" si="44"/>
        <v>1</v>
      </c>
      <c r="M150">
        <f t="shared" si="45"/>
        <v>1</v>
      </c>
      <c r="N150">
        <f t="shared" si="46"/>
        <v>1</v>
      </c>
      <c r="O150">
        <f t="shared" si="47"/>
        <v>1</v>
      </c>
      <c r="P150">
        <f t="shared" si="48"/>
        <v>1</v>
      </c>
      <c r="Q150">
        <f t="shared" si="49"/>
        <v>1</v>
      </c>
      <c r="S150">
        <f t="shared" si="50"/>
        <v>0</v>
      </c>
      <c r="T150">
        <f t="shared" si="51"/>
        <v>0</v>
      </c>
      <c r="U150">
        <f t="shared" si="52"/>
        <v>0</v>
      </c>
      <c r="V150">
        <f t="shared" si="53"/>
        <v>0</v>
      </c>
      <c r="W150">
        <f t="shared" si="54"/>
        <v>0</v>
      </c>
    </row>
    <row r="151" spans="1:23" x14ac:dyDescent="0.35">
      <c r="A151">
        <v>903</v>
      </c>
      <c r="B151" t="s">
        <v>537</v>
      </c>
      <c r="C151">
        <v>0.2</v>
      </c>
      <c r="D151" t="s">
        <v>20</v>
      </c>
      <c r="E151" t="s">
        <v>20</v>
      </c>
      <c r="F151" t="s">
        <v>20</v>
      </c>
      <c r="G151" t="s">
        <v>20</v>
      </c>
      <c r="H151" t="s">
        <v>20</v>
      </c>
      <c r="I151" t="s">
        <v>20</v>
      </c>
      <c r="J151" t="s">
        <v>18</v>
      </c>
      <c r="K151" t="s">
        <v>20</v>
      </c>
      <c r="L151">
        <f t="shared" si="44"/>
        <v>1</v>
      </c>
      <c r="M151">
        <f t="shared" si="45"/>
        <v>1</v>
      </c>
      <c r="N151">
        <f t="shared" si="46"/>
        <v>1</v>
      </c>
      <c r="O151">
        <f t="shared" si="47"/>
        <v>1</v>
      </c>
      <c r="P151">
        <f t="shared" si="48"/>
        <v>1</v>
      </c>
      <c r="Q151">
        <f t="shared" si="49"/>
        <v>1</v>
      </c>
      <c r="S151">
        <f t="shared" si="50"/>
        <v>0</v>
      </c>
      <c r="T151">
        <f t="shared" si="51"/>
        <v>0</v>
      </c>
      <c r="U151">
        <f t="shared" si="52"/>
        <v>0</v>
      </c>
      <c r="V151">
        <f t="shared" si="53"/>
        <v>0</v>
      </c>
      <c r="W151">
        <f t="shared" si="54"/>
        <v>0</v>
      </c>
    </row>
    <row r="152" spans="1:23" x14ac:dyDescent="0.35">
      <c r="A152">
        <v>904</v>
      </c>
      <c r="B152" t="s">
        <v>540</v>
      </c>
      <c r="C152">
        <v>0</v>
      </c>
      <c r="D152" t="s">
        <v>20</v>
      </c>
      <c r="E152" t="s">
        <v>20</v>
      </c>
      <c r="F152" t="s">
        <v>20</v>
      </c>
      <c r="G152" t="s">
        <v>20</v>
      </c>
      <c r="H152" t="s">
        <v>20</v>
      </c>
      <c r="I152" t="s">
        <v>20</v>
      </c>
      <c r="J152" t="s">
        <v>20</v>
      </c>
      <c r="K152" t="s">
        <v>20</v>
      </c>
      <c r="L152">
        <f t="shared" si="44"/>
        <v>1</v>
      </c>
      <c r="M152">
        <f t="shared" si="45"/>
        <v>1</v>
      </c>
      <c r="N152">
        <f t="shared" si="46"/>
        <v>1</v>
      </c>
      <c r="O152">
        <f t="shared" si="47"/>
        <v>1</v>
      </c>
      <c r="P152">
        <f t="shared" si="48"/>
        <v>1</v>
      </c>
      <c r="Q152">
        <f t="shared" si="49"/>
        <v>1</v>
      </c>
      <c r="S152">
        <f t="shared" si="50"/>
        <v>0</v>
      </c>
      <c r="T152">
        <f t="shared" si="51"/>
        <v>0</v>
      </c>
      <c r="U152">
        <f t="shared" si="52"/>
        <v>0</v>
      </c>
      <c r="V152">
        <f t="shared" si="53"/>
        <v>0</v>
      </c>
      <c r="W152">
        <f t="shared" si="54"/>
        <v>0</v>
      </c>
    </row>
    <row r="153" spans="1:23" x14ac:dyDescent="0.35">
      <c r="A153">
        <v>909</v>
      </c>
      <c r="B153" t="s">
        <v>543</v>
      </c>
      <c r="C153">
        <v>-0.1</v>
      </c>
      <c r="D153" t="s">
        <v>20</v>
      </c>
      <c r="E153" t="s">
        <v>20</v>
      </c>
      <c r="F153" t="s">
        <v>20</v>
      </c>
      <c r="G153" t="s">
        <v>20</v>
      </c>
      <c r="H153" t="s">
        <v>20</v>
      </c>
      <c r="I153" t="s">
        <v>20</v>
      </c>
      <c r="J153" t="s">
        <v>18</v>
      </c>
      <c r="K153" t="s">
        <v>20</v>
      </c>
      <c r="L153">
        <f t="shared" si="44"/>
        <v>1</v>
      </c>
      <c r="M153">
        <f t="shared" si="45"/>
        <v>1</v>
      </c>
      <c r="N153">
        <f t="shared" si="46"/>
        <v>1</v>
      </c>
      <c r="O153">
        <f t="shared" si="47"/>
        <v>1</v>
      </c>
      <c r="P153">
        <f t="shared" si="48"/>
        <v>1</v>
      </c>
      <c r="Q153">
        <f t="shared" si="49"/>
        <v>1</v>
      </c>
      <c r="S153">
        <f t="shared" si="50"/>
        <v>0</v>
      </c>
      <c r="T153">
        <f t="shared" si="51"/>
        <v>0</v>
      </c>
      <c r="U153">
        <f t="shared" si="52"/>
        <v>0</v>
      </c>
      <c r="V153">
        <f t="shared" si="53"/>
        <v>0</v>
      </c>
      <c r="W153">
        <f t="shared" si="54"/>
        <v>0</v>
      </c>
    </row>
    <row r="154" spans="1:23" x14ac:dyDescent="0.35">
      <c r="A154">
        <v>924</v>
      </c>
      <c r="B154" t="s">
        <v>549</v>
      </c>
      <c r="C154">
        <v>0.1</v>
      </c>
      <c r="D154" t="s">
        <v>20</v>
      </c>
      <c r="E154" t="s">
        <v>20</v>
      </c>
      <c r="F154" t="s">
        <v>20</v>
      </c>
      <c r="G154" t="s">
        <v>20</v>
      </c>
      <c r="H154" t="s">
        <v>20</v>
      </c>
      <c r="I154" t="s">
        <v>14</v>
      </c>
      <c r="J154" t="s">
        <v>18</v>
      </c>
      <c r="K154" t="s">
        <v>20</v>
      </c>
      <c r="L154">
        <f t="shared" si="44"/>
        <v>1</v>
      </c>
      <c r="M154">
        <f t="shared" si="45"/>
        <v>1</v>
      </c>
      <c r="N154">
        <f t="shared" si="46"/>
        <v>1</v>
      </c>
      <c r="O154">
        <f t="shared" si="47"/>
        <v>1</v>
      </c>
      <c r="P154">
        <f t="shared" si="48"/>
        <v>1</v>
      </c>
      <c r="Q154">
        <f t="shared" si="49"/>
        <v>1</v>
      </c>
      <c r="S154">
        <f t="shared" si="50"/>
        <v>0</v>
      </c>
      <c r="T154">
        <f t="shared" si="51"/>
        <v>0</v>
      </c>
      <c r="U154">
        <f t="shared" si="52"/>
        <v>0</v>
      </c>
      <c r="V154">
        <f t="shared" si="53"/>
        <v>0</v>
      </c>
      <c r="W154">
        <f t="shared" si="54"/>
        <v>0</v>
      </c>
    </row>
    <row r="155" spans="1:23" x14ac:dyDescent="0.35">
      <c r="A155">
        <v>948</v>
      </c>
      <c r="B155" t="s">
        <v>564</v>
      </c>
      <c r="C155">
        <v>-0.5</v>
      </c>
      <c r="D155" t="s">
        <v>14</v>
      </c>
      <c r="E155" t="s">
        <v>14</v>
      </c>
      <c r="F155" t="s">
        <v>14</v>
      </c>
      <c r="G155" t="s">
        <v>14</v>
      </c>
      <c r="H155" t="s">
        <v>14</v>
      </c>
      <c r="I155" t="s">
        <v>14</v>
      </c>
      <c r="J155" t="s">
        <v>14</v>
      </c>
      <c r="K155" t="s">
        <v>14</v>
      </c>
      <c r="L155">
        <f t="shared" si="44"/>
        <v>0</v>
      </c>
      <c r="M155">
        <f t="shared" si="45"/>
        <v>0</v>
      </c>
      <c r="N155">
        <f t="shared" si="46"/>
        <v>0</v>
      </c>
      <c r="O155">
        <f t="shared" si="47"/>
        <v>0</v>
      </c>
      <c r="P155">
        <f t="shared" si="48"/>
        <v>0</v>
      </c>
      <c r="Q155">
        <f t="shared" si="49"/>
        <v>0</v>
      </c>
      <c r="S155">
        <f t="shared" si="50"/>
        <v>0</v>
      </c>
      <c r="T155">
        <f t="shared" si="51"/>
        <v>0</v>
      </c>
      <c r="U155">
        <f t="shared" si="52"/>
        <v>0</v>
      </c>
      <c r="V155">
        <f t="shared" si="53"/>
        <v>0</v>
      </c>
      <c r="W155">
        <f t="shared" si="54"/>
        <v>0</v>
      </c>
    </row>
    <row r="156" spans="1:23" x14ac:dyDescent="0.35">
      <c r="A156">
        <v>953</v>
      </c>
      <c r="B156" t="s">
        <v>573</v>
      </c>
      <c r="C156">
        <v>0.2</v>
      </c>
      <c r="D156" t="s">
        <v>20</v>
      </c>
      <c r="E156" t="s">
        <v>20</v>
      </c>
      <c r="F156" t="s">
        <v>20</v>
      </c>
      <c r="G156" t="s">
        <v>20</v>
      </c>
      <c r="H156" t="s">
        <v>20</v>
      </c>
      <c r="I156" t="s">
        <v>20</v>
      </c>
      <c r="J156" t="s">
        <v>18</v>
      </c>
      <c r="K156" t="s">
        <v>20</v>
      </c>
      <c r="L156">
        <f t="shared" si="44"/>
        <v>1</v>
      </c>
      <c r="M156">
        <f t="shared" si="45"/>
        <v>1</v>
      </c>
      <c r="N156">
        <f t="shared" si="46"/>
        <v>1</v>
      </c>
      <c r="O156">
        <f t="shared" si="47"/>
        <v>1</v>
      </c>
      <c r="P156">
        <f t="shared" si="48"/>
        <v>1</v>
      </c>
      <c r="Q156">
        <f t="shared" si="49"/>
        <v>1</v>
      </c>
      <c r="S156">
        <f t="shared" si="50"/>
        <v>0</v>
      </c>
      <c r="T156">
        <f t="shared" si="51"/>
        <v>0</v>
      </c>
      <c r="U156">
        <f t="shared" si="52"/>
        <v>0</v>
      </c>
      <c r="V156">
        <f t="shared" si="53"/>
        <v>0</v>
      </c>
      <c r="W156">
        <f t="shared" si="54"/>
        <v>0</v>
      </c>
    </row>
    <row r="157" spans="1:23" x14ac:dyDescent="0.35">
      <c r="A157">
        <v>961</v>
      </c>
      <c r="B157" t="s">
        <v>579</v>
      </c>
      <c r="C157">
        <v>0</v>
      </c>
      <c r="D157" t="s">
        <v>20</v>
      </c>
      <c r="E157" t="s">
        <v>20</v>
      </c>
      <c r="F157" t="s">
        <v>20</v>
      </c>
      <c r="G157" t="s">
        <v>20</v>
      </c>
      <c r="H157" t="s">
        <v>20</v>
      </c>
      <c r="I157" t="s">
        <v>20</v>
      </c>
      <c r="J157" t="s">
        <v>20</v>
      </c>
      <c r="K157" t="s">
        <v>20</v>
      </c>
      <c r="L157">
        <f t="shared" si="44"/>
        <v>1</v>
      </c>
      <c r="M157">
        <f t="shared" si="45"/>
        <v>1</v>
      </c>
      <c r="N157">
        <f t="shared" si="46"/>
        <v>1</v>
      </c>
      <c r="O157">
        <f t="shared" si="47"/>
        <v>1</v>
      </c>
      <c r="P157">
        <f t="shared" si="48"/>
        <v>1</v>
      </c>
      <c r="Q157">
        <f t="shared" si="49"/>
        <v>1</v>
      </c>
      <c r="S157">
        <f t="shared" si="50"/>
        <v>0</v>
      </c>
      <c r="T157">
        <f t="shared" si="51"/>
        <v>0</v>
      </c>
      <c r="U157">
        <f t="shared" si="52"/>
        <v>0</v>
      </c>
      <c r="V157">
        <f t="shared" si="53"/>
        <v>0</v>
      </c>
      <c r="W157">
        <f t="shared" si="54"/>
        <v>0</v>
      </c>
    </row>
    <row r="158" spans="1:23" x14ac:dyDescent="0.35">
      <c r="A158">
        <v>975</v>
      </c>
      <c r="B158" t="s">
        <v>588</v>
      </c>
      <c r="C158">
        <v>0.1</v>
      </c>
      <c r="D158" t="s">
        <v>20</v>
      </c>
      <c r="E158" t="s">
        <v>20</v>
      </c>
      <c r="F158" t="s">
        <v>20</v>
      </c>
      <c r="G158" t="s">
        <v>20</v>
      </c>
      <c r="H158" t="s">
        <v>20</v>
      </c>
      <c r="I158" t="s">
        <v>20</v>
      </c>
      <c r="J158" t="s">
        <v>18</v>
      </c>
      <c r="K158" t="s">
        <v>20</v>
      </c>
      <c r="L158">
        <f t="shared" si="44"/>
        <v>1</v>
      </c>
      <c r="M158">
        <f t="shared" si="45"/>
        <v>1</v>
      </c>
      <c r="N158">
        <f t="shared" si="46"/>
        <v>1</v>
      </c>
      <c r="O158">
        <f t="shared" si="47"/>
        <v>1</v>
      </c>
      <c r="P158">
        <f t="shared" si="48"/>
        <v>1</v>
      </c>
      <c r="Q158">
        <f t="shared" si="49"/>
        <v>1</v>
      </c>
      <c r="S158">
        <f t="shared" si="50"/>
        <v>0</v>
      </c>
      <c r="T158">
        <f t="shared" si="51"/>
        <v>0</v>
      </c>
      <c r="U158">
        <f t="shared" si="52"/>
        <v>0</v>
      </c>
      <c r="V158">
        <f t="shared" si="53"/>
        <v>0</v>
      </c>
      <c r="W158">
        <f t="shared" si="54"/>
        <v>0</v>
      </c>
    </row>
    <row r="159" spans="1:23" x14ac:dyDescent="0.35">
      <c r="A159">
        <v>981</v>
      </c>
      <c r="B159" t="s">
        <v>597</v>
      </c>
      <c r="C159">
        <v>0.2</v>
      </c>
      <c r="D159" t="s">
        <v>20</v>
      </c>
      <c r="E159" t="s">
        <v>20</v>
      </c>
      <c r="F159" t="s">
        <v>20</v>
      </c>
      <c r="G159" t="s">
        <v>20</v>
      </c>
      <c r="H159" t="s">
        <v>20</v>
      </c>
      <c r="I159" t="s">
        <v>18</v>
      </c>
      <c r="J159" t="s">
        <v>20</v>
      </c>
      <c r="K159" t="s">
        <v>20</v>
      </c>
      <c r="L159">
        <f t="shared" si="44"/>
        <v>1</v>
      </c>
      <c r="M159">
        <f t="shared" si="45"/>
        <v>1</v>
      </c>
      <c r="N159">
        <f t="shared" si="46"/>
        <v>1</v>
      </c>
      <c r="O159">
        <f t="shared" si="47"/>
        <v>1</v>
      </c>
      <c r="P159">
        <f t="shared" si="48"/>
        <v>1</v>
      </c>
      <c r="Q159">
        <f t="shared" si="49"/>
        <v>1</v>
      </c>
      <c r="S159">
        <f t="shared" si="50"/>
        <v>0</v>
      </c>
      <c r="T159">
        <f t="shared" si="51"/>
        <v>0</v>
      </c>
      <c r="U159">
        <f t="shared" si="52"/>
        <v>0</v>
      </c>
      <c r="V159">
        <f t="shared" si="53"/>
        <v>0</v>
      </c>
      <c r="W159">
        <f t="shared" si="54"/>
        <v>0</v>
      </c>
    </row>
    <row r="160" spans="1:23" x14ac:dyDescent="0.35">
      <c r="A160">
        <v>991</v>
      </c>
      <c r="B160" t="s">
        <v>606</v>
      </c>
      <c r="C160">
        <v>0.2</v>
      </c>
      <c r="D160" t="s">
        <v>20</v>
      </c>
      <c r="E160" t="s">
        <v>20</v>
      </c>
      <c r="F160" t="s">
        <v>20</v>
      </c>
      <c r="G160" t="s">
        <v>20</v>
      </c>
      <c r="H160" t="s">
        <v>20</v>
      </c>
      <c r="I160" t="s">
        <v>20</v>
      </c>
      <c r="J160" t="s">
        <v>14</v>
      </c>
      <c r="K160" t="s">
        <v>20</v>
      </c>
      <c r="L160">
        <f t="shared" si="44"/>
        <v>1</v>
      </c>
      <c r="M160">
        <f t="shared" si="45"/>
        <v>1</v>
      </c>
      <c r="N160">
        <f t="shared" si="46"/>
        <v>1</v>
      </c>
      <c r="O160">
        <f t="shared" si="47"/>
        <v>1</v>
      </c>
      <c r="P160">
        <f t="shared" si="48"/>
        <v>1</v>
      </c>
      <c r="Q160">
        <f t="shared" si="49"/>
        <v>1</v>
      </c>
      <c r="S160">
        <f t="shared" si="50"/>
        <v>0</v>
      </c>
      <c r="T160">
        <f t="shared" si="51"/>
        <v>0</v>
      </c>
      <c r="U160">
        <f t="shared" si="52"/>
        <v>0</v>
      </c>
      <c r="V160">
        <f t="shared" si="53"/>
        <v>0</v>
      </c>
      <c r="W160">
        <f t="shared" si="54"/>
        <v>0</v>
      </c>
    </row>
    <row r="161" spans="1:23" x14ac:dyDescent="0.35">
      <c r="A161">
        <v>372</v>
      </c>
      <c r="B161" t="s">
        <v>205</v>
      </c>
      <c r="C161">
        <v>0.2</v>
      </c>
      <c r="D161" t="s">
        <v>20</v>
      </c>
      <c r="E161" t="s">
        <v>18</v>
      </c>
      <c r="F161" t="s">
        <v>20</v>
      </c>
      <c r="G161" t="s">
        <v>20</v>
      </c>
      <c r="H161" t="s">
        <v>20</v>
      </c>
      <c r="I161" t="s">
        <v>20</v>
      </c>
      <c r="J161" t="s">
        <v>18</v>
      </c>
      <c r="K161" t="s">
        <v>20</v>
      </c>
      <c r="L161">
        <f t="shared" si="44"/>
        <v>1</v>
      </c>
      <c r="M161">
        <f t="shared" si="45"/>
        <v>2</v>
      </c>
      <c r="N161">
        <f t="shared" si="46"/>
        <v>1</v>
      </c>
      <c r="O161">
        <f t="shared" si="47"/>
        <v>1</v>
      </c>
      <c r="P161">
        <f t="shared" si="48"/>
        <v>1</v>
      </c>
      <c r="Q161">
        <f t="shared" si="49"/>
        <v>1</v>
      </c>
      <c r="S161">
        <f t="shared" si="50"/>
        <v>-1</v>
      </c>
      <c r="T161">
        <f t="shared" si="51"/>
        <v>0</v>
      </c>
      <c r="U161">
        <f t="shared" si="52"/>
        <v>0</v>
      </c>
      <c r="V161">
        <f t="shared" si="53"/>
        <v>0</v>
      </c>
      <c r="W161">
        <f t="shared" si="54"/>
        <v>0</v>
      </c>
    </row>
    <row r="162" spans="1:23" x14ac:dyDescent="0.35">
      <c r="A162">
        <v>218</v>
      </c>
      <c r="B162" t="s">
        <v>121</v>
      </c>
      <c r="C162">
        <v>-0.8</v>
      </c>
      <c r="D162" t="s">
        <v>14</v>
      </c>
      <c r="E162" t="s">
        <v>14</v>
      </c>
      <c r="F162" t="s">
        <v>20</v>
      </c>
      <c r="G162" t="s">
        <v>14</v>
      </c>
      <c r="H162" t="s">
        <v>14</v>
      </c>
      <c r="I162" t="s">
        <v>14</v>
      </c>
      <c r="J162" t="s">
        <v>14</v>
      </c>
      <c r="K162" t="s">
        <v>14</v>
      </c>
      <c r="L162">
        <f t="shared" ref="L162:L193" si="55">IF(D162="Positive",2,IF(D162="Mixed",1,0))</f>
        <v>0</v>
      </c>
      <c r="M162">
        <f t="shared" ref="M162:M193" si="56">IF(E162="Positive",2,IF(E162="Mixed",1,0))</f>
        <v>0</v>
      </c>
      <c r="N162">
        <f t="shared" ref="N162:N193" si="57">IF(F162="Positive",2,IF(F162="Mixed",1,0))</f>
        <v>1</v>
      </c>
      <c r="O162">
        <f t="shared" ref="O162:O193" si="58">IF(G162="Positive",2,IF(G162="Mixed",1,0))</f>
        <v>0</v>
      </c>
      <c r="P162">
        <f t="shared" ref="P162:P193" si="59">IF(H162="Positive",2,IF(H162="Mixed",1,0))</f>
        <v>0</v>
      </c>
      <c r="Q162">
        <f t="shared" ref="Q162:Q193" si="60">IF(K162="Positive",2,IF(K162="Mixed",1,0))</f>
        <v>0</v>
      </c>
      <c r="S162">
        <f t="shared" ref="S162:S193" si="61">$L162-M162</f>
        <v>0</v>
      </c>
      <c r="T162">
        <f t="shared" ref="T162:T193" si="62">$L162-N162</f>
        <v>-1</v>
      </c>
      <c r="U162">
        <f t="shared" ref="U162:U193" si="63">$L162-O162</f>
        <v>0</v>
      </c>
      <c r="V162">
        <f t="shared" ref="V162:V193" si="64">$L162-P162</f>
        <v>0</v>
      </c>
      <c r="W162">
        <f t="shared" ref="W162:W193" si="65">$L162-Q162</f>
        <v>0</v>
      </c>
    </row>
    <row r="163" spans="1:23" x14ac:dyDescent="0.35">
      <c r="A163">
        <v>354</v>
      </c>
      <c r="B163" t="s">
        <v>181</v>
      </c>
      <c r="C163">
        <v>-0.5</v>
      </c>
      <c r="D163" t="s">
        <v>14</v>
      </c>
      <c r="E163" t="s">
        <v>14</v>
      </c>
      <c r="F163" t="s">
        <v>20</v>
      </c>
      <c r="G163" t="s">
        <v>14</v>
      </c>
      <c r="H163" t="s">
        <v>14</v>
      </c>
      <c r="I163" t="s">
        <v>14</v>
      </c>
      <c r="J163" t="s">
        <v>14</v>
      </c>
      <c r="K163" t="s">
        <v>14</v>
      </c>
      <c r="L163">
        <f t="shared" si="55"/>
        <v>0</v>
      </c>
      <c r="M163">
        <f t="shared" si="56"/>
        <v>0</v>
      </c>
      <c r="N163">
        <f t="shared" si="57"/>
        <v>1</v>
      </c>
      <c r="O163">
        <f t="shared" si="58"/>
        <v>0</v>
      </c>
      <c r="P163">
        <f t="shared" si="59"/>
        <v>0</v>
      </c>
      <c r="Q163">
        <f t="shared" si="60"/>
        <v>0</v>
      </c>
      <c r="S163">
        <f t="shared" si="61"/>
        <v>0</v>
      </c>
      <c r="T163">
        <f t="shared" si="62"/>
        <v>-1</v>
      </c>
      <c r="U163">
        <f t="shared" si="63"/>
        <v>0</v>
      </c>
      <c r="V163">
        <f t="shared" si="64"/>
        <v>0</v>
      </c>
      <c r="W163">
        <f t="shared" si="65"/>
        <v>0</v>
      </c>
    </row>
    <row r="164" spans="1:23" x14ac:dyDescent="0.35">
      <c r="A164">
        <v>529</v>
      </c>
      <c r="B164" t="s">
        <v>322</v>
      </c>
      <c r="C164">
        <v>0.2</v>
      </c>
      <c r="D164" t="s">
        <v>20</v>
      </c>
      <c r="E164" t="s">
        <v>20</v>
      </c>
      <c r="F164" t="s">
        <v>18</v>
      </c>
      <c r="G164" t="s">
        <v>20</v>
      </c>
      <c r="H164" t="s">
        <v>20</v>
      </c>
      <c r="I164" t="s">
        <v>18</v>
      </c>
      <c r="J164" t="s">
        <v>18</v>
      </c>
      <c r="K164" t="s">
        <v>20</v>
      </c>
      <c r="L164">
        <f t="shared" si="55"/>
        <v>1</v>
      </c>
      <c r="M164">
        <f t="shared" si="56"/>
        <v>1</v>
      </c>
      <c r="N164">
        <f t="shared" si="57"/>
        <v>2</v>
      </c>
      <c r="O164">
        <f t="shared" si="58"/>
        <v>1</v>
      </c>
      <c r="P164">
        <f t="shared" si="59"/>
        <v>1</v>
      </c>
      <c r="Q164">
        <f t="shared" si="60"/>
        <v>1</v>
      </c>
      <c r="S164">
        <f t="shared" si="61"/>
        <v>0</v>
      </c>
      <c r="T164">
        <f t="shared" si="62"/>
        <v>-1</v>
      </c>
      <c r="U164">
        <f t="shared" si="63"/>
        <v>0</v>
      </c>
      <c r="V164">
        <f t="shared" si="64"/>
        <v>0</v>
      </c>
      <c r="W164">
        <f t="shared" si="65"/>
        <v>0</v>
      </c>
    </row>
    <row r="165" spans="1:23" x14ac:dyDescent="0.35">
      <c r="A165">
        <v>335</v>
      </c>
      <c r="B165" t="s">
        <v>160</v>
      </c>
      <c r="C165">
        <v>-0.5</v>
      </c>
      <c r="D165" t="s">
        <v>14</v>
      </c>
      <c r="E165" t="s">
        <v>20</v>
      </c>
      <c r="F165" t="s">
        <v>20</v>
      </c>
      <c r="G165" t="s">
        <v>14</v>
      </c>
      <c r="H165" t="s">
        <v>14</v>
      </c>
      <c r="I165" t="s">
        <v>14</v>
      </c>
      <c r="J165" t="s">
        <v>14</v>
      </c>
      <c r="K165" t="s">
        <v>14</v>
      </c>
      <c r="L165">
        <f t="shared" si="55"/>
        <v>0</v>
      </c>
      <c r="M165">
        <f t="shared" si="56"/>
        <v>1</v>
      </c>
      <c r="N165">
        <f t="shared" si="57"/>
        <v>1</v>
      </c>
      <c r="O165">
        <f t="shared" si="58"/>
        <v>0</v>
      </c>
      <c r="P165">
        <f t="shared" si="59"/>
        <v>0</v>
      </c>
      <c r="Q165">
        <f t="shared" si="60"/>
        <v>0</v>
      </c>
      <c r="S165">
        <f t="shared" si="61"/>
        <v>-1</v>
      </c>
      <c r="T165">
        <f t="shared" si="62"/>
        <v>-1</v>
      </c>
      <c r="U165">
        <f t="shared" si="63"/>
        <v>0</v>
      </c>
      <c r="V165">
        <f t="shared" si="64"/>
        <v>0</v>
      </c>
      <c r="W165">
        <f t="shared" si="65"/>
        <v>0</v>
      </c>
    </row>
    <row r="166" spans="1:23" x14ac:dyDescent="0.35">
      <c r="A166">
        <v>462</v>
      </c>
      <c r="B166" t="s">
        <v>280</v>
      </c>
      <c r="C166">
        <v>-0.6</v>
      </c>
      <c r="D166" t="s">
        <v>14</v>
      </c>
      <c r="E166" t="s">
        <v>14</v>
      </c>
      <c r="F166" t="s">
        <v>14</v>
      </c>
      <c r="G166" t="s">
        <v>20</v>
      </c>
      <c r="H166" t="s">
        <v>14</v>
      </c>
      <c r="I166" t="s">
        <v>14</v>
      </c>
      <c r="J166" t="s">
        <v>18</v>
      </c>
      <c r="K166" t="s">
        <v>14</v>
      </c>
      <c r="L166">
        <f t="shared" si="55"/>
        <v>0</v>
      </c>
      <c r="M166">
        <f t="shared" si="56"/>
        <v>0</v>
      </c>
      <c r="N166">
        <f t="shared" si="57"/>
        <v>0</v>
      </c>
      <c r="O166">
        <f t="shared" si="58"/>
        <v>1</v>
      </c>
      <c r="P166">
        <f t="shared" si="59"/>
        <v>0</v>
      </c>
      <c r="Q166">
        <f t="shared" si="60"/>
        <v>0</v>
      </c>
      <c r="S166">
        <f t="shared" si="61"/>
        <v>0</v>
      </c>
      <c r="T166">
        <f t="shared" si="62"/>
        <v>0</v>
      </c>
      <c r="U166">
        <f t="shared" si="63"/>
        <v>-1</v>
      </c>
      <c r="V166">
        <f t="shared" si="64"/>
        <v>0</v>
      </c>
      <c r="W166">
        <f t="shared" si="65"/>
        <v>0</v>
      </c>
    </row>
    <row r="167" spans="1:23" x14ac:dyDescent="0.35">
      <c r="A167">
        <v>992</v>
      </c>
      <c r="B167" t="s">
        <v>609</v>
      </c>
      <c r="C167">
        <v>-0.6</v>
      </c>
      <c r="D167" t="s">
        <v>14</v>
      </c>
      <c r="E167" t="s">
        <v>14</v>
      </c>
      <c r="F167" t="s">
        <v>14</v>
      </c>
      <c r="G167" t="s">
        <v>20</v>
      </c>
      <c r="H167" t="s">
        <v>14</v>
      </c>
      <c r="I167" t="s">
        <v>14</v>
      </c>
      <c r="J167" t="s">
        <v>18</v>
      </c>
      <c r="K167" t="s">
        <v>14</v>
      </c>
      <c r="L167">
        <f t="shared" si="55"/>
        <v>0</v>
      </c>
      <c r="M167">
        <f t="shared" si="56"/>
        <v>0</v>
      </c>
      <c r="N167">
        <f t="shared" si="57"/>
        <v>0</v>
      </c>
      <c r="O167">
        <f t="shared" si="58"/>
        <v>1</v>
      </c>
      <c r="P167">
        <f t="shared" si="59"/>
        <v>0</v>
      </c>
      <c r="Q167">
        <f t="shared" si="60"/>
        <v>0</v>
      </c>
      <c r="S167">
        <f t="shared" si="61"/>
        <v>0</v>
      </c>
      <c r="T167">
        <f t="shared" si="62"/>
        <v>0</v>
      </c>
      <c r="U167">
        <f t="shared" si="63"/>
        <v>-1</v>
      </c>
      <c r="V167">
        <f t="shared" si="64"/>
        <v>0</v>
      </c>
      <c r="W167">
        <f t="shared" si="65"/>
        <v>0</v>
      </c>
    </row>
    <row r="168" spans="1:23" x14ac:dyDescent="0.35">
      <c r="A168">
        <v>544</v>
      </c>
      <c r="B168" t="s">
        <v>329</v>
      </c>
      <c r="C168">
        <v>-0.3</v>
      </c>
      <c r="D168" t="s">
        <v>14</v>
      </c>
      <c r="E168" t="s">
        <v>20</v>
      </c>
      <c r="F168" t="s">
        <v>14</v>
      </c>
      <c r="G168" t="s">
        <v>20</v>
      </c>
      <c r="H168" t="s">
        <v>14</v>
      </c>
      <c r="I168" t="s">
        <v>14</v>
      </c>
      <c r="J168" t="s">
        <v>18</v>
      </c>
      <c r="K168" t="s">
        <v>14</v>
      </c>
      <c r="L168">
        <f t="shared" si="55"/>
        <v>0</v>
      </c>
      <c r="M168">
        <f t="shared" si="56"/>
        <v>1</v>
      </c>
      <c r="N168">
        <f t="shared" si="57"/>
        <v>0</v>
      </c>
      <c r="O168">
        <f t="shared" si="58"/>
        <v>1</v>
      </c>
      <c r="P168">
        <f t="shared" si="59"/>
        <v>0</v>
      </c>
      <c r="Q168">
        <f t="shared" si="60"/>
        <v>0</v>
      </c>
      <c r="S168">
        <f t="shared" si="61"/>
        <v>-1</v>
      </c>
      <c r="T168">
        <f t="shared" si="62"/>
        <v>0</v>
      </c>
      <c r="U168">
        <f t="shared" si="63"/>
        <v>-1</v>
      </c>
      <c r="V168">
        <f t="shared" si="64"/>
        <v>0</v>
      </c>
      <c r="W168">
        <f t="shared" si="65"/>
        <v>0</v>
      </c>
    </row>
    <row r="169" spans="1:23" x14ac:dyDescent="0.35">
      <c r="A169">
        <v>999</v>
      </c>
      <c r="B169" t="s">
        <v>615</v>
      </c>
      <c r="C169">
        <v>-0.3</v>
      </c>
      <c r="D169" t="s">
        <v>14</v>
      </c>
      <c r="E169" t="s">
        <v>20</v>
      </c>
      <c r="F169" t="s">
        <v>14</v>
      </c>
      <c r="G169" t="s">
        <v>20</v>
      </c>
      <c r="H169" t="s">
        <v>14</v>
      </c>
      <c r="I169" t="s">
        <v>14</v>
      </c>
      <c r="J169" t="s">
        <v>18</v>
      </c>
      <c r="K169" t="s">
        <v>14</v>
      </c>
      <c r="L169">
        <f t="shared" si="55"/>
        <v>0</v>
      </c>
      <c r="M169">
        <f t="shared" si="56"/>
        <v>1</v>
      </c>
      <c r="N169">
        <f t="shared" si="57"/>
        <v>0</v>
      </c>
      <c r="O169">
        <f t="shared" si="58"/>
        <v>1</v>
      </c>
      <c r="P169">
        <f t="shared" si="59"/>
        <v>0</v>
      </c>
      <c r="Q169">
        <f t="shared" si="60"/>
        <v>0</v>
      </c>
      <c r="S169">
        <f t="shared" si="61"/>
        <v>-1</v>
      </c>
      <c r="T169">
        <f t="shared" si="62"/>
        <v>0</v>
      </c>
      <c r="U169">
        <f t="shared" si="63"/>
        <v>-1</v>
      </c>
      <c r="V169">
        <f t="shared" si="64"/>
        <v>0</v>
      </c>
      <c r="W169">
        <f t="shared" si="65"/>
        <v>0</v>
      </c>
    </row>
    <row r="170" spans="1:23" x14ac:dyDescent="0.35">
      <c r="A170">
        <v>181</v>
      </c>
      <c r="B170" t="s">
        <v>100</v>
      </c>
      <c r="C170">
        <v>-0.6</v>
      </c>
      <c r="D170" t="s">
        <v>14</v>
      </c>
      <c r="E170" t="s">
        <v>14</v>
      </c>
      <c r="F170" t="s">
        <v>20</v>
      </c>
      <c r="G170" t="s">
        <v>20</v>
      </c>
      <c r="H170" t="s">
        <v>14</v>
      </c>
      <c r="I170" t="s">
        <v>14</v>
      </c>
      <c r="J170" t="s">
        <v>18</v>
      </c>
      <c r="K170" t="s">
        <v>14</v>
      </c>
      <c r="L170">
        <f t="shared" si="55"/>
        <v>0</v>
      </c>
      <c r="M170">
        <f t="shared" si="56"/>
        <v>0</v>
      </c>
      <c r="N170">
        <f t="shared" si="57"/>
        <v>1</v>
      </c>
      <c r="O170">
        <f t="shared" si="58"/>
        <v>1</v>
      </c>
      <c r="P170">
        <f t="shared" si="59"/>
        <v>0</v>
      </c>
      <c r="Q170">
        <f t="shared" si="60"/>
        <v>0</v>
      </c>
      <c r="S170">
        <f t="shared" si="61"/>
        <v>0</v>
      </c>
      <c r="T170">
        <f t="shared" si="62"/>
        <v>-1</v>
      </c>
      <c r="U170">
        <f t="shared" si="63"/>
        <v>-1</v>
      </c>
      <c r="V170">
        <f t="shared" si="64"/>
        <v>0</v>
      </c>
      <c r="W170">
        <f t="shared" si="65"/>
        <v>0</v>
      </c>
    </row>
    <row r="171" spans="1:23" x14ac:dyDescent="0.35">
      <c r="A171">
        <v>252</v>
      </c>
      <c r="B171" t="s">
        <v>130</v>
      </c>
      <c r="C171">
        <v>-0.6</v>
      </c>
      <c r="D171" t="s">
        <v>14</v>
      </c>
      <c r="E171" t="s">
        <v>14</v>
      </c>
      <c r="F171" t="s">
        <v>20</v>
      </c>
      <c r="G171" t="s">
        <v>20</v>
      </c>
      <c r="H171" t="s">
        <v>14</v>
      </c>
      <c r="I171" t="s">
        <v>14</v>
      </c>
      <c r="J171" t="s">
        <v>14</v>
      </c>
      <c r="K171" t="s">
        <v>14</v>
      </c>
      <c r="L171">
        <f t="shared" si="55"/>
        <v>0</v>
      </c>
      <c r="M171">
        <f t="shared" si="56"/>
        <v>0</v>
      </c>
      <c r="N171">
        <f t="shared" si="57"/>
        <v>1</v>
      </c>
      <c r="O171">
        <f t="shared" si="58"/>
        <v>1</v>
      </c>
      <c r="P171">
        <f t="shared" si="59"/>
        <v>0</v>
      </c>
      <c r="Q171">
        <f t="shared" si="60"/>
        <v>0</v>
      </c>
      <c r="S171">
        <f t="shared" si="61"/>
        <v>0</v>
      </c>
      <c r="T171">
        <f t="shared" si="62"/>
        <v>-1</v>
      </c>
      <c r="U171">
        <f t="shared" si="63"/>
        <v>-1</v>
      </c>
      <c r="V171">
        <f t="shared" si="64"/>
        <v>0</v>
      </c>
      <c r="W171">
        <f t="shared" si="65"/>
        <v>0</v>
      </c>
    </row>
    <row r="172" spans="1:23" x14ac:dyDescent="0.35">
      <c r="A172">
        <v>277</v>
      </c>
      <c r="B172" t="s">
        <v>136</v>
      </c>
      <c r="C172">
        <v>-0.5</v>
      </c>
      <c r="D172" t="s">
        <v>14</v>
      </c>
      <c r="E172" t="s">
        <v>14</v>
      </c>
      <c r="F172" t="s">
        <v>20</v>
      </c>
      <c r="G172" t="s">
        <v>14</v>
      </c>
      <c r="H172" t="s">
        <v>20</v>
      </c>
      <c r="I172" t="s">
        <v>14</v>
      </c>
      <c r="J172" t="s">
        <v>14</v>
      </c>
      <c r="K172" t="s">
        <v>14</v>
      </c>
      <c r="L172">
        <f t="shared" si="55"/>
        <v>0</v>
      </c>
      <c r="M172">
        <f t="shared" si="56"/>
        <v>0</v>
      </c>
      <c r="N172">
        <f t="shared" si="57"/>
        <v>1</v>
      </c>
      <c r="O172">
        <f t="shared" si="58"/>
        <v>0</v>
      </c>
      <c r="P172">
        <f t="shared" si="59"/>
        <v>1</v>
      </c>
      <c r="Q172">
        <f t="shared" si="60"/>
        <v>0</v>
      </c>
      <c r="S172">
        <f t="shared" si="61"/>
        <v>0</v>
      </c>
      <c r="T172">
        <f t="shared" si="62"/>
        <v>-1</v>
      </c>
      <c r="U172">
        <f t="shared" si="63"/>
        <v>0</v>
      </c>
      <c r="V172">
        <f t="shared" si="64"/>
        <v>-1</v>
      </c>
      <c r="W172">
        <f t="shared" si="65"/>
        <v>0</v>
      </c>
    </row>
    <row r="173" spans="1:23" x14ac:dyDescent="0.35">
      <c r="A173">
        <v>339</v>
      </c>
      <c r="B173" t="s">
        <v>163</v>
      </c>
      <c r="C173">
        <v>-0.7</v>
      </c>
      <c r="D173" t="s">
        <v>14</v>
      </c>
      <c r="E173" t="s">
        <v>14</v>
      </c>
      <c r="F173" t="s">
        <v>14</v>
      </c>
      <c r="G173" t="s">
        <v>20</v>
      </c>
      <c r="H173" t="s">
        <v>20</v>
      </c>
      <c r="I173" t="s">
        <v>14</v>
      </c>
      <c r="J173" t="s">
        <v>14</v>
      </c>
      <c r="K173" t="s">
        <v>14</v>
      </c>
      <c r="L173">
        <f t="shared" si="55"/>
        <v>0</v>
      </c>
      <c r="M173">
        <f t="shared" si="56"/>
        <v>0</v>
      </c>
      <c r="N173">
        <f t="shared" si="57"/>
        <v>0</v>
      </c>
      <c r="O173">
        <f t="shared" si="58"/>
        <v>1</v>
      </c>
      <c r="P173">
        <f t="shared" si="59"/>
        <v>1</v>
      </c>
      <c r="Q173">
        <f t="shared" si="60"/>
        <v>0</v>
      </c>
      <c r="S173">
        <f t="shared" si="61"/>
        <v>0</v>
      </c>
      <c r="T173">
        <f t="shared" si="62"/>
        <v>0</v>
      </c>
      <c r="U173">
        <f t="shared" si="63"/>
        <v>-1</v>
      </c>
      <c r="V173">
        <f t="shared" si="64"/>
        <v>-1</v>
      </c>
      <c r="W173">
        <f t="shared" si="65"/>
        <v>0</v>
      </c>
    </row>
    <row r="174" spans="1:23" x14ac:dyDescent="0.35">
      <c r="A174">
        <v>686</v>
      </c>
      <c r="B174" t="s">
        <v>420</v>
      </c>
      <c r="C174">
        <v>-0.3</v>
      </c>
      <c r="D174" t="s">
        <v>14</v>
      </c>
      <c r="E174" t="s">
        <v>20</v>
      </c>
      <c r="F174" t="s">
        <v>20</v>
      </c>
      <c r="G174" t="s">
        <v>20</v>
      </c>
      <c r="H174" t="s">
        <v>20</v>
      </c>
      <c r="I174" t="s">
        <v>14</v>
      </c>
      <c r="J174" t="s">
        <v>18</v>
      </c>
      <c r="K174" t="s">
        <v>14</v>
      </c>
      <c r="L174">
        <f t="shared" si="55"/>
        <v>0</v>
      </c>
      <c r="M174">
        <f t="shared" si="56"/>
        <v>1</v>
      </c>
      <c r="N174">
        <f t="shared" si="57"/>
        <v>1</v>
      </c>
      <c r="O174">
        <f t="shared" si="58"/>
        <v>1</v>
      </c>
      <c r="P174">
        <f t="shared" si="59"/>
        <v>1</v>
      </c>
      <c r="Q174">
        <f t="shared" si="60"/>
        <v>0</v>
      </c>
      <c r="S174">
        <f t="shared" si="61"/>
        <v>-1</v>
      </c>
      <c r="T174">
        <f t="shared" si="62"/>
        <v>-1</v>
      </c>
      <c r="U174">
        <f t="shared" si="63"/>
        <v>-1</v>
      </c>
      <c r="V174">
        <f t="shared" si="64"/>
        <v>-1</v>
      </c>
      <c r="W174">
        <f t="shared" si="65"/>
        <v>0</v>
      </c>
    </row>
    <row r="175" spans="1:23" x14ac:dyDescent="0.35">
      <c r="A175">
        <v>896</v>
      </c>
      <c r="B175" t="s">
        <v>522</v>
      </c>
      <c r="C175">
        <v>-0.4</v>
      </c>
      <c r="D175" t="s">
        <v>14</v>
      </c>
      <c r="E175" t="s">
        <v>20</v>
      </c>
      <c r="F175" t="s">
        <v>20</v>
      </c>
      <c r="G175" t="s">
        <v>20</v>
      </c>
      <c r="H175" t="s">
        <v>20</v>
      </c>
      <c r="I175" t="s">
        <v>14</v>
      </c>
      <c r="J175" t="s">
        <v>20</v>
      </c>
      <c r="K175" t="s">
        <v>14</v>
      </c>
      <c r="L175">
        <f t="shared" si="55"/>
        <v>0</v>
      </c>
      <c r="M175">
        <f t="shared" si="56"/>
        <v>1</v>
      </c>
      <c r="N175">
        <f t="shared" si="57"/>
        <v>1</v>
      </c>
      <c r="O175">
        <f t="shared" si="58"/>
        <v>1</v>
      </c>
      <c r="P175">
        <f t="shared" si="59"/>
        <v>1</v>
      </c>
      <c r="Q175">
        <f t="shared" si="60"/>
        <v>0</v>
      </c>
      <c r="S175">
        <f t="shared" si="61"/>
        <v>-1</v>
      </c>
      <c r="T175">
        <f t="shared" si="62"/>
        <v>-1</v>
      </c>
      <c r="U175">
        <f t="shared" si="63"/>
        <v>-1</v>
      </c>
      <c r="V175">
        <f t="shared" si="64"/>
        <v>-1</v>
      </c>
      <c r="W175">
        <f t="shared" si="65"/>
        <v>0</v>
      </c>
    </row>
    <row r="176" spans="1:23" x14ac:dyDescent="0.35">
      <c r="A176">
        <v>945</v>
      </c>
      <c r="B176" t="s">
        <v>561</v>
      </c>
      <c r="C176">
        <v>-0.4</v>
      </c>
      <c r="D176" t="s">
        <v>14</v>
      </c>
      <c r="E176" t="s">
        <v>20</v>
      </c>
      <c r="F176" t="s">
        <v>20</v>
      </c>
      <c r="G176" t="s">
        <v>20</v>
      </c>
      <c r="H176" t="s">
        <v>20</v>
      </c>
      <c r="I176" t="s">
        <v>14</v>
      </c>
      <c r="J176" t="s">
        <v>18</v>
      </c>
      <c r="K176" t="s">
        <v>14</v>
      </c>
      <c r="L176">
        <f t="shared" si="55"/>
        <v>0</v>
      </c>
      <c r="M176">
        <f t="shared" si="56"/>
        <v>1</v>
      </c>
      <c r="N176">
        <f t="shared" si="57"/>
        <v>1</v>
      </c>
      <c r="O176">
        <f t="shared" si="58"/>
        <v>1</v>
      </c>
      <c r="P176">
        <f t="shared" si="59"/>
        <v>1</v>
      </c>
      <c r="Q176">
        <f t="shared" si="60"/>
        <v>0</v>
      </c>
      <c r="S176">
        <f t="shared" si="61"/>
        <v>-1</v>
      </c>
      <c r="T176">
        <f t="shared" si="62"/>
        <v>-1</v>
      </c>
      <c r="U176">
        <f t="shared" si="63"/>
        <v>-1</v>
      </c>
      <c r="V176">
        <f t="shared" si="64"/>
        <v>-1</v>
      </c>
      <c r="W176">
        <f t="shared" si="65"/>
        <v>0</v>
      </c>
    </row>
    <row r="177" spans="1:23" x14ac:dyDescent="0.35">
      <c r="A177">
        <v>6</v>
      </c>
      <c r="B177" t="s">
        <v>17</v>
      </c>
      <c r="C177">
        <v>0.3</v>
      </c>
      <c r="D177" t="s">
        <v>18</v>
      </c>
      <c r="E177" t="s">
        <v>20</v>
      </c>
      <c r="F177" t="s">
        <v>20</v>
      </c>
      <c r="G177" t="s">
        <v>20</v>
      </c>
      <c r="H177" t="s">
        <v>20</v>
      </c>
      <c r="I177" t="s">
        <v>20</v>
      </c>
      <c r="J177" t="s">
        <v>20</v>
      </c>
      <c r="K177" t="s">
        <v>20</v>
      </c>
      <c r="L177">
        <f t="shared" si="55"/>
        <v>2</v>
      </c>
      <c r="M177">
        <f t="shared" si="56"/>
        <v>1</v>
      </c>
      <c r="N177">
        <f t="shared" si="57"/>
        <v>1</v>
      </c>
      <c r="O177">
        <f t="shared" si="58"/>
        <v>1</v>
      </c>
      <c r="P177">
        <f t="shared" si="59"/>
        <v>1</v>
      </c>
      <c r="Q177">
        <f t="shared" si="60"/>
        <v>1</v>
      </c>
      <c r="S177">
        <f t="shared" si="61"/>
        <v>1</v>
      </c>
      <c r="T177">
        <f t="shared" si="62"/>
        <v>1</v>
      </c>
      <c r="U177">
        <f t="shared" si="63"/>
        <v>1</v>
      </c>
      <c r="V177">
        <f t="shared" si="64"/>
        <v>1</v>
      </c>
      <c r="W177">
        <f t="shared" si="65"/>
        <v>1</v>
      </c>
    </row>
    <row r="178" spans="1:23" x14ac:dyDescent="0.35">
      <c r="A178">
        <v>136</v>
      </c>
      <c r="B178" t="s">
        <v>76</v>
      </c>
      <c r="C178">
        <v>0.3</v>
      </c>
      <c r="D178" t="s">
        <v>18</v>
      </c>
      <c r="E178" t="s">
        <v>20</v>
      </c>
      <c r="F178" t="s">
        <v>20</v>
      </c>
      <c r="G178" t="s">
        <v>20</v>
      </c>
      <c r="H178" t="s">
        <v>20</v>
      </c>
      <c r="I178" t="s">
        <v>14</v>
      </c>
      <c r="J178" t="s">
        <v>18</v>
      </c>
      <c r="K178" t="s">
        <v>20</v>
      </c>
      <c r="L178">
        <f t="shared" si="55"/>
        <v>2</v>
      </c>
      <c r="M178">
        <f t="shared" si="56"/>
        <v>1</v>
      </c>
      <c r="N178">
        <f t="shared" si="57"/>
        <v>1</v>
      </c>
      <c r="O178">
        <f t="shared" si="58"/>
        <v>1</v>
      </c>
      <c r="P178">
        <f t="shared" si="59"/>
        <v>1</v>
      </c>
      <c r="Q178">
        <f t="shared" si="60"/>
        <v>1</v>
      </c>
      <c r="S178">
        <f t="shared" si="61"/>
        <v>1</v>
      </c>
      <c r="T178">
        <f t="shared" si="62"/>
        <v>1</v>
      </c>
      <c r="U178">
        <f t="shared" si="63"/>
        <v>1</v>
      </c>
      <c r="V178">
        <f t="shared" si="64"/>
        <v>1</v>
      </c>
      <c r="W178">
        <f t="shared" si="65"/>
        <v>1</v>
      </c>
    </row>
    <row r="179" spans="1:23" x14ac:dyDescent="0.35">
      <c r="A179">
        <v>153</v>
      </c>
      <c r="B179" t="s">
        <v>88</v>
      </c>
      <c r="C179">
        <v>0.3</v>
      </c>
      <c r="D179" t="s">
        <v>18</v>
      </c>
      <c r="E179" t="s">
        <v>20</v>
      </c>
      <c r="F179" t="s">
        <v>20</v>
      </c>
      <c r="G179" t="s">
        <v>20</v>
      </c>
      <c r="H179" t="s">
        <v>20</v>
      </c>
      <c r="I179" t="s">
        <v>20</v>
      </c>
      <c r="J179" t="s">
        <v>18</v>
      </c>
      <c r="K179" t="s">
        <v>20</v>
      </c>
      <c r="L179">
        <f t="shared" si="55"/>
        <v>2</v>
      </c>
      <c r="M179">
        <f t="shared" si="56"/>
        <v>1</v>
      </c>
      <c r="N179">
        <f t="shared" si="57"/>
        <v>1</v>
      </c>
      <c r="O179">
        <f t="shared" si="58"/>
        <v>1</v>
      </c>
      <c r="P179">
        <f t="shared" si="59"/>
        <v>1</v>
      </c>
      <c r="Q179">
        <f t="shared" si="60"/>
        <v>1</v>
      </c>
      <c r="S179">
        <f t="shared" si="61"/>
        <v>1</v>
      </c>
      <c r="T179">
        <f t="shared" si="62"/>
        <v>1</v>
      </c>
      <c r="U179">
        <f t="shared" si="63"/>
        <v>1</v>
      </c>
      <c r="V179">
        <f t="shared" si="64"/>
        <v>1</v>
      </c>
      <c r="W179">
        <f t="shared" si="65"/>
        <v>1</v>
      </c>
    </row>
    <row r="180" spans="1:23" x14ac:dyDescent="0.35">
      <c r="A180">
        <v>158</v>
      </c>
      <c r="B180" t="s">
        <v>91</v>
      </c>
      <c r="C180">
        <v>0.3</v>
      </c>
      <c r="D180" t="s">
        <v>18</v>
      </c>
      <c r="E180" t="s">
        <v>20</v>
      </c>
      <c r="F180" t="s">
        <v>20</v>
      </c>
      <c r="G180" t="s">
        <v>20</v>
      </c>
      <c r="H180" t="s">
        <v>20</v>
      </c>
      <c r="I180" t="s">
        <v>20</v>
      </c>
      <c r="J180" t="s">
        <v>18</v>
      </c>
      <c r="K180" t="s">
        <v>20</v>
      </c>
      <c r="L180">
        <f t="shared" si="55"/>
        <v>2</v>
      </c>
      <c r="M180">
        <f t="shared" si="56"/>
        <v>1</v>
      </c>
      <c r="N180">
        <f t="shared" si="57"/>
        <v>1</v>
      </c>
      <c r="O180">
        <f t="shared" si="58"/>
        <v>1</v>
      </c>
      <c r="P180">
        <f t="shared" si="59"/>
        <v>1</v>
      </c>
      <c r="Q180">
        <f t="shared" si="60"/>
        <v>1</v>
      </c>
      <c r="S180">
        <f t="shared" si="61"/>
        <v>1</v>
      </c>
      <c r="T180">
        <f t="shared" si="62"/>
        <v>1</v>
      </c>
      <c r="U180">
        <f t="shared" si="63"/>
        <v>1</v>
      </c>
      <c r="V180">
        <f t="shared" si="64"/>
        <v>1</v>
      </c>
      <c r="W180">
        <f t="shared" si="65"/>
        <v>1</v>
      </c>
    </row>
    <row r="181" spans="1:23" x14ac:dyDescent="0.35">
      <c r="A181">
        <v>175</v>
      </c>
      <c r="B181" t="s">
        <v>94</v>
      </c>
      <c r="C181">
        <v>0.4</v>
      </c>
      <c r="D181" t="s">
        <v>18</v>
      </c>
      <c r="E181" t="s">
        <v>20</v>
      </c>
      <c r="F181" t="s">
        <v>20</v>
      </c>
      <c r="G181" t="s">
        <v>20</v>
      </c>
      <c r="H181" t="s">
        <v>20</v>
      </c>
      <c r="I181" t="s">
        <v>20</v>
      </c>
      <c r="J181" t="s">
        <v>18</v>
      </c>
      <c r="K181" t="s">
        <v>20</v>
      </c>
      <c r="L181">
        <f t="shared" si="55"/>
        <v>2</v>
      </c>
      <c r="M181">
        <f t="shared" si="56"/>
        <v>1</v>
      </c>
      <c r="N181">
        <f t="shared" si="57"/>
        <v>1</v>
      </c>
      <c r="O181">
        <f t="shared" si="58"/>
        <v>1</v>
      </c>
      <c r="P181">
        <f t="shared" si="59"/>
        <v>1</v>
      </c>
      <c r="Q181">
        <f t="shared" si="60"/>
        <v>1</v>
      </c>
      <c r="S181">
        <f t="shared" si="61"/>
        <v>1</v>
      </c>
      <c r="T181">
        <f t="shared" si="62"/>
        <v>1</v>
      </c>
      <c r="U181">
        <f t="shared" si="63"/>
        <v>1</v>
      </c>
      <c r="V181">
        <f t="shared" si="64"/>
        <v>1</v>
      </c>
      <c r="W181">
        <f t="shared" si="65"/>
        <v>1</v>
      </c>
    </row>
    <row r="182" spans="1:23" x14ac:dyDescent="0.35">
      <c r="A182">
        <v>245</v>
      </c>
      <c r="B182" t="s">
        <v>124</v>
      </c>
      <c r="C182">
        <v>0.3</v>
      </c>
      <c r="D182" t="s">
        <v>18</v>
      </c>
      <c r="E182" t="s">
        <v>20</v>
      </c>
      <c r="F182" t="s">
        <v>20</v>
      </c>
      <c r="G182" t="s">
        <v>20</v>
      </c>
      <c r="H182" t="s">
        <v>20</v>
      </c>
      <c r="I182" t="s">
        <v>20</v>
      </c>
      <c r="J182" t="s">
        <v>18</v>
      </c>
      <c r="K182" t="s">
        <v>20</v>
      </c>
      <c r="L182">
        <f t="shared" si="55"/>
        <v>2</v>
      </c>
      <c r="M182">
        <f t="shared" si="56"/>
        <v>1</v>
      </c>
      <c r="N182">
        <f t="shared" si="57"/>
        <v>1</v>
      </c>
      <c r="O182">
        <f t="shared" si="58"/>
        <v>1</v>
      </c>
      <c r="P182">
        <f t="shared" si="59"/>
        <v>1</v>
      </c>
      <c r="Q182">
        <f t="shared" si="60"/>
        <v>1</v>
      </c>
      <c r="S182">
        <f t="shared" si="61"/>
        <v>1</v>
      </c>
      <c r="T182">
        <f t="shared" si="62"/>
        <v>1</v>
      </c>
      <c r="U182">
        <f t="shared" si="63"/>
        <v>1</v>
      </c>
      <c r="V182">
        <f t="shared" si="64"/>
        <v>1</v>
      </c>
      <c r="W182">
        <f t="shared" si="65"/>
        <v>1</v>
      </c>
    </row>
    <row r="183" spans="1:23" x14ac:dyDescent="0.35">
      <c r="A183">
        <v>247</v>
      </c>
      <c r="B183" t="s">
        <v>127</v>
      </c>
      <c r="C183">
        <v>0.3</v>
      </c>
      <c r="D183" t="s">
        <v>18</v>
      </c>
      <c r="E183" t="s">
        <v>20</v>
      </c>
      <c r="F183" t="s">
        <v>20</v>
      </c>
      <c r="G183" t="s">
        <v>20</v>
      </c>
      <c r="H183" t="s">
        <v>20</v>
      </c>
      <c r="I183" t="s">
        <v>14</v>
      </c>
      <c r="J183" t="s">
        <v>14</v>
      </c>
      <c r="K183" t="s">
        <v>20</v>
      </c>
      <c r="L183">
        <f t="shared" si="55"/>
        <v>2</v>
      </c>
      <c r="M183">
        <f t="shared" si="56"/>
        <v>1</v>
      </c>
      <c r="N183">
        <f t="shared" si="57"/>
        <v>1</v>
      </c>
      <c r="O183">
        <f t="shared" si="58"/>
        <v>1</v>
      </c>
      <c r="P183">
        <f t="shared" si="59"/>
        <v>1</v>
      </c>
      <c r="Q183">
        <f t="shared" si="60"/>
        <v>1</v>
      </c>
      <c r="S183">
        <f t="shared" si="61"/>
        <v>1</v>
      </c>
      <c r="T183">
        <f t="shared" si="62"/>
        <v>1</v>
      </c>
      <c r="U183">
        <f t="shared" si="63"/>
        <v>1</v>
      </c>
      <c r="V183">
        <f t="shared" si="64"/>
        <v>1</v>
      </c>
      <c r="W183">
        <f t="shared" si="65"/>
        <v>1</v>
      </c>
    </row>
    <row r="184" spans="1:23" x14ac:dyDescent="0.35">
      <c r="A184">
        <v>271</v>
      </c>
      <c r="B184" t="s">
        <v>133</v>
      </c>
      <c r="C184">
        <v>-0.1</v>
      </c>
      <c r="D184" t="s">
        <v>20</v>
      </c>
      <c r="E184" t="s">
        <v>14</v>
      </c>
      <c r="F184" t="s">
        <v>14</v>
      </c>
      <c r="G184" t="s">
        <v>14</v>
      </c>
      <c r="H184" t="s">
        <v>14</v>
      </c>
      <c r="I184" t="s">
        <v>14</v>
      </c>
      <c r="J184" t="s">
        <v>18</v>
      </c>
      <c r="K184" t="s">
        <v>14</v>
      </c>
      <c r="L184">
        <f t="shared" si="55"/>
        <v>1</v>
      </c>
      <c r="M184">
        <f t="shared" si="56"/>
        <v>0</v>
      </c>
      <c r="N184">
        <f t="shared" si="57"/>
        <v>0</v>
      </c>
      <c r="O184">
        <f t="shared" si="58"/>
        <v>0</v>
      </c>
      <c r="P184">
        <f t="shared" si="59"/>
        <v>0</v>
      </c>
      <c r="Q184">
        <f t="shared" si="60"/>
        <v>0</v>
      </c>
      <c r="S184">
        <f t="shared" si="61"/>
        <v>1</v>
      </c>
      <c r="T184">
        <f t="shared" si="62"/>
        <v>1</v>
      </c>
      <c r="U184">
        <f t="shared" si="63"/>
        <v>1</v>
      </c>
      <c r="V184">
        <f t="shared" si="64"/>
        <v>1</v>
      </c>
      <c r="W184">
        <f t="shared" si="65"/>
        <v>1</v>
      </c>
    </row>
    <row r="185" spans="1:23" x14ac:dyDescent="0.35">
      <c r="A185">
        <v>365</v>
      </c>
      <c r="B185" t="s">
        <v>193</v>
      </c>
      <c r="C185">
        <v>0.3</v>
      </c>
      <c r="D185" t="s">
        <v>18</v>
      </c>
      <c r="E185" t="s">
        <v>20</v>
      </c>
      <c r="F185" t="s">
        <v>20</v>
      </c>
      <c r="G185" t="s">
        <v>20</v>
      </c>
      <c r="H185" t="s">
        <v>20</v>
      </c>
      <c r="I185" t="s">
        <v>20</v>
      </c>
      <c r="J185" t="s">
        <v>18</v>
      </c>
      <c r="K185" t="s">
        <v>20</v>
      </c>
      <c r="L185">
        <f t="shared" si="55"/>
        <v>2</v>
      </c>
      <c r="M185">
        <f t="shared" si="56"/>
        <v>1</v>
      </c>
      <c r="N185">
        <f t="shared" si="57"/>
        <v>1</v>
      </c>
      <c r="O185">
        <f t="shared" si="58"/>
        <v>1</v>
      </c>
      <c r="P185">
        <f t="shared" si="59"/>
        <v>1</v>
      </c>
      <c r="Q185">
        <f t="shared" si="60"/>
        <v>1</v>
      </c>
      <c r="S185">
        <f t="shared" si="61"/>
        <v>1</v>
      </c>
      <c r="T185">
        <f t="shared" si="62"/>
        <v>1</v>
      </c>
      <c r="U185">
        <f t="shared" si="63"/>
        <v>1</v>
      </c>
      <c r="V185">
        <f t="shared" si="64"/>
        <v>1</v>
      </c>
      <c r="W185">
        <f t="shared" si="65"/>
        <v>1</v>
      </c>
    </row>
    <row r="186" spans="1:23" x14ac:dyDescent="0.35">
      <c r="A186">
        <v>384</v>
      </c>
      <c r="B186" t="s">
        <v>217</v>
      </c>
      <c r="C186">
        <v>0.3</v>
      </c>
      <c r="D186" t="s">
        <v>18</v>
      </c>
      <c r="E186" t="s">
        <v>20</v>
      </c>
      <c r="F186" t="s">
        <v>20</v>
      </c>
      <c r="G186" t="s">
        <v>20</v>
      </c>
      <c r="H186" t="s">
        <v>20</v>
      </c>
      <c r="I186" t="s">
        <v>20</v>
      </c>
      <c r="J186" t="s">
        <v>18</v>
      </c>
      <c r="K186" t="s">
        <v>20</v>
      </c>
      <c r="L186">
        <f t="shared" si="55"/>
        <v>2</v>
      </c>
      <c r="M186">
        <f t="shared" si="56"/>
        <v>1</v>
      </c>
      <c r="N186">
        <f t="shared" si="57"/>
        <v>1</v>
      </c>
      <c r="O186">
        <f t="shared" si="58"/>
        <v>1</v>
      </c>
      <c r="P186">
        <f t="shared" si="59"/>
        <v>1</v>
      </c>
      <c r="Q186">
        <f t="shared" si="60"/>
        <v>1</v>
      </c>
      <c r="S186">
        <f t="shared" si="61"/>
        <v>1</v>
      </c>
      <c r="T186">
        <f t="shared" si="62"/>
        <v>1</v>
      </c>
      <c r="U186">
        <f t="shared" si="63"/>
        <v>1</v>
      </c>
      <c r="V186">
        <f t="shared" si="64"/>
        <v>1</v>
      </c>
      <c r="W186">
        <f t="shared" si="65"/>
        <v>1</v>
      </c>
    </row>
    <row r="187" spans="1:23" x14ac:dyDescent="0.35">
      <c r="A187">
        <v>564</v>
      </c>
      <c r="B187" t="s">
        <v>347</v>
      </c>
      <c r="C187">
        <v>0.5</v>
      </c>
      <c r="D187" t="s">
        <v>18</v>
      </c>
      <c r="E187" t="s">
        <v>20</v>
      </c>
      <c r="F187" t="s">
        <v>20</v>
      </c>
      <c r="G187" t="s">
        <v>20</v>
      </c>
      <c r="H187" t="s">
        <v>20</v>
      </c>
      <c r="I187" t="s">
        <v>18</v>
      </c>
      <c r="J187" t="s">
        <v>18</v>
      </c>
      <c r="K187" t="s">
        <v>20</v>
      </c>
      <c r="L187">
        <f t="shared" si="55"/>
        <v>2</v>
      </c>
      <c r="M187">
        <f t="shared" si="56"/>
        <v>1</v>
      </c>
      <c r="N187">
        <f t="shared" si="57"/>
        <v>1</v>
      </c>
      <c r="O187">
        <f t="shared" si="58"/>
        <v>1</v>
      </c>
      <c r="P187">
        <f t="shared" si="59"/>
        <v>1</v>
      </c>
      <c r="Q187">
        <f t="shared" si="60"/>
        <v>1</v>
      </c>
      <c r="S187">
        <f t="shared" si="61"/>
        <v>1</v>
      </c>
      <c r="T187">
        <f t="shared" si="62"/>
        <v>1</v>
      </c>
      <c r="U187">
        <f t="shared" si="63"/>
        <v>1</v>
      </c>
      <c r="V187">
        <f t="shared" si="64"/>
        <v>1</v>
      </c>
      <c r="W187">
        <f t="shared" si="65"/>
        <v>1</v>
      </c>
    </row>
    <row r="188" spans="1:23" x14ac:dyDescent="0.35">
      <c r="A188">
        <v>733</v>
      </c>
      <c r="B188" t="s">
        <v>435</v>
      </c>
      <c r="C188">
        <v>-0.2</v>
      </c>
      <c r="D188" t="s">
        <v>20</v>
      </c>
      <c r="E188" t="s">
        <v>14</v>
      </c>
      <c r="F188" t="s">
        <v>14</v>
      </c>
      <c r="G188" t="s">
        <v>14</v>
      </c>
      <c r="H188" t="s">
        <v>14</v>
      </c>
      <c r="I188" t="s">
        <v>14</v>
      </c>
      <c r="J188" t="s">
        <v>14</v>
      </c>
      <c r="K188" t="s">
        <v>14</v>
      </c>
      <c r="L188">
        <f t="shared" si="55"/>
        <v>1</v>
      </c>
      <c r="M188">
        <f t="shared" si="56"/>
        <v>0</v>
      </c>
      <c r="N188">
        <f t="shared" si="57"/>
        <v>0</v>
      </c>
      <c r="O188">
        <f t="shared" si="58"/>
        <v>0</v>
      </c>
      <c r="P188">
        <f t="shared" si="59"/>
        <v>0</v>
      </c>
      <c r="Q188">
        <f t="shared" si="60"/>
        <v>0</v>
      </c>
      <c r="S188">
        <f t="shared" si="61"/>
        <v>1</v>
      </c>
      <c r="T188">
        <f t="shared" si="62"/>
        <v>1</v>
      </c>
      <c r="U188">
        <f t="shared" si="63"/>
        <v>1</v>
      </c>
      <c r="V188">
        <f t="shared" si="64"/>
        <v>1</v>
      </c>
      <c r="W188">
        <f t="shared" si="65"/>
        <v>1</v>
      </c>
    </row>
    <row r="189" spans="1:23" x14ac:dyDescent="0.35">
      <c r="A189">
        <v>867</v>
      </c>
      <c r="B189" t="s">
        <v>510</v>
      </c>
      <c r="C189">
        <v>0.5</v>
      </c>
      <c r="D189" t="s">
        <v>18</v>
      </c>
      <c r="E189" t="s">
        <v>20</v>
      </c>
      <c r="F189" t="s">
        <v>20</v>
      </c>
      <c r="G189" t="s">
        <v>20</v>
      </c>
      <c r="H189" t="s">
        <v>20</v>
      </c>
      <c r="I189" t="s">
        <v>20</v>
      </c>
      <c r="J189" t="s">
        <v>18</v>
      </c>
      <c r="K189" t="s">
        <v>20</v>
      </c>
      <c r="L189">
        <f t="shared" si="55"/>
        <v>2</v>
      </c>
      <c r="M189">
        <f t="shared" si="56"/>
        <v>1</v>
      </c>
      <c r="N189">
        <f t="shared" si="57"/>
        <v>1</v>
      </c>
      <c r="O189">
        <f t="shared" si="58"/>
        <v>1</v>
      </c>
      <c r="P189">
        <f t="shared" si="59"/>
        <v>1</v>
      </c>
      <c r="Q189">
        <f t="shared" si="60"/>
        <v>1</v>
      </c>
      <c r="S189">
        <f t="shared" si="61"/>
        <v>1</v>
      </c>
      <c r="T189">
        <f t="shared" si="62"/>
        <v>1</v>
      </c>
      <c r="U189">
        <f t="shared" si="63"/>
        <v>1</v>
      </c>
      <c r="V189">
        <f t="shared" si="64"/>
        <v>1</v>
      </c>
      <c r="W189">
        <f t="shared" si="65"/>
        <v>1</v>
      </c>
    </row>
    <row r="190" spans="1:23" x14ac:dyDescent="0.35">
      <c r="A190">
        <v>898</v>
      </c>
      <c r="B190" t="s">
        <v>528</v>
      </c>
      <c r="C190">
        <v>0.3</v>
      </c>
      <c r="D190" t="s">
        <v>18</v>
      </c>
      <c r="E190" t="s">
        <v>20</v>
      </c>
      <c r="F190" t="s">
        <v>20</v>
      </c>
      <c r="G190" t="s">
        <v>20</v>
      </c>
      <c r="H190" t="s">
        <v>20</v>
      </c>
      <c r="I190" t="s">
        <v>18</v>
      </c>
      <c r="J190" t="s">
        <v>18</v>
      </c>
      <c r="K190" t="s">
        <v>20</v>
      </c>
      <c r="L190">
        <f t="shared" si="55"/>
        <v>2</v>
      </c>
      <c r="M190">
        <f t="shared" si="56"/>
        <v>1</v>
      </c>
      <c r="N190">
        <f t="shared" si="57"/>
        <v>1</v>
      </c>
      <c r="O190">
        <f t="shared" si="58"/>
        <v>1</v>
      </c>
      <c r="P190">
        <f t="shared" si="59"/>
        <v>1</v>
      </c>
      <c r="Q190">
        <f t="shared" si="60"/>
        <v>1</v>
      </c>
      <c r="S190">
        <f t="shared" si="61"/>
        <v>1</v>
      </c>
      <c r="T190">
        <f t="shared" si="62"/>
        <v>1</v>
      </c>
      <c r="U190">
        <f t="shared" si="63"/>
        <v>1</v>
      </c>
      <c r="V190">
        <f t="shared" si="64"/>
        <v>1</v>
      </c>
      <c r="W190">
        <f t="shared" si="65"/>
        <v>1</v>
      </c>
    </row>
    <row r="191" spans="1:23" x14ac:dyDescent="0.35">
      <c r="A191">
        <v>955</v>
      </c>
      <c r="B191" t="s">
        <v>576</v>
      </c>
      <c r="C191">
        <v>0.3</v>
      </c>
      <c r="D191" t="s">
        <v>18</v>
      </c>
      <c r="E191" t="s">
        <v>20</v>
      </c>
      <c r="F191" t="s">
        <v>20</v>
      </c>
      <c r="G191" t="s">
        <v>20</v>
      </c>
      <c r="H191" t="s">
        <v>20</v>
      </c>
      <c r="I191" t="s">
        <v>18</v>
      </c>
      <c r="J191" t="s">
        <v>18</v>
      </c>
      <c r="K191" t="s">
        <v>20</v>
      </c>
      <c r="L191">
        <f t="shared" si="55"/>
        <v>2</v>
      </c>
      <c r="M191">
        <f t="shared" si="56"/>
        <v>1</v>
      </c>
      <c r="N191">
        <f t="shared" si="57"/>
        <v>1</v>
      </c>
      <c r="O191">
        <f t="shared" si="58"/>
        <v>1</v>
      </c>
      <c r="P191">
        <f t="shared" si="59"/>
        <v>1</v>
      </c>
      <c r="Q191">
        <f t="shared" si="60"/>
        <v>1</v>
      </c>
      <c r="S191">
        <f t="shared" si="61"/>
        <v>1</v>
      </c>
      <c r="T191">
        <f t="shared" si="62"/>
        <v>1</v>
      </c>
      <c r="U191">
        <f t="shared" si="63"/>
        <v>1</v>
      </c>
      <c r="V191">
        <f t="shared" si="64"/>
        <v>1</v>
      </c>
      <c r="W191">
        <f t="shared" si="65"/>
        <v>1</v>
      </c>
    </row>
    <row r="192" spans="1:23" x14ac:dyDescent="0.35">
      <c r="A192">
        <v>889</v>
      </c>
      <c r="B192" t="s">
        <v>519</v>
      </c>
      <c r="C192">
        <v>0.3</v>
      </c>
      <c r="D192" t="s">
        <v>18</v>
      </c>
      <c r="E192" t="s">
        <v>18</v>
      </c>
      <c r="F192" t="s">
        <v>20</v>
      </c>
      <c r="G192" t="s">
        <v>20</v>
      </c>
      <c r="H192" t="s">
        <v>20</v>
      </c>
      <c r="I192" t="s">
        <v>20</v>
      </c>
      <c r="J192" t="s">
        <v>18</v>
      </c>
      <c r="K192" t="s">
        <v>20</v>
      </c>
      <c r="L192">
        <f t="shared" si="55"/>
        <v>2</v>
      </c>
      <c r="M192">
        <f t="shared" si="56"/>
        <v>2</v>
      </c>
      <c r="N192">
        <f t="shared" si="57"/>
        <v>1</v>
      </c>
      <c r="O192">
        <f t="shared" si="58"/>
        <v>1</v>
      </c>
      <c r="P192">
        <f t="shared" si="59"/>
        <v>1</v>
      </c>
      <c r="Q192">
        <f t="shared" si="60"/>
        <v>1</v>
      </c>
      <c r="S192">
        <f t="shared" si="61"/>
        <v>0</v>
      </c>
      <c r="T192">
        <f t="shared" si="62"/>
        <v>1</v>
      </c>
      <c r="U192">
        <f t="shared" si="63"/>
        <v>1</v>
      </c>
      <c r="V192">
        <f t="shared" si="64"/>
        <v>1</v>
      </c>
      <c r="W192">
        <f t="shared" si="65"/>
        <v>1</v>
      </c>
    </row>
    <row r="193" spans="1:23" x14ac:dyDescent="0.35">
      <c r="A193">
        <v>13</v>
      </c>
      <c r="B193" t="s">
        <v>22</v>
      </c>
      <c r="C193">
        <v>-0.2</v>
      </c>
      <c r="D193" t="s">
        <v>20</v>
      </c>
      <c r="E193" t="s">
        <v>20</v>
      </c>
      <c r="F193" t="s">
        <v>20</v>
      </c>
      <c r="G193" t="s">
        <v>20</v>
      </c>
      <c r="H193" t="s">
        <v>14</v>
      </c>
      <c r="I193" t="s">
        <v>14</v>
      </c>
      <c r="J193" t="s">
        <v>20</v>
      </c>
      <c r="K193" t="s">
        <v>14</v>
      </c>
      <c r="L193">
        <f t="shared" si="55"/>
        <v>1</v>
      </c>
      <c r="M193">
        <f t="shared" si="56"/>
        <v>1</v>
      </c>
      <c r="N193">
        <f t="shared" si="57"/>
        <v>1</v>
      </c>
      <c r="O193">
        <f t="shared" si="58"/>
        <v>1</v>
      </c>
      <c r="P193">
        <f t="shared" si="59"/>
        <v>0</v>
      </c>
      <c r="Q193">
        <f t="shared" si="60"/>
        <v>0</v>
      </c>
      <c r="S193">
        <f t="shared" si="61"/>
        <v>0</v>
      </c>
      <c r="T193">
        <f t="shared" si="62"/>
        <v>0</v>
      </c>
      <c r="U193">
        <f t="shared" si="63"/>
        <v>0</v>
      </c>
      <c r="V193">
        <f t="shared" si="64"/>
        <v>1</v>
      </c>
      <c r="W193">
        <f t="shared" si="65"/>
        <v>1</v>
      </c>
    </row>
    <row r="194" spans="1:23" x14ac:dyDescent="0.35">
      <c r="A194">
        <v>698</v>
      </c>
      <c r="B194" t="s">
        <v>423</v>
      </c>
      <c r="C194">
        <v>0</v>
      </c>
      <c r="D194" t="s">
        <v>20</v>
      </c>
      <c r="E194" t="s">
        <v>20</v>
      </c>
      <c r="F194" t="s">
        <v>14</v>
      </c>
      <c r="G194" t="s">
        <v>20</v>
      </c>
      <c r="H194" t="s">
        <v>20</v>
      </c>
      <c r="I194" t="s">
        <v>14</v>
      </c>
      <c r="J194" t="s">
        <v>18</v>
      </c>
      <c r="K194" t="s">
        <v>14</v>
      </c>
      <c r="L194">
        <f t="shared" ref="L194:L201" si="66">IF(D194="Positive",2,IF(D194="Mixed",1,0))</f>
        <v>1</v>
      </c>
      <c r="M194">
        <f t="shared" ref="M194:M201" si="67">IF(E194="Positive",2,IF(E194="Mixed",1,0))</f>
        <v>1</v>
      </c>
      <c r="N194">
        <f t="shared" ref="N194:N201" si="68">IF(F194="Positive",2,IF(F194="Mixed",1,0))</f>
        <v>0</v>
      </c>
      <c r="O194">
        <f t="shared" ref="O194:O201" si="69">IF(G194="Positive",2,IF(G194="Mixed",1,0))</f>
        <v>1</v>
      </c>
      <c r="P194">
        <f t="shared" ref="P194:P201" si="70">IF(H194="Positive",2,IF(H194="Mixed",1,0))</f>
        <v>1</v>
      </c>
      <c r="Q194">
        <f t="shared" ref="Q194:Q201" si="71">IF(K194="Positive",2,IF(K194="Mixed",1,0))</f>
        <v>0</v>
      </c>
      <c r="S194">
        <f t="shared" ref="S194:S201" si="72">$L194-M194</f>
        <v>0</v>
      </c>
      <c r="T194">
        <f t="shared" ref="T194:T201" si="73">$L194-N194</f>
        <v>1</v>
      </c>
      <c r="U194">
        <f t="shared" ref="U194:U201" si="74">$L194-O194</f>
        <v>0</v>
      </c>
      <c r="V194">
        <f t="shared" ref="V194:V201" si="75">$L194-P194</f>
        <v>0</v>
      </c>
      <c r="W194">
        <f t="shared" ref="W194:W201" si="76">$L194-Q194</f>
        <v>1</v>
      </c>
    </row>
    <row r="195" spans="1:23" x14ac:dyDescent="0.35">
      <c r="A195">
        <v>313</v>
      </c>
      <c r="B195" t="s">
        <v>148</v>
      </c>
      <c r="C195">
        <v>-0.2</v>
      </c>
      <c r="D195" t="s">
        <v>20</v>
      </c>
      <c r="E195" t="s">
        <v>20</v>
      </c>
      <c r="F195" t="s">
        <v>20</v>
      </c>
      <c r="G195" t="s">
        <v>20</v>
      </c>
      <c r="H195" t="s">
        <v>20</v>
      </c>
      <c r="I195" t="s">
        <v>20</v>
      </c>
      <c r="J195" t="s">
        <v>14</v>
      </c>
      <c r="K195" t="s">
        <v>14</v>
      </c>
      <c r="L195">
        <f t="shared" si="66"/>
        <v>1</v>
      </c>
      <c r="M195">
        <f t="shared" si="67"/>
        <v>1</v>
      </c>
      <c r="N195">
        <f t="shared" si="68"/>
        <v>1</v>
      </c>
      <c r="O195">
        <f t="shared" si="69"/>
        <v>1</v>
      </c>
      <c r="P195">
        <f t="shared" si="70"/>
        <v>1</v>
      </c>
      <c r="Q195">
        <f t="shared" si="71"/>
        <v>0</v>
      </c>
      <c r="S195">
        <f t="shared" si="72"/>
        <v>0</v>
      </c>
      <c r="T195">
        <f t="shared" si="73"/>
        <v>0</v>
      </c>
      <c r="U195">
        <f t="shared" si="74"/>
        <v>0</v>
      </c>
      <c r="V195">
        <f t="shared" si="75"/>
        <v>0</v>
      </c>
      <c r="W195">
        <f t="shared" si="76"/>
        <v>1</v>
      </c>
    </row>
    <row r="196" spans="1:23" x14ac:dyDescent="0.35">
      <c r="A196">
        <v>421</v>
      </c>
      <c r="B196" t="s">
        <v>253</v>
      </c>
      <c r="C196">
        <v>0.2</v>
      </c>
      <c r="D196" t="s">
        <v>20</v>
      </c>
      <c r="E196" t="s">
        <v>20</v>
      </c>
      <c r="F196" t="s">
        <v>20</v>
      </c>
      <c r="G196" t="s">
        <v>20</v>
      </c>
      <c r="H196" t="s">
        <v>20</v>
      </c>
      <c r="I196" t="s">
        <v>20</v>
      </c>
      <c r="J196" t="s">
        <v>18</v>
      </c>
      <c r="K196" t="s">
        <v>14</v>
      </c>
      <c r="L196">
        <f t="shared" si="66"/>
        <v>1</v>
      </c>
      <c r="M196">
        <f t="shared" si="67"/>
        <v>1</v>
      </c>
      <c r="N196">
        <f t="shared" si="68"/>
        <v>1</v>
      </c>
      <c r="O196">
        <f t="shared" si="69"/>
        <v>1</v>
      </c>
      <c r="P196">
        <f t="shared" si="70"/>
        <v>1</v>
      </c>
      <c r="Q196">
        <f t="shared" si="71"/>
        <v>0</v>
      </c>
      <c r="S196">
        <f t="shared" si="72"/>
        <v>0</v>
      </c>
      <c r="T196">
        <f t="shared" si="73"/>
        <v>0</v>
      </c>
      <c r="U196">
        <f t="shared" si="74"/>
        <v>0</v>
      </c>
      <c r="V196">
        <f t="shared" si="75"/>
        <v>0</v>
      </c>
      <c r="W196">
        <f t="shared" si="76"/>
        <v>1</v>
      </c>
    </row>
    <row r="197" spans="1:23" x14ac:dyDescent="0.35">
      <c r="A197">
        <v>548</v>
      </c>
      <c r="B197" t="s">
        <v>335</v>
      </c>
      <c r="C197">
        <v>0</v>
      </c>
      <c r="D197" t="s">
        <v>20</v>
      </c>
      <c r="E197" t="s">
        <v>20</v>
      </c>
      <c r="F197" t="s">
        <v>20</v>
      </c>
      <c r="G197" t="s">
        <v>20</v>
      </c>
      <c r="H197" t="s">
        <v>20</v>
      </c>
      <c r="I197" t="s">
        <v>20</v>
      </c>
      <c r="J197" t="s">
        <v>18</v>
      </c>
      <c r="K197" t="s">
        <v>14</v>
      </c>
      <c r="L197">
        <f t="shared" si="66"/>
        <v>1</v>
      </c>
      <c r="M197">
        <f t="shared" si="67"/>
        <v>1</v>
      </c>
      <c r="N197">
        <f t="shared" si="68"/>
        <v>1</v>
      </c>
      <c r="O197">
        <f t="shared" si="69"/>
        <v>1</v>
      </c>
      <c r="P197">
        <f t="shared" si="70"/>
        <v>1</v>
      </c>
      <c r="Q197">
        <f t="shared" si="71"/>
        <v>0</v>
      </c>
      <c r="S197">
        <f t="shared" si="72"/>
        <v>0</v>
      </c>
      <c r="T197">
        <f t="shared" si="73"/>
        <v>0</v>
      </c>
      <c r="U197">
        <f t="shared" si="74"/>
        <v>0</v>
      </c>
      <c r="V197">
        <f t="shared" si="75"/>
        <v>0</v>
      </c>
      <c r="W197">
        <f t="shared" si="76"/>
        <v>1</v>
      </c>
    </row>
    <row r="198" spans="1:23" x14ac:dyDescent="0.35">
      <c r="A198">
        <v>555</v>
      </c>
      <c r="B198" t="s">
        <v>341</v>
      </c>
      <c r="C198">
        <v>-0.1</v>
      </c>
      <c r="D198" t="s">
        <v>20</v>
      </c>
      <c r="E198" t="s">
        <v>20</v>
      </c>
      <c r="F198" t="s">
        <v>20</v>
      </c>
      <c r="G198" t="s">
        <v>20</v>
      </c>
      <c r="H198" t="s">
        <v>20</v>
      </c>
      <c r="I198" t="s">
        <v>20</v>
      </c>
      <c r="J198" t="s">
        <v>20</v>
      </c>
      <c r="K198" t="s">
        <v>14</v>
      </c>
      <c r="L198">
        <f t="shared" si="66"/>
        <v>1</v>
      </c>
      <c r="M198">
        <f t="shared" si="67"/>
        <v>1</v>
      </c>
      <c r="N198">
        <f t="shared" si="68"/>
        <v>1</v>
      </c>
      <c r="O198">
        <f t="shared" si="69"/>
        <v>1</v>
      </c>
      <c r="P198">
        <f t="shared" si="70"/>
        <v>1</v>
      </c>
      <c r="Q198">
        <f t="shared" si="71"/>
        <v>0</v>
      </c>
      <c r="S198">
        <f t="shared" si="72"/>
        <v>0</v>
      </c>
      <c r="T198">
        <f t="shared" si="73"/>
        <v>0</v>
      </c>
      <c r="U198">
        <f t="shared" si="74"/>
        <v>0</v>
      </c>
      <c r="V198">
        <f t="shared" si="75"/>
        <v>0</v>
      </c>
      <c r="W198">
        <f t="shared" si="76"/>
        <v>1</v>
      </c>
    </row>
    <row r="199" spans="1:23" x14ac:dyDescent="0.35">
      <c r="A199">
        <v>739</v>
      </c>
      <c r="B199" t="s">
        <v>438</v>
      </c>
      <c r="C199">
        <v>-0.2</v>
      </c>
      <c r="D199" t="s">
        <v>20</v>
      </c>
      <c r="E199" t="s">
        <v>20</v>
      </c>
      <c r="F199" t="s">
        <v>20</v>
      </c>
      <c r="G199" t="s">
        <v>20</v>
      </c>
      <c r="H199" t="s">
        <v>20</v>
      </c>
      <c r="I199" t="s">
        <v>20</v>
      </c>
      <c r="J199" t="s">
        <v>14</v>
      </c>
      <c r="K199" t="s">
        <v>14</v>
      </c>
      <c r="L199">
        <f t="shared" si="66"/>
        <v>1</v>
      </c>
      <c r="M199">
        <f t="shared" si="67"/>
        <v>1</v>
      </c>
      <c r="N199">
        <f t="shared" si="68"/>
        <v>1</v>
      </c>
      <c r="O199">
        <f t="shared" si="69"/>
        <v>1</v>
      </c>
      <c r="P199">
        <f t="shared" si="70"/>
        <v>1</v>
      </c>
      <c r="Q199">
        <f t="shared" si="71"/>
        <v>0</v>
      </c>
      <c r="S199">
        <f t="shared" si="72"/>
        <v>0</v>
      </c>
      <c r="T199">
        <f t="shared" si="73"/>
        <v>0</v>
      </c>
      <c r="U199">
        <f t="shared" si="74"/>
        <v>0</v>
      </c>
      <c r="V199">
        <f t="shared" si="75"/>
        <v>0</v>
      </c>
      <c r="W199">
        <f t="shared" si="76"/>
        <v>1</v>
      </c>
    </row>
    <row r="200" spans="1:23" x14ac:dyDescent="0.35">
      <c r="A200">
        <v>962</v>
      </c>
      <c r="B200" t="s">
        <v>582</v>
      </c>
      <c r="C200">
        <v>-0.1</v>
      </c>
      <c r="D200" t="s">
        <v>20</v>
      </c>
      <c r="E200" t="s">
        <v>20</v>
      </c>
      <c r="F200" t="s">
        <v>20</v>
      </c>
      <c r="G200" t="s">
        <v>20</v>
      </c>
      <c r="H200" t="s">
        <v>20</v>
      </c>
      <c r="I200" t="s">
        <v>14</v>
      </c>
      <c r="J200" t="s">
        <v>18</v>
      </c>
      <c r="K200" t="s">
        <v>14</v>
      </c>
      <c r="L200">
        <f t="shared" si="66"/>
        <v>1</v>
      </c>
      <c r="M200">
        <f t="shared" si="67"/>
        <v>1</v>
      </c>
      <c r="N200">
        <f t="shared" si="68"/>
        <v>1</v>
      </c>
      <c r="O200">
        <f t="shared" si="69"/>
        <v>1</v>
      </c>
      <c r="P200">
        <f t="shared" si="70"/>
        <v>1</v>
      </c>
      <c r="Q200">
        <f t="shared" si="71"/>
        <v>0</v>
      </c>
      <c r="S200">
        <f t="shared" si="72"/>
        <v>0</v>
      </c>
      <c r="T200">
        <f t="shared" si="73"/>
        <v>0</v>
      </c>
      <c r="U200">
        <f t="shared" si="74"/>
        <v>0</v>
      </c>
      <c r="V200">
        <f t="shared" si="75"/>
        <v>0</v>
      </c>
      <c r="W200">
        <f t="shared" si="76"/>
        <v>1</v>
      </c>
    </row>
    <row r="201" spans="1:23" x14ac:dyDescent="0.35">
      <c r="A201">
        <v>978</v>
      </c>
      <c r="B201" t="s">
        <v>594</v>
      </c>
      <c r="C201">
        <v>-0.2</v>
      </c>
      <c r="D201" t="s">
        <v>20</v>
      </c>
      <c r="E201" t="s">
        <v>20</v>
      </c>
      <c r="F201" t="s">
        <v>20</v>
      </c>
      <c r="G201" t="s">
        <v>20</v>
      </c>
      <c r="H201" t="s">
        <v>20</v>
      </c>
      <c r="I201" t="s">
        <v>20</v>
      </c>
      <c r="J201" t="s">
        <v>14</v>
      </c>
      <c r="K201" t="s">
        <v>14</v>
      </c>
      <c r="L201">
        <f t="shared" si="66"/>
        <v>1</v>
      </c>
      <c r="M201">
        <f t="shared" si="67"/>
        <v>1</v>
      </c>
      <c r="N201">
        <f t="shared" si="68"/>
        <v>1</v>
      </c>
      <c r="O201">
        <f t="shared" si="69"/>
        <v>1</v>
      </c>
      <c r="P201">
        <f t="shared" si="70"/>
        <v>1</v>
      </c>
      <c r="Q201">
        <f t="shared" si="71"/>
        <v>0</v>
      </c>
      <c r="S201">
        <f t="shared" si="72"/>
        <v>0</v>
      </c>
      <c r="T201">
        <f t="shared" si="73"/>
        <v>0</v>
      </c>
      <c r="U201">
        <f t="shared" si="74"/>
        <v>0</v>
      </c>
      <c r="V201">
        <f t="shared" si="75"/>
        <v>0</v>
      </c>
      <c r="W201">
        <f t="shared" si="76"/>
        <v>1</v>
      </c>
    </row>
  </sheetData>
  <autoFilter ref="A1:W201" xr:uid="{58E0720F-AF30-4437-866B-4D18D0BE6A98}">
    <sortState ref="A2:W201">
      <sortCondition ref="W1:W201"/>
    </sortState>
  </autoFilter>
  <conditionalFormatting sqref="D1:K201">
    <cfRule type="colorScale" priority="4">
      <colorScale>
        <cfvo type="min"/>
        <cfvo type="percentile" val="50"/>
        <cfvo type="max"/>
        <color rgb="FFF8696B"/>
        <color rgb="FFFFEB84"/>
        <color rgb="FF63BE7B"/>
      </colorScale>
    </cfRule>
  </conditionalFormatting>
  <conditionalFormatting sqref="L1:Q1">
    <cfRule type="colorScale" priority="5">
      <colorScale>
        <cfvo type="min"/>
        <cfvo type="percentile" val="50"/>
        <cfvo type="max"/>
        <color rgb="FFF8696B"/>
        <color rgb="FFFFEB84"/>
        <color rgb="FF63BE7B"/>
      </colorScale>
    </cfRule>
  </conditionalFormatting>
  <conditionalFormatting sqref="L2:Q201">
    <cfRule type="colorScale" priority="7">
      <colorScale>
        <cfvo type="min"/>
        <cfvo type="percentile" val="50"/>
        <cfvo type="max"/>
        <color rgb="FFF8696B"/>
        <color rgb="FFFFEB84"/>
        <color rgb="FF63BE7B"/>
      </colorScale>
    </cfRule>
  </conditionalFormatting>
  <conditionalFormatting sqref="R1:W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vt:lpstr>
      <vt:lpstr>Sheet2</vt:lpstr>
      <vt:lpstr>summary</vt:lpstr>
      <vt:lpstr>Table 1</vt:lpstr>
      <vt:lpstr>Table 1 (condensed)</vt:lpstr>
      <vt:lpstr>Table 1 (alternate layout)</vt:lpstr>
      <vt:lpstr>Table 2 - overall metrics</vt:lpstr>
      <vt:lpstr>metrics</vt:lpstr>
      <vt:lpstr>Heat map</vt:lpstr>
      <vt:lpstr>VADER major 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MCOB PHD 14</dc:creator>
  <cp:lastModifiedBy>Charlie Smith</cp:lastModifiedBy>
  <dcterms:created xsi:type="dcterms:W3CDTF">2024-09-21T18:35:11Z</dcterms:created>
  <dcterms:modified xsi:type="dcterms:W3CDTF">2024-10-28T20:50:02Z</dcterms:modified>
</cp:coreProperties>
</file>