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romanzuniga/Documents/ESCUELA/IngSisSem7/Inteligencia de negocios/Medio_Termino/"/>
    </mc:Choice>
  </mc:AlternateContent>
  <xr:revisionPtr revIDLastSave="0" documentId="13_ncr:1_{21D0624A-EE06-DA4C-9E55-BA388B2D4861}" xr6:coauthVersionLast="47" xr6:coauthVersionMax="47" xr10:uidLastSave="{00000000-0000-0000-0000-000000000000}"/>
  <bookViews>
    <workbookView xWindow="380" yWindow="500" windowWidth="28040" windowHeight="15920" xr2:uid="{8DD3207C-5321-1E47-BFFC-77AA4CC10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8" i="1" l="1"/>
  <c r="H79" i="1"/>
  <c r="H80" i="1"/>
  <c r="H81" i="1"/>
  <c r="H82" i="1"/>
  <c r="H83" i="1"/>
  <c r="H84" i="1"/>
  <c r="H85" i="1"/>
  <c r="H86" i="1"/>
  <c r="H87" i="1"/>
  <c r="H88" i="1"/>
  <c r="H77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9" i="1"/>
  <c r="D19" i="1" s="1"/>
  <c r="F19" i="1" s="1"/>
  <c r="G19" i="1" l="1"/>
  <c r="D12" i="1"/>
  <c r="D38" i="1"/>
  <c r="D11" i="1"/>
  <c r="D37" i="1"/>
  <c r="D10" i="1"/>
  <c r="D36" i="1"/>
  <c r="D24" i="1"/>
  <c r="D32" i="1"/>
  <c r="D23" i="1"/>
  <c r="D31" i="1"/>
  <c r="D22" i="1"/>
  <c r="D30" i="1"/>
  <c r="D41" i="1"/>
  <c r="D21" i="1"/>
  <c r="D29" i="1"/>
  <c r="D13" i="1"/>
  <c r="D20" i="1"/>
  <c r="D40" i="1"/>
  <c r="D27" i="1"/>
  <c r="D39" i="1"/>
  <c r="D16" i="1"/>
  <c r="D26" i="1"/>
  <c r="D33" i="1"/>
  <c r="D17" i="1"/>
  <c r="D15" i="1"/>
  <c r="D25" i="1"/>
  <c r="D43" i="1"/>
  <c r="D14" i="1"/>
  <c r="D42" i="1"/>
  <c r="D34" i="1"/>
  <c r="D9" i="1"/>
  <c r="F33" i="1" l="1"/>
  <c r="G33" i="1"/>
  <c r="F34" i="1"/>
  <c r="G34" i="1"/>
  <c r="F26" i="1"/>
  <c r="G26" i="1"/>
  <c r="F16" i="1"/>
  <c r="G16" i="1"/>
  <c r="F43" i="1"/>
  <c r="G43" i="1"/>
  <c r="F14" i="1"/>
  <c r="G14" i="1"/>
  <c r="F30" i="1"/>
  <c r="G30" i="1"/>
  <c r="F27" i="1"/>
  <c r="G27" i="1"/>
  <c r="F25" i="1"/>
  <c r="G25" i="1"/>
  <c r="F31" i="1"/>
  <c r="G31" i="1"/>
  <c r="F38" i="1"/>
  <c r="G38" i="1"/>
  <c r="F15" i="1"/>
  <c r="G15" i="1"/>
  <c r="F20" i="1"/>
  <c r="G20" i="1"/>
  <c r="F23" i="1"/>
  <c r="G23" i="1"/>
  <c r="F12" i="1"/>
  <c r="G12" i="1"/>
  <c r="F9" i="1"/>
  <c r="G9" i="1"/>
  <c r="F29" i="1"/>
  <c r="G29" i="1"/>
  <c r="F24" i="1"/>
  <c r="G24" i="1"/>
  <c r="F21" i="1"/>
  <c r="G21" i="1"/>
  <c r="F36" i="1"/>
  <c r="G36" i="1"/>
  <c r="F42" i="1"/>
  <c r="G42" i="1"/>
  <c r="F41" i="1"/>
  <c r="G41" i="1"/>
  <c r="F10" i="1"/>
  <c r="G10" i="1"/>
  <c r="F39" i="1"/>
  <c r="G39" i="1"/>
  <c r="F37" i="1"/>
  <c r="G37" i="1"/>
  <c r="F22" i="1"/>
  <c r="G22" i="1"/>
  <c r="F11" i="1"/>
  <c r="G11" i="1"/>
  <c r="F40" i="1"/>
  <c r="G40" i="1"/>
  <c r="F17" i="1"/>
  <c r="G17" i="1"/>
  <c r="F13" i="1"/>
  <c r="G13" i="1"/>
  <c r="F32" i="1"/>
  <c r="G32" i="1"/>
</calcChain>
</file>

<file path=xl/sharedStrings.xml><?xml version="1.0" encoding="utf-8"?>
<sst xmlns="http://schemas.openxmlformats.org/spreadsheetml/2006/main" count="159" uniqueCount="124">
  <si>
    <t>REGIONES:</t>
  </si>
  <si>
    <t>BAJA CALIFORNIA</t>
  </si>
  <si>
    <t>BAJA CALIFORNIA SUR</t>
  </si>
  <si>
    <t>CHIHUAHUA</t>
  </si>
  <si>
    <t>COAHUILA</t>
  </si>
  <si>
    <t>DURANGO</t>
  </si>
  <si>
    <t>NUEVO LEON</t>
  </si>
  <si>
    <t>SINALOA</t>
  </si>
  <si>
    <t>SONORA</t>
  </si>
  <si>
    <t>TAMAULIPAS</t>
  </si>
  <si>
    <t>OCCIDENTE</t>
  </si>
  <si>
    <t>AGUASCALIENTES</t>
  </si>
  <si>
    <t>COLIMA</t>
  </si>
  <si>
    <t>GUANAJUATO</t>
  </si>
  <si>
    <t>JALISCO</t>
  </si>
  <si>
    <t>MICHOACAN</t>
  </si>
  <si>
    <t>NAYARIT</t>
  </si>
  <si>
    <t>QUERETARO</t>
  </si>
  <si>
    <t>SAN LUIS POTOSI</t>
  </si>
  <si>
    <t>ZACATECAS</t>
  </si>
  <si>
    <t>DISTRITO FEDERAL</t>
  </si>
  <si>
    <t>ESTADO DE MEXICO</t>
  </si>
  <si>
    <t>HIDALGO</t>
  </si>
  <si>
    <t>MORELOS</t>
  </si>
  <si>
    <t>PUEBLA</t>
  </si>
  <si>
    <t>TLAXCALA</t>
  </si>
  <si>
    <t>SURESTE</t>
  </si>
  <si>
    <t>CAMPECHE</t>
  </si>
  <si>
    <t>CHIAPAS</t>
  </si>
  <si>
    <t>GUERRERO</t>
  </si>
  <si>
    <t>OAXACA</t>
  </si>
  <si>
    <t>QUINTANA ROO</t>
  </si>
  <si>
    <t>TABASCO</t>
  </si>
  <si>
    <t>VERACRUZ</t>
  </si>
  <si>
    <t>YUCATAN</t>
  </si>
  <si>
    <t>NORTE</t>
  </si>
  <si>
    <t>CENTRO</t>
  </si>
  <si>
    <t>BCA</t>
  </si>
  <si>
    <t>AGU</t>
  </si>
  <si>
    <t>BCS</t>
  </si>
  <si>
    <t>CAM</t>
  </si>
  <si>
    <t>CHH</t>
  </si>
  <si>
    <t>CHI</t>
  </si>
  <si>
    <t>COA</t>
  </si>
  <si>
    <t>COL</t>
  </si>
  <si>
    <t>DFE</t>
  </si>
  <si>
    <t>DUR</t>
  </si>
  <si>
    <t>EDM</t>
  </si>
  <si>
    <t>GUA</t>
  </si>
  <si>
    <t>GUE</t>
  </si>
  <si>
    <t>HID</t>
  </si>
  <si>
    <t>JAL</t>
  </si>
  <si>
    <t>MIC</t>
  </si>
  <si>
    <t>MOR</t>
  </si>
  <si>
    <t>NAY</t>
  </si>
  <si>
    <t>NUL</t>
  </si>
  <si>
    <t>OAX</t>
  </si>
  <si>
    <t>PUE</t>
  </si>
  <si>
    <t>QUE</t>
  </si>
  <si>
    <t>QUI</t>
  </si>
  <si>
    <t>SIN</t>
  </si>
  <si>
    <t>SLP</t>
  </si>
  <si>
    <t>SON</t>
  </si>
  <si>
    <t>TAB</t>
  </si>
  <si>
    <t>TAM</t>
  </si>
  <si>
    <t>TLA</t>
  </si>
  <si>
    <t>VEC</t>
  </si>
  <si>
    <t>YUC</t>
  </si>
  <si>
    <t>ZAC</t>
  </si>
  <si>
    <t>Aguascalientes</t>
  </si>
  <si>
    <t xml:space="preserve">Baja California </t>
  </si>
  <si>
    <t>Baja California Sur</t>
  </si>
  <si>
    <t>Campeche</t>
  </si>
  <si>
    <t>Chihuahua</t>
  </si>
  <si>
    <t>Chiapas</t>
  </si>
  <si>
    <t>Coahuila</t>
  </si>
  <si>
    <t>Colima</t>
  </si>
  <si>
    <t>Distrito Federal</t>
  </si>
  <si>
    <t>Durango</t>
  </si>
  <si>
    <t>Estado de Mexico</t>
  </si>
  <si>
    <t>Guanajuato</t>
  </si>
  <si>
    <t>Guerrero</t>
  </si>
  <si>
    <t>Hidalgo</t>
  </si>
  <si>
    <t>Jalisco</t>
  </si>
  <si>
    <t>Michoacan</t>
  </si>
  <si>
    <t>Morelos</t>
  </si>
  <si>
    <t>Nayarit</t>
  </si>
  <si>
    <t>Oaxaca</t>
  </si>
  <si>
    <t>Puebla</t>
  </si>
  <si>
    <t>Queretaro</t>
  </si>
  <si>
    <t>Quintana Roo</t>
  </si>
  <si>
    <t>Sinaloa</t>
  </si>
  <si>
    <t>San Luis Potosi</t>
  </si>
  <si>
    <t>Sonora</t>
  </si>
  <si>
    <t>Tabasco</t>
  </si>
  <si>
    <t>Tamaulipas</t>
  </si>
  <si>
    <t>Tlaxcala</t>
  </si>
  <si>
    <t>Veracruz</t>
  </si>
  <si>
    <t>Yucatan</t>
  </si>
  <si>
    <t>Zacatecas</t>
  </si>
  <si>
    <t xml:space="preserve">Nuevo Loen </t>
  </si>
  <si>
    <t>tabla 1</t>
  </si>
  <si>
    <t>tabla 2</t>
  </si>
  <si>
    <t>uno</t>
  </si>
  <si>
    <t>dos</t>
  </si>
  <si>
    <t>CASE FECHAS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</si>
  <si>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</si>
  <si>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</si>
  <si>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</si>
  <si>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</si>
  <si>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</si>
  <si>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</si>
  <si>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</si>
  <si>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</si>
  <si>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</si>
  <si>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</si>
  <si>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</si>
  <si>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</si>
  <si>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CASE credit_limit WHEN 100 THEN 'Low'</t>
  </si>
  <si>
    <t xml:space="preserve">   WHEN 5000 THEN 'High'</t>
  </si>
  <si>
    <t xml:space="preserve">   ELSE 'Medium' END</t>
  </si>
  <si>
    <t xml:space="preserve">   FROM customers;</t>
  </si>
  <si>
    <t>Case T.MES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</si>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</sst>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3914-D11B-5948-A27B-8C953072981C}">
  <dimension ref="B6:K89"/>
  <sheetViews>
    <sheetView tabSelected="1" topLeftCell="A61" zoomScale="86" workbookViewId="0">
      <selection activeCell="H72" sqref="H72"/>
    </sheetView>
  </sheetViews>
  <sheetFormatPr baseColWidth="10" defaultRowHeight="16" x14ac:dyDescent="0.2"/>
  <cols>
    <col min="5" max="5" width="31.1640625" customWidth="1"/>
    <col min="6" max="6" width="39.83203125" bestFit="1" customWidth="1"/>
    <col min="7" max="7" width="34.5" customWidth="1"/>
    <col min="8" max="8" width="23.83203125" bestFit="1" customWidth="1"/>
    <col min="10" max="10" width="16.5" bestFit="1" customWidth="1"/>
    <col min="11" max="11" width="20" bestFit="1" customWidth="1"/>
  </cols>
  <sheetData>
    <row r="6" spans="2:11" x14ac:dyDescent="0.2">
      <c r="E6" t="s">
        <v>0</v>
      </c>
    </row>
    <row r="9" spans="2:11" x14ac:dyDescent="0.2">
      <c r="B9">
        <v>1</v>
      </c>
      <c r="C9" t="s">
        <v>35</v>
      </c>
      <c r="D9" t="str">
        <f>_xlfn.XLOOKUP(E9,$K$9:$K$40,$I$9:$I$40)</f>
        <v>BCA</v>
      </c>
      <c r="E9" t="s">
        <v>1</v>
      </c>
      <c r="F9" t="str">
        <f>"WHEN '"&amp;D9&amp;"' THEN '"&amp;C9&amp;"'"</f>
        <v>WHEN 'BCA' THEN 'NORTE'</v>
      </c>
      <c r="G9" t="str">
        <f>"WHEN '"&amp;D9&amp;"' THEN '"&amp;B9&amp;"'"</f>
        <v>WHEN 'BCA' THEN '1'</v>
      </c>
      <c r="I9" t="s">
        <v>38</v>
      </c>
      <c r="J9" t="s">
        <v>69</v>
      </c>
      <c r="K9" t="str">
        <f>IF(RIGHT(J9,1)=" ",UPPER(LEFT(J9,LEN(J9)-1)), UPPER(LEFT(J9,LEN(J9))))</f>
        <v>AGUASCALIENTES</v>
      </c>
    </row>
    <row r="10" spans="2:11" x14ac:dyDescent="0.2">
      <c r="B10">
        <v>1</v>
      </c>
      <c r="C10" t="s">
        <v>35</v>
      </c>
      <c r="D10" t="str">
        <f t="shared" ref="D10:D17" si="0">_xlfn.XLOOKUP(E10,$K$9:$K$40,$I$9:$I$40)</f>
        <v>BCS</v>
      </c>
      <c r="E10" t="s">
        <v>2</v>
      </c>
      <c r="F10" t="str">
        <f t="shared" ref="F10:F43" si="1">"WHEN '"&amp;D10&amp;"' THEN '"&amp;C10&amp;"'"</f>
        <v>WHEN 'BCS' THEN 'NORTE'</v>
      </c>
      <c r="G10" t="str">
        <f t="shared" ref="G10:G43" si="2">"WHEN '"&amp;D10&amp;"' THEN '"&amp;B10&amp;"'"</f>
        <v>WHEN 'BCS' THEN '1'</v>
      </c>
      <c r="I10" t="s">
        <v>37</v>
      </c>
      <c r="J10" t="s">
        <v>70</v>
      </c>
      <c r="K10" t="str">
        <f t="shared" ref="K10:K40" si="3">IF(RIGHT(J10,1)=" ",UPPER(LEFT(J10,LEN(J10)-1)), UPPER(LEFT(J10,LEN(J10))))</f>
        <v>BAJA CALIFORNIA</v>
      </c>
    </row>
    <row r="11" spans="2:11" x14ac:dyDescent="0.2">
      <c r="B11">
        <v>1</v>
      </c>
      <c r="C11" t="s">
        <v>35</v>
      </c>
      <c r="D11" t="str">
        <f t="shared" si="0"/>
        <v>CHH</v>
      </c>
      <c r="E11" t="s">
        <v>3</v>
      </c>
      <c r="F11" t="str">
        <f t="shared" si="1"/>
        <v>WHEN 'CHH' THEN 'NORTE'</v>
      </c>
      <c r="G11" t="str">
        <f t="shared" si="2"/>
        <v>WHEN 'CHH' THEN '1'</v>
      </c>
      <c r="I11" t="s">
        <v>39</v>
      </c>
      <c r="J11" t="s">
        <v>71</v>
      </c>
      <c r="K11" t="str">
        <f t="shared" si="3"/>
        <v>BAJA CALIFORNIA SUR</v>
      </c>
    </row>
    <row r="12" spans="2:11" x14ac:dyDescent="0.2">
      <c r="B12">
        <v>1</v>
      </c>
      <c r="C12" t="s">
        <v>35</v>
      </c>
      <c r="D12" t="str">
        <f t="shared" si="0"/>
        <v>COA</v>
      </c>
      <c r="E12" t="s">
        <v>4</v>
      </c>
      <c r="F12" t="str">
        <f t="shared" si="1"/>
        <v>WHEN 'COA' THEN 'NORTE'</v>
      </c>
      <c r="G12" t="str">
        <f t="shared" si="2"/>
        <v>WHEN 'COA' THEN '1'</v>
      </c>
      <c r="I12" t="s">
        <v>40</v>
      </c>
      <c r="J12" t="s">
        <v>72</v>
      </c>
      <c r="K12" t="str">
        <f t="shared" si="3"/>
        <v>CAMPECHE</v>
      </c>
    </row>
    <row r="13" spans="2:11" x14ac:dyDescent="0.2">
      <c r="B13">
        <v>1</v>
      </c>
      <c r="C13" t="s">
        <v>35</v>
      </c>
      <c r="D13" t="str">
        <f t="shared" si="0"/>
        <v>DUR</v>
      </c>
      <c r="E13" t="s">
        <v>5</v>
      </c>
      <c r="F13" t="str">
        <f t="shared" si="1"/>
        <v>WHEN 'DUR' THEN 'NORTE'</v>
      </c>
      <c r="G13" t="str">
        <f t="shared" si="2"/>
        <v>WHEN 'DUR' THEN '1'</v>
      </c>
      <c r="I13" t="s">
        <v>41</v>
      </c>
      <c r="J13" t="s">
        <v>73</v>
      </c>
      <c r="K13" t="str">
        <f t="shared" si="3"/>
        <v>CHIHUAHUA</v>
      </c>
    </row>
    <row r="14" spans="2:11" x14ac:dyDescent="0.2">
      <c r="B14">
        <v>1</v>
      </c>
      <c r="C14" t="s">
        <v>35</v>
      </c>
      <c r="D14" t="str">
        <f t="shared" si="0"/>
        <v>NUL</v>
      </c>
      <c r="E14" t="s">
        <v>6</v>
      </c>
      <c r="F14" t="str">
        <f t="shared" si="1"/>
        <v>WHEN 'NUL' THEN 'NORTE'</v>
      </c>
      <c r="G14" t="str">
        <f t="shared" si="2"/>
        <v>WHEN 'NUL' THEN '1'</v>
      </c>
      <c r="I14" t="s">
        <v>42</v>
      </c>
      <c r="J14" t="s">
        <v>74</v>
      </c>
      <c r="K14" t="str">
        <f t="shared" si="3"/>
        <v>CHIAPAS</v>
      </c>
    </row>
    <row r="15" spans="2:11" x14ac:dyDescent="0.2">
      <c r="B15">
        <v>1</v>
      </c>
      <c r="C15" t="s">
        <v>35</v>
      </c>
      <c r="D15" t="str">
        <f t="shared" si="0"/>
        <v>SIN</v>
      </c>
      <c r="E15" t="s">
        <v>7</v>
      </c>
      <c r="F15" t="str">
        <f t="shared" si="1"/>
        <v>WHEN 'SIN' THEN 'NORTE'</v>
      </c>
      <c r="G15" t="str">
        <f t="shared" si="2"/>
        <v>WHEN 'SIN' THEN '1'</v>
      </c>
      <c r="I15" t="s">
        <v>43</v>
      </c>
      <c r="J15" t="s">
        <v>75</v>
      </c>
      <c r="K15" t="str">
        <f t="shared" si="3"/>
        <v>COAHUILA</v>
      </c>
    </row>
    <row r="16" spans="2:11" x14ac:dyDescent="0.2">
      <c r="B16">
        <v>1</v>
      </c>
      <c r="C16" t="s">
        <v>35</v>
      </c>
      <c r="D16" t="str">
        <f t="shared" si="0"/>
        <v>SON</v>
      </c>
      <c r="E16" t="s">
        <v>8</v>
      </c>
      <c r="F16" t="str">
        <f t="shared" si="1"/>
        <v>WHEN 'SON' THEN 'NORTE'</v>
      </c>
      <c r="G16" t="str">
        <f t="shared" si="2"/>
        <v>WHEN 'SON' THEN '1'</v>
      </c>
      <c r="I16" t="s">
        <v>44</v>
      </c>
      <c r="J16" t="s">
        <v>76</v>
      </c>
      <c r="K16" t="str">
        <f t="shared" si="3"/>
        <v>COLIMA</v>
      </c>
    </row>
    <row r="17" spans="2:11" x14ac:dyDescent="0.2">
      <c r="B17">
        <v>1</v>
      </c>
      <c r="C17" t="s">
        <v>35</v>
      </c>
      <c r="D17" t="str">
        <f t="shared" si="0"/>
        <v>TAM</v>
      </c>
      <c r="E17" t="s">
        <v>9</v>
      </c>
      <c r="F17" t="str">
        <f t="shared" si="1"/>
        <v>WHEN 'TAM' THEN 'NORTE'</v>
      </c>
      <c r="G17" t="str">
        <f t="shared" si="2"/>
        <v>WHEN 'TAM' THEN '1'</v>
      </c>
      <c r="I17" t="s">
        <v>45</v>
      </c>
      <c r="J17" t="s">
        <v>77</v>
      </c>
      <c r="K17" t="str">
        <f t="shared" si="3"/>
        <v>DISTRITO FEDERAL</v>
      </c>
    </row>
    <row r="18" spans="2:11" x14ac:dyDescent="0.2">
      <c r="I18" t="s">
        <v>46</v>
      </c>
      <c r="J18" t="s">
        <v>78</v>
      </c>
      <c r="K18" t="str">
        <f t="shared" si="3"/>
        <v>DURANGO</v>
      </c>
    </row>
    <row r="19" spans="2:11" x14ac:dyDescent="0.2">
      <c r="B19">
        <v>2</v>
      </c>
      <c r="C19" t="s">
        <v>10</v>
      </c>
      <c r="D19" t="str">
        <f t="shared" ref="D19:D27" si="4">_xlfn.XLOOKUP(E19,$K$9:$K$40,$I$9:$I$40)</f>
        <v>AGU</v>
      </c>
      <c r="E19" t="s">
        <v>11</v>
      </c>
      <c r="F19" t="str">
        <f t="shared" si="1"/>
        <v>WHEN 'AGU' THEN 'OCCIDENTE'</v>
      </c>
      <c r="G19" t="str">
        <f t="shared" si="2"/>
        <v>WHEN 'AGU' THEN '2'</v>
      </c>
      <c r="I19" t="s">
        <v>47</v>
      </c>
      <c r="J19" t="s">
        <v>79</v>
      </c>
      <c r="K19" t="str">
        <f t="shared" si="3"/>
        <v>ESTADO DE MEXICO</v>
      </c>
    </row>
    <row r="20" spans="2:11" x14ac:dyDescent="0.2">
      <c r="B20">
        <v>2</v>
      </c>
      <c r="C20" t="s">
        <v>10</v>
      </c>
      <c r="D20" t="str">
        <f t="shared" si="4"/>
        <v>COL</v>
      </c>
      <c r="E20" t="s">
        <v>12</v>
      </c>
      <c r="F20" t="str">
        <f t="shared" si="1"/>
        <v>WHEN 'COL' THEN 'OCCIDENTE'</v>
      </c>
      <c r="G20" t="str">
        <f t="shared" si="2"/>
        <v>WHEN 'COL' THEN '2'</v>
      </c>
      <c r="I20" t="s">
        <v>48</v>
      </c>
      <c r="J20" t="s">
        <v>80</v>
      </c>
      <c r="K20" t="str">
        <f t="shared" si="3"/>
        <v>GUANAJUATO</v>
      </c>
    </row>
    <row r="21" spans="2:11" x14ac:dyDescent="0.2">
      <c r="B21">
        <v>2</v>
      </c>
      <c r="C21" t="s">
        <v>10</v>
      </c>
      <c r="D21" t="str">
        <f t="shared" si="4"/>
        <v>GUA</v>
      </c>
      <c r="E21" t="s">
        <v>13</v>
      </c>
      <c r="F21" t="str">
        <f t="shared" si="1"/>
        <v>WHEN 'GUA' THEN 'OCCIDENTE'</v>
      </c>
      <c r="G21" t="str">
        <f t="shared" si="2"/>
        <v>WHEN 'GUA' THEN '2'</v>
      </c>
      <c r="I21" t="s">
        <v>49</v>
      </c>
      <c r="J21" t="s">
        <v>81</v>
      </c>
      <c r="K21" t="str">
        <f t="shared" si="3"/>
        <v>GUERRERO</v>
      </c>
    </row>
    <row r="22" spans="2:11" x14ac:dyDescent="0.2">
      <c r="B22">
        <v>2</v>
      </c>
      <c r="C22" t="s">
        <v>10</v>
      </c>
      <c r="D22" t="str">
        <f t="shared" si="4"/>
        <v>JAL</v>
      </c>
      <c r="E22" t="s">
        <v>14</v>
      </c>
      <c r="F22" t="str">
        <f t="shared" si="1"/>
        <v>WHEN 'JAL' THEN 'OCCIDENTE'</v>
      </c>
      <c r="G22" t="str">
        <f t="shared" si="2"/>
        <v>WHEN 'JAL' THEN '2'</v>
      </c>
      <c r="I22" t="s">
        <v>50</v>
      </c>
      <c r="J22" t="s">
        <v>82</v>
      </c>
      <c r="K22" t="str">
        <f t="shared" si="3"/>
        <v>HIDALGO</v>
      </c>
    </row>
    <row r="23" spans="2:11" x14ac:dyDescent="0.2">
      <c r="B23">
        <v>2</v>
      </c>
      <c r="C23" t="s">
        <v>10</v>
      </c>
      <c r="D23" t="str">
        <f t="shared" si="4"/>
        <v>MIC</v>
      </c>
      <c r="E23" t="s">
        <v>15</v>
      </c>
      <c r="F23" t="str">
        <f t="shared" si="1"/>
        <v>WHEN 'MIC' THEN 'OCCIDENTE'</v>
      </c>
      <c r="G23" t="str">
        <f t="shared" si="2"/>
        <v>WHEN 'MIC' THEN '2'</v>
      </c>
      <c r="I23" t="s">
        <v>51</v>
      </c>
      <c r="J23" t="s">
        <v>83</v>
      </c>
      <c r="K23" t="str">
        <f t="shared" si="3"/>
        <v>JALISCO</v>
      </c>
    </row>
    <row r="24" spans="2:11" x14ac:dyDescent="0.2">
      <c r="B24">
        <v>2</v>
      </c>
      <c r="C24" t="s">
        <v>10</v>
      </c>
      <c r="D24" t="str">
        <f t="shared" si="4"/>
        <v>NAY</v>
      </c>
      <c r="E24" t="s">
        <v>16</v>
      </c>
      <c r="F24" t="str">
        <f t="shared" si="1"/>
        <v>WHEN 'NAY' THEN 'OCCIDENTE'</v>
      </c>
      <c r="G24" t="str">
        <f t="shared" si="2"/>
        <v>WHEN 'NAY' THEN '2'</v>
      </c>
      <c r="I24" t="s">
        <v>52</v>
      </c>
      <c r="J24" t="s">
        <v>84</v>
      </c>
      <c r="K24" t="str">
        <f t="shared" si="3"/>
        <v>MICHOACAN</v>
      </c>
    </row>
    <row r="25" spans="2:11" x14ac:dyDescent="0.2">
      <c r="B25">
        <v>2</v>
      </c>
      <c r="C25" t="s">
        <v>10</v>
      </c>
      <c r="D25" t="str">
        <f t="shared" si="4"/>
        <v>QUE</v>
      </c>
      <c r="E25" t="s">
        <v>17</v>
      </c>
      <c r="F25" t="str">
        <f t="shared" si="1"/>
        <v>WHEN 'QUE' THEN 'OCCIDENTE'</v>
      </c>
      <c r="G25" t="str">
        <f t="shared" si="2"/>
        <v>WHEN 'QUE' THEN '2'</v>
      </c>
      <c r="I25" t="s">
        <v>53</v>
      </c>
      <c r="J25" t="s">
        <v>85</v>
      </c>
      <c r="K25" t="str">
        <f t="shared" si="3"/>
        <v>MORELOS</v>
      </c>
    </row>
    <row r="26" spans="2:11" x14ac:dyDescent="0.2">
      <c r="B26">
        <v>2</v>
      </c>
      <c r="C26" t="s">
        <v>10</v>
      </c>
      <c r="D26" t="str">
        <f t="shared" si="4"/>
        <v>SLP</v>
      </c>
      <c r="E26" t="s">
        <v>18</v>
      </c>
      <c r="F26" t="str">
        <f t="shared" si="1"/>
        <v>WHEN 'SLP' THEN 'OCCIDENTE'</v>
      </c>
      <c r="G26" t="str">
        <f t="shared" si="2"/>
        <v>WHEN 'SLP' THEN '2'</v>
      </c>
      <c r="I26" t="s">
        <v>54</v>
      </c>
      <c r="J26" t="s">
        <v>86</v>
      </c>
      <c r="K26" t="str">
        <f t="shared" si="3"/>
        <v>NAYARIT</v>
      </c>
    </row>
    <row r="27" spans="2:11" x14ac:dyDescent="0.2">
      <c r="B27">
        <v>2</v>
      </c>
      <c r="C27" t="s">
        <v>10</v>
      </c>
      <c r="D27" t="str">
        <f t="shared" si="4"/>
        <v>ZAC</v>
      </c>
      <c r="E27" t="s">
        <v>19</v>
      </c>
      <c r="F27" t="str">
        <f t="shared" si="1"/>
        <v>WHEN 'ZAC' THEN 'OCCIDENTE'</v>
      </c>
      <c r="G27" t="str">
        <f t="shared" si="2"/>
        <v>WHEN 'ZAC' THEN '2'</v>
      </c>
      <c r="I27" t="s">
        <v>55</v>
      </c>
      <c r="J27" t="s">
        <v>100</v>
      </c>
      <c r="K27" t="s">
        <v>6</v>
      </c>
    </row>
    <row r="28" spans="2:11" x14ac:dyDescent="0.2">
      <c r="I28" t="s">
        <v>56</v>
      </c>
      <c r="J28" t="s">
        <v>87</v>
      </c>
      <c r="K28" t="str">
        <f t="shared" si="3"/>
        <v>OAXACA</v>
      </c>
    </row>
    <row r="29" spans="2:11" x14ac:dyDescent="0.2">
      <c r="B29">
        <v>3</v>
      </c>
      <c r="C29" t="s">
        <v>36</v>
      </c>
      <c r="D29" t="str">
        <f t="shared" ref="D29:D34" si="5">_xlfn.XLOOKUP(E29,$K$9:$K$40,$I$9:$I$40)</f>
        <v>DFE</v>
      </c>
      <c r="E29" t="s">
        <v>20</v>
      </c>
      <c r="F29" t="str">
        <f t="shared" si="1"/>
        <v>WHEN 'DFE' THEN 'CENTRO'</v>
      </c>
      <c r="G29" t="str">
        <f t="shared" si="2"/>
        <v>WHEN 'DFE' THEN '3'</v>
      </c>
      <c r="I29" t="s">
        <v>57</v>
      </c>
      <c r="J29" t="s">
        <v>88</v>
      </c>
      <c r="K29" t="str">
        <f t="shared" si="3"/>
        <v>PUEBLA</v>
      </c>
    </row>
    <row r="30" spans="2:11" x14ac:dyDescent="0.2">
      <c r="B30">
        <v>3</v>
      </c>
      <c r="C30" t="s">
        <v>36</v>
      </c>
      <c r="D30" t="str">
        <f t="shared" si="5"/>
        <v>EDM</v>
      </c>
      <c r="E30" t="s">
        <v>21</v>
      </c>
      <c r="F30" t="str">
        <f t="shared" si="1"/>
        <v>WHEN 'EDM' THEN 'CENTRO'</v>
      </c>
      <c r="G30" t="str">
        <f t="shared" si="2"/>
        <v>WHEN 'EDM' THEN '3'</v>
      </c>
      <c r="I30" t="s">
        <v>58</v>
      </c>
      <c r="J30" t="s">
        <v>89</v>
      </c>
      <c r="K30" t="str">
        <f t="shared" si="3"/>
        <v>QUERETARO</v>
      </c>
    </row>
    <row r="31" spans="2:11" x14ac:dyDescent="0.2">
      <c r="B31">
        <v>3</v>
      </c>
      <c r="C31" t="s">
        <v>36</v>
      </c>
      <c r="D31" t="str">
        <f t="shared" si="5"/>
        <v>HID</v>
      </c>
      <c r="E31" t="s">
        <v>22</v>
      </c>
      <c r="F31" t="str">
        <f t="shared" si="1"/>
        <v>WHEN 'HID' THEN 'CENTRO'</v>
      </c>
      <c r="G31" t="str">
        <f t="shared" si="2"/>
        <v>WHEN 'HID' THEN '3'</v>
      </c>
      <c r="I31" t="s">
        <v>59</v>
      </c>
      <c r="J31" t="s">
        <v>90</v>
      </c>
      <c r="K31" t="str">
        <f t="shared" si="3"/>
        <v>QUINTANA ROO</v>
      </c>
    </row>
    <row r="32" spans="2:11" x14ac:dyDescent="0.2">
      <c r="B32">
        <v>3</v>
      </c>
      <c r="C32" t="s">
        <v>36</v>
      </c>
      <c r="D32" t="str">
        <f t="shared" si="5"/>
        <v>MOR</v>
      </c>
      <c r="E32" t="s">
        <v>23</v>
      </c>
      <c r="F32" t="str">
        <f t="shared" si="1"/>
        <v>WHEN 'MOR' THEN 'CENTRO'</v>
      </c>
      <c r="G32" t="str">
        <f t="shared" si="2"/>
        <v>WHEN 'MOR' THEN '3'</v>
      </c>
      <c r="I32" t="s">
        <v>60</v>
      </c>
      <c r="J32" t="s">
        <v>91</v>
      </c>
      <c r="K32" t="str">
        <f t="shared" si="3"/>
        <v>SINALOA</v>
      </c>
    </row>
    <row r="33" spans="2:11" x14ac:dyDescent="0.2">
      <c r="B33">
        <v>3</v>
      </c>
      <c r="C33" t="s">
        <v>36</v>
      </c>
      <c r="D33" t="str">
        <f t="shared" si="5"/>
        <v>PUE</v>
      </c>
      <c r="E33" t="s">
        <v>24</v>
      </c>
      <c r="F33" t="str">
        <f t="shared" si="1"/>
        <v>WHEN 'PUE' THEN 'CENTRO'</v>
      </c>
      <c r="G33" t="str">
        <f t="shared" si="2"/>
        <v>WHEN 'PUE' THEN '3'</v>
      </c>
      <c r="I33" t="s">
        <v>61</v>
      </c>
      <c r="J33" t="s">
        <v>92</v>
      </c>
      <c r="K33" t="str">
        <f t="shared" si="3"/>
        <v>SAN LUIS POTOSI</v>
      </c>
    </row>
    <row r="34" spans="2:11" x14ac:dyDescent="0.2">
      <c r="B34">
        <v>3</v>
      </c>
      <c r="C34" t="s">
        <v>36</v>
      </c>
      <c r="D34" t="str">
        <f t="shared" si="5"/>
        <v>TLA</v>
      </c>
      <c r="E34" t="s">
        <v>25</v>
      </c>
      <c r="F34" t="str">
        <f t="shared" si="1"/>
        <v>WHEN 'TLA' THEN 'CENTRO'</v>
      </c>
      <c r="G34" t="str">
        <f t="shared" si="2"/>
        <v>WHEN 'TLA' THEN '3'</v>
      </c>
      <c r="I34" t="s">
        <v>62</v>
      </c>
      <c r="J34" t="s">
        <v>93</v>
      </c>
      <c r="K34" t="str">
        <f t="shared" si="3"/>
        <v>SONORA</v>
      </c>
    </row>
    <row r="35" spans="2:11" x14ac:dyDescent="0.2">
      <c r="I35" t="s">
        <v>63</v>
      </c>
      <c r="J35" t="s">
        <v>94</v>
      </c>
      <c r="K35" t="str">
        <f t="shared" si="3"/>
        <v>TABASCO</v>
      </c>
    </row>
    <row r="36" spans="2:11" x14ac:dyDescent="0.2">
      <c r="B36">
        <v>4</v>
      </c>
      <c r="C36" t="s">
        <v>26</v>
      </c>
      <c r="D36" t="str">
        <f t="shared" ref="D36:D43" si="6">_xlfn.XLOOKUP(E36,$K$9:$K$40,$I$9:$I$40)</f>
        <v>CAM</v>
      </c>
      <c r="E36" t="s">
        <v>27</v>
      </c>
      <c r="F36" t="str">
        <f t="shared" si="1"/>
        <v>WHEN 'CAM' THEN 'SURESTE'</v>
      </c>
      <c r="G36" t="str">
        <f t="shared" si="2"/>
        <v>WHEN 'CAM' THEN '4'</v>
      </c>
      <c r="I36" t="s">
        <v>64</v>
      </c>
      <c r="J36" t="s">
        <v>95</v>
      </c>
      <c r="K36" t="str">
        <f t="shared" si="3"/>
        <v>TAMAULIPAS</v>
      </c>
    </row>
    <row r="37" spans="2:11" x14ac:dyDescent="0.2">
      <c r="B37">
        <v>4</v>
      </c>
      <c r="C37" t="s">
        <v>26</v>
      </c>
      <c r="D37" t="str">
        <f t="shared" si="6"/>
        <v>CHI</v>
      </c>
      <c r="E37" t="s">
        <v>28</v>
      </c>
      <c r="F37" t="str">
        <f t="shared" si="1"/>
        <v>WHEN 'CHI' THEN 'SURESTE'</v>
      </c>
      <c r="G37" t="str">
        <f t="shared" si="2"/>
        <v>WHEN 'CHI' THEN '4'</v>
      </c>
      <c r="I37" t="s">
        <v>65</v>
      </c>
      <c r="J37" t="s">
        <v>96</v>
      </c>
      <c r="K37" t="str">
        <f t="shared" si="3"/>
        <v>TLAXCALA</v>
      </c>
    </row>
    <row r="38" spans="2:11" x14ac:dyDescent="0.2">
      <c r="B38">
        <v>4</v>
      </c>
      <c r="C38" t="s">
        <v>26</v>
      </c>
      <c r="D38" t="str">
        <f t="shared" si="6"/>
        <v>GUE</v>
      </c>
      <c r="E38" t="s">
        <v>29</v>
      </c>
      <c r="F38" t="str">
        <f t="shared" si="1"/>
        <v>WHEN 'GUE' THEN 'SURESTE'</v>
      </c>
      <c r="G38" t="str">
        <f t="shared" si="2"/>
        <v>WHEN 'GUE' THEN '4'</v>
      </c>
      <c r="I38" t="s">
        <v>66</v>
      </c>
      <c r="J38" t="s">
        <v>97</v>
      </c>
      <c r="K38" t="str">
        <f t="shared" si="3"/>
        <v>VERACRUZ</v>
      </c>
    </row>
    <row r="39" spans="2:11" x14ac:dyDescent="0.2">
      <c r="B39">
        <v>4</v>
      </c>
      <c r="C39" t="s">
        <v>26</v>
      </c>
      <c r="D39" t="str">
        <f t="shared" si="6"/>
        <v>OAX</v>
      </c>
      <c r="E39" t="s">
        <v>30</v>
      </c>
      <c r="F39" t="str">
        <f t="shared" si="1"/>
        <v>WHEN 'OAX' THEN 'SURESTE'</v>
      </c>
      <c r="G39" t="str">
        <f t="shared" si="2"/>
        <v>WHEN 'OAX' THEN '4'</v>
      </c>
      <c r="I39" t="s">
        <v>67</v>
      </c>
      <c r="J39" t="s">
        <v>98</v>
      </c>
      <c r="K39" t="str">
        <f t="shared" si="3"/>
        <v>YUCATAN</v>
      </c>
    </row>
    <row r="40" spans="2:11" x14ac:dyDescent="0.2">
      <c r="B40">
        <v>4</v>
      </c>
      <c r="C40" t="s">
        <v>26</v>
      </c>
      <c r="D40" t="str">
        <f t="shared" si="6"/>
        <v>QUI</v>
      </c>
      <c r="E40" t="s">
        <v>31</v>
      </c>
      <c r="F40" t="str">
        <f t="shared" si="1"/>
        <v>WHEN 'QUI' THEN 'SURESTE'</v>
      </c>
      <c r="G40" t="str">
        <f t="shared" si="2"/>
        <v>WHEN 'QUI' THEN '4'</v>
      </c>
      <c r="I40" t="s">
        <v>68</v>
      </c>
      <c r="J40" t="s">
        <v>99</v>
      </c>
      <c r="K40" t="str">
        <f t="shared" si="3"/>
        <v>ZACATECAS</v>
      </c>
    </row>
    <row r="41" spans="2:11" x14ac:dyDescent="0.2">
      <c r="B41">
        <v>4</v>
      </c>
      <c r="C41" t="s">
        <v>26</v>
      </c>
      <c r="D41" t="str">
        <f t="shared" si="6"/>
        <v>TAB</v>
      </c>
      <c r="E41" t="s">
        <v>32</v>
      </c>
      <c r="F41" t="str">
        <f t="shared" si="1"/>
        <v>WHEN 'TAB' THEN 'SURESTE'</v>
      </c>
      <c r="G41" t="str">
        <f t="shared" si="2"/>
        <v>WHEN 'TAB' THEN '4'</v>
      </c>
    </row>
    <row r="42" spans="2:11" x14ac:dyDescent="0.2">
      <c r="B42">
        <v>4</v>
      </c>
      <c r="C42" t="s">
        <v>26</v>
      </c>
      <c r="D42" t="str">
        <f t="shared" si="6"/>
        <v>VEC</v>
      </c>
      <c r="E42" t="s">
        <v>33</v>
      </c>
      <c r="F42" t="str">
        <f t="shared" si="1"/>
        <v>WHEN 'VEC' THEN 'SURESTE'</v>
      </c>
      <c r="G42" t="str">
        <f t="shared" si="2"/>
        <v>WHEN 'VEC' THEN '4'</v>
      </c>
    </row>
    <row r="43" spans="2:11" x14ac:dyDescent="0.2">
      <c r="B43">
        <v>4</v>
      </c>
      <c r="C43" t="s">
        <v>26</v>
      </c>
      <c r="D43" t="str">
        <f t="shared" si="6"/>
        <v>YUC</v>
      </c>
      <c r="E43" t="s">
        <v>34</v>
      </c>
      <c r="F43" t="str">
        <f t="shared" si="1"/>
        <v>WHEN 'YUC' THEN 'SURESTE'</v>
      </c>
      <c r="G43" t="str">
        <f t="shared" si="2"/>
        <v>WHEN 'YUC' THEN '4'</v>
      </c>
    </row>
    <row r="55" spans="5:8" x14ac:dyDescent="0.2">
      <c r="E55" s="1" t="s">
        <v>101</v>
      </c>
      <c r="F55" s="1"/>
    </row>
    <row r="56" spans="5:8" x14ac:dyDescent="0.2">
      <c r="E56">
        <v>1</v>
      </c>
      <c r="F56">
        <v>1</v>
      </c>
      <c r="G56" t="s">
        <v>103</v>
      </c>
      <c r="H56">
        <v>300</v>
      </c>
    </row>
    <row r="57" spans="5:8" x14ac:dyDescent="0.2">
      <c r="E57">
        <v>2</v>
      </c>
      <c r="F57">
        <v>2</v>
      </c>
      <c r="G57" t="s">
        <v>104</v>
      </c>
    </row>
    <row r="58" spans="5:8" x14ac:dyDescent="0.2">
      <c r="E58">
        <v>3</v>
      </c>
      <c r="F58">
        <v>1</v>
      </c>
      <c r="G58" t="s">
        <v>103</v>
      </c>
    </row>
    <row r="59" spans="5:8" x14ac:dyDescent="0.2">
      <c r="E59">
        <v>4</v>
      </c>
      <c r="F59">
        <v>2</v>
      </c>
      <c r="G59" t="s">
        <v>104</v>
      </c>
    </row>
    <row r="60" spans="5:8" x14ac:dyDescent="0.2">
      <c r="E60">
        <v>5</v>
      </c>
      <c r="F60">
        <v>2</v>
      </c>
      <c r="G60" t="s">
        <v>104</v>
      </c>
    </row>
    <row r="67" spans="5:9" x14ac:dyDescent="0.2">
      <c r="E67" s="1" t="s">
        <v>102</v>
      </c>
      <c r="F67" s="1"/>
    </row>
    <row r="68" spans="5:9" x14ac:dyDescent="0.2">
      <c r="E68">
        <v>1</v>
      </c>
      <c r="F68" t="s">
        <v>103</v>
      </c>
    </row>
    <row r="69" spans="5:9" x14ac:dyDescent="0.2">
      <c r="E69">
        <v>2</v>
      </c>
      <c r="F69" t="s">
        <v>104</v>
      </c>
    </row>
    <row r="70" spans="5:9" ht="17" x14ac:dyDescent="0.25">
      <c r="E70">
        <v>1</v>
      </c>
      <c r="F70" t="s">
        <v>103</v>
      </c>
      <c r="I70" s="2" t="s">
        <v>118</v>
      </c>
    </row>
    <row r="71" spans="5:9" ht="17" x14ac:dyDescent="0.25">
      <c r="I71" s="2" t="s">
        <v>119</v>
      </c>
    </row>
    <row r="72" spans="5:9" ht="17" x14ac:dyDescent="0.25">
      <c r="I72" s="2" t="s">
        <v>120</v>
      </c>
    </row>
    <row r="73" spans="5:9" ht="17" x14ac:dyDescent="0.25">
      <c r="I73" s="2" t="s">
        <v>121</v>
      </c>
    </row>
    <row r="76" spans="5:9" x14ac:dyDescent="0.2">
      <c r="F76" t="s">
        <v>105</v>
      </c>
      <c r="H76" t="s">
        <v>122</v>
      </c>
    </row>
    <row r="77" spans="5:9" x14ac:dyDescent="0.2">
      <c r="F77">
        <v>1</v>
      </c>
      <c r="G77" t="s">
        <v>106</v>
      </c>
      <c r="H77" t="str">
        <f>"WHEN "&amp;F77&amp;" THEN '"&amp;G77&amp;"'"</f>
        <v>WHEN 1 THEN 'Enero'</v>
      </c>
    </row>
    <row r="78" spans="5:9" x14ac:dyDescent="0.2">
      <c r="F78">
        <v>2</v>
      </c>
      <c r="G78" t="s">
        <v>107</v>
      </c>
      <c r="H78" t="str">
        <f t="shared" ref="H78:H88" si="7">"WHEN "&amp;F78&amp;" THEN '"&amp;G78&amp;"'"</f>
        <v>WHEN 2 THEN 'Febrero'</v>
      </c>
    </row>
    <row r="79" spans="5:9" x14ac:dyDescent="0.2">
      <c r="F79">
        <v>3</v>
      </c>
      <c r="G79" t="s">
        <v>108</v>
      </c>
      <c r="H79" t="str">
        <f t="shared" si="7"/>
        <v>WHEN 3 THEN 'Marzo'</v>
      </c>
    </row>
    <row r="80" spans="5:9" x14ac:dyDescent="0.2">
      <c r="F80">
        <v>4</v>
      </c>
      <c r="G80" t="s">
        <v>109</v>
      </c>
      <c r="H80" t="str">
        <f t="shared" si="7"/>
        <v>WHEN 4 THEN 'Abril'</v>
      </c>
    </row>
    <row r="81" spans="6:8" x14ac:dyDescent="0.2">
      <c r="F81">
        <v>5</v>
      </c>
      <c r="G81" t="s">
        <v>110</v>
      </c>
      <c r="H81" t="str">
        <f t="shared" si="7"/>
        <v>WHEN 5 THEN 'Mayo'</v>
      </c>
    </row>
    <row r="82" spans="6:8" x14ac:dyDescent="0.2">
      <c r="F82">
        <v>6</v>
      </c>
      <c r="G82" t="s">
        <v>111</v>
      </c>
      <c r="H82" t="str">
        <f t="shared" si="7"/>
        <v>WHEN 6 THEN 'Junio'</v>
      </c>
    </row>
    <row r="83" spans="6:8" x14ac:dyDescent="0.2">
      <c r="F83">
        <v>7</v>
      </c>
      <c r="G83" t="s">
        <v>112</v>
      </c>
      <c r="H83" t="str">
        <f t="shared" si="7"/>
        <v>WHEN 7 THEN 'Julio'</v>
      </c>
    </row>
    <row r="84" spans="6:8" x14ac:dyDescent="0.2">
      <c r="F84">
        <v>8</v>
      </c>
      <c r="G84" t="s">
        <v>113</v>
      </c>
      <c r="H84" t="str">
        <f t="shared" si="7"/>
        <v>WHEN 8 THEN 'Agosto'</v>
      </c>
    </row>
    <row r="85" spans="6:8" x14ac:dyDescent="0.2">
      <c r="F85">
        <v>9</v>
      </c>
      <c r="G85" t="s">
        <v>114</v>
      </c>
      <c r="H85" t="str">
        <f t="shared" si="7"/>
        <v>WHEN 9 THEN 'Septiembre'</v>
      </c>
    </row>
    <row r="86" spans="6:8" x14ac:dyDescent="0.2">
      <c r="F86">
        <v>10</v>
      </c>
      <c r="G86" t="s">
        <v>115</v>
      </c>
      <c r="H86" t="str">
        <f t="shared" si="7"/>
        <v>WHEN 10 THEN 'Octubre'</v>
      </c>
    </row>
    <row r="87" spans="6:8" x14ac:dyDescent="0.2">
      <c r="F87">
        <v>11</v>
      </c>
      <c r="G87" t="s">
        <v>116</v>
      </c>
      <c r="H87" t="str">
        <f t="shared" si="7"/>
        <v>WHEN 11 THEN 'Noviembre'</v>
      </c>
    </row>
    <row r="88" spans="6:8" x14ac:dyDescent="0.2">
      <c r="F88">
        <v>12</v>
      </c>
      <c r="G88" t="s">
        <v>117</v>
      </c>
      <c r="H88" t="str">
        <f t="shared" si="7"/>
        <v>WHEN 12 THEN 'Diciembre'</v>
      </c>
    </row>
    <row r="89" spans="6:8" x14ac:dyDescent="0.2">
      <c r="H89" t="s">
        <v>123</v>
      </c>
    </row>
  </sheetData>
  <mergeCells count="2">
    <mergeCell ref="E55:F55"/>
    <mergeCell ref="E67:F6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Román Zúñiga César</dc:creator>
  <cp:lastModifiedBy>Román Zúñiga César</cp:lastModifiedBy>
  <dcterms:created xsi:type="dcterms:W3CDTF">2022-09-20T00:41:14Z</dcterms:created>
  <dcterms:modified xsi:type="dcterms:W3CDTF">2022-09-22T01:15:35Z</dcterms:modified>
</cp:coreProperties>
</file>