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\Desktop\UCEM\"/>
    </mc:Choice>
  </mc:AlternateContent>
  <xr:revisionPtr revIDLastSave="0" documentId="13_ncr:1_{FA99FDAE-D2CE-4563-BB52-AF22B1E180D3}" xr6:coauthVersionLast="47" xr6:coauthVersionMax="47" xr10:uidLastSave="{00000000-0000-0000-0000-000000000000}"/>
  <bookViews>
    <workbookView xWindow="22932" yWindow="-120" windowWidth="23256" windowHeight="12456" xr2:uid="{C70A0DA0-241F-445B-A593-530FB81F3E39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E40" i="1"/>
  <c r="G40" i="1"/>
  <c r="E49" i="1"/>
  <c r="G49" i="1" s="1"/>
  <c r="E48" i="1"/>
  <c r="E47" i="1"/>
  <c r="E46" i="1"/>
  <c r="E44" i="1"/>
  <c r="E43" i="1"/>
  <c r="E42" i="1"/>
  <c r="E41" i="1"/>
  <c r="G41" i="1" s="1"/>
  <c r="E39" i="1"/>
  <c r="G38" i="1"/>
  <c r="E37" i="1"/>
  <c r="G37" i="1" s="1"/>
  <c r="E36" i="1"/>
  <c r="G36" i="1" s="1"/>
  <c r="E35" i="1"/>
  <c r="E34" i="1"/>
  <c r="E32" i="1"/>
  <c r="E31" i="1"/>
  <c r="G31" i="1" s="1"/>
  <c r="E30" i="1"/>
  <c r="E29" i="1"/>
  <c r="G29" i="1" s="1"/>
  <c r="E28" i="1"/>
  <c r="G34" i="1" s="1"/>
  <c r="G27" i="1"/>
  <c r="E26" i="1"/>
  <c r="G26" i="1" s="1"/>
  <c r="E25" i="1"/>
  <c r="G25" i="1" s="1"/>
  <c r="E24" i="1"/>
  <c r="G32" i="1" s="1"/>
  <c r="E23" i="1"/>
  <c r="G23" i="1" s="1"/>
  <c r="E22" i="1"/>
  <c r="G48" i="1"/>
  <c r="G47" i="1"/>
  <c r="G46" i="1"/>
  <c r="G45" i="1"/>
  <c r="G44" i="1"/>
  <c r="G43" i="1"/>
  <c r="G35" i="1"/>
  <c r="G33" i="1"/>
  <c r="C45" i="1"/>
  <c r="C38" i="1"/>
  <c r="G21" i="1"/>
  <c r="G20" i="1"/>
  <c r="G19" i="1"/>
  <c r="G18" i="1"/>
  <c r="G17" i="1"/>
  <c r="G15" i="1"/>
  <c r="G14" i="1"/>
  <c r="G13" i="1"/>
  <c r="G12" i="1"/>
  <c r="G11" i="1"/>
  <c r="G10" i="1"/>
  <c r="G9" i="1"/>
  <c r="G7" i="1"/>
  <c r="G6" i="1"/>
  <c r="G5" i="1"/>
  <c r="C27" i="1"/>
  <c r="C3" i="1"/>
  <c r="C9" i="1"/>
  <c r="C15" i="1"/>
  <c r="C21" i="1"/>
  <c r="E8" i="1"/>
  <c r="G8" i="1" s="1"/>
  <c r="E20" i="1"/>
  <c r="E19" i="1"/>
  <c r="G22" i="1" s="1"/>
  <c r="E18" i="1"/>
  <c r="G42" i="1" s="1"/>
  <c r="E17" i="1"/>
  <c r="E16" i="1"/>
  <c r="G16" i="1" s="1"/>
  <c r="E14" i="1"/>
  <c r="E10" i="1"/>
  <c r="E7" i="1"/>
  <c r="E6" i="1"/>
  <c r="E5" i="1"/>
  <c r="E4" i="1"/>
  <c r="G4" i="1" s="1"/>
  <c r="G30" i="1" l="1"/>
  <c r="G39" i="1"/>
  <c r="G24" i="1"/>
  <c r="G28" i="1"/>
</calcChain>
</file>

<file path=xl/sharedStrings.xml><?xml version="1.0" encoding="utf-8"?>
<sst xmlns="http://schemas.openxmlformats.org/spreadsheetml/2006/main" count="185" uniqueCount="108">
  <si>
    <t>Codigo</t>
  </si>
  <si>
    <t>Asignatura</t>
  </si>
  <si>
    <t>Requisito</t>
  </si>
  <si>
    <t>Completada</t>
  </si>
  <si>
    <t>AN-1000</t>
  </si>
  <si>
    <t>Administracion General</t>
  </si>
  <si>
    <t>Admitido en U</t>
  </si>
  <si>
    <t>CO-1010</t>
  </si>
  <si>
    <t>Contabilidad Basica</t>
  </si>
  <si>
    <t>MA-1020</t>
  </si>
  <si>
    <t>Matematica Basica</t>
  </si>
  <si>
    <t>TE-1040</t>
  </si>
  <si>
    <t>RE-1080</t>
  </si>
  <si>
    <t>Tecnicas de Estudio</t>
  </si>
  <si>
    <t>Desarrollo Centroamericano</t>
  </si>
  <si>
    <t>Cuatrimestre</t>
  </si>
  <si>
    <t>I Cuatrimestre</t>
  </si>
  <si>
    <t>I Cuatri 2023</t>
  </si>
  <si>
    <t>II Cuatri 2023</t>
  </si>
  <si>
    <t>II Cuatrimestre</t>
  </si>
  <si>
    <t>IN-1100</t>
  </si>
  <si>
    <t>Introduccion a la Programacion</t>
  </si>
  <si>
    <t>Pendiente</t>
  </si>
  <si>
    <t>Calculo I</t>
  </si>
  <si>
    <t>Estadistica I</t>
  </si>
  <si>
    <t>Ingles I</t>
  </si>
  <si>
    <t>Mantenimiento y Arquitectura de Micos</t>
  </si>
  <si>
    <t>MA-1021</t>
  </si>
  <si>
    <t>ES-1070</t>
  </si>
  <si>
    <t>ID-1110</t>
  </si>
  <si>
    <t>IN-3100</t>
  </si>
  <si>
    <t>III Cuatrimestre</t>
  </si>
  <si>
    <t>MA-1022</t>
  </si>
  <si>
    <t>IN-5050</t>
  </si>
  <si>
    <t>IN-3020</t>
  </si>
  <si>
    <t>IN-4510</t>
  </si>
  <si>
    <t>Calculo II</t>
  </si>
  <si>
    <t>Ingles II</t>
  </si>
  <si>
    <t xml:space="preserve">Arquitectura de computadoras </t>
  </si>
  <si>
    <t>Programacion Estructurada en C</t>
  </si>
  <si>
    <t>Fisica I</t>
  </si>
  <si>
    <t>IV Cuatrimestre</t>
  </si>
  <si>
    <t>IN-3050</t>
  </si>
  <si>
    <t>IN-3090</t>
  </si>
  <si>
    <t>ES-1071</t>
  </si>
  <si>
    <t>IN-4020</t>
  </si>
  <si>
    <t>Base de Datos</t>
  </si>
  <si>
    <t>Estructura de datos</t>
  </si>
  <si>
    <t>Teoria General de sistemas</t>
  </si>
  <si>
    <t>Estadistica II</t>
  </si>
  <si>
    <t>Programacion en III Generacion I</t>
  </si>
  <si>
    <t>IN-3070</t>
  </si>
  <si>
    <t>Estatus</t>
  </si>
  <si>
    <t>V Cuatrimestre</t>
  </si>
  <si>
    <t>IN-4030</t>
  </si>
  <si>
    <t>EP-1170</t>
  </si>
  <si>
    <t>IN-3012</t>
  </si>
  <si>
    <t>IN-3110</t>
  </si>
  <si>
    <t>Programacion en III Generacion II</t>
  </si>
  <si>
    <t>Etica Profesional</t>
  </si>
  <si>
    <t>Organizacion de Archivos</t>
  </si>
  <si>
    <t>Ingles III</t>
  </si>
  <si>
    <t>Base de Datos 2</t>
  </si>
  <si>
    <t>IN-4020/IN-3070</t>
  </si>
  <si>
    <t>ID-1111</t>
  </si>
  <si>
    <t>ID-1112</t>
  </si>
  <si>
    <t>VI Cuatrimestre</t>
  </si>
  <si>
    <t>IN-4050</t>
  </si>
  <si>
    <t>IN-3030</t>
  </si>
  <si>
    <t>AN-2010</t>
  </si>
  <si>
    <t>IN-3032</t>
  </si>
  <si>
    <t>VII Cuatrimestre</t>
  </si>
  <si>
    <t>IN-5010</t>
  </si>
  <si>
    <t>IN-6010</t>
  </si>
  <si>
    <t>ID-1113</t>
  </si>
  <si>
    <t>II-4620</t>
  </si>
  <si>
    <t>MI-1190</t>
  </si>
  <si>
    <t>VIII Cuatrimestre</t>
  </si>
  <si>
    <t>IN-5070</t>
  </si>
  <si>
    <t>IN-5090</t>
  </si>
  <si>
    <t>IN-4070</t>
  </si>
  <si>
    <t>PP-1704</t>
  </si>
  <si>
    <t>IN-5030</t>
  </si>
  <si>
    <t>IN-4030/IN3070</t>
  </si>
  <si>
    <t>IN-3090/IN-3100</t>
  </si>
  <si>
    <t>IN-4050/IN-3070</t>
  </si>
  <si>
    <t xml:space="preserve">90% Carrera </t>
  </si>
  <si>
    <t>IN-3032/IN-3070</t>
  </si>
  <si>
    <t>CreditoS</t>
  </si>
  <si>
    <t>Programacion en IV Generacion I</t>
  </si>
  <si>
    <t>Analisis de Sistemas</t>
  </si>
  <si>
    <t>Analisis administrativo</t>
  </si>
  <si>
    <t>Programacion orientada a objetos</t>
  </si>
  <si>
    <t>Sistemas operativos Modernos</t>
  </si>
  <si>
    <t>Programacon IV Generacion II</t>
  </si>
  <si>
    <t>Telematica y Redes</t>
  </si>
  <si>
    <t>Ingles IV</t>
  </si>
  <si>
    <t>Investigacion de Operaciones I</t>
  </si>
  <si>
    <t>Practica Profesional I (Metodologia de la investigacion)</t>
  </si>
  <si>
    <t>Auditoria de Sistemas</t>
  </si>
  <si>
    <t>Configuracion de Redes</t>
  </si>
  <si>
    <t>Programacion en Visual Basic .Net</t>
  </si>
  <si>
    <t>Practica Profesional II</t>
  </si>
  <si>
    <t xml:space="preserve">Administracion Gestion Informatica </t>
  </si>
  <si>
    <t>Row Labels</t>
  </si>
  <si>
    <t>Grand Total</t>
  </si>
  <si>
    <t>Cant. Materias</t>
  </si>
  <si>
    <t>Con Minor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</si>
</sst>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/>
    <xf numFmtId="0" fontId="0" fillId="0" borderId="19" xfId="0" applyBorder="1"/>
    <xf numFmtId="0" fontId="0" fillId="0" borderId="2" xfId="0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1" fillId="0" borderId="16" xfId="0" applyFont="1" applyBorder="1" applyAlignment="1">
      <alignment horizontal="centerContinuous" vertical="center"/>
    </xf>
    <xf numFmtId="0" fontId="1" fillId="0" borderId="17" xfId="0" applyFont="1" applyBorder="1" applyAlignment="1">
      <alignment horizontal="centerContinuous" vertical="center"/>
    </xf>
    <xf numFmtId="0" fontId="1" fillId="0" borderId="18" xfId="0" applyFont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20" xfId="0" applyFont="1" applyBorder="1" applyAlignment="1">
      <alignment horizontal="centerContinuous" vertical="center"/>
    </xf>
    <xf numFmtId="0" fontId="1" fillId="0" borderId="0" xfId="0" applyFont="1" applyAlignment="1">
      <alignment horizontal="centerContinuous" vertical="center"/>
    </xf>
    <xf numFmtId="0" fontId="1" fillId="0" borderId="2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0" borderId="23" xfId="0" applyFont="1" applyBorder="1"/>
    <xf numFmtId="0" fontId="1" fillId="0" borderId="24" xfId="0" applyFont="1" applyBorder="1"/>
    <xf numFmtId="0" fontId="1" fillId="0" borderId="22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6" xfId="0" applyFill="1" applyBorder="1"/>
    <xf numFmtId="0" fontId="0" fillId="2" borderId="9" xfId="0" applyFill="1" applyBorder="1"/>
    <xf numFmtId="0" fontId="0" fillId="2" borderId="4" xfId="0" applyFill="1" applyBorder="1"/>
  </cellXfs>
  <cellStyles count="1">
    <cellStyle name="Normal" xfId="0" builtinId="0"/>
  </cellStyles>
  <dxfs count="6">
    <dxf>
      <fill>
        <patternFill>
          <fgColor auto="1"/>
          <bgColor theme="9" tint="0.39994506668294322"/>
        </patternFill>
      </fill>
    </dxf>
    <dxf>
      <fill>
        <patternFill>
          <fgColor auto="1"/>
          <bgColor theme="9" tint="0.39994506668294322"/>
        </patternFill>
      </fill>
    </dxf>
    <dxf>
      <fill>
        <patternFill>
          <fgColor auto="1"/>
          <bgColor theme="9" tint="0.39994506668294322"/>
        </patternFill>
      </fill>
    </dxf>
    <dxf>
      <fill>
        <patternFill>
          <fgColor auto="1"/>
          <bgColor theme="9" tint="0.39994506668294322"/>
        </patternFill>
      </fill>
    </dxf>
    <dxf>
      <fill>
        <patternFill>
          <fgColor auto="1"/>
          <bgColor theme="9" tint="0.39994506668294322"/>
        </patternFill>
      </fill>
    </dxf>
    <dxf>
      <fill>
        <patternFill>
          <fgColor auto="1"/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sar Carrión Artavia" refreshedDate="45124.905632291666" createdVersion="8" refreshedVersion="8" minRefreshableVersion="3" recordCount="47" xr:uid="{115A0006-C14E-4BC4-9ACE-D770F3845C34}">
  <cacheSource type="worksheet">
    <worksheetSource ref="A2:G49" sheet="Sheet1"/>
  </cacheSource>
  <cacheFields count="7">
    <cacheField name="Codigo" numFmtId="0">
      <sharedItems/>
    </cacheField>
    <cacheField name="Asignatura" numFmtId="0">
      <sharedItems containsBlank="1"/>
    </cacheField>
    <cacheField name="CreditoS" numFmtId="0">
      <sharedItems containsSemiMixedTypes="0" containsString="0" containsNumber="1" containsInteger="1" minValue="3" maxValue="21"/>
    </cacheField>
    <cacheField name="Requisito" numFmtId="0">
      <sharedItems containsBlank="1"/>
    </cacheField>
    <cacheField name="Completada" numFmtId="0">
      <sharedItems containsBlank="1"/>
    </cacheField>
    <cacheField name="Cuatrimestre" numFmtId="0">
      <sharedItems containsBlank="1" count="5">
        <m/>
        <s v="II Cuatri 2023"/>
        <s v="I Cuatri 2023"/>
        <s v="Pendiente"/>
        <s v="III Cuatri 2023" u="1"/>
      </sharedItems>
    </cacheField>
    <cacheField name="E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s v="I Cuatrimestre"/>
    <m/>
    <n v="15"/>
    <m/>
    <m/>
    <x v="0"/>
    <m/>
  </r>
  <r>
    <s v="AN-1000"/>
    <s v="Administracion General"/>
    <n v="3"/>
    <s v="Admitido en U"/>
    <s v="X"/>
    <x v="1"/>
    <s v=""/>
  </r>
  <r>
    <s v="CO-1010"/>
    <s v="Contabilidad Basica"/>
    <n v="3"/>
    <s v="Admitido en U"/>
    <s v="X"/>
    <x v="2"/>
    <s v=""/>
  </r>
  <r>
    <s v="MA-1020"/>
    <s v="Matematica Basica"/>
    <n v="3"/>
    <s v="Admitido en U"/>
    <s v="X"/>
    <x v="2"/>
    <s v=""/>
  </r>
  <r>
    <s v="TE-1040"/>
    <s v="Tecnicas de Estudio"/>
    <n v="3"/>
    <s v="Admitido en U"/>
    <s v="X"/>
    <x v="1"/>
    <s v=""/>
  </r>
  <r>
    <s v="RE-1080"/>
    <s v="Desarrollo Centroamericano"/>
    <n v="3"/>
    <s v="Admitido en U"/>
    <s v=""/>
    <x v="3"/>
    <s v="Se puede llevar"/>
  </r>
  <r>
    <s v="II Cuatrimestre"/>
    <m/>
    <n v="16"/>
    <m/>
    <m/>
    <x v="0"/>
    <s v=""/>
  </r>
  <r>
    <s v="IN-1100"/>
    <s v="Introduccion a la Programacion"/>
    <n v="3"/>
    <s v="Admitido en U"/>
    <s v="X"/>
    <x v="2"/>
    <s v=""/>
  </r>
  <r>
    <s v="MA-1021"/>
    <s v="Calculo I"/>
    <n v="4"/>
    <s v="MA-1020"/>
    <m/>
    <x v="3"/>
    <s v="Se puede llevar"/>
  </r>
  <r>
    <s v="ES-1070"/>
    <s v="Estadistica I"/>
    <n v="3"/>
    <s v="MA-1020"/>
    <m/>
    <x v="3"/>
    <s v="Se puede llevar"/>
  </r>
  <r>
    <s v="ID-1110"/>
    <s v="Ingles I"/>
    <n v="3"/>
    <s v="Admitido en U"/>
    <m/>
    <x v="3"/>
    <s v="Se puede llevar"/>
  </r>
  <r>
    <s v="IN-3100"/>
    <s v="Mantenimiento y Arquitectura de Micos"/>
    <n v="3"/>
    <s v="Admitido en U"/>
    <s v="X"/>
    <x v="2"/>
    <s v=""/>
  </r>
  <r>
    <s v="III Cuatrimestre"/>
    <m/>
    <n v="17"/>
    <m/>
    <m/>
    <x v="0"/>
    <s v=""/>
  </r>
  <r>
    <s v="MA-1022"/>
    <s v="Calculo II"/>
    <n v="4"/>
    <s v="MA-1021"/>
    <s v=""/>
    <x v="3"/>
    <s v="Falta la materia MA-1021"/>
  </r>
  <r>
    <s v="ID-1111"/>
    <s v="Ingles II"/>
    <n v="3"/>
    <s v="ID-1110"/>
    <s v=""/>
    <x v="3"/>
    <s v="Falta la materia ID-1110"/>
  </r>
  <r>
    <s v="IN-5050"/>
    <s v="Arquitectura de computadoras "/>
    <n v="4"/>
    <s v="Admitido en U"/>
    <s v="X"/>
    <x v="1"/>
    <s v=""/>
  </r>
  <r>
    <s v="IN-3020"/>
    <s v="Programacion Estructurada en C"/>
    <n v="3"/>
    <s v="IN-1100"/>
    <s v="X"/>
    <x v="1"/>
    <s v=""/>
  </r>
  <r>
    <s v="IN-4510"/>
    <s v="Fisica I"/>
    <n v="3"/>
    <s v="MA-1021"/>
    <s v=""/>
    <x v="3"/>
    <s v="Falta la materia MA-1021"/>
  </r>
  <r>
    <s v="IV Cuatrimestre"/>
    <m/>
    <n v="17"/>
    <m/>
    <m/>
    <x v="0"/>
    <s v=""/>
  </r>
  <r>
    <s v="IN-3070"/>
    <s v="Base de Datos"/>
    <n v="3"/>
    <s v="IN-3020"/>
    <s v=""/>
    <x v="3"/>
    <s v="Se puede llevar"/>
  </r>
  <r>
    <s v="IN-3050"/>
    <s v="Estructura de datos"/>
    <n v="3"/>
    <s v="IN-3020"/>
    <s v=""/>
    <x v="3"/>
    <s v="Se puede llevar"/>
  </r>
  <r>
    <s v="IN-3090"/>
    <s v="Teoria General de sistemas"/>
    <n v="3"/>
    <s v="AN-1000"/>
    <s v=""/>
    <x v="3"/>
    <s v="Se puede llevar"/>
  </r>
  <r>
    <s v="ES-1071"/>
    <s v="Estadistica II"/>
    <n v="4"/>
    <s v="ES-1070"/>
    <s v=""/>
    <x v="3"/>
    <s v="Falta la materia ES-1070"/>
  </r>
  <r>
    <s v="IN-4020"/>
    <s v="Programacion en III Generacion I"/>
    <n v="4"/>
    <s v="IN-3070"/>
    <s v=""/>
    <x v="3"/>
    <s v="Falta la materia IN-3070"/>
  </r>
  <r>
    <s v="V Cuatrimestre"/>
    <m/>
    <n v="16"/>
    <m/>
    <m/>
    <x v="0"/>
    <s v=""/>
  </r>
  <r>
    <s v="IN-4030"/>
    <s v="Programacion en III Generacion II"/>
    <n v="4"/>
    <s v="IN-4020"/>
    <s v=""/>
    <x v="3"/>
    <s v="Falta la materia IN-4020"/>
  </r>
  <r>
    <s v="EP-1170"/>
    <s v="Etica Profesional"/>
    <n v="3"/>
    <s v="TE-1040"/>
    <s v=""/>
    <x v="3"/>
    <s v="Se puede llevar"/>
  </r>
  <r>
    <s v="IN-3012"/>
    <s v="Organizacion de Archivos"/>
    <n v="3"/>
    <s v="IN-3050"/>
    <s v=""/>
    <x v="3"/>
    <s v="Falta la materia IN-3050"/>
  </r>
  <r>
    <s v="ID-1112"/>
    <s v="Ingles III"/>
    <n v="3"/>
    <s v="ID-1111"/>
    <s v=""/>
    <x v="3"/>
    <s v="Falta la materia ID-1111"/>
  </r>
  <r>
    <s v="IN-3110"/>
    <s v="Base de Datos 2"/>
    <n v="3"/>
    <s v="IN-3090"/>
    <s v=""/>
    <x v="3"/>
    <s v="Falta la materia IN-3090"/>
  </r>
  <r>
    <s v="VI Cuatrimestre"/>
    <m/>
    <n v="14"/>
    <m/>
    <m/>
    <x v="0"/>
    <s v=""/>
  </r>
  <r>
    <s v="IN-4050"/>
    <s v="Programacion en IV Generacion I"/>
    <n v="4"/>
    <s v="IN-4030"/>
    <s v=""/>
    <x v="3"/>
    <s v="Falta la materia IN-4030"/>
  </r>
  <r>
    <s v="IN-3030"/>
    <s v="Analisis de Sistemas"/>
    <n v="3"/>
    <s v="IN-3070"/>
    <s v=""/>
    <x v="3"/>
    <s v="Falta la materia IN-3070"/>
  </r>
  <r>
    <s v="AN-2010"/>
    <s v="Analisis administrativo"/>
    <n v="3"/>
    <s v="IN-3090"/>
    <s v=""/>
    <x v="3"/>
    <s v="Falta la materia IN-3090"/>
  </r>
  <r>
    <s v="IN-3032"/>
    <s v="Programacion orientada a objetos"/>
    <n v="4"/>
    <s v="IN-3070"/>
    <s v=""/>
    <x v="3"/>
    <s v="Falta la materia IN-3070"/>
  </r>
  <r>
    <s v="VII Cuatrimestre"/>
    <m/>
    <n v="21"/>
    <m/>
    <m/>
    <x v="0"/>
    <s v=""/>
  </r>
  <r>
    <s v="IN-5010"/>
    <s v="Sistemas operativos Modernos"/>
    <n v="4"/>
    <s v="IN-5050"/>
    <s v=""/>
    <x v="3"/>
    <s v="Se puede llevar"/>
  </r>
  <r>
    <s v="IN-5030"/>
    <s v="Programacon IV Generacion II"/>
    <n v="4"/>
    <s v="IN-4050"/>
    <s v=""/>
    <x v="3"/>
    <s v="Falta la materia IN-4050"/>
  </r>
  <r>
    <s v="IN-6010"/>
    <s v="Telematica y Redes"/>
    <n v="4"/>
    <s v="IN-5050"/>
    <s v=""/>
    <x v="3"/>
    <s v="Se puede llevar"/>
  </r>
  <r>
    <s v="ID-1113"/>
    <s v="Ingles IV"/>
    <n v="3"/>
    <s v="ID-1112"/>
    <s v=""/>
    <x v="3"/>
    <s v="Falta la materia ID-1112"/>
  </r>
  <r>
    <s v="II-4620"/>
    <s v="Investigacion de Operaciones I"/>
    <n v="3"/>
    <s v="ES-1070"/>
    <s v=""/>
    <x v="3"/>
    <s v="Falta la materia ES-1070"/>
  </r>
  <r>
    <s v="MI-1190"/>
    <s v="Practica Profesional I (Metodologia de la investigacion)"/>
    <n v="3"/>
    <s v="90% Carrera "/>
    <s v=""/>
    <x v="3"/>
    <s v=""/>
  </r>
  <r>
    <s v="VIII Cuatrimestre"/>
    <m/>
    <n v="18"/>
    <m/>
    <m/>
    <x v="0"/>
    <s v=""/>
  </r>
  <r>
    <s v="IN-5070"/>
    <s v="Auditoria de Sistemas"/>
    <n v="4"/>
    <s v="AN-2010"/>
    <s v=""/>
    <x v="3"/>
    <s v="Falta la materia AN-2010"/>
  </r>
  <r>
    <s v="IN-5090"/>
    <s v="Configuracion de Redes"/>
    <n v="4"/>
    <s v="IN-6010"/>
    <s v=""/>
    <x v="3"/>
    <s v="Falta la materia IN-6010"/>
  </r>
  <r>
    <s v="IN-4070"/>
    <s v="Programacion en Visual Basic .Net"/>
    <n v="4"/>
    <s v="IN-3032"/>
    <s v=""/>
    <x v="3"/>
    <s v="Falta la materia IN-3032"/>
  </r>
  <r>
    <s v="PP-1704"/>
    <s v="Practica Profesional II"/>
    <n v="6"/>
    <s v="MI-1190"/>
    <s v=""/>
    <x v="3"/>
    <s v="Falta la materia MI-11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861FF7-BD87-46DE-A10A-AAD0F64D258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:K6" firstHeaderRow="1" firstDataRow="1" firstDataCol="1"/>
  <pivotFields count="7">
    <pivotField showAll="0"/>
    <pivotField showAll="0"/>
    <pivotField showAll="0"/>
    <pivotField showAll="0"/>
    <pivotField showAll="0"/>
    <pivotField name="Status" axis="axisRow" dataField="1" showAll="0" sortType="ascending">
      <items count="6">
        <item x="2"/>
        <item x="1"/>
        <item m="1" x="4"/>
        <item x="3"/>
        <item h="1" x="0"/>
        <item t="default"/>
      </items>
    </pivotField>
    <pivotField showAll="0"/>
  </pivotFields>
  <rowFields count="1">
    <field x="5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Cant. Materias" fld="5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8CDF6-F44E-492E-8E98-8D4CD0EB8EC9}">
  <sheetPr>
    <pageSetUpPr fitToPage="1"/>
  </sheetPr>
  <dimension ref="A1:K386"/>
  <sheetViews>
    <sheetView showGridLines="0" tabSelected="1" topLeftCell="B1" workbookViewId="0">
      <selection activeCell="G15" sqref="G15"/>
    </sheetView>
  </sheetViews>
  <sheetFormatPr defaultColWidth="9" defaultRowHeight="14.4" x14ac:dyDescent="0.3"/>
  <cols>
    <col min="1" max="1" width="8.6640625" bestFit="1" customWidth="1"/>
    <col min="2" max="2" width="31.5546875" bestFit="1" customWidth="1"/>
    <col min="3" max="3" width="8.5546875" bestFit="1" customWidth="1"/>
    <col min="4" max="4" width="13.88671875" bestFit="1" customWidth="1"/>
    <col min="5" max="5" width="11.6640625" bestFit="1" customWidth="1"/>
    <col min="6" max="6" width="12.5546875" bestFit="1" customWidth="1"/>
    <col min="7" max="7" width="23.109375" bestFit="1" customWidth="1"/>
    <col min="8" max="8" width="15.44140625" bestFit="1" customWidth="1"/>
    <col min="10" max="10" width="13.109375" bestFit="1" customWidth="1"/>
    <col min="11" max="11" width="14" bestFit="1" customWidth="1"/>
  </cols>
  <sheetData>
    <row r="1" spans="1:11" ht="5.25" customHeight="1" thickBot="1" x14ac:dyDescent="0.35"/>
    <row r="2" spans="1:11" ht="15" thickBot="1" x14ac:dyDescent="0.35">
      <c r="A2" s="10" t="s">
        <v>0</v>
      </c>
      <c r="B2" s="11" t="s">
        <v>1</v>
      </c>
      <c r="C2" s="11" t="s">
        <v>88</v>
      </c>
      <c r="D2" s="12" t="s">
        <v>2</v>
      </c>
      <c r="E2" s="13" t="s">
        <v>3</v>
      </c>
      <c r="F2" s="11" t="s">
        <v>15</v>
      </c>
      <c r="G2" s="11" t="s">
        <v>52</v>
      </c>
      <c r="H2" s="14"/>
      <c r="J2" s="40" t="s">
        <v>104</v>
      </c>
      <c r="K2" t="s">
        <v>106</v>
      </c>
    </row>
    <row r="3" spans="1:11" ht="15" thickBot="1" x14ac:dyDescent="0.35">
      <c r="A3" s="25" t="s">
        <v>16</v>
      </c>
      <c r="B3" s="26"/>
      <c r="C3" s="27">
        <f>SUM(C4:C8)</f>
        <v>15</v>
      </c>
      <c r="D3" s="28"/>
      <c r="E3" s="29"/>
      <c r="F3" s="30"/>
      <c r="G3" s="11"/>
      <c r="H3" s="12"/>
      <c r="J3" s="41" t="s">
        <v>17</v>
      </c>
      <c r="K3">
        <v>4</v>
      </c>
    </row>
    <row r="4" spans="1:11" x14ac:dyDescent="0.3">
      <c r="A4" s="20" t="s">
        <v>4</v>
      </c>
      <c r="B4" s="17" t="s">
        <v>5</v>
      </c>
      <c r="C4" s="17">
        <v>3</v>
      </c>
      <c r="D4" s="21" t="s">
        <v>6</v>
      </c>
      <c r="E4" s="22" t="str">
        <f>+IF(F4&lt;&gt;"Pendiente","X","")</f>
        <v>X</v>
      </c>
      <c r="F4" s="17" t="s">
        <v>18</v>
      </c>
      <c r="G4" s="17" t="str">
        <f t="shared" ref="G4:G49" si="0">IFERROR(IF(AND(D4&lt;&gt;"Admitido en U",F4="Pendiente",E4=""),IF(VLOOKUP(D4,A:E,5,0)="X","Se puede llevar","Falta la materia"&amp;" "&amp;D4),IF(AND(D4="Admitido en U",F4="Pendiente",E4=""),"Se puede llevar","")),"")</f>
        <v/>
      </c>
      <c r="H4" s="4"/>
      <c r="J4" s="41" t="s">
        <v>18</v>
      </c>
      <c r="K4">
        <v>4</v>
      </c>
    </row>
    <row r="5" spans="1:11" x14ac:dyDescent="0.3">
      <c r="A5" s="6" t="s">
        <v>7</v>
      </c>
      <c r="B5" s="3" t="s">
        <v>8</v>
      </c>
      <c r="C5" s="3">
        <v>3</v>
      </c>
      <c r="D5" s="15" t="s">
        <v>6</v>
      </c>
      <c r="E5" s="18" t="str">
        <f t="shared" ref="E5:E49" si="1">+IF(F5&lt;&gt;"Pendiente","X","")</f>
        <v>X</v>
      </c>
      <c r="F5" s="3" t="s">
        <v>17</v>
      </c>
      <c r="G5" s="3" t="str">
        <f t="shared" si="0"/>
        <v/>
      </c>
      <c r="H5" s="5"/>
      <c r="J5" s="41" t="s">
        <v>22</v>
      </c>
      <c r="K5">
        <v>31</v>
      </c>
    </row>
    <row r="6" spans="1:11" x14ac:dyDescent="0.3">
      <c r="A6" s="6" t="s">
        <v>9</v>
      </c>
      <c r="B6" s="3" t="s">
        <v>10</v>
      </c>
      <c r="C6" s="3">
        <v>3</v>
      </c>
      <c r="D6" s="15" t="s">
        <v>6</v>
      </c>
      <c r="E6" s="18" t="str">
        <f t="shared" si="1"/>
        <v>X</v>
      </c>
      <c r="F6" s="3" t="s">
        <v>17</v>
      </c>
      <c r="G6" s="3" t="str">
        <f t="shared" si="0"/>
        <v/>
      </c>
      <c r="H6" s="5"/>
      <c r="J6" s="41" t="s">
        <v>105</v>
      </c>
      <c r="K6">
        <v>39</v>
      </c>
    </row>
    <row r="7" spans="1:11" x14ac:dyDescent="0.3">
      <c r="A7" s="6" t="s">
        <v>11</v>
      </c>
      <c r="B7" s="3" t="s">
        <v>13</v>
      </c>
      <c r="C7" s="3">
        <v>3</v>
      </c>
      <c r="D7" s="15" t="s">
        <v>6</v>
      </c>
      <c r="E7" s="18" t="str">
        <f t="shared" si="1"/>
        <v>X</v>
      </c>
      <c r="F7" s="3" t="s">
        <v>18</v>
      </c>
      <c r="G7" s="3" t="str">
        <f t="shared" si="0"/>
        <v/>
      </c>
      <c r="H7" s="5"/>
    </row>
    <row r="8" spans="1:11" ht="15" thickBot="1" x14ac:dyDescent="0.35">
      <c r="A8" s="7" t="s">
        <v>12</v>
      </c>
      <c r="B8" s="8" t="s">
        <v>14</v>
      </c>
      <c r="C8" s="8">
        <v>3</v>
      </c>
      <c r="D8" s="16" t="s">
        <v>6</v>
      </c>
      <c r="E8" s="19" t="str">
        <f t="shared" si="1"/>
        <v/>
      </c>
      <c r="F8" s="8" t="s">
        <v>22</v>
      </c>
      <c r="G8" s="8" t="str">
        <f t="shared" si="0"/>
        <v>Se puede llevar</v>
      </c>
      <c r="H8" s="43" t="s">
        <v>107</v>
      </c>
    </row>
    <row r="9" spans="1:11" ht="15" thickBot="1" x14ac:dyDescent="0.35">
      <c r="A9" s="31" t="s">
        <v>19</v>
      </c>
      <c r="B9" s="32"/>
      <c r="C9" s="33">
        <f>SUM(C10:C14)</f>
        <v>16</v>
      </c>
      <c r="D9" s="34"/>
      <c r="E9" s="35"/>
      <c r="F9" s="36"/>
      <c r="G9" s="37" t="str">
        <f t="shared" si="0"/>
        <v/>
      </c>
      <c r="H9" s="38"/>
    </row>
    <row r="10" spans="1:11" x14ac:dyDescent="0.3">
      <c r="A10" s="20" t="s">
        <v>20</v>
      </c>
      <c r="B10" s="17" t="s">
        <v>21</v>
      </c>
      <c r="C10" s="17">
        <v>3</v>
      </c>
      <c r="D10" s="21" t="s">
        <v>6</v>
      </c>
      <c r="E10" s="22" t="str">
        <f t="shared" si="1"/>
        <v>X</v>
      </c>
      <c r="F10" s="17" t="s">
        <v>17</v>
      </c>
      <c r="G10" s="17" t="str">
        <f t="shared" si="0"/>
        <v/>
      </c>
      <c r="H10" s="4"/>
    </row>
    <row r="11" spans="1:11" x14ac:dyDescent="0.3">
      <c r="A11" s="6" t="s">
        <v>27</v>
      </c>
      <c r="B11" s="3" t="s">
        <v>23</v>
      </c>
      <c r="C11" s="3">
        <v>4</v>
      </c>
      <c r="D11" s="15" t="s">
        <v>9</v>
      </c>
      <c r="E11" s="18"/>
      <c r="F11" s="3" t="s">
        <v>22</v>
      </c>
      <c r="G11" s="3" t="str">
        <f t="shared" si="0"/>
        <v>Se puede llevar</v>
      </c>
      <c r="H11" s="42"/>
    </row>
    <row r="12" spans="1:11" x14ac:dyDescent="0.3">
      <c r="A12" s="6" t="s">
        <v>28</v>
      </c>
      <c r="B12" s="3" t="s">
        <v>24</v>
      </c>
      <c r="C12" s="3">
        <v>3</v>
      </c>
      <c r="D12" s="15" t="s">
        <v>9</v>
      </c>
      <c r="E12" s="18"/>
      <c r="F12" s="3" t="s">
        <v>22</v>
      </c>
      <c r="G12" s="3" t="str">
        <f t="shared" si="0"/>
        <v>Se puede llevar</v>
      </c>
      <c r="H12" s="42"/>
    </row>
    <row r="13" spans="1:11" x14ac:dyDescent="0.3">
      <c r="A13" s="6" t="s">
        <v>29</v>
      </c>
      <c r="B13" s="3" t="s">
        <v>25</v>
      </c>
      <c r="C13" s="3">
        <v>3</v>
      </c>
      <c r="D13" s="15" t="s">
        <v>6</v>
      </c>
      <c r="E13" s="18"/>
      <c r="F13" s="3" t="s">
        <v>22</v>
      </c>
      <c r="G13" s="3" t="str">
        <f t="shared" si="0"/>
        <v>Se puede llevar</v>
      </c>
      <c r="H13" s="42"/>
    </row>
    <row r="14" spans="1:11" ht="29.4" thickBot="1" x14ac:dyDescent="0.35">
      <c r="A14" s="7" t="s">
        <v>30</v>
      </c>
      <c r="B14" s="23" t="s">
        <v>26</v>
      </c>
      <c r="C14" s="8">
        <v>3</v>
      </c>
      <c r="D14" s="16" t="s">
        <v>6</v>
      </c>
      <c r="E14" s="19" t="str">
        <f t="shared" si="1"/>
        <v>X</v>
      </c>
      <c r="F14" s="8" t="s">
        <v>17</v>
      </c>
      <c r="G14" s="8" t="str">
        <f t="shared" si="0"/>
        <v/>
      </c>
      <c r="H14" s="9"/>
    </row>
    <row r="15" spans="1:11" ht="15" thickBot="1" x14ac:dyDescent="0.35">
      <c r="A15" s="31" t="s">
        <v>31</v>
      </c>
      <c r="B15" s="32"/>
      <c r="C15" s="33">
        <f>SUM(C16:C20)</f>
        <v>17</v>
      </c>
      <c r="D15" s="34"/>
      <c r="E15" s="35"/>
      <c r="F15" s="36"/>
      <c r="G15" s="37" t="str">
        <f t="shared" si="0"/>
        <v/>
      </c>
      <c r="H15" s="38"/>
    </row>
    <row r="16" spans="1:11" x14ac:dyDescent="0.3">
      <c r="A16" s="20" t="s">
        <v>32</v>
      </c>
      <c r="B16" s="17" t="s">
        <v>36</v>
      </c>
      <c r="C16" s="17">
        <v>4</v>
      </c>
      <c r="D16" s="21" t="s">
        <v>27</v>
      </c>
      <c r="E16" s="22" t="str">
        <f t="shared" si="1"/>
        <v/>
      </c>
      <c r="F16" s="17" t="s">
        <v>22</v>
      </c>
      <c r="G16" s="17" t="str">
        <f t="shared" si="0"/>
        <v>Falta la materia MA-1021</v>
      </c>
      <c r="H16" s="44"/>
    </row>
    <row r="17" spans="1:8" x14ac:dyDescent="0.3">
      <c r="A17" s="6" t="s">
        <v>64</v>
      </c>
      <c r="B17" s="3" t="s">
        <v>37</v>
      </c>
      <c r="C17" s="3">
        <v>3</v>
      </c>
      <c r="D17" s="15" t="s">
        <v>29</v>
      </c>
      <c r="E17" s="18" t="str">
        <f t="shared" si="1"/>
        <v/>
      </c>
      <c r="F17" s="3" t="s">
        <v>22</v>
      </c>
      <c r="G17" s="3" t="str">
        <f t="shared" si="0"/>
        <v>Falta la materia ID-1110</v>
      </c>
      <c r="H17" s="42"/>
    </row>
    <row r="18" spans="1:8" x14ac:dyDescent="0.3">
      <c r="A18" s="6" t="s">
        <v>33</v>
      </c>
      <c r="B18" s="3" t="s">
        <v>38</v>
      </c>
      <c r="C18" s="3">
        <v>4</v>
      </c>
      <c r="D18" s="15" t="s">
        <v>6</v>
      </c>
      <c r="E18" s="18" t="str">
        <f t="shared" si="1"/>
        <v>X</v>
      </c>
      <c r="F18" s="3" t="s">
        <v>18</v>
      </c>
      <c r="G18" s="3" t="str">
        <f t="shared" si="0"/>
        <v/>
      </c>
      <c r="H18" s="5"/>
    </row>
    <row r="19" spans="1:8" x14ac:dyDescent="0.3">
      <c r="A19" s="6" t="s">
        <v>34</v>
      </c>
      <c r="B19" s="3" t="s">
        <v>39</v>
      </c>
      <c r="C19" s="3">
        <v>3</v>
      </c>
      <c r="D19" s="15" t="s">
        <v>20</v>
      </c>
      <c r="E19" s="18" t="str">
        <f t="shared" si="1"/>
        <v>X</v>
      </c>
      <c r="F19" s="3" t="s">
        <v>18</v>
      </c>
      <c r="G19" s="3" t="str">
        <f t="shared" si="0"/>
        <v/>
      </c>
      <c r="H19" s="5"/>
    </row>
    <row r="20" spans="1:8" ht="15" thickBot="1" x14ac:dyDescent="0.35">
      <c r="A20" s="7" t="s">
        <v>35</v>
      </c>
      <c r="B20" s="8" t="s">
        <v>40</v>
      </c>
      <c r="C20" s="8">
        <v>3</v>
      </c>
      <c r="D20" s="16" t="s">
        <v>27</v>
      </c>
      <c r="E20" s="19" t="str">
        <f t="shared" si="1"/>
        <v/>
      </c>
      <c r="F20" s="8" t="s">
        <v>22</v>
      </c>
      <c r="G20" s="8" t="str">
        <f t="shared" si="0"/>
        <v>Falta la materia MA-1021</v>
      </c>
      <c r="H20" s="43"/>
    </row>
    <row r="21" spans="1:8" ht="15" thickBot="1" x14ac:dyDescent="0.35">
      <c r="A21" s="31" t="s">
        <v>41</v>
      </c>
      <c r="B21" s="32"/>
      <c r="C21" s="33">
        <f>SUM(C22:C26)</f>
        <v>17</v>
      </c>
      <c r="D21" s="34"/>
      <c r="E21" s="39"/>
      <c r="F21" s="36"/>
      <c r="G21" s="37" t="str">
        <f t="shared" si="0"/>
        <v/>
      </c>
      <c r="H21" s="38"/>
    </row>
    <row r="22" spans="1:8" x14ac:dyDescent="0.3">
      <c r="A22" s="20" t="s">
        <v>51</v>
      </c>
      <c r="B22" s="17" t="s">
        <v>46</v>
      </c>
      <c r="C22" s="17">
        <v>3</v>
      </c>
      <c r="D22" s="21" t="s">
        <v>34</v>
      </c>
      <c r="E22" s="22" t="str">
        <f t="shared" si="1"/>
        <v/>
      </c>
      <c r="F22" s="17" t="s">
        <v>22</v>
      </c>
      <c r="G22" s="17" t="str">
        <f t="shared" si="0"/>
        <v>Se puede llevar</v>
      </c>
      <c r="H22" s="4"/>
    </row>
    <row r="23" spans="1:8" x14ac:dyDescent="0.3">
      <c r="A23" s="6" t="s">
        <v>42</v>
      </c>
      <c r="B23" s="3" t="s">
        <v>47</v>
      </c>
      <c r="C23" s="3">
        <v>3</v>
      </c>
      <c r="D23" s="15" t="s">
        <v>34</v>
      </c>
      <c r="E23" s="18" t="str">
        <f t="shared" si="1"/>
        <v/>
      </c>
      <c r="F23" s="3" t="s">
        <v>22</v>
      </c>
      <c r="G23" s="3" t="str">
        <f t="shared" si="0"/>
        <v>Se puede llevar</v>
      </c>
      <c r="H23" s="5"/>
    </row>
    <row r="24" spans="1:8" x14ac:dyDescent="0.3">
      <c r="A24" s="6" t="s">
        <v>43</v>
      </c>
      <c r="B24" s="3" t="s">
        <v>48</v>
      </c>
      <c r="C24" s="3">
        <v>3</v>
      </c>
      <c r="D24" s="15" t="s">
        <v>4</v>
      </c>
      <c r="E24" s="18" t="str">
        <f t="shared" si="1"/>
        <v/>
      </c>
      <c r="F24" s="3" t="s">
        <v>22</v>
      </c>
      <c r="G24" s="3" t="str">
        <f t="shared" si="0"/>
        <v>Se puede llevar</v>
      </c>
      <c r="H24" s="5"/>
    </row>
    <row r="25" spans="1:8" x14ac:dyDescent="0.3">
      <c r="A25" s="6" t="s">
        <v>44</v>
      </c>
      <c r="B25" s="3" t="s">
        <v>49</v>
      </c>
      <c r="C25" s="3">
        <v>4</v>
      </c>
      <c r="D25" s="15" t="s">
        <v>28</v>
      </c>
      <c r="E25" s="18" t="str">
        <f t="shared" si="1"/>
        <v/>
      </c>
      <c r="F25" s="3" t="s">
        <v>22</v>
      </c>
      <c r="G25" s="3" t="str">
        <f t="shared" si="0"/>
        <v>Falta la materia ES-1070</v>
      </c>
      <c r="H25" s="42"/>
    </row>
    <row r="26" spans="1:8" ht="15" thickBot="1" x14ac:dyDescent="0.35">
      <c r="A26" s="7" t="s">
        <v>45</v>
      </c>
      <c r="B26" s="8" t="s">
        <v>50</v>
      </c>
      <c r="C26" s="8">
        <v>4</v>
      </c>
      <c r="D26" s="16" t="s">
        <v>51</v>
      </c>
      <c r="E26" s="19" t="str">
        <f t="shared" si="1"/>
        <v/>
      </c>
      <c r="F26" s="8" t="s">
        <v>22</v>
      </c>
      <c r="G26" s="8" t="str">
        <f t="shared" si="0"/>
        <v>Falta la materia IN-3070</v>
      </c>
      <c r="H26" s="9"/>
    </row>
    <row r="27" spans="1:8" ht="15" thickBot="1" x14ac:dyDescent="0.35">
      <c r="A27" s="31" t="s">
        <v>53</v>
      </c>
      <c r="B27" s="32"/>
      <c r="C27" s="33">
        <f>SUM(C28:C32)</f>
        <v>16</v>
      </c>
      <c r="D27" s="34"/>
      <c r="E27" s="39"/>
      <c r="F27" s="37"/>
      <c r="G27" s="37" t="str">
        <f t="shared" si="0"/>
        <v/>
      </c>
      <c r="H27" s="38"/>
    </row>
    <row r="28" spans="1:8" x14ac:dyDescent="0.3">
      <c r="A28" s="20" t="s">
        <v>54</v>
      </c>
      <c r="B28" s="17" t="s">
        <v>58</v>
      </c>
      <c r="C28" s="17">
        <v>4</v>
      </c>
      <c r="D28" s="21" t="s">
        <v>45</v>
      </c>
      <c r="E28" s="22" t="str">
        <f t="shared" si="1"/>
        <v/>
      </c>
      <c r="F28" s="17" t="s">
        <v>22</v>
      </c>
      <c r="G28" s="17" t="str">
        <f t="shared" si="0"/>
        <v>Falta la materia IN-4020</v>
      </c>
      <c r="H28" s="4" t="s">
        <v>63</v>
      </c>
    </row>
    <row r="29" spans="1:8" ht="15" thickBot="1" x14ac:dyDescent="0.35">
      <c r="A29" s="6" t="s">
        <v>55</v>
      </c>
      <c r="B29" s="3" t="s">
        <v>59</v>
      </c>
      <c r="C29" s="3">
        <v>3</v>
      </c>
      <c r="D29" s="15" t="s">
        <v>11</v>
      </c>
      <c r="E29" s="18" t="str">
        <f t="shared" si="1"/>
        <v/>
      </c>
      <c r="F29" s="3" t="s">
        <v>22</v>
      </c>
      <c r="G29" s="3" t="str">
        <f t="shared" si="0"/>
        <v>Se puede llevar</v>
      </c>
      <c r="H29" s="43" t="s">
        <v>107</v>
      </c>
    </row>
    <row r="30" spans="1:8" x14ac:dyDescent="0.3">
      <c r="A30" s="6" t="s">
        <v>56</v>
      </c>
      <c r="B30" s="3" t="s">
        <v>60</v>
      </c>
      <c r="C30" s="3">
        <v>3</v>
      </c>
      <c r="D30" s="15" t="s">
        <v>42</v>
      </c>
      <c r="E30" s="18" t="str">
        <f t="shared" si="1"/>
        <v/>
      </c>
      <c r="F30" s="3" t="s">
        <v>22</v>
      </c>
      <c r="G30" s="3" t="str">
        <f t="shared" si="0"/>
        <v>Falta la materia IN-3050</v>
      </c>
      <c r="H30" s="5"/>
    </row>
    <row r="31" spans="1:8" x14ac:dyDescent="0.3">
      <c r="A31" s="6" t="s">
        <v>65</v>
      </c>
      <c r="B31" s="3" t="s">
        <v>61</v>
      </c>
      <c r="C31" s="3">
        <v>3</v>
      </c>
      <c r="D31" s="15" t="s">
        <v>64</v>
      </c>
      <c r="E31" s="18" t="str">
        <f t="shared" si="1"/>
        <v/>
      </c>
      <c r="F31" s="3" t="s">
        <v>22</v>
      </c>
      <c r="G31" s="3" t="str">
        <f t="shared" si="0"/>
        <v>Falta la materia ID-1111</v>
      </c>
      <c r="H31" s="42"/>
    </row>
    <row r="32" spans="1:8" ht="43.8" thickBot="1" x14ac:dyDescent="0.35">
      <c r="A32" s="7" t="s">
        <v>57</v>
      </c>
      <c r="B32" s="8" t="s">
        <v>62</v>
      </c>
      <c r="C32" s="8">
        <v>3</v>
      </c>
      <c r="D32" s="16" t="s">
        <v>43</v>
      </c>
      <c r="E32" s="19" t="str">
        <f t="shared" si="1"/>
        <v/>
      </c>
      <c r="F32" s="8" t="s">
        <v>22</v>
      </c>
      <c r="G32" s="8" t="str">
        <f t="shared" si="0"/>
        <v>Falta la materia IN-3090</v>
      </c>
      <c r="H32" s="24" t="s">
        <v>103</v>
      </c>
    </row>
    <row r="33" spans="1:8" ht="15" thickBot="1" x14ac:dyDescent="0.35">
      <c r="A33" s="31" t="s">
        <v>66</v>
      </c>
      <c r="B33" s="32"/>
      <c r="C33" s="33">
        <f>SUM(C34:C37)</f>
        <v>14</v>
      </c>
      <c r="D33" s="2"/>
      <c r="E33" s="39"/>
      <c r="F33" s="37"/>
      <c r="G33" s="37" t="str">
        <f t="shared" si="0"/>
        <v/>
      </c>
      <c r="H33" s="38"/>
    </row>
    <row r="34" spans="1:8" x14ac:dyDescent="0.3">
      <c r="A34" s="20" t="s">
        <v>67</v>
      </c>
      <c r="B34" s="17" t="s">
        <v>89</v>
      </c>
      <c r="C34" s="17">
        <v>4</v>
      </c>
      <c r="D34" s="21" t="s">
        <v>54</v>
      </c>
      <c r="E34" s="22" t="str">
        <f t="shared" si="1"/>
        <v/>
      </c>
      <c r="F34" s="17" t="s">
        <v>22</v>
      </c>
      <c r="G34" s="17" t="str">
        <f t="shared" si="0"/>
        <v>Falta la materia IN-4030</v>
      </c>
      <c r="H34" s="4" t="s">
        <v>83</v>
      </c>
    </row>
    <row r="35" spans="1:8" x14ac:dyDescent="0.3">
      <c r="A35" s="6" t="s">
        <v>68</v>
      </c>
      <c r="B35" s="3" t="s">
        <v>90</v>
      </c>
      <c r="C35" s="3">
        <v>3</v>
      </c>
      <c r="D35" s="15" t="s">
        <v>51</v>
      </c>
      <c r="E35" s="18" t="str">
        <f t="shared" si="1"/>
        <v/>
      </c>
      <c r="F35" s="3" t="s">
        <v>22</v>
      </c>
      <c r="G35" s="3" t="str">
        <f t="shared" si="0"/>
        <v>Falta la materia IN-3070</v>
      </c>
      <c r="H35" s="5"/>
    </row>
    <row r="36" spans="1:8" x14ac:dyDescent="0.3">
      <c r="A36" s="6" t="s">
        <v>69</v>
      </c>
      <c r="B36" s="3" t="s">
        <v>91</v>
      </c>
      <c r="C36" s="3">
        <v>3</v>
      </c>
      <c r="D36" s="15" t="s">
        <v>43</v>
      </c>
      <c r="E36" s="18" t="str">
        <f t="shared" si="1"/>
        <v/>
      </c>
      <c r="F36" s="3" t="s">
        <v>22</v>
      </c>
      <c r="G36" s="3" t="str">
        <f t="shared" si="0"/>
        <v>Falta la materia IN-3090</v>
      </c>
      <c r="H36" s="5" t="s">
        <v>84</v>
      </c>
    </row>
    <row r="37" spans="1:8" ht="15" thickBot="1" x14ac:dyDescent="0.35">
      <c r="A37" s="7" t="s">
        <v>70</v>
      </c>
      <c r="B37" s="8" t="s">
        <v>92</v>
      </c>
      <c r="C37" s="8">
        <v>4</v>
      </c>
      <c r="D37" s="16" t="s">
        <v>51</v>
      </c>
      <c r="E37" s="19" t="str">
        <f t="shared" si="1"/>
        <v/>
      </c>
      <c r="F37" s="8" t="s">
        <v>22</v>
      </c>
      <c r="G37" s="8" t="str">
        <f t="shared" si="0"/>
        <v>Falta la materia IN-3070</v>
      </c>
      <c r="H37" s="9"/>
    </row>
    <row r="38" spans="1:8" ht="15" thickBot="1" x14ac:dyDescent="0.35">
      <c r="A38" s="31" t="s">
        <v>71</v>
      </c>
      <c r="B38" s="32"/>
      <c r="C38" s="33">
        <f>SUM(C39:C44)</f>
        <v>21</v>
      </c>
      <c r="D38" s="2"/>
      <c r="E38" s="39"/>
      <c r="F38" s="37"/>
      <c r="G38" s="37" t="str">
        <f t="shared" si="0"/>
        <v/>
      </c>
      <c r="H38" s="38"/>
    </row>
    <row r="39" spans="1:8" x14ac:dyDescent="0.3">
      <c r="A39" s="20" t="s">
        <v>72</v>
      </c>
      <c r="B39" s="17" t="s">
        <v>93</v>
      </c>
      <c r="C39" s="17">
        <v>4</v>
      </c>
      <c r="D39" s="21" t="s">
        <v>33</v>
      </c>
      <c r="E39" s="22" t="str">
        <f t="shared" si="1"/>
        <v/>
      </c>
      <c r="F39" s="17" t="s">
        <v>22</v>
      </c>
      <c r="G39" s="17" t="str">
        <f t="shared" si="0"/>
        <v>Se puede llevar</v>
      </c>
      <c r="H39" s="4"/>
    </row>
    <row r="40" spans="1:8" x14ac:dyDescent="0.3">
      <c r="A40" s="6" t="s">
        <v>82</v>
      </c>
      <c r="B40" s="3" t="s">
        <v>94</v>
      </c>
      <c r="C40" s="3">
        <v>4</v>
      </c>
      <c r="D40" s="15" t="s">
        <v>67</v>
      </c>
      <c r="E40" s="18" t="str">
        <f t="shared" si="1"/>
        <v/>
      </c>
      <c r="F40" s="3" t="s">
        <v>22</v>
      </c>
      <c r="G40" s="3" t="str">
        <f t="shared" si="0"/>
        <v>Falta la materia IN-4050</v>
      </c>
      <c r="H40" s="5"/>
    </row>
    <row r="41" spans="1:8" x14ac:dyDescent="0.3">
      <c r="A41" s="6" t="s">
        <v>73</v>
      </c>
      <c r="B41" s="3" t="s">
        <v>95</v>
      </c>
      <c r="C41" s="3">
        <v>4</v>
      </c>
      <c r="D41" s="15" t="s">
        <v>33</v>
      </c>
      <c r="E41" s="18" t="str">
        <f t="shared" si="1"/>
        <v/>
      </c>
      <c r="F41" s="3" t="s">
        <v>22</v>
      </c>
      <c r="G41" s="3" t="str">
        <f t="shared" si="0"/>
        <v>Se puede llevar</v>
      </c>
      <c r="H41" s="5" t="s">
        <v>85</v>
      </c>
    </row>
    <row r="42" spans="1:8" x14ac:dyDescent="0.3">
      <c r="A42" s="6" t="s">
        <v>74</v>
      </c>
      <c r="B42" s="3" t="s">
        <v>96</v>
      </c>
      <c r="C42" s="3">
        <v>3</v>
      </c>
      <c r="D42" s="15" t="s">
        <v>65</v>
      </c>
      <c r="E42" s="18" t="str">
        <f t="shared" si="1"/>
        <v/>
      </c>
      <c r="F42" s="3" t="s">
        <v>22</v>
      </c>
      <c r="G42" s="3" t="str">
        <f t="shared" si="0"/>
        <v>Falta la materia ID-1112</v>
      </c>
      <c r="H42" s="42"/>
    </row>
    <row r="43" spans="1:8" x14ac:dyDescent="0.3">
      <c r="A43" s="6" t="s">
        <v>75</v>
      </c>
      <c r="B43" s="3" t="s">
        <v>97</v>
      </c>
      <c r="C43" s="3">
        <v>3</v>
      </c>
      <c r="D43" s="15" t="s">
        <v>28</v>
      </c>
      <c r="E43" s="18" t="str">
        <f t="shared" si="1"/>
        <v/>
      </c>
      <c r="F43" s="3" t="s">
        <v>22</v>
      </c>
      <c r="G43" s="3" t="str">
        <f t="shared" si="0"/>
        <v>Falta la materia ES-1070</v>
      </c>
      <c r="H43" s="5"/>
    </row>
    <row r="44" spans="1:8" ht="29.4" thickBot="1" x14ac:dyDescent="0.35">
      <c r="A44" s="7" t="s">
        <v>76</v>
      </c>
      <c r="B44" s="23" t="s">
        <v>98</v>
      </c>
      <c r="C44" s="8">
        <v>3</v>
      </c>
      <c r="D44" s="16" t="s">
        <v>86</v>
      </c>
      <c r="E44" s="19" t="str">
        <f t="shared" si="1"/>
        <v/>
      </c>
      <c r="F44" s="8" t="s">
        <v>22</v>
      </c>
      <c r="G44" s="8" t="str">
        <f t="shared" si="0"/>
        <v/>
      </c>
      <c r="H44" s="9"/>
    </row>
    <row r="45" spans="1:8" ht="15" thickBot="1" x14ac:dyDescent="0.35">
      <c r="A45" s="31" t="s">
        <v>77</v>
      </c>
      <c r="B45" s="32"/>
      <c r="C45" s="33">
        <f>SUM(C46:C50)</f>
        <v>18</v>
      </c>
      <c r="D45" s="2"/>
      <c r="E45" s="39"/>
      <c r="F45" s="37"/>
      <c r="G45" s="37" t="str">
        <f t="shared" si="0"/>
        <v/>
      </c>
      <c r="H45" s="38"/>
    </row>
    <row r="46" spans="1:8" x14ac:dyDescent="0.3">
      <c r="A46" s="20" t="s">
        <v>78</v>
      </c>
      <c r="B46" s="17" t="s">
        <v>99</v>
      </c>
      <c r="C46" s="17">
        <v>4</v>
      </c>
      <c r="D46" s="21" t="s">
        <v>69</v>
      </c>
      <c r="E46" s="22" t="str">
        <f t="shared" si="1"/>
        <v/>
      </c>
      <c r="F46" s="17" t="s">
        <v>22</v>
      </c>
      <c r="G46" s="17" t="str">
        <f t="shared" si="0"/>
        <v>Falta la materia AN-2010</v>
      </c>
      <c r="H46" s="4"/>
    </row>
    <row r="47" spans="1:8" x14ac:dyDescent="0.3">
      <c r="A47" s="6" t="s">
        <v>79</v>
      </c>
      <c r="B47" s="3" t="s">
        <v>100</v>
      </c>
      <c r="C47" s="3">
        <v>4</v>
      </c>
      <c r="D47" s="15" t="s">
        <v>73</v>
      </c>
      <c r="E47" s="18" t="str">
        <f t="shared" si="1"/>
        <v/>
      </c>
      <c r="F47" s="3" t="s">
        <v>22</v>
      </c>
      <c r="G47" s="3" t="str">
        <f t="shared" si="0"/>
        <v>Falta la materia IN-6010</v>
      </c>
      <c r="H47" s="5"/>
    </row>
    <row r="48" spans="1:8" x14ac:dyDescent="0.3">
      <c r="A48" s="6" t="s">
        <v>80</v>
      </c>
      <c r="B48" s="3" t="s">
        <v>101</v>
      </c>
      <c r="C48" s="3">
        <v>4</v>
      </c>
      <c r="D48" s="15" t="s">
        <v>70</v>
      </c>
      <c r="E48" s="18" t="str">
        <f t="shared" si="1"/>
        <v/>
      </c>
      <c r="F48" s="3" t="s">
        <v>22</v>
      </c>
      <c r="G48" s="3" t="str">
        <f t="shared" si="0"/>
        <v>Falta la materia IN-3032</v>
      </c>
      <c r="H48" s="5" t="s">
        <v>87</v>
      </c>
    </row>
    <row r="49" spans="1:8" ht="15" thickBot="1" x14ac:dyDescent="0.35">
      <c r="A49" s="7" t="s">
        <v>81</v>
      </c>
      <c r="B49" s="8" t="s">
        <v>102</v>
      </c>
      <c r="C49" s="8">
        <v>6</v>
      </c>
      <c r="D49" s="16" t="s">
        <v>76</v>
      </c>
      <c r="E49" s="19" t="str">
        <f t="shared" si="1"/>
        <v/>
      </c>
      <c r="F49" s="8" t="s">
        <v>22</v>
      </c>
      <c r="G49" s="8" t="str">
        <f t="shared" si="0"/>
        <v>Falta la materia MI-1190</v>
      </c>
      <c r="H49" s="9"/>
    </row>
    <row r="50" spans="1:8" x14ac:dyDescent="0.3">
      <c r="E50" s="1"/>
    </row>
    <row r="51" spans="1:8" x14ac:dyDescent="0.3">
      <c r="E51" s="1"/>
    </row>
    <row r="52" spans="1:8" x14ac:dyDescent="0.3">
      <c r="E52" s="1"/>
    </row>
    <row r="53" spans="1:8" x14ac:dyDescent="0.3">
      <c r="E53" s="1"/>
    </row>
    <row r="54" spans="1:8" x14ac:dyDescent="0.3">
      <c r="E54" s="1"/>
    </row>
    <row r="55" spans="1:8" x14ac:dyDescent="0.3">
      <c r="E55" s="1"/>
    </row>
    <row r="56" spans="1:8" x14ac:dyDescent="0.3">
      <c r="E56" s="1"/>
    </row>
    <row r="57" spans="1:8" x14ac:dyDescent="0.3">
      <c r="E57" s="1"/>
    </row>
    <row r="58" spans="1:8" x14ac:dyDescent="0.3">
      <c r="E58" s="1"/>
    </row>
    <row r="59" spans="1:8" x14ac:dyDescent="0.3">
      <c r="E59" s="1"/>
    </row>
    <row r="60" spans="1:8" x14ac:dyDescent="0.3">
      <c r="E60" s="1"/>
    </row>
    <row r="61" spans="1:8" x14ac:dyDescent="0.3">
      <c r="E61" s="1"/>
    </row>
    <row r="62" spans="1:8" x14ac:dyDescent="0.3">
      <c r="E62" s="1"/>
    </row>
    <row r="63" spans="1:8" x14ac:dyDescent="0.3">
      <c r="E63" s="1"/>
    </row>
    <row r="64" spans="1:8" x14ac:dyDescent="0.3">
      <c r="E64" s="1"/>
    </row>
    <row r="65" spans="5:5" x14ac:dyDescent="0.3">
      <c r="E65" s="1"/>
    </row>
    <row r="66" spans="5:5" x14ac:dyDescent="0.3">
      <c r="E66" s="1"/>
    </row>
    <row r="67" spans="5:5" x14ac:dyDescent="0.3">
      <c r="E67" s="1"/>
    </row>
    <row r="68" spans="5:5" x14ac:dyDescent="0.3">
      <c r="E68" s="1"/>
    </row>
    <row r="69" spans="5:5" x14ac:dyDescent="0.3">
      <c r="E69" s="1"/>
    </row>
    <row r="70" spans="5:5" x14ac:dyDescent="0.3">
      <c r="E70" s="1"/>
    </row>
    <row r="71" spans="5:5" x14ac:dyDescent="0.3">
      <c r="E71" s="1"/>
    </row>
    <row r="72" spans="5:5" x14ac:dyDescent="0.3">
      <c r="E72" s="1"/>
    </row>
    <row r="73" spans="5:5" x14ac:dyDescent="0.3">
      <c r="E73" s="1"/>
    </row>
    <row r="74" spans="5:5" x14ac:dyDescent="0.3">
      <c r="E74" s="1"/>
    </row>
    <row r="75" spans="5:5" x14ac:dyDescent="0.3">
      <c r="E75" s="1"/>
    </row>
    <row r="76" spans="5:5" x14ac:dyDescent="0.3">
      <c r="E76" s="1"/>
    </row>
    <row r="77" spans="5:5" x14ac:dyDescent="0.3">
      <c r="E77" s="1"/>
    </row>
    <row r="78" spans="5:5" x14ac:dyDescent="0.3">
      <c r="E78" s="1"/>
    </row>
    <row r="79" spans="5:5" x14ac:dyDescent="0.3">
      <c r="E79" s="1"/>
    </row>
    <row r="80" spans="5:5" x14ac:dyDescent="0.3">
      <c r="E80" s="1"/>
    </row>
    <row r="81" spans="5:5" x14ac:dyDescent="0.3">
      <c r="E81" s="1"/>
    </row>
    <row r="82" spans="5:5" x14ac:dyDescent="0.3">
      <c r="E82" s="1"/>
    </row>
    <row r="83" spans="5:5" x14ac:dyDescent="0.3">
      <c r="E83" s="1"/>
    </row>
    <row r="84" spans="5:5" x14ac:dyDescent="0.3">
      <c r="E84" s="1"/>
    </row>
    <row r="85" spans="5:5" x14ac:dyDescent="0.3">
      <c r="E85" s="1"/>
    </row>
    <row r="86" spans="5:5" x14ac:dyDescent="0.3">
      <c r="E86" s="1"/>
    </row>
    <row r="87" spans="5:5" x14ac:dyDescent="0.3">
      <c r="E87" s="1"/>
    </row>
    <row r="88" spans="5:5" x14ac:dyDescent="0.3">
      <c r="E88" s="1"/>
    </row>
    <row r="89" spans="5:5" x14ac:dyDescent="0.3">
      <c r="E89" s="1"/>
    </row>
    <row r="90" spans="5:5" x14ac:dyDescent="0.3">
      <c r="E90" s="1"/>
    </row>
    <row r="91" spans="5:5" x14ac:dyDescent="0.3">
      <c r="E91" s="1"/>
    </row>
    <row r="92" spans="5:5" x14ac:dyDescent="0.3">
      <c r="E92" s="1"/>
    </row>
    <row r="93" spans="5:5" x14ac:dyDescent="0.3">
      <c r="E93" s="1"/>
    </row>
    <row r="94" spans="5:5" x14ac:dyDescent="0.3">
      <c r="E94" s="1"/>
    </row>
    <row r="95" spans="5:5" x14ac:dyDescent="0.3">
      <c r="E95" s="1"/>
    </row>
    <row r="96" spans="5:5" x14ac:dyDescent="0.3">
      <c r="E96" s="1"/>
    </row>
    <row r="97" spans="5:5" x14ac:dyDescent="0.3">
      <c r="E97" s="1"/>
    </row>
    <row r="98" spans="5:5" x14ac:dyDescent="0.3">
      <c r="E98" s="1"/>
    </row>
    <row r="99" spans="5:5" x14ac:dyDescent="0.3">
      <c r="E99" s="1"/>
    </row>
    <row r="100" spans="5:5" x14ac:dyDescent="0.3">
      <c r="E100" s="1"/>
    </row>
    <row r="101" spans="5:5" x14ac:dyDescent="0.3">
      <c r="E101" s="1"/>
    </row>
    <row r="102" spans="5:5" x14ac:dyDescent="0.3">
      <c r="E102" s="1"/>
    </row>
    <row r="103" spans="5:5" x14ac:dyDescent="0.3">
      <c r="E103" s="1"/>
    </row>
    <row r="104" spans="5:5" x14ac:dyDescent="0.3">
      <c r="E104" s="1"/>
    </row>
    <row r="105" spans="5:5" x14ac:dyDescent="0.3">
      <c r="E105" s="1"/>
    </row>
    <row r="106" spans="5:5" x14ac:dyDescent="0.3">
      <c r="E106" s="1"/>
    </row>
    <row r="107" spans="5:5" x14ac:dyDescent="0.3">
      <c r="E107" s="1"/>
    </row>
    <row r="108" spans="5:5" x14ac:dyDescent="0.3">
      <c r="E108" s="1"/>
    </row>
    <row r="109" spans="5:5" x14ac:dyDescent="0.3">
      <c r="E109" s="1"/>
    </row>
    <row r="110" spans="5:5" x14ac:dyDescent="0.3">
      <c r="E110" s="1"/>
    </row>
    <row r="111" spans="5:5" x14ac:dyDescent="0.3">
      <c r="E111" s="1"/>
    </row>
    <row r="112" spans="5:5" x14ac:dyDescent="0.3">
      <c r="E112" s="1"/>
    </row>
    <row r="113" spans="5:5" x14ac:dyDescent="0.3">
      <c r="E113" s="1"/>
    </row>
    <row r="114" spans="5:5" x14ac:dyDescent="0.3">
      <c r="E114" s="1"/>
    </row>
    <row r="115" spans="5:5" x14ac:dyDescent="0.3">
      <c r="E115" s="1"/>
    </row>
    <row r="116" spans="5:5" x14ac:dyDescent="0.3">
      <c r="E116" s="1"/>
    </row>
    <row r="117" spans="5:5" x14ac:dyDescent="0.3">
      <c r="E117" s="1"/>
    </row>
    <row r="118" spans="5:5" x14ac:dyDescent="0.3">
      <c r="E118" s="1"/>
    </row>
    <row r="119" spans="5:5" x14ac:dyDescent="0.3">
      <c r="E119" s="1"/>
    </row>
    <row r="120" spans="5:5" x14ac:dyDescent="0.3">
      <c r="E120" s="1"/>
    </row>
    <row r="121" spans="5:5" x14ac:dyDescent="0.3">
      <c r="E121" s="1"/>
    </row>
    <row r="122" spans="5:5" x14ac:dyDescent="0.3">
      <c r="E122" s="1"/>
    </row>
    <row r="123" spans="5:5" x14ac:dyDescent="0.3">
      <c r="E123" s="1"/>
    </row>
    <row r="124" spans="5:5" x14ac:dyDescent="0.3">
      <c r="E124" s="1"/>
    </row>
    <row r="125" spans="5:5" x14ac:dyDescent="0.3">
      <c r="E125" s="1"/>
    </row>
    <row r="126" spans="5:5" x14ac:dyDescent="0.3">
      <c r="E126" s="1"/>
    </row>
    <row r="127" spans="5:5" x14ac:dyDescent="0.3">
      <c r="E127" s="1"/>
    </row>
    <row r="128" spans="5:5" x14ac:dyDescent="0.3">
      <c r="E128" s="1"/>
    </row>
    <row r="129" spans="5:5" x14ac:dyDescent="0.3">
      <c r="E129" s="1"/>
    </row>
    <row r="130" spans="5:5" x14ac:dyDescent="0.3">
      <c r="E130" s="1"/>
    </row>
    <row r="131" spans="5:5" x14ac:dyDescent="0.3">
      <c r="E131" s="1"/>
    </row>
    <row r="132" spans="5:5" x14ac:dyDescent="0.3">
      <c r="E132" s="1"/>
    </row>
    <row r="133" spans="5:5" x14ac:dyDescent="0.3">
      <c r="E133" s="1"/>
    </row>
    <row r="134" spans="5:5" x14ac:dyDescent="0.3">
      <c r="E134" s="1"/>
    </row>
    <row r="135" spans="5:5" x14ac:dyDescent="0.3">
      <c r="E135" s="1"/>
    </row>
    <row r="136" spans="5:5" x14ac:dyDescent="0.3">
      <c r="E136" s="1"/>
    </row>
    <row r="137" spans="5:5" x14ac:dyDescent="0.3">
      <c r="E137" s="1"/>
    </row>
    <row r="138" spans="5:5" x14ac:dyDescent="0.3">
      <c r="E138" s="1"/>
    </row>
    <row r="139" spans="5:5" x14ac:dyDescent="0.3">
      <c r="E139" s="1"/>
    </row>
    <row r="140" spans="5:5" x14ac:dyDescent="0.3">
      <c r="E140" s="1"/>
    </row>
    <row r="141" spans="5:5" x14ac:dyDescent="0.3">
      <c r="E141" s="1"/>
    </row>
    <row r="142" spans="5:5" x14ac:dyDescent="0.3">
      <c r="E142" s="1"/>
    </row>
    <row r="143" spans="5:5" x14ac:dyDescent="0.3">
      <c r="E143" s="1"/>
    </row>
    <row r="144" spans="5:5" x14ac:dyDescent="0.3">
      <c r="E144" s="1"/>
    </row>
    <row r="145" spans="5:5" x14ac:dyDescent="0.3">
      <c r="E145" s="1"/>
    </row>
    <row r="146" spans="5:5" x14ac:dyDescent="0.3">
      <c r="E146" s="1"/>
    </row>
    <row r="147" spans="5:5" x14ac:dyDescent="0.3">
      <c r="E147" s="1"/>
    </row>
    <row r="148" spans="5:5" x14ac:dyDescent="0.3">
      <c r="E148" s="1"/>
    </row>
    <row r="149" spans="5:5" x14ac:dyDescent="0.3">
      <c r="E149" s="1"/>
    </row>
    <row r="150" spans="5:5" x14ac:dyDescent="0.3">
      <c r="E150" s="1"/>
    </row>
    <row r="151" spans="5:5" x14ac:dyDescent="0.3">
      <c r="E151" s="1"/>
    </row>
    <row r="152" spans="5:5" x14ac:dyDescent="0.3">
      <c r="E152" s="1"/>
    </row>
    <row r="153" spans="5:5" x14ac:dyDescent="0.3">
      <c r="E153" s="1"/>
    </row>
    <row r="154" spans="5:5" x14ac:dyDescent="0.3">
      <c r="E154" s="1"/>
    </row>
    <row r="155" spans="5:5" x14ac:dyDescent="0.3">
      <c r="E155" s="1"/>
    </row>
    <row r="156" spans="5:5" x14ac:dyDescent="0.3">
      <c r="E156" s="1"/>
    </row>
    <row r="157" spans="5:5" x14ac:dyDescent="0.3">
      <c r="E157" s="1"/>
    </row>
    <row r="158" spans="5:5" x14ac:dyDescent="0.3">
      <c r="E158" s="1"/>
    </row>
    <row r="159" spans="5:5" x14ac:dyDescent="0.3">
      <c r="E159" s="1"/>
    </row>
    <row r="160" spans="5:5" x14ac:dyDescent="0.3">
      <c r="E160" s="1"/>
    </row>
    <row r="161" spans="5:5" x14ac:dyDescent="0.3">
      <c r="E161" s="1"/>
    </row>
    <row r="162" spans="5:5" x14ac:dyDescent="0.3">
      <c r="E162" s="1"/>
    </row>
    <row r="163" spans="5:5" x14ac:dyDescent="0.3">
      <c r="E163" s="1"/>
    </row>
    <row r="164" spans="5:5" x14ac:dyDescent="0.3">
      <c r="E164" s="1"/>
    </row>
    <row r="165" spans="5:5" x14ac:dyDescent="0.3">
      <c r="E165" s="1"/>
    </row>
    <row r="166" spans="5:5" x14ac:dyDescent="0.3">
      <c r="E166" s="1"/>
    </row>
    <row r="167" spans="5:5" x14ac:dyDescent="0.3">
      <c r="E167" s="1"/>
    </row>
    <row r="168" spans="5:5" x14ac:dyDescent="0.3">
      <c r="E168" s="1"/>
    </row>
    <row r="169" spans="5:5" x14ac:dyDescent="0.3">
      <c r="E169" s="1"/>
    </row>
    <row r="170" spans="5:5" x14ac:dyDescent="0.3">
      <c r="E170" s="1"/>
    </row>
    <row r="171" spans="5:5" x14ac:dyDescent="0.3">
      <c r="E171" s="1"/>
    </row>
    <row r="172" spans="5:5" x14ac:dyDescent="0.3">
      <c r="E172" s="1"/>
    </row>
    <row r="173" spans="5:5" x14ac:dyDescent="0.3">
      <c r="E173" s="1"/>
    </row>
    <row r="174" spans="5:5" x14ac:dyDescent="0.3">
      <c r="E174" s="1"/>
    </row>
    <row r="175" spans="5:5" x14ac:dyDescent="0.3">
      <c r="E175" s="1"/>
    </row>
    <row r="176" spans="5:5" x14ac:dyDescent="0.3">
      <c r="E176" s="1"/>
    </row>
    <row r="177" spans="5:5" x14ac:dyDescent="0.3">
      <c r="E177" s="1"/>
    </row>
    <row r="178" spans="5:5" x14ac:dyDescent="0.3">
      <c r="E178" s="1"/>
    </row>
    <row r="179" spans="5:5" x14ac:dyDescent="0.3">
      <c r="E179" s="1"/>
    </row>
    <row r="180" spans="5:5" x14ac:dyDescent="0.3">
      <c r="E180" s="1"/>
    </row>
    <row r="181" spans="5:5" x14ac:dyDescent="0.3">
      <c r="E181" s="1"/>
    </row>
    <row r="182" spans="5:5" x14ac:dyDescent="0.3">
      <c r="E182" s="1"/>
    </row>
    <row r="183" spans="5:5" x14ac:dyDescent="0.3">
      <c r="E183" s="1"/>
    </row>
    <row r="184" spans="5:5" x14ac:dyDescent="0.3">
      <c r="E184" s="1"/>
    </row>
    <row r="185" spans="5:5" x14ac:dyDescent="0.3">
      <c r="E185" s="1"/>
    </row>
    <row r="186" spans="5:5" x14ac:dyDescent="0.3">
      <c r="E186" s="1"/>
    </row>
    <row r="187" spans="5:5" x14ac:dyDescent="0.3">
      <c r="E187" s="1"/>
    </row>
    <row r="188" spans="5:5" x14ac:dyDescent="0.3">
      <c r="E188" s="1"/>
    </row>
    <row r="189" spans="5:5" x14ac:dyDescent="0.3">
      <c r="E189" s="1"/>
    </row>
    <row r="190" spans="5:5" x14ac:dyDescent="0.3">
      <c r="E190" s="1"/>
    </row>
    <row r="191" spans="5:5" x14ac:dyDescent="0.3">
      <c r="E191" s="1"/>
    </row>
    <row r="192" spans="5:5" x14ac:dyDescent="0.3">
      <c r="E192" s="1"/>
    </row>
    <row r="193" spans="5:5" x14ac:dyDescent="0.3">
      <c r="E193" s="1"/>
    </row>
    <row r="194" spans="5:5" x14ac:dyDescent="0.3">
      <c r="E194" s="1"/>
    </row>
    <row r="195" spans="5:5" x14ac:dyDescent="0.3">
      <c r="E195" s="1"/>
    </row>
    <row r="196" spans="5:5" x14ac:dyDescent="0.3">
      <c r="E196" s="1"/>
    </row>
    <row r="197" spans="5:5" x14ac:dyDescent="0.3">
      <c r="E197" s="1"/>
    </row>
    <row r="198" spans="5:5" x14ac:dyDescent="0.3">
      <c r="E198" s="1"/>
    </row>
    <row r="199" spans="5:5" x14ac:dyDescent="0.3">
      <c r="E199" s="1"/>
    </row>
    <row r="200" spans="5:5" x14ac:dyDescent="0.3">
      <c r="E200" s="1"/>
    </row>
    <row r="201" spans="5:5" x14ac:dyDescent="0.3">
      <c r="E201" s="1"/>
    </row>
    <row r="202" spans="5:5" x14ac:dyDescent="0.3">
      <c r="E202" s="1"/>
    </row>
    <row r="203" spans="5:5" x14ac:dyDescent="0.3">
      <c r="E203" s="1"/>
    </row>
    <row r="204" spans="5:5" x14ac:dyDescent="0.3">
      <c r="E204" s="1"/>
    </row>
    <row r="205" spans="5:5" x14ac:dyDescent="0.3">
      <c r="E205" s="1"/>
    </row>
    <row r="206" spans="5:5" x14ac:dyDescent="0.3">
      <c r="E206" s="1"/>
    </row>
    <row r="207" spans="5:5" x14ac:dyDescent="0.3">
      <c r="E207" s="1"/>
    </row>
    <row r="208" spans="5:5" x14ac:dyDescent="0.3">
      <c r="E208" s="1"/>
    </row>
    <row r="209" spans="5:5" x14ac:dyDescent="0.3">
      <c r="E209" s="1"/>
    </row>
    <row r="210" spans="5:5" x14ac:dyDescent="0.3">
      <c r="E210" s="1"/>
    </row>
    <row r="211" spans="5:5" x14ac:dyDescent="0.3">
      <c r="E211" s="1"/>
    </row>
    <row r="212" spans="5:5" x14ac:dyDescent="0.3">
      <c r="E212" s="1"/>
    </row>
    <row r="213" spans="5:5" x14ac:dyDescent="0.3">
      <c r="E213" s="1"/>
    </row>
    <row r="214" spans="5:5" x14ac:dyDescent="0.3">
      <c r="E214" s="1"/>
    </row>
    <row r="215" spans="5:5" x14ac:dyDescent="0.3">
      <c r="E215" s="1"/>
    </row>
    <row r="216" spans="5:5" x14ac:dyDescent="0.3">
      <c r="E216" s="1"/>
    </row>
    <row r="217" spans="5:5" x14ac:dyDescent="0.3">
      <c r="E217" s="1"/>
    </row>
    <row r="218" spans="5:5" x14ac:dyDescent="0.3">
      <c r="E218" s="1"/>
    </row>
    <row r="219" spans="5:5" x14ac:dyDescent="0.3">
      <c r="E219" s="1"/>
    </row>
    <row r="220" spans="5:5" x14ac:dyDescent="0.3">
      <c r="E220" s="1"/>
    </row>
    <row r="221" spans="5:5" x14ac:dyDescent="0.3">
      <c r="E221" s="1"/>
    </row>
    <row r="222" spans="5:5" x14ac:dyDescent="0.3">
      <c r="E222" s="1"/>
    </row>
    <row r="223" spans="5:5" x14ac:dyDescent="0.3">
      <c r="E223" s="1"/>
    </row>
    <row r="224" spans="5:5" x14ac:dyDescent="0.3">
      <c r="E224" s="1"/>
    </row>
    <row r="225" spans="5:5" x14ac:dyDescent="0.3">
      <c r="E225" s="1"/>
    </row>
    <row r="226" spans="5:5" x14ac:dyDescent="0.3">
      <c r="E226" s="1"/>
    </row>
    <row r="227" spans="5:5" x14ac:dyDescent="0.3">
      <c r="E227" s="1"/>
    </row>
    <row r="228" spans="5:5" x14ac:dyDescent="0.3">
      <c r="E228" s="1"/>
    </row>
    <row r="229" spans="5:5" x14ac:dyDescent="0.3">
      <c r="E229" s="1"/>
    </row>
    <row r="230" spans="5:5" x14ac:dyDescent="0.3">
      <c r="E230" s="1"/>
    </row>
    <row r="231" spans="5:5" x14ac:dyDescent="0.3">
      <c r="E231" s="1"/>
    </row>
    <row r="232" spans="5:5" x14ac:dyDescent="0.3">
      <c r="E232" s="1"/>
    </row>
    <row r="233" spans="5:5" x14ac:dyDescent="0.3">
      <c r="E233" s="1"/>
    </row>
    <row r="234" spans="5:5" x14ac:dyDescent="0.3">
      <c r="E234" s="1"/>
    </row>
    <row r="235" spans="5:5" x14ac:dyDescent="0.3">
      <c r="E235" s="1"/>
    </row>
    <row r="236" spans="5:5" x14ac:dyDescent="0.3">
      <c r="E236" s="1"/>
    </row>
    <row r="237" spans="5:5" x14ac:dyDescent="0.3">
      <c r="E237" s="1"/>
    </row>
    <row r="238" spans="5:5" x14ac:dyDescent="0.3">
      <c r="E238" s="1"/>
    </row>
    <row r="239" spans="5:5" x14ac:dyDescent="0.3">
      <c r="E239" s="1"/>
    </row>
    <row r="240" spans="5:5" x14ac:dyDescent="0.3">
      <c r="E240" s="1"/>
    </row>
    <row r="241" spans="5:5" x14ac:dyDescent="0.3">
      <c r="E241" s="1"/>
    </row>
    <row r="242" spans="5:5" x14ac:dyDescent="0.3">
      <c r="E242" s="1"/>
    </row>
    <row r="243" spans="5:5" x14ac:dyDescent="0.3">
      <c r="E243" s="1"/>
    </row>
    <row r="244" spans="5:5" x14ac:dyDescent="0.3">
      <c r="E244" s="1"/>
    </row>
    <row r="245" spans="5:5" x14ac:dyDescent="0.3">
      <c r="E245" s="1"/>
    </row>
    <row r="246" spans="5:5" x14ac:dyDescent="0.3">
      <c r="E246" s="1"/>
    </row>
    <row r="247" spans="5:5" x14ac:dyDescent="0.3">
      <c r="E247" s="1"/>
    </row>
    <row r="248" spans="5:5" x14ac:dyDescent="0.3">
      <c r="E248" s="1"/>
    </row>
    <row r="249" spans="5:5" x14ac:dyDescent="0.3">
      <c r="E249" s="1"/>
    </row>
    <row r="250" spans="5:5" x14ac:dyDescent="0.3">
      <c r="E250" s="1"/>
    </row>
    <row r="251" spans="5:5" x14ac:dyDescent="0.3">
      <c r="E251" s="1"/>
    </row>
    <row r="252" spans="5:5" x14ac:dyDescent="0.3">
      <c r="E252" s="1"/>
    </row>
    <row r="253" spans="5:5" x14ac:dyDescent="0.3">
      <c r="E253" s="1"/>
    </row>
    <row r="254" spans="5:5" x14ac:dyDescent="0.3">
      <c r="E254" s="1"/>
    </row>
    <row r="255" spans="5:5" x14ac:dyDescent="0.3">
      <c r="E255" s="1"/>
    </row>
    <row r="256" spans="5:5" x14ac:dyDescent="0.3">
      <c r="E256" s="1"/>
    </row>
    <row r="257" spans="5:5" x14ac:dyDescent="0.3">
      <c r="E257" s="1"/>
    </row>
    <row r="258" spans="5:5" x14ac:dyDescent="0.3">
      <c r="E258" s="1"/>
    </row>
    <row r="259" spans="5:5" x14ac:dyDescent="0.3">
      <c r="E259" s="1"/>
    </row>
    <row r="260" spans="5:5" x14ac:dyDescent="0.3">
      <c r="E260" s="1"/>
    </row>
    <row r="261" spans="5:5" x14ac:dyDescent="0.3">
      <c r="E261" s="1"/>
    </row>
    <row r="262" spans="5:5" x14ac:dyDescent="0.3">
      <c r="E262" s="1"/>
    </row>
    <row r="263" spans="5:5" x14ac:dyDescent="0.3">
      <c r="E263" s="1"/>
    </row>
    <row r="264" spans="5:5" x14ac:dyDescent="0.3">
      <c r="E264" s="1"/>
    </row>
    <row r="265" spans="5:5" x14ac:dyDescent="0.3">
      <c r="E265" s="1"/>
    </row>
    <row r="266" spans="5:5" x14ac:dyDescent="0.3">
      <c r="E266" s="1"/>
    </row>
    <row r="267" spans="5:5" x14ac:dyDescent="0.3">
      <c r="E267" s="1"/>
    </row>
    <row r="268" spans="5:5" x14ac:dyDescent="0.3">
      <c r="E268" s="1"/>
    </row>
    <row r="269" spans="5:5" x14ac:dyDescent="0.3">
      <c r="E269" s="1"/>
    </row>
    <row r="270" spans="5:5" x14ac:dyDescent="0.3">
      <c r="E270" s="1"/>
    </row>
    <row r="271" spans="5:5" x14ac:dyDescent="0.3">
      <c r="E271" s="1"/>
    </row>
    <row r="272" spans="5:5" x14ac:dyDescent="0.3">
      <c r="E272" s="1"/>
    </row>
    <row r="273" spans="5:5" x14ac:dyDescent="0.3">
      <c r="E273" s="1"/>
    </row>
    <row r="274" spans="5:5" x14ac:dyDescent="0.3">
      <c r="E274" s="1"/>
    </row>
    <row r="275" spans="5:5" x14ac:dyDescent="0.3">
      <c r="E275" s="1"/>
    </row>
    <row r="276" spans="5:5" x14ac:dyDescent="0.3">
      <c r="E276" s="1"/>
    </row>
    <row r="277" spans="5:5" x14ac:dyDescent="0.3">
      <c r="E277" s="1"/>
    </row>
    <row r="278" spans="5:5" x14ac:dyDescent="0.3">
      <c r="E278" s="1"/>
    </row>
    <row r="279" spans="5:5" x14ac:dyDescent="0.3">
      <c r="E279" s="1"/>
    </row>
    <row r="280" spans="5:5" x14ac:dyDescent="0.3">
      <c r="E280" s="1"/>
    </row>
    <row r="281" spans="5:5" x14ac:dyDescent="0.3">
      <c r="E281" s="1"/>
    </row>
    <row r="282" spans="5:5" x14ac:dyDescent="0.3">
      <c r="E282" s="1"/>
    </row>
    <row r="283" spans="5:5" x14ac:dyDescent="0.3">
      <c r="E283" s="1"/>
    </row>
    <row r="284" spans="5:5" x14ac:dyDescent="0.3">
      <c r="E284" s="1"/>
    </row>
    <row r="285" spans="5:5" x14ac:dyDescent="0.3">
      <c r="E285" s="1"/>
    </row>
    <row r="286" spans="5:5" x14ac:dyDescent="0.3">
      <c r="E286" s="1"/>
    </row>
    <row r="287" spans="5:5" x14ac:dyDescent="0.3">
      <c r="E287" s="1"/>
    </row>
    <row r="288" spans="5:5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  <row r="370" spans="5:5" x14ac:dyDescent="0.3">
      <c r="E370" s="1"/>
    </row>
    <row r="371" spans="5:5" x14ac:dyDescent="0.3">
      <c r="E371" s="1"/>
    </row>
    <row r="372" spans="5:5" x14ac:dyDescent="0.3">
      <c r="E372" s="1"/>
    </row>
    <row r="373" spans="5:5" x14ac:dyDescent="0.3">
      <c r="E373" s="1"/>
    </row>
    <row r="374" spans="5:5" x14ac:dyDescent="0.3">
      <c r="E374" s="1"/>
    </row>
    <row r="375" spans="5:5" x14ac:dyDescent="0.3">
      <c r="E375" s="1"/>
    </row>
    <row r="376" spans="5:5" x14ac:dyDescent="0.3">
      <c r="E376" s="1"/>
    </row>
    <row r="377" spans="5:5" x14ac:dyDescent="0.3">
      <c r="E377" s="1"/>
    </row>
    <row r="378" spans="5:5" x14ac:dyDescent="0.3">
      <c r="E378" s="1"/>
    </row>
    <row r="379" spans="5:5" x14ac:dyDescent="0.3">
      <c r="E379" s="1"/>
    </row>
    <row r="380" spans="5:5" x14ac:dyDescent="0.3">
      <c r="E380" s="1"/>
    </row>
    <row r="381" spans="5:5" x14ac:dyDescent="0.3">
      <c r="E381" s="1"/>
    </row>
    <row r="382" spans="5:5" x14ac:dyDescent="0.3">
      <c r="E382" s="1"/>
    </row>
    <row r="383" spans="5:5" x14ac:dyDescent="0.3">
      <c r="E383" s="1"/>
    </row>
    <row r="384" spans="5:5" x14ac:dyDescent="0.3">
      <c r="E384" s="1"/>
    </row>
    <row r="385" spans="5:5" x14ac:dyDescent="0.3">
      <c r="E385" s="1"/>
    </row>
    <row r="386" spans="5:5" x14ac:dyDescent="0.3">
      <c r="E386" s="1"/>
    </row>
  </sheetData>
  <conditionalFormatting sqref="A4:D8 F4:F8 A10:D14 A16:D20 A22:D26 A28:D32 D33 A34:D37 D37:D38 A39:D44 D45 A46:D386">
    <cfRule type="expression" dxfId="5" priority="7">
      <formula>$E4="X"</formula>
    </cfRule>
  </conditionalFormatting>
  <conditionalFormatting sqref="F10:F14">
    <cfRule type="expression" dxfId="4" priority="5">
      <formula>$E10="X"</formula>
    </cfRule>
  </conditionalFormatting>
  <conditionalFormatting sqref="F16:F20">
    <cfRule type="expression" dxfId="3" priority="4">
      <formula>$E16="X"</formula>
    </cfRule>
  </conditionalFormatting>
  <conditionalFormatting sqref="F22:F386">
    <cfRule type="expression" dxfId="2" priority="3">
      <formula>$E22="X"</formula>
    </cfRule>
  </conditionalFormatting>
  <conditionalFormatting sqref="H41">
    <cfRule type="expression" dxfId="1" priority="2">
      <formula>$E41="X"</formula>
    </cfRule>
  </conditionalFormatting>
  <conditionalFormatting sqref="H48">
    <cfRule type="expression" dxfId="0" priority="1">
      <formula>$E48="X"</formula>
    </cfRule>
  </conditionalFormatting>
  <pageMargins left="0.7" right="0.7" top="0.75" bottom="0.75" header="0.3" footer="0.3"/>
  <pageSetup scale="55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Carrión Artavia</dc:creator>
  <cp:lastModifiedBy>Cesar Carrión Artavia</cp:lastModifiedBy>
  <cp:lastPrinted>2023-07-18T03:34:36Z</cp:lastPrinted>
  <dcterms:created xsi:type="dcterms:W3CDTF">2023-07-18T02:01:25Z</dcterms:created>
  <dcterms:modified xsi:type="dcterms:W3CDTF">2023-07-19T22:02:54Z</dcterms:modified>
</cp:coreProperties>
</file>