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imalaya.birshrestha/Desktop/Private/Data_Analytics/data/"/>
    </mc:Choice>
  </mc:AlternateContent>
  <xr:revisionPtr revIDLastSave="0" documentId="13_ncr:1_{72BDEC85-5676-0D42-BF40-EF1B3B50284A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2" i="1"/>
  <c r="K3" i="1"/>
  <c r="K4" i="1"/>
  <c r="K5" i="1"/>
  <c r="K6" i="1"/>
  <c r="K2" i="1"/>
  <c r="J3" i="1"/>
  <c r="J4" i="1"/>
  <c r="J5" i="1"/>
  <c r="J6" i="1"/>
  <c r="J2" i="1"/>
</calcChain>
</file>

<file path=xl/sharedStrings.xml><?xml version="1.0" encoding="utf-8"?>
<sst xmlns="http://schemas.openxmlformats.org/spreadsheetml/2006/main" count="27" uniqueCount="20">
  <si>
    <t>GDP</t>
  </si>
  <si>
    <t>GDP per capita</t>
  </si>
  <si>
    <t>Access to electricity</t>
  </si>
  <si>
    <t>Population</t>
  </si>
  <si>
    <t>kt CO2</t>
  </si>
  <si>
    <t>country</t>
  </si>
  <si>
    <t>Australia</t>
  </si>
  <si>
    <t>Bhutan</t>
  </si>
  <si>
    <t>Germany</t>
  </si>
  <si>
    <t>France</t>
  </si>
  <si>
    <t>Indonesia</t>
  </si>
  <si>
    <t>India</t>
  </si>
  <si>
    <t>Japan</t>
  </si>
  <si>
    <t>Korea, Rep.</t>
  </si>
  <si>
    <t>Netherlands</t>
  </si>
  <si>
    <t>Nepal</t>
  </si>
  <si>
    <t>Russian Federation</t>
  </si>
  <si>
    <t>South Africa</t>
  </si>
  <si>
    <t>countries</t>
  </si>
  <si>
    <t>t CO2/capita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</si>
</sst>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 vertical="top"/>
    </xf>
    <xf numFmtId="0" fontId="1" fillId="0" borderId="1" xfId="0" applyFont="1" applyBorder="1"/>
    <xf numFmtId="168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showGridLines="0" tabSelected="1" workbookViewId="0">
      <selection activeCell="G9" sqref="G9"/>
    </sheetView>
  </sheetViews>
  <sheetFormatPr baseColWidth="10" defaultColWidth="8.83203125" defaultRowHeight="15" x14ac:dyDescent="0.2"/>
  <cols>
    <col min="1" max="1" width="15.6640625" bestFit="1" customWidth="1"/>
    <col min="2" max="2" width="12.1640625" bestFit="1" customWidth="1"/>
    <col min="3" max="3" width="12.5" bestFit="1" customWidth="1"/>
    <col min="4" max="4" width="16.83203125" bestFit="1" customWidth="1"/>
    <col min="5" max="5" width="11.1640625" bestFit="1" customWidth="1"/>
    <col min="6" max="6" width="8.1640625" bestFit="1" customWidth="1"/>
    <col min="9" max="9" width="10.6640625" bestFit="1" customWidth="1"/>
    <col min="10" max="10" width="8.1640625" bestFit="1" customWidth="1"/>
    <col min="11" max="11" width="10.1640625" bestFit="1" customWidth="1"/>
    <col min="12" max="12" width="10.83203125" bestFit="1" customWidth="1"/>
  </cols>
  <sheetData>
    <row r="1" spans="1:12" x14ac:dyDescent="0.2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I1" s="3" t="s">
        <v>18</v>
      </c>
      <c r="J1" s="1" t="s">
        <v>4</v>
      </c>
      <c r="K1" s="3" t="s">
        <v>3</v>
      </c>
      <c r="L1" s="3" t="s">
        <v>19</v>
      </c>
    </row>
    <row r="2" spans="1:12" x14ac:dyDescent="0.2">
      <c r="A2" s="1" t="s">
        <v>6</v>
      </c>
      <c r="B2" s="2">
        <v>1432881172002.1699</v>
      </c>
      <c r="C2" s="2">
        <v>57354.964045589099</v>
      </c>
      <c r="D2" s="2">
        <v>100</v>
      </c>
      <c r="E2" s="2">
        <v>24982688</v>
      </c>
      <c r="F2" s="2">
        <v>386620</v>
      </c>
      <c r="I2" s="4" t="s">
        <v>7</v>
      </c>
      <c r="J2" s="2">
        <f>VLOOKUP($I2,$A$1:$F$13,6,FALSE)</f>
        <v>1380</v>
      </c>
      <c r="K2" s="2">
        <f>VLOOKUP($I2,$A$1:$F$13,5,FALSE)</f>
        <v>754396</v>
      </c>
      <c r="L2" s="5">
        <f>J2*1000/K2</f>
        <v>1.8292779919299678</v>
      </c>
    </row>
    <row r="3" spans="1:12" x14ac:dyDescent="0.2">
      <c r="A3" s="1" t="s">
        <v>7</v>
      </c>
      <c r="B3" s="2">
        <v>2446866404.9305801</v>
      </c>
      <c r="C3" s="2">
        <v>3243.4774374871799</v>
      </c>
      <c r="D3" s="2">
        <v>99.968772888183594</v>
      </c>
      <c r="E3" s="2">
        <v>754396</v>
      </c>
      <c r="F3" s="2">
        <v>1380</v>
      </c>
      <c r="I3" s="4" t="s">
        <v>8</v>
      </c>
      <c r="J3" s="2">
        <f t="shared" ref="J3:L6" si="0">VLOOKUP($I3,$A$1:$F$13,6,FALSE)</f>
        <v>709540</v>
      </c>
      <c r="K3" s="2">
        <f t="shared" ref="K3:K6" si="1">VLOOKUP($I3,$A$1:$F$13,5,FALSE)</f>
        <v>82905782</v>
      </c>
      <c r="L3" s="5">
        <f t="shared" ref="L3:L6" si="2">J3*1000/K3</f>
        <v>8.5583898117021562</v>
      </c>
    </row>
    <row r="4" spans="1:12" x14ac:dyDescent="0.2">
      <c r="A4" s="1" t="s">
        <v>8</v>
      </c>
      <c r="B4" s="2">
        <v>3961831911429.2202</v>
      </c>
      <c r="C4" s="2">
        <v>47787.1605074447</v>
      </c>
      <c r="D4" s="2">
        <v>100</v>
      </c>
      <c r="E4" s="2">
        <v>82905782</v>
      </c>
      <c r="F4" s="2">
        <v>709540</v>
      </c>
      <c r="I4" s="4" t="s">
        <v>12</v>
      </c>
      <c r="J4" s="2">
        <f t="shared" si="0"/>
        <v>1106150</v>
      </c>
      <c r="K4" s="2">
        <f t="shared" si="1"/>
        <v>126529100</v>
      </c>
      <c r="L4" s="5">
        <f t="shared" si="2"/>
        <v>8.7422577098865002</v>
      </c>
    </row>
    <row r="5" spans="1:12" x14ac:dyDescent="0.2">
      <c r="A5" s="1" t="s">
        <v>9</v>
      </c>
      <c r="B5" s="2">
        <v>2786502569559.77</v>
      </c>
      <c r="C5" s="2">
        <v>41526.414658412497</v>
      </c>
      <c r="D5" s="2">
        <v>100</v>
      </c>
      <c r="E5" s="2">
        <v>67101930</v>
      </c>
      <c r="F5" s="2">
        <v>309960</v>
      </c>
      <c r="I5" s="4" t="s">
        <v>15</v>
      </c>
      <c r="J5" s="2">
        <f t="shared" si="0"/>
        <v>12030</v>
      </c>
      <c r="K5" s="2">
        <f t="shared" si="1"/>
        <v>28095712</v>
      </c>
      <c r="L5" s="5">
        <f t="shared" si="2"/>
        <v>0.42817921823800015</v>
      </c>
    </row>
    <row r="6" spans="1:12" x14ac:dyDescent="0.2">
      <c r="A6" s="1" t="s">
        <v>10</v>
      </c>
      <c r="B6" s="2">
        <v>1042271531011.99</v>
      </c>
      <c r="C6" s="2">
        <v>3893.8595781487702</v>
      </c>
      <c r="D6" s="2">
        <v>98.51</v>
      </c>
      <c r="E6" s="2">
        <v>267670549</v>
      </c>
      <c r="F6" s="2">
        <v>583110</v>
      </c>
      <c r="I6" s="4" t="s">
        <v>14</v>
      </c>
      <c r="J6" s="2">
        <f t="shared" si="0"/>
        <v>151170</v>
      </c>
      <c r="K6" s="2">
        <f t="shared" si="1"/>
        <v>17231624</v>
      </c>
      <c r="L6" s="5">
        <f t="shared" si="2"/>
        <v>8.7728237338512027</v>
      </c>
    </row>
    <row r="7" spans="1:12" x14ac:dyDescent="0.2">
      <c r="A7" s="1" t="s">
        <v>11</v>
      </c>
      <c r="B7" s="2">
        <v>2701111782774.5698</v>
      </c>
      <c r="C7" s="2">
        <v>1996.91508739755</v>
      </c>
      <c r="D7" s="2">
        <v>95.193298339843807</v>
      </c>
      <c r="E7" s="2">
        <v>1352642283</v>
      </c>
      <c r="F7" s="2">
        <v>2434520</v>
      </c>
    </row>
    <row r="8" spans="1:12" x14ac:dyDescent="0.2">
      <c r="A8" s="1" t="s">
        <v>12</v>
      </c>
      <c r="B8" s="2">
        <v>4954806619995.1904</v>
      </c>
      <c r="C8" s="2">
        <v>39159.423563395198</v>
      </c>
      <c r="D8" s="2">
        <v>100</v>
      </c>
      <c r="E8" s="2">
        <v>126529100</v>
      </c>
      <c r="F8" s="2">
        <v>1106150</v>
      </c>
    </row>
    <row r="9" spans="1:12" x14ac:dyDescent="0.2">
      <c r="A9" s="1" t="s">
        <v>13</v>
      </c>
      <c r="B9" s="2">
        <v>1724845615629.26</v>
      </c>
      <c r="C9" s="2">
        <v>33422.944210083602</v>
      </c>
      <c r="D9" s="2">
        <v>100</v>
      </c>
      <c r="E9" s="2">
        <v>51606633</v>
      </c>
      <c r="F9" s="2">
        <v>630870</v>
      </c>
    </row>
    <row r="10" spans="1:12" x14ac:dyDescent="0.2">
      <c r="A10" s="1" t="s">
        <v>14</v>
      </c>
      <c r="B10" s="2">
        <v>913597086062.599</v>
      </c>
      <c r="C10" s="2">
        <v>53018.629356269601</v>
      </c>
      <c r="D10" s="2">
        <v>100</v>
      </c>
      <c r="E10" s="2">
        <v>17231624</v>
      </c>
      <c r="F10" s="2">
        <v>151170</v>
      </c>
    </row>
    <row r="11" spans="1:12" x14ac:dyDescent="0.2">
      <c r="A11" s="1" t="s">
        <v>15</v>
      </c>
      <c r="B11" s="2">
        <v>33111525182.713299</v>
      </c>
      <c r="C11" s="2">
        <v>1178.5259324523699</v>
      </c>
      <c r="D11" s="2">
        <v>93.92</v>
      </c>
      <c r="E11" s="2">
        <v>28095712</v>
      </c>
      <c r="F11" s="2">
        <v>12030</v>
      </c>
    </row>
    <row r="12" spans="1:12" x14ac:dyDescent="0.2">
      <c r="A12" s="1" t="s">
        <v>16</v>
      </c>
      <c r="B12" s="2">
        <v>1657328865709.99</v>
      </c>
      <c r="C12" s="2">
        <v>11287.355278081501</v>
      </c>
      <c r="D12" s="2">
        <v>100</v>
      </c>
      <c r="E12" s="2">
        <v>144477859</v>
      </c>
      <c r="F12" s="2">
        <v>1607550</v>
      </c>
    </row>
    <row r="13" spans="1:12" x14ac:dyDescent="0.2">
      <c r="A13" s="1" t="s">
        <v>17</v>
      </c>
      <c r="B13" s="2">
        <v>368288939768.32202</v>
      </c>
      <c r="C13" s="2">
        <v>6372.6056549934501</v>
      </c>
      <c r="D13" s="2">
        <v>84.7</v>
      </c>
      <c r="E13" s="2">
        <v>57792520</v>
      </c>
      <c r="F13" s="2">
        <v>433250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2021-09-18T17:55:13Z</dcterms:created>
  <dcterms:modified xsi:type="dcterms:W3CDTF">2021-09-18T18:03:35Z</dcterms:modified>
</cp:coreProperties>
</file>