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carnacion\Documents\Humanos\2019\PLANTILLA\TIMBRADO\24_2DA DIC\1RA AGUINALDO CONF\"/>
    </mc:Choice>
  </mc:AlternateContent>
  <xr:revisionPtr revIDLastSave="0" documentId="13_ncr:1_{61FD5825-8D37-425E-8DC3-2FBC7C4529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BRADO2017_2DO_ENVIO" sheetId="2" r:id="rId1"/>
  </sheets>
  <definedNames>
    <definedName name="_xlnm._FilterDatabase" localSheetId="0" hidden="1">TIMBRADO2017_2DO_ENVIO!$A$1:$BB$40</definedName>
    <definedName name="TIMBRADO2017">#REF!</definedName>
    <definedName name="TIMBRADO2017_2DO_ENVIO">TIMBRADO2017_2DO_ENVIO!$A$1:$X$40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2" l="1"/>
  <c r="N3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N20" i="2" s="1"/>
  <c r="K21" i="2"/>
  <c r="N21" i="2" s="1"/>
  <c r="K22" i="2"/>
  <c r="K23" i="2"/>
  <c r="K24" i="2"/>
  <c r="K25" i="2"/>
  <c r="N25" i="2" s="1"/>
  <c r="K26" i="2"/>
  <c r="K27" i="2"/>
  <c r="N27" i="2" s="1"/>
  <c r="K28" i="2"/>
  <c r="N28" i="2" s="1"/>
  <c r="K29" i="2"/>
  <c r="K30" i="2"/>
  <c r="K31" i="2"/>
  <c r="N31" i="2" s="1"/>
  <c r="K32" i="2"/>
  <c r="N32" i="2" s="1"/>
  <c r="K33" i="2"/>
  <c r="K34" i="2"/>
  <c r="N34" i="2" s="1"/>
  <c r="K35" i="2"/>
  <c r="N35" i="2" s="1"/>
  <c r="K36" i="2"/>
  <c r="N36" i="2" s="1"/>
  <c r="K37" i="2"/>
  <c r="K38" i="2"/>
  <c r="K39" i="2"/>
  <c r="K40" i="2"/>
  <c r="K2" i="2"/>
</calcChain>
</file>

<file path=xl/sharedStrings.xml><?xml version="1.0" encoding="utf-8"?>
<sst xmlns="http://schemas.openxmlformats.org/spreadsheetml/2006/main" count="428" uniqueCount="282">
  <si>
    <t>correo</t>
  </si>
  <si>
    <t>NOMBRE_PUESTO</t>
  </si>
  <si>
    <t>NSS</t>
  </si>
  <si>
    <t>FechaIng</t>
  </si>
  <si>
    <t>BASE_SQC</t>
  </si>
  <si>
    <t>RFC</t>
  </si>
  <si>
    <t>Tpercep</t>
  </si>
  <si>
    <t>Tdeduc</t>
  </si>
  <si>
    <t>tneto</t>
  </si>
  <si>
    <t>ISR</t>
  </si>
  <si>
    <t>NOMBRE</t>
  </si>
  <si>
    <t>IdPago</t>
  </si>
  <si>
    <t>Ncuenta</t>
  </si>
  <si>
    <t>BaseConf</t>
  </si>
  <si>
    <t>DescQna</t>
  </si>
  <si>
    <t>NoEmpeado</t>
  </si>
  <si>
    <t>CODIGO</t>
  </si>
  <si>
    <t>ADSCRIPCION</t>
  </si>
  <si>
    <t>CURP</t>
  </si>
  <si>
    <t>COORDINADOR DE ZONA</t>
  </si>
  <si>
    <t>80177705847</t>
  </si>
  <si>
    <t>RAZF7704214E5</t>
  </si>
  <si>
    <t>RAMIREZ ZARATE JOSE FRANCISCO</t>
  </si>
  <si>
    <t>1530103864</t>
  </si>
  <si>
    <t>C</t>
  </si>
  <si>
    <t>1ª. PARTE DEL AGUINALDO</t>
  </si>
  <si>
    <t>301597</t>
  </si>
  <si>
    <t>CF36014</t>
  </si>
  <si>
    <t>POZA RICA</t>
  </si>
  <si>
    <t>RAZF770421HVZMRR01</t>
  </si>
  <si>
    <t>80158646937</t>
  </si>
  <si>
    <t>AOHK861213SW7</t>
  </si>
  <si>
    <t>ALONSO HERNANDEZ KARINA</t>
  </si>
  <si>
    <t>1513027430</t>
  </si>
  <si>
    <t>301623</t>
  </si>
  <si>
    <t>XALAPA</t>
  </si>
  <si>
    <t>AOHK861213MVZLRR05</t>
  </si>
  <si>
    <t>DIRECTOR GENERAL</t>
  </si>
  <si>
    <t>AECH560416DE1</t>
  </si>
  <si>
    <t>AMEZCUA CARDIEL HECTOR LEONEL</t>
  </si>
  <si>
    <t>56770278930</t>
  </si>
  <si>
    <t>301651</t>
  </si>
  <si>
    <t>CF014070</t>
  </si>
  <si>
    <t>DIRECCIÓN GENERAL</t>
  </si>
  <si>
    <t>AECH560416HDFMRC04</t>
  </si>
  <si>
    <t>COODINADOR UNICO  DE SERV. ESPECIALIZ.</t>
  </si>
  <si>
    <t>PEMM780130R93</t>
  </si>
  <si>
    <t>PEREZ MARTINEZ MARTHA PATRICIA</t>
  </si>
  <si>
    <t>56764853950</t>
  </si>
  <si>
    <t>301659</t>
  </si>
  <si>
    <t>CF33849</t>
  </si>
  <si>
    <t>PEMM780130MVZRRR07</t>
  </si>
  <si>
    <t>JEFE DE DEPARTAMENTO (SUBDIRECTOR)</t>
  </si>
  <si>
    <t>OIMS791102GG0</t>
  </si>
  <si>
    <t>ORTIZ MARTINEZ SANDRA</t>
  </si>
  <si>
    <t>1517038481</t>
  </si>
  <si>
    <t>301658</t>
  </si>
  <si>
    <t>CF01059</t>
  </si>
  <si>
    <t>SUBDIRECCIÓN DE SERVICIOS EDUCATIVOS</t>
  </si>
  <si>
    <t>OIMS791102MDFRRN03</t>
  </si>
  <si>
    <t>VICJ621017KF1</t>
  </si>
  <si>
    <t>VILLEGAS CAZARES JUANA MARGARITA</t>
  </si>
  <si>
    <t>1517038499</t>
  </si>
  <si>
    <t>301661</t>
  </si>
  <si>
    <t>SUBDIRECCIÓN DE CONCERTACIÓN Y SEGUIMIENTO OPERATIVO</t>
  </si>
  <si>
    <t>VICJ621017MVZLZN02</t>
  </si>
  <si>
    <t>LOAF6606271T6</t>
  </si>
  <si>
    <t>LOPEZ ALVAREZ FERNANDO ARIEL</t>
  </si>
  <si>
    <t>56546369706</t>
  </si>
  <si>
    <t>301663</t>
  </si>
  <si>
    <t>SUBDIRECCIÓN DE PLANEACIÓN,PROGRAMACIÓN Y PRESUPUESTACIÓN</t>
  </si>
  <si>
    <t>LOAF660627HVZPLR07</t>
  </si>
  <si>
    <t>TECD531211UIA</t>
  </si>
  <si>
    <t>TEUTLI COLORADO JOSE DELFINO JACOBO</t>
  </si>
  <si>
    <t>1517038511</t>
  </si>
  <si>
    <t>301657</t>
  </si>
  <si>
    <t>SUBDIRECCIÓN DE ACREDITACIÓN Y SISTEMAS DE CONTROL EDUCATIVO</t>
  </si>
  <si>
    <t>TECD531211HVZTLL00</t>
  </si>
  <si>
    <t>andresh@inea.gob.mx</t>
  </si>
  <si>
    <t>HECA840504HK7</t>
  </si>
  <si>
    <t>HERNANDEZ CANCELA ANDRES</t>
  </si>
  <si>
    <t>56764835763</t>
  </si>
  <si>
    <t>301665</t>
  </si>
  <si>
    <t>SUBDIRECCIÓN ADMINISTRATIVA</t>
  </si>
  <si>
    <t>HECA840504HVZRNN02</t>
  </si>
  <si>
    <t>COORDINADOR UNICO EN SERV. ESPECIALIZ.</t>
  </si>
  <si>
    <t>CAAN7606037G8</t>
  </si>
  <si>
    <t>CAZARIN AMBROSIO NOHEMI</t>
  </si>
  <si>
    <t>1517038545</t>
  </si>
  <si>
    <t>301652</t>
  </si>
  <si>
    <t>DEPTO. DE RECURSOS FINANCIEROS</t>
  </si>
  <si>
    <t>CAAN760603MVZZMH05</t>
  </si>
  <si>
    <t>MOTH870930225</t>
  </si>
  <si>
    <t>MOJICA TERAN HECTOR EDUARDO</t>
  </si>
  <si>
    <t>1517038553</t>
  </si>
  <si>
    <t>301654</t>
  </si>
  <si>
    <t>DEPTO. DE RECURSOS HUMANOS</t>
  </si>
  <si>
    <t>MOTH870930HVZJRC03</t>
  </si>
  <si>
    <t>BALF770513ER5</t>
  </si>
  <si>
    <t>BANDALA LARA FERNANDO</t>
  </si>
  <si>
    <t>1517038562</t>
  </si>
  <si>
    <t>301656</t>
  </si>
  <si>
    <t>DEPTO. DE RECURSOS MATERIALES Y SERVICIOS GENERALES</t>
  </si>
  <si>
    <t>BALF770513HPLNRR13</t>
  </si>
  <si>
    <t>QUME920528452</t>
  </si>
  <si>
    <t>QUINTERO MARTINEZ ERICK</t>
  </si>
  <si>
    <t>56764836556</t>
  </si>
  <si>
    <t>301655</t>
  </si>
  <si>
    <t>DEPTO. DE TECNOLOGÍAS DE LA INFORMACIÓN</t>
  </si>
  <si>
    <t>QUME920528HVZNRR09</t>
  </si>
  <si>
    <t>VAMR651231CUA</t>
  </si>
  <si>
    <t>VAZQUEZ MONTOYA RAUL</t>
  </si>
  <si>
    <t>1517038529</t>
  </si>
  <si>
    <t>301662</t>
  </si>
  <si>
    <t>SUBDIRECCIÓN DE ATENCIÓN TERRITORIAL</t>
  </si>
  <si>
    <t>VAMR651231HVZZNL09</t>
  </si>
  <si>
    <t>OASL6708247L0</t>
  </si>
  <si>
    <t>OLAZARAN SALINAS LUIS GUILLERMO</t>
  </si>
  <si>
    <t>1517038464</t>
  </si>
  <si>
    <t>301660</t>
  </si>
  <si>
    <t>DEPARTAMENTO JURIDICO</t>
  </si>
  <si>
    <t>OASL670824HVZLLS00</t>
  </si>
  <si>
    <t>SECRETARIA EJECUTIVA 'B'</t>
  </si>
  <si>
    <t>AULE680715I69</t>
  </si>
  <si>
    <t>AGUIRRE LANDA JOSE ENRIQUE</t>
  </si>
  <si>
    <t>1517038600</t>
  </si>
  <si>
    <t>301666</t>
  </si>
  <si>
    <t>CF04807</t>
  </si>
  <si>
    <t>AULE680715HVZGNN00</t>
  </si>
  <si>
    <t>VEJA630810PQA</t>
  </si>
  <si>
    <t>VELAZQUEZ JIMENEZ JOSE ANTONIO</t>
  </si>
  <si>
    <t>5256782854219493</t>
  </si>
  <si>
    <t>301667</t>
  </si>
  <si>
    <t>VEJA630810HOCLMN06</t>
  </si>
  <si>
    <t>CACE850906RC1</t>
  </si>
  <si>
    <t>CARRASCO DE LA CRUZ EZEQUIEL</t>
  </si>
  <si>
    <t>56627808903</t>
  </si>
  <si>
    <t>301669</t>
  </si>
  <si>
    <t>TANTOYUCA</t>
  </si>
  <si>
    <t>CACE850906HVZRRZ06</t>
  </si>
  <si>
    <t>ROSA711031M83</t>
  </si>
  <si>
    <t>ROMANO SANTOS ANTONIO</t>
  </si>
  <si>
    <t>60604140218</t>
  </si>
  <si>
    <t>301670</t>
  </si>
  <si>
    <t>MARTINEZ DE LA TORRE</t>
  </si>
  <si>
    <t>ROSA711031HVZMNN08</t>
  </si>
  <si>
    <t>CALA7101132D4</t>
  </si>
  <si>
    <t>CANELA LOZANO ALFREDO</t>
  </si>
  <si>
    <t>1523410824</t>
  </si>
  <si>
    <t>301671</t>
  </si>
  <si>
    <t>CORDOBA</t>
  </si>
  <si>
    <t>CALA710113HVZNZL01</t>
  </si>
  <si>
    <t>DIMB770827LG8</t>
  </si>
  <si>
    <t>DIAZ MORALES BRENDA MARIA</t>
  </si>
  <si>
    <t>1523618742</t>
  </si>
  <si>
    <t>301672</t>
  </si>
  <si>
    <t>BOCA DEL RIO</t>
  </si>
  <si>
    <t>DIMB770827MOCZRR04</t>
  </si>
  <si>
    <t>CAFR680625FPA</t>
  </si>
  <si>
    <t>CARCAMO FERNANDEZ ROBERTO</t>
  </si>
  <si>
    <t>072840008081010319</t>
  </si>
  <si>
    <t>301673</t>
  </si>
  <si>
    <t>MINATITLAN</t>
  </si>
  <si>
    <t>CAFR680625HVZRRB04</t>
  </si>
  <si>
    <t>RACO711218GL6</t>
  </si>
  <si>
    <t>RAMIREZ CALZADILLA OCTAVIO</t>
  </si>
  <si>
    <t>6493548014</t>
  </si>
  <si>
    <t>301674</t>
  </si>
  <si>
    <t>COATZACOALCOS</t>
  </si>
  <si>
    <t>RACO711218HDFMLC05</t>
  </si>
  <si>
    <t>GAFG791125722</t>
  </si>
  <si>
    <t>GASPERIN FERNANDEZ GEORGINA</t>
  </si>
  <si>
    <t>1161166336</t>
  </si>
  <si>
    <t>301675</t>
  </si>
  <si>
    <t>HUATUSCO</t>
  </si>
  <si>
    <t>GAFG791125MVZSRR02</t>
  </si>
  <si>
    <t>MODJ910823I95</t>
  </si>
  <si>
    <t>MORAN DIAZ JOANA DEL PILAR</t>
  </si>
  <si>
    <t>0469387854</t>
  </si>
  <si>
    <t>301677</t>
  </si>
  <si>
    <t>COSAMALOAPAN</t>
  </si>
  <si>
    <t>MODJ910823MVZRZN03</t>
  </si>
  <si>
    <t>MAAD8510206F2</t>
  </si>
  <si>
    <t>MARTINEZ ALVAREZ DOMINGO BALAM</t>
  </si>
  <si>
    <t>1558125945</t>
  </si>
  <si>
    <t>301678</t>
  </si>
  <si>
    <t>PEROTE</t>
  </si>
  <si>
    <t>MAAD851020HVZRLM04</t>
  </si>
  <si>
    <t>spavon06@gmail.com</t>
  </si>
  <si>
    <t>PAMS640106TN1</t>
  </si>
  <si>
    <t>PAVON MENDEZ SOFIA</t>
  </si>
  <si>
    <t>1527812551</t>
  </si>
  <si>
    <t>301679</t>
  </si>
  <si>
    <t>ACAYUCAN</t>
  </si>
  <si>
    <t>PAMS640106MVZVNF01</t>
  </si>
  <si>
    <t>BELD630306965</t>
  </si>
  <si>
    <t>BELTRAN LOPEZ DOLORES FELICITAS</t>
  </si>
  <si>
    <t>2860271683</t>
  </si>
  <si>
    <t>301680</t>
  </si>
  <si>
    <t>DEPTO. DE EDUCACIÓN INDIGENA</t>
  </si>
  <si>
    <t>BELD630306MVZLPL13</t>
  </si>
  <si>
    <t>ROLD620711KI1</t>
  </si>
  <si>
    <t>ROMAY LAGUNES MARIA DOLORES</t>
  </si>
  <si>
    <t>1525990991</t>
  </si>
  <si>
    <t>301681</t>
  </si>
  <si>
    <t>TIERRA BLANCA</t>
  </si>
  <si>
    <t>ROLD620711MVZMGL01</t>
  </si>
  <si>
    <t>SAGC810625M4A</t>
  </si>
  <si>
    <t>SANTOS GARCIA CLAUDIA IVET</t>
  </si>
  <si>
    <t>1535220788</t>
  </si>
  <si>
    <t>301682</t>
  </si>
  <si>
    <t>PÁNUCO</t>
  </si>
  <si>
    <t>SAGC810625MVZNRL00</t>
  </si>
  <si>
    <t>MAMG850920ELA</t>
  </si>
  <si>
    <t>MARTINEZ MARTINEZ GRISELDA</t>
  </si>
  <si>
    <t>1246061737</t>
  </si>
  <si>
    <t>301683</t>
  </si>
  <si>
    <t>TUXPAN</t>
  </si>
  <si>
    <t>MAMG850920MVZRRR04</t>
  </si>
  <si>
    <t>yolis_015@hotmail.com</t>
  </si>
  <si>
    <t>EIGY8712173F1</t>
  </si>
  <si>
    <t>ESPINOZA GARCIA YOLANDA</t>
  </si>
  <si>
    <t>1517967210</t>
  </si>
  <si>
    <t>301684</t>
  </si>
  <si>
    <t>ORIZABA</t>
  </si>
  <si>
    <t>EIGY871217MVZSRL13</t>
  </si>
  <si>
    <t>pedrohernandezrmz@gmail.com</t>
  </si>
  <si>
    <t>HERP661204RL1</t>
  </si>
  <si>
    <t>HERNANDEZ RAMIREZ PEDRO</t>
  </si>
  <si>
    <t>1533962540</t>
  </si>
  <si>
    <t>301685</t>
  </si>
  <si>
    <t>JALTIPAN</t>
  </si>
  <si>
    <t>HERP661204HVZRMD03</t>
  </si>
  <si>
    <t>GUTC811009GJ4</t>
  </si>
  <si>
    <t>GUTIERREZ TADEO CATARINO</t>
  </si>
  <si>
    <t>56765697721</t>
  </si>
  <si>
    <t>301687</t>
  </si>
  <si>
    <t>SAN ANDRES TUXTLA</t>
  </si>
  <si>
    <t>GUTC811009HVZTDT09</t>
  </si>
  <si>
    <t>BAAJ781225459</t>
  </si>
  <si>
    <t>BARRADAS AGUILAR MARIA DE JESUS</t>
  </si>
  <si>
    <t>56764853734</t>
  </si>
  <si>
    <t>301688</t>
  </si>
  <si>
    <t>BAAJ781225MVZRGS09</t>
  </si>
  <si>
    <t>jcarmona@ivea.gob.mx</t>
  </si>
  <si>
    <t>80987261957</t>
  </si>
  <si>
    <t>CAGL7206182I2</t>
  </si>
  <si>
    <t>CARMONA GUZMAN  JOSE LUIS</t>
  </si>
  <si>
    <t>6190068776</t>
  </si>
  <si>
    <t>301257</t>
  </si>
  <si>
    <t>DEPTO. DE SASA</t>
  </si>
  <si>
    <t>CAGL720618HVZRZS04</t>
  </si>
  <si>
    <t>nalozano@inea.gob.mx</t>
  </si>
  <si>
    <t>80966930283</t>
  </si>
  <si>
    <t>LOCN690711EA3</t>
  </si>
  <si>
    <t>LOZANO CRUZ NORMA ALICIA</t>
  </si>
  <si>
    <t>6186357324</t>
  </si>
  <si>
    <t>301056</t>
  </si>
  <si>
    <t>LOCN690711MVZZRR01</t>
  </si>
  <si>
    <t>gemendoza@inea.gob.mx</t>
  </si>
  <si>
    <t>ANALISTA ADMINISTRATIVO</t>
  </si>
  <si>
    <t>80977023177</t>
  </si>
  <si>
    <t>MEPG700416G70</t>
  </si>
  <si>
    <t>MENDOZA PALMERO GLENDA ESPERANZA</t>
  </si>
  <si>
    <t>6215322738</t>
  </si>
  <si>
    <t>301121</t>
  </si>
  <si>
    <t>CF34810</t>
  </si>
  <si>
    <t>DEPTO. DE CERTIFICACIÓN</t>
  </si>
  <si>
    <t>MEPG700416MOCNLL09</t>
  </si>
  <si>
    <t>jrrodriguez@inea.gob.mx</t>
  </si>
  <si>
    <t>80905781003</t>
  </si>
  <si>
    <t>ROVR570202RUA</t>
  </si>
  <si>
    <t>RODRIGUEZ  VAZQUEZ JOSE ROBERTO</t>
  </si>
  <si>
    <t>6186355237</t>
  </si>
  <si>
    <t>300053</t>
  </si>
  <si>
    <t>DEPTO. DE PLAZAS COMUNITARIAS</t>
  </si>
  <si>
    <t>ROVR570202HVZDZB00</t>
  </si>
  <si>
    <t>SUBISR</t>
  </si>
  <si>
    <t>AGUI_COMPEN</t>
  </si>
  <si>
    <t>AGUI_SUELDO</t>
  </si>
  <si>
    <t>AGUI_SUELDO_EXE</t>
  </si>
  <si>
    <t>AGUI_COMPEN_EXE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</si>
</sst>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0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30.42578125" bestFit="1" customWidth="1"/>
    <col min="2" max="2" width="40.42578125" bestFit="1" customWidth="1"/>
    <col min="3" max="3" width="12" bestFit="1" customWidth="1"/>
    <col min="4" max="4" width="11.140625" bestFit="1" customWidth="1"/>
    <col min="5" max="5" width="12.28515625" bestFit="1" customWidth="1"/>
    <col min="6" max="6" width="16.28515625" bestFit="1" customWidth="1"/>
    <col min="7" max="7" width="10.42578125" bestFit="1" customWidth="1"/>
    <col min="8" max="8" width="9.7109375" bestFit="1" customWidth="1"/>
    <col min="9" max="9" width="9" bestFit="1" customWidth="1"/>
    <col min="10" max="10" width="15.5703125" bestFit="1" customWidth="1"/>
    <col min="11" max="11" width="19.85546875" bestFit="1" customWidth="1"/>
    <col min="12" max="12" width="9.42578125" bestFit="1" customWidth="1"/>
    <col min="13" max="13" width="16.5703125" bestFit="1" customWidth="1"/>
    <col min="14" max="14" width="20.85546875" bestFit="1" customWidth="1"/>
    <col min="15" max="15" width="9" bestFit="1" customWidth="1"/>
    <col min="16" max="16" width="38.140625" bestFit="1" customWidth="1"/>
    <col min="17" max="17" width="9.28515625" bestFit="1" customWidth="1"/>
    <col min="18" max="18" width="19.140625" bestFit="1" customWidth="1"/>
    <col min="19" max="19" width="11.5703125" bestFit="1" customWidth="1"/>
    <col min="20" max="20" width="24.42578125" bestFit="1" customWidth="1"/>
    <col min="21" max="21" width="14.140625" bestFit="1" customWidth="1"/>
    <col min="22" max="22" width="10.42578125" bestFit="1" customWidth="1"/>
    <col min="23" max="23" width="64.7109375" bestFit="1" customWidth="1"/>
    <col min="24" max="24" width="22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279</v>
      </c>
      <c r="K1" t="s">
        <v>280</v>
      </c>
      <c r="L1" t="s">
        <v>277</v>
      </c>
      <c r="M1" t="s">
        <v>278</v>
      </c>
      <c r="N1" t="s">
        <v>281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</row>
    <row r="2" spans="1:24" x14ac:dyDescent="0.25">
      <c r="B2" t="s">
        <v>19</v>
      </c>
      <c r="C2" t="s">
        <v>20</v>
      </c>
      <c r="D2" s="1">
        <v>42767</v>
      </c>
      <c r="E2">
        <v>2885.8</v>
      </c>
      <c r="F2" t="s">
        <v>21</v>
      </c>
      <c r="G2">
        <v>15677.24</v>
      </c>
      <c r="H2">
        <v>4313.24</v>
      </c>
      <c r="I2">
        <v>11364</v>
      </c>
      <c r="J2">
        <v>2885.8</v>
      </c>
      <c r="K2">
        <f>IF(J2&gt;2534.7,2534.7,J2)</f>
        <v>2534.6999999999998</v>
      </c>
      <c r="L2">
        <v>4313.24</v>
      </c>
      <c r="M2">
        <v>8478.2000000000007</v>
      </c>
      <c r="N2">
        <v>0</v>
      </c>
      <c r="O2">
        <v>4313.24</v>
      </c>
      <c r="P2" t="s">
        <v>22</v>
      </c>
      <c r="Q2">
        <v>4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25">
      <c r="B3" t="s">
        <v>19</v>
      </c>
      <c r="C3" t="s">
        <v>30</v>
      </c>
      <c r="D3" s="1">
        <v>43009</v>
      </c>
      <c r="E3">
        <v>2885.8</v>
      </c>
      <c r="F3" t="s">
        <v>31</v>
      </c>
      <c r="G3">
        <v>15677.36</v>
      </c>
      <c r="H3">
        <v>4313.3599999999997</v>
      </c>
      <c r="I3">
        <v>11364</v>
      </c>
      <c r="J3">
        <v>2885.8</v>
      </c>
      <c r="K3">
        <f t="shared" ref="K3:K40" si="0">IF(J3&gt;2534.7,2534.7,J3)</f>
        <v>2534.6999999999998</v>
      </c>
      <c r="L3">
        <v>4313.3599999999997</v>
      </c>
      <c r="M3">
        <v>8478.2000000000007</v>
      </c>
      <c r="N3">
        <v>0</v>
      </c>
      <c r="O3">
        <v>4313.3599999999997</v>
      </c>
      <c r="P3" t="s">
        <v>32</v>
      </c>
      <c r="Q3">
        <v>4</v>
      </c>
      <c r="R3" t="s">
        <v>33</v>
      </c>
      <c r="S3" t="s">
        <v>24</v>
      </c>
      <c r="T3" t="s">
        <v>25</v>
      </c>
      <c r="U3" t="s">
        <v>34</v>
      </c>
      <c r="V3" t="s">
        <v>27</v>
      </c>
      <c r="W3" t="s">
        <v>35</v>
      </c>
      <c r="X3" t="s">
        <v>36</v>
      </c>
    </row>
    <row r="4" spans="1:24" x14ac:dyDescent="0.25">
      <c r="B4" t="s">
        <v>37</v>
      </c>
      <c r="D4" s="1">
        <v>43435</v>
      </c>
      <c r="E4">
        <v>9740.2000000000007</v>
      </c>
      <c r="F4" t="s">
        <v>38</v>
      </c>
      <c r="G4">
        <v>61941.71</v>
      </c>
      <c r="H4">
        <v>18161.509999999998</v>
      </c>
      <c r="I4">
        <v>43780.2</v>
      </c>
      <c r="J4">
        <v>9740.2000000000007</v>
      </c>
      <c r="K4">
        <f t="shared" si="0"/>
        <v>2534.6999999999998</v>
      </c>
      <c r="L4">
        <v>18161.509999999998</v>
      </c>
      <c r="M4">
        <v>34040</v>
      </c>
      <c r="N4">
        <v>0</v>
      </c>
      <c r="O4">
        <v>18161.509999999998</v>
      </c>
      <c r="P4" t="s">
        <v>39</v>
      </c>
      <c r="Q4">
        <v>5</v>
      </c>
      <c r="R4" t="s">
        <v>40</v>
      </c>
      <c r="S4" t="s">
        <v>24</v>
      </c>
      <c r="T4" t="s">
        <v>25</v>
      </c>
      <c r="U4" t="s">
        <v>41</v>
      </c>
      <c r="V4" t="s">
        <v>42</v>
      </c>
      <c r="W4" t="s">
        <v>43</v>
      </c>
      <c r="X4" t="s">
        <v>44</v>
      </c>
    </row>
    <row r="5" spans="1:24" x14ac:dyDescent="0.25">
      <c r="B5" t="s">
        <v>45</v>
      </c>
      <c r="D5" s="1">
        <v>43435</v>
      </c>
      <c r="E5">
        <v>4760.6000000000004</v>
      </c>
      <c r="F5" t="s">
        <v>46</v>
      </c>
      <c r="G5">
        <v>8070</v>
      </c>
      <c r="H5">
        <v>2036.2</v>
      </c>
      <c r="I5">
        <v>6033.8</v>
      </c>
      <c r="J5">
        <v>4760.6000000000004</v>
      </c>
      <c r="K5">
        <f t="shared" si="0"/>
        <v>2534.6999999999998</v>
      </c>
      <c r="L5">
        <v>2036.2</v>
      </c>
      <c r="M5">
        <v>1273.2</v>
      </c>
      <c r="N5">
        <v>0</v>
      </c>
      <c r="O5">
        <v>2036.2</v>
      </c>
      <c r="P5" t="s">
        <v>47</v>
      </c>
      <c r="Q5">
        <v>5</v>
      </c>
      <c r="R5" t="s">
        <v>48</v>
      </c>
      <c r="S5" t="s">
        <v>24</v>
      </c>
      <c r="T5" t="s">
        <v>25</v>
      </c>
      <c r="U5" t="s">
        <v>49</v>
      </c>
      <c r="V5" t="s">
        <v>50</v>
      </c>
      <c r="W5" t="s">
        <v>43</v>
      </c>
      <c r="X5" t="s">
        <v>51</v>
      </c>
    </row>
    <row r="6" spans="1:24" x14ac:dyDescent="0.25">
      <c r="B6" t="s">
        <v>52</v>
      </c>
      <c r="D6" s="1">
        <v>43435</v>
      </c>
      <c r="E6">
        <v>3123.8</v>
      </c>
      <c r="F6" t="s">
        <v>53</v>
      </c>
      <c r="G6">
        <v>15677.56</v>
      </c>
      <c r="H6">
        <v>4313.3599999999997</v>
      </c>
      <c r="I6">
        <v>11364.2</v>
      </c>
      <c r="J6">
        <v>3123.8</v>
      </c>
      <c r="K6">
        <f t="shared" si="0"/>
        <v>2534.6999999999998</v>
      </c>
      <c r="L6">
        <v>4313.3599999999997</v>
      </c>
      <c r="M6">
        <v>8240.4</v>
      </c>
      <c r="N6">
        <v>0</v>
      </c>
      <c r="O6">
        <v>4313.3599999999997</v>
      </c>
      <c r="P6" t="s">
        <v>54</v>
      </c>
      <c r="Q6">
        <v>4</v>
      </c>
      <c r="R6" t="s">
        <v>55</v>
      </c>
      <c r="S6" t="s">
        <v>24</v>
      </c>
      <c r="T6" t="s">
        <v>25</v>
      </c>
      <c r="U6" t="s">
        <v>56</v>
      </c>
      <c r="V6" t="s">
        <v>57</v>
      </c>
      <c r="W6" t="s">
        <v>58</v>
      </c>
      <c r="X6" t="s">
        <v>59</v>
      </c>
    </row>
    <row r="7" spans="1:24" x14ac:dyDescent="0.25">
      <c r="B7" t="s">
        <v>52</v>
      </c>
      <c r="D7" s="1">
        <v>43435</v>
      </c>
      <c r="E7">
        <v>3123.8</v>
      </c>
      <c r="F7" t="s">
        <v>60</v>
      </c>
      <c r="G7">
        <v>15283.63</v>
      </c>
      <c r="H7">
        <v>3919.43</v>
      </c>
      <c r="I7">
        <v>11364.2</v>
      </c>
      <c r="J7">
        <v>3123.8</v>
      </c>
      <c r="K7">
        <f t="shared" si="0"/>
        <v>2534.6999999999998</v>
      </c>
      <c r="L7">
        <v>3919.43</v>
      </c>
      <c r="M7">
        <v>8240.4</v>
      </c>
      <c r="N7">
        <v>0</v>
      </c>
      <c r="O7">
        <v>3919.43</v>
      </c>
      <c r="P7" t="s">
        <v>61</v>
      </c>
      <c r="Q7">
        <v>4</v>
      </c>
      <c r="R7" t="s">
        <v>62</v>
      </c>
      <c r="S7" t="s">
        <v>24</v>
      </c>
      <c r="T7" t="s">
        <v>25</v>
      </c>
      <c r="U7" t="s">
        <v>63</v>
      </c>
      <c r="V7" t="s">
        <v>57</v>
      </c>
      <c r="W7" t="s">
        <v>64</v>
      </c>
      <c r="X7" t="s">
        <v>65</v>
      </c>
    </row>
    <row r="8" spans="1:24" x14ac:dyDescent="0.25">
      <c r="B8" t="s">
        <v>52</v>
      </c>
      <c r="D8" s="1">
        <v>43435</v>
      </c>
      <c r="E8">
        <v>3123.8</v>
      </c>
      <c r="F8" t="s">
        <v>66</v>
      </c>
      <c r="G8">
        <v>15592.92</v>
      </c>
      <c r="H8">
        <v>4228.72</v>
      </c>
      <c r="I8">
        <v>11364.2</v>
      </c>
      <c r="J8">
        <v>3123.8</v>
      </c>
      <c r="K8">
        <f t="shared" si="0"/>
        <v>2534.6999999999998</v>
      </c>
      <c r="L8">
        <v>4228.72</v>
      </c>
      <c r="M8">
        <v>8240.4</v>
      </c>
      <c r="N8">
        <v>0</v>
      </c>
      <c r="O8">
        <v>4228.72</v>
      </c>
      <c r="P8" t="s">
        <v>67</v>
      </c>
      <c r="Q8">
        <v>5</v>
      </c>
      <c r="R8" t="s">
        <v>68</v>
      </c>
      <c r="S8" t="s">
        <v>24</v>
      </c>
      <c r="T8" t="s">
        <v>25</v>
      </c>
      <c r="U8" t="s">
        <v>69</v>
      </c>
      <c r="V8" t="s">
        <v>57</v>
      </c>
      <c r="W8" t="s">
        <v>70</v>
      </c>
      <c r="X8" t="s">
        <v>71</v>
      </c>
    </row>
    <row r="9" spans="1:24" x14ac:dyDescent="0.25">
      <c r="B9" t="s">
        <v>52</v>
      </c>
      <c r="D9" s="1">
        <v>43435</v>
      </c>
      <c r="E9">
        <v>3123.8</v>
      </c>
      <c r="F9" t="s">
        <v>72</v>
      </c>
      <c r="G9">
        <v>15677.56</v>
      </c>
      <c r="H9">
        <v>4313.3599999999997</v>
      </c>
      <c r="I9">
        <v>11364.2</v>
      </c>
      <c r="J9">
        <v>3123.8</v>
      </c>
      <c r="K9">
        <f t="shared" si="0"/>
        <v>2534.6999999999998</v>
      </c>
      <c r="L9">
        <v>4313.3599999999997</v>
      </c>
      <c r="M9">
        <v>8240.4</v>
      </c>
      <c r="N9">
        <v>0</v>
      </c>
      <c r="O9">
        <v>4313.3599999999997</v>
      </c>
      <c r="P9" t="s">
        <v>73</v>
      </c>
      <c r="Q9">
        <v>4</v>
      </c>
      <c r="R9" t="s">
        <v>74</v>
      </c>
      <c r="S9" t="s">
        <v>24</v>
      </c>
      <c r="T9" t="s">
        <v>25</v>
      </c>
      <c r="U9" t="s">
        <v>75</v>
      </c>
      <c r="V9" t="s">
        <v>57</v>
      </c>
      <c r="W9" t="s">
        <v>76</v>
      </c>
      <c r="X9" t="s">
        <v>77</v>
      </c>
    </row>
    <row r="10" spans="1:24" x14ac:dyDescent="0.25">
      <c r="A10" t="s">
        <v>78</v>
      </c>
      <c r="B10" t="s">
        <v>52</v>
      </c>
      <c r="D10" s="1">
        <v>43435</v>
      </c>
      <c r="E10">
        <v>3123.8</v>
      </c>
      <c r="F10" t="s">
        <v>79</v>
      </c>
      <c r="G10">
        <v>15677.56</v>
      </c>
      <c r="H10">
        <v>4313.3599999999997</v>
      </c>
      <c r="I10">
        <v>11364.2</v>
      </c>
      <c r="J10">
        <v>3123.8</v>
      </c>
      <c r="K10">
        <f t="shared" si="0"/>
        <v>2534.6999999999998</v>
      </c>
      <c r="L10">
        <v>4313.3599999999997</v>
      </c>
      <c r="M10">
        <v>8240.4</v>
      </c>
      <c r="N10">
        <v>0</v>
      </c>
      <c r="O10">
        <v>4313.3599999999997</v>
      </c>
      <c r="P10" t="s">
        <v>80</v>
      </c>
      <c r="Q10">
        <v>5</v>
      </c>
      <c r="R10" t="s">
        <v>81</v>
      </c>
      <c r="S10" t="s">
        <v>24</v>
      </c>
      <c r="T10" t="s">
        <v>25</v>
      </c>
      <c r="U10" t="s">
        <v>82</v>
      </c>
      <c r="V10" t="s">
        <v>57</v>
      </c>
      <c r="W10" t="s">
        <v>83</v>
      </c>
      <c r="X10" t="s">
        <v>84</v>
      </c>
    </row>
    <row r="11" spans="1:24" x14ac:dyDescent="0.25">
      <c r="B11" t="s">
        <v>85</v>
      </c>
      <c r="D11" s="1">
        <v>43435</v>
      </c>
      <c r="E11">
        <v>4760.6000000000004</v>
      </c>
      <c r="F11" t="s">
        <v>86</v>
      </c>
      <c r="G11">
        <v>8070</v>
      </c>
      <c r="H11">
        <v>2036.2</v>
      </c>
      <c r="I11">
        <v>6033.8</v>
      </c>
      <c r="J11">
        <v>4760.6000000000004</v>
      </c>
      <c r="K11">
        <f t="shared" si="0"/>
        <v>2534.6999999999998</v>
      </c>
      <c r="L11">
        <v>2036.2</v>
      </c>
      <c r="M11">
        <v>1273.2</v>
      </c>
      <c r="N11">
        <v>0</v>
      </c>
      <c r="O11">
        <v>2036.2</v>
      </c>
      <c r="P11" t="s">
        <v>87</v>
      </c>
      <c r="Q11">
        <v>4</v>
      </c>
      <c r="R11" t="s">
        <v>88</v>
      </c>
      <c r="S11" t="s">
        <v>24</v>
      </c>
      <c r="T11" t="s">
        <v>25</v>
      </c>
      <c r="U11" t="s">
        <v>89</v>
      </c>
      <c r="V11" t="s">
        <v>50</v>
      </c>
      <c r="W11" t="s">
        <v>90</v>
      </c>
      <c r="X11" t="s">
        <v>91</v>
      </c>
    </row>
    <row r="12" spans="1:24" x14ac:dyDescent="0.25">
      <c r="B12" t="s">
        <v>85</v>
      </c>
      <c r="D12" s="1">
        <v>43435</v>
      </c>
      <c r="E12">
        <v>4760.6000000000004</v>
      </c>
      <c r="F12" t="s">
        <v>92</v>
      </c>
      <c r="G12">
        <v>8070</v>
      </c>
      <c r="H12">
        <v>2036.2</v>
      </c>
      <c r="I12">
        <v>6033.8</v>
      </c>
      <c r="J12">
        <v>4760.6000000000004</v>
      </c>
      <c r="K12">
        <f t="shared" si="0"/>
        <v>2534.6999999999998</v>
      </c>
      <c r="L12">
        <v>2036.2</v>
      </c>
      <c r="M12">
        <v>1273.2</v>
      </c>
      <c r="N12">
        <v>0</v>
      </c>
      <c r="O12">
        <v>2036.2</v>
      </c>
      <c r="P12" t="s">
        <v>93</v>
      </c>
      <c r="Q12">
        <v>4</v>
      </c>
      <c r="R12" t="s">
        <v>94</v>
      </c>
      <c r="S12" t="s">
        <v>24</v>
      </c>
      <c r="T12" t="s">
        <v>25</v>
      </c>
      <c r="U12" t="s">
        <v>95</v>
      </c>
      <c r="V12" t="s">
        <v>50</v>
      </c>
      <c r="W12" t="s">
        <v>96</v>
      </c>
      <c r="X12" t="s">
        <v>97</v>
      </c>
    </row>
    <row r="13" spans="1:24" x14ac:dyDescent="0.25">
      <c r="B13" t="s">
        <v>85</v>
      </c>
      <c r="D13" s="1">
        <v>43435</v>
      </c>
      <c r="E13">
        <v>4760.6000000000004</v>
      </c>
      <c r="F13" t="s">
        <v>98</v>
      </c>
      <c r="G13">
        <v>8070</v>
      </c>
      <c r="H13">
        <v>2036.2</v>
      </c>
      <c r="I13">
        <v>6033.8</v>
      </c>
      <c r="J13">
        <v>4760.6000000000004</v>
      </c>
      <c r="K13">
        <f t="shared" si="0"/>
        <v>2534.6999999999998</v>
      </c>
      <c r="L13">
        <v>2036.2</v>
      </c>
      <c r="M13">
        <v>1273.2</v>
      </c>
      <c r="N13">
        <v>0</v>
      </c>
      <c r="O13">
        <v>2036.2</v>
      </c>
      <c r="P13" t="s">
        <v>99</v>
      </c>
      <c r="Q13">
        <v>4</v>
      </c>
      <c r="R13" t="s">
        <v>100</v>
      </c>
      <c r="S13" t="s">
        <v>24</v>
      </c>
      <c r="T13" t="s">
        <v>25</v>
      </c>
      <c r="U13" t="s">
        <v>101</v>
      </c>
      <c r="V13" t="s">
        <v>50</v>
      </c>
      <c r="W13" t="s">
        <v>102</v>
      </c>
      <c r="X13" t="s">
        <v>103</v>
      </c>
    </row>
    <row r="14" spans="1:24" x14ac:dyDescent="0.25">
      <c r="B14" t="s">
        <v>45</v>
      </c>
      <c r="D14" s="1">
        <v>43435</v>
      </c>
      <c r="E14">
        <v>4760.6000000000004</v>
      </c>
      <c r="F14" t="s">
        <v>104</v>
      </c>
      <c r="G14">
        <v>8070</v>
      </c>
      <c r="H14">
        <v>2036.2</v>
      </c>
      <c r="I14">
        <v>6033.8</v>
      </c>
      <c r="J14">
        <v>4760.6000000000004</v>
      </c>
      <c r="K14">
        <f t="shared" si="0"/>
        <v>2534.6999999999998</v>
      </c>
      <c r="L14">
        <v>2036.2</v>
      </c>
      <c r="M14">
        <v>1273.2</v>
      </c>
      <c r="N14">
        <v>0</v>
      </c>
      <c r="O14">
        <v>2036.2</v>
      </c>
      <c r="P14" t="s">
        <v>105</v>
      </c>
      <c r="Q14">
        <v>5</v>
      </c>
      <c r="R14" t="s">
        <v>106</v>
      </c>
      <c r="S14" t="s">
        <v>24</v>
      </c>
      <c r="T14" t="s">
        <v>25</v>
      </c>
      <c r="U14" t="s">
        <v>107</v>
      </c>
      <c r="V14" t="s">
        <v>50</v>
      </c>
      <c r="W14" t="s">
        <v>108</v>
      </c>
      <c r="X14" t="s">
        <v>109</v>
      </c>
    </row>
    <row r="15" spans="1:24" x14ac:dyDescent="0.25">
      <c r="B15" t="s">
        <v>52</v>
      </c>
      <c r="D15" s="1">
        <v>43435</v>
      </c>
      <c r="E15">
        <v>3123.8</v>
      </c>
      <c r="F15" t="s">
        <v>110</v>
      </c>
      <c r="G15">
        <v>15677.56</v>
      </c>
      <c r="H15">
        <v>4313.3599999999997</v>
      </c>
      <c r="I15">
        <v>11364.2</v>
      </c>
      <c r="J15">
        <v>3123.8</v>
      </c>
      <c r="K15">
        <f t="shared" si="0"/>
        <v>2534.6999999999998</v>
      </c>
      <c r="L15">
        <v>4313.3599999999997</v>
      </c>
      <c r="M15">
        <v>8240.4</v>
      </c>
      <c r="N15">
        <v>0</v>
      </c>
      <c r="O15">
        <v>4313.3599999999997</v>
      </c>
      <c r="P15" t="s">
        <v>111</v>
      </c>
      <c r="Q15">
        <v>4</v>
      </c>
      <c r="R15" t="s">
        <v>112</v>
      </c>
      <c r="S15" t="s">
        <v>24</v>
      </c>
      <c r="T15" t="s">
        <v>25</v>
      </c>
      <c r="U15" t="s">
        <v>113</v>
      </c>
      <c r="V15" t="s">
        <v>57</v>
      </c>
      <c r="W15" t="s">
        <v>114</v>
      </c>
      <c r="X15" t="s">
        <v>115</v>
      </c>
    </row>
    <row r="16" spans="1:24" x14ac:dyDescent="0.25">
      <c r="B16" t="s">
        <v>45</v>
      </c>
      <c r="D16" s="1">
        <v>43435</v>
      </c>
      <c r="E16">
        <v>4760.6000000000004</v>
      </c>
      <c r="F16" t="s">
        <v>116</v>
      </c>
      <c r="G16">
        <v>8070</v>
      </c>
      <c r="H16">
        <v>2036.2</v>
      </c>
      <c r="I16">
        <v>6033.8</v>
      </c>
      <c r="J16">
        <v>4760.6000000000004</v>
      </c>
      <c r="K16">
        <f t="shared" si="0"/>
        <v>2534.6999999999998</v>
      </c>
      <c r="L16">
        <v>2036.2</v>
      </c>
      <c r="M16">
        <v>1273.2</v>
      </c>
      <c r="N16">
        <v>0</v>
      </c>
      <c r="O16">
        <v>2036.2</v>
      </c>
      <c r="P16" t="s">
        <v>117</v>
      </c>
      <c r="Q16">
        <v>4</v>
      </c>
      <c r="R16" t="s">
        <v>118</v>
      </c>
      <c r="S16" t="s">
        <v>24</v>
      </c>
      <c r="T16" t="s">
        <v>25</v>
      </c>
      <c r="U16" t="s">
        <v>119</v>
      </c>
      <c r="V16" t="s">
        <v>50</v>
      </c>
      <c r="W16" t="s">
        <v>120</v>
      </c>
      <c r="X16" t="s">
        <v>121</v>
      </c>
    </row>
    <row r="17" spans="1:24" x14ac:dyDescent="0.25">
      <c r="B17" t="s">
        <v>122</v>
      </c>
      <c r="D17" s="1">
        <v>43435</v>
      </c>
      <c r="E17">
        <v>4626.2</v>
      </c>
      <c r="F17" t="s">
        <v>123</v>
      </c>
      <c r="G17">
        <v>6336.09</v>
      </c>
      <c r="H17">
        <v>1337.29</v>
      </c>
      <c r="I17">
        <v>4998.8</v>
      </c>
      <c r="J17">
        <v>4626.2</v>
      </c>
      <c r="K17">
        <f t="shared" si="0"/>
        <v>2534.6999999999998</v>
      </c>
      <c r="L17">
        <v>1337.29</v>
      </c>
      <c r="M17">
        <v>372.6</v>
      </c>
      <c r="N17">
        <v>0</v>
      </c>
      <c r="O17">
        <v>1337.29</v>
      </c>
      <c r="P17" t="s">
        <v>124</v>
      </c>
      <c r="Q17">
        <v>4</v>
      </c>
      <c r="R17" t="s">
        <v>125</v>
      </c>
      <c r="S17" t="s">
        <v>24</v>
      </c>
      <c r="T17" t="s">
        <v>25</v>
      </c>
      <c r="U17" t="s">
        <v>126</v>
      </c>
      <c r="V17" t="s">
        <v>127</v>
      </c>
      <c r="W17" t="s">
        <v>102</v>
      </c>
      <c r="X17" t="s">
        <v>128</v>
      </c>
    </row>
    <row r="18" spans="1:24" x14ac:dyDescent="0.25">
      <c r="B18" t="s">
        <v>45</v>
      </c>
      <c r="D18" s="1">
        <v>43466</v>
      </c>
      <c r="E18">
        <v>4760.6000000000004</v>
      </c>
      <c r="F18" t="s">
        <v>129</v>
      </c>
      <c r="G18">
        <v>8070</v>
      </c>
      <c r="H18">
        <v>2036.2</v>
      </c>
      <c r="I18">
        <v>6033.8</v>
      </c>
      <c r="J18">
        <v>4760.6000000000004</v>
      </c>
      <c r="K18">
        <f t="shared" si="0"/>
        <v>2534.6999999999998</v>
      </c>
      <c r="L18">
        <v>2036.2</v>
      </c>
      <c r="M18">
        <v>1273.2</v>
      </c>
      <c r="N18">
        <v>0</v>
      </c>
      <c r="O18">
        <v>2036.2</v>
      </c>
      <c r="P18" t="s">
        <v>130</v>
      </c>
      <c r="Q18">
        <v>1</v>
      </c>
      <c r="R18" t="s">
        <v>131</v>
      </c>
      <c r="S18" t="s">
        <v>24</v>
      </c>
      <c r="T18" t="s">
        <v>25</v>
      </c>
      <c r="U18" t="s">
        <v>132</v>
      </c>
      <c r="V18" t="s">
        <v>50</v>
      </c>
      <c r="W18" t="s">
        <v>114</v>
      </c>
      <c r="X18" t="s">
        <v>133</v>
      </c>
    </row>
    <row r="19" spans="1:24" x14ac:dyDescent="0.25">
      <c r="B19" t="s">
        <v>19</v>
      </c>
      <c r="D19" s="1">
        <v>43497</v>
      </c>
      <c r="E19">
        <v>2645.32</v>
      </c>
      <c r="F19" t="s">
        <v>134</v>
      </c>
      <c r="G19">
        <v>14325.75</v>
      </c>
      <c r="H19">
        <v>3908.74</v>
      </c>
      <c r="I19">
        <v>10417.01</v>
      </c>
      <c r="J19">
        <v>2645.32</v>
      </c>
      <c r="K19">
        <f t="shared" si="0"/>
        <v>2534.6999999999998</v>
      </c>
      <c r="L19">
        <v>3908.74</v>
      </c>
      <c r="M19">
        <v>7771.69</v>
      </c>
      <c r="N19">
        <v>0</v>
      </c>
      <c r="O19">
        <v>3908.74</v>
      </c>
      <c r="P19" t="s">
        <v>135</v>
      </c>
      <c r="Q19">
        <v>5</v>
      </c>
      <c r="R19" t="s">
        <v>136</v>
      </c>
      <c r="S19" t="s">
        <v>24</v>
      </c>
      <c r="T19" t="s">
        <v>25</v>
      </c>
      <c r="U19" t="s">
        <v>137</v>
      </c>
      <c r="V19" t="s">
        <v>27</v>
      </c>
      <c r="W19" t="s">
        <v>138</v>
      </c>
      <c r="X19" t="s">
        <v>139</v>
      </c>
    </row>
    <row r="20" spans="1:24" x14ac:dyDescent="0.25">
      <c r="B20" t="s">
        <v>19</v>
      </c>
      <c r="D20" s="1">
        <v>43512</v>
      </c>
      <c r="E20">
        <v>2525.08</v>
      </c>
      <c r="F20" t="s">
        <v>140</v>
      </c>
      <c r="G20">
        <v>13125.97</v>
      </c>
      <c r="H20">
        <v>3182.46</v>
      </c>
      <c r="I20">
        <v>9943.51</v>
      </c>
      <c r="J20">
        <v>2525.08</v>
      </c>
      <c r="K20">
        <f t="shared" si="0"/>
        <v>2525.08</v>
      </c>
      <c r="L20">
        <v>3182.46</v>
      </c>
      <c r="M20">
        <v>7418.43</v>
      </c>
      <c r="N20">
        <f>IF(M20&gt;2534.7-K20,2534.7-K20,M20)</f>
        <v>9.6199999999998909</v>
      </c>
      <c r="O20">
        <v>3182.46</v>
      </c>
      <c r="P20" t="s">
        <v>141</v>
      </c>
      <c r="Q20">
        <v>5</v>
      </c>
      <c r="R20" t="s">
        <v>142</v>
      </c>
      <c r="S20" t="s">
        <v>24</v>
      </c>
      <c r="T20" t="s">
        <v>25</v>
      </c>
      <c r="U20" t="s">
        <v>143</v>
      </c>
      <c r="V20" t="s">
        <v>27</v>
      </c>
      <c r="W20" t="s">
        <v>144</v>
      </c>
      <c r="X20" t="s">
        <v>145</v>
      </c>
    </row>
    <row r="21" spans="1:24" x14ac:dyDescent="0.25">
      <c r="B21" t="s">
        <v>19</v>
      </c>
      <c r="D21" s="1">
        <v>43512</v>
      </c>
      <c r="E21">
        <v>2525.08</v>
      </c>
      <c r="F21" t="s">
        <v>146</v>
      </c>
      <c r="G21">
        <v>13053.09</v>
      </c>
      <c r="H21">
        <v>3109.58</v>
      </c>
      <c r="I21">
        <v>9943.51</v>
      </c>
      <c r="J21">
        <v>2525.08</v>
      </c>
      <c r="K21">
        <f t="shared" si="0"/>
        <v>2525.08</v>
      </c>
      <c r="L21">
        <v>3109.58</v>
      </c>
      <c r="M21">
        <v>7418.43</v>
      </c>
      <c r="N21">
        <f>IF(M21&gt;2534.7-K21,2534.7-K21,M21)</f>
        <v>9.6199999999998909</v>
      </c>
      <c r="O21">
        <v>3109.58</v>
      </c>
      <c r="P21" t="s">
        <v>147</v>
      </c>
      <c r="Q21">
        <v>4</v>
      </c>
      <c r="R21" t="s">
        <v>148</v>
      </c>
      <c r="S21" t="s">
        <v>24</v>
      </c>
      <c r="T21" t="s">
        <v>25</v>
      </c>
      <c r="U21" t="s">
        <v>149</v>
      </c>
      <c r="V21" t="s">
        <v>27</v>
      </c>
      <c r="W21" t="s">
        <v>150</v>
      </c>
      <c r="X21" t="s">
        <v>151</v>
      </c>
    </row>
    <row r="22" spans="1:24" x14ac:dyDescent="0.25">
      <c r="B22" t="s">
        <v>19</v>
      </c>
      <c r="D22" s="1">
        <v>43512</v>
      </c>
      <c r="E22">
        <v>2712.15</v>
      </c>
      <c r="F22" t="s">
        <v>152</v>
      </c>
      <c r="G22">
        <v>13650.23</v>
      </c>
      <c r="H22">
        <v>3706.55</v>
      </c>
      <c r="I22">
        <v>9943.68</v>
      </c>
      <c r="J22">
        <v>2712.15</v>
      </c>
      <c r="K22">
        <f t="shared" si="0"/>
        <v>2534.6999999999998</v>
      </c>
      <c r="L22">
        <v>3706.55</v>
      </c>
      <c r="M22">
        <v>7231.53</v>
      </c>
      <c r="N22">
        <v>0</v>
      </c>
      <c r="O22">
        <v>3706.55</v>
      </c>
      <c r="P22" t="s">
        <v>153</v>
      </c>
      <c r="Q22">
        <v>4</v>
      </c>
      <c r="R22" t="s">
        <v>154</v>
      </c>
      <c r="S22" t="s">
        <v>24</v>
      </c>
      <c r="T22" t="s">
        <v>25</v>
      </c>
      <c r="U22" t="s">
        <v>155</v>
      </c>
      <c r="V22" t="s">
        <v>27</v>
      </c>
      <c r="W22" t="s">
        <v>156</v>
      </c>
      <c r="X22" t="s">
        <v>157</v>
      </c>
    </row>
    <row r="23" spans="1:24" x14ac:dyDescent="0.25">
      <c r="B23" t="s">
        <v>19</v>
      </c>
      <c r="D23" s="1">
        <v>43512</v>
      </c>
      <c r="E23">
        <v>2712.15</v>
      </c>
      <c r="F23" t="s">
        <v>158</v>
      </c>
      <c r="G23">
        <v>13053.26</v>
      </c>
      <c r="H23">
        <v>3109.58</v>
      </c>
      <c r="I23">
        <v>9943.68</v>
      </c>
      <c r="J23">
        <v>2712.15</v>
      </c>
      <c r="K23">
        <f t="shared" si="0"/>
        <v>2534.6999999999998</v>
      </c>
      <c r="L23">
        <v>3109.58</v>
      </c>
      <c r="M23">
        <v>7231.53</v>
      </c>
      <c r="N23">
        <v>0</v>
      </c>
      <c r="O23">
        <v>3109.58</v>
      </c>
      <c r="P23" t="s">
        <v>159</v>
      </c>
      <c r="Q23">
        <v>3</v>
      </c>
      <c r="R23" t="s">
        <v>160</v>
      </c>
      <c r="S23" t="s">
        <v>24</v>
      </c>
      <c r="T23" t="s">
        <v>25</v>
      </c>
      <c r="U23" t="s">
        <v>161</v>
      </c>
      <c r="V23" t="s">
        <v>27</v>
      </c>
      <c r="W23" t="s">
        <v>162</v>
      </c>
      <c r="X23" t="s">
        <v>163</v>
      </c>
    </row>
    <row r="24" spans="1:24" x14ac:dyDescent="0.25">
      <c r="B24" t="s">
        <v>19</v>
      </c>
      <c r="D24" s="1">
        <v>43512</v>
      </c>
      <c r="E24">
        <v>2712.15</v>
      </c>
      <c r="F24" t="s">
        <v>164</v>
      </c>
      <c r="G24">
        <v>13650.23</v>
      </c>
      <c r="H24">
        <v>3706.55</v>
      </c>
      <c r="I24">
        <v>9943.68</v>
      </c>
      <c r="J24">
        <v>2712.15</v>
      </c>
      <c r="K24">
        <f t="shared" si="0"/>
        <v>2534.6999999999998</v>
      </c>
      <c r="L24">
        <v>3706.55</v>
      </c>
      <c r="M24">
        <v>7231.53</v>
      </c>
      <c r="N24">
        <v>0</v>
      </c>
      <c r="O24">
        <v>3706.55</v>
      </c>
      <c r="P24" t="s">
        <v>165</v>
      </c>
      <c r="Q24">
        <v>2</v>
      </c>
      <c r="R24" t="s">
        <v>166</v>
      </c>
      <c r="S24" t="s">
        <v>24</v>
      </c>
      <c r="T24" t="s">
        <v>25</v>
      </c>
      <c r="U24" t="s">
        <v>167</v>
      </c>
      <c r="V24" t="s">
        <v>27</v>
      </c>
      <c r="W24" t="s">
        <v>168</v>
      </c>
      <c r="X24" t="s">
        <v>169</v>
      </c>
    </row>
    <row r="25" spans="1:24" x14ac:dyDescent="0.25">
      <c r="B25" t="s">
        <v>19</v>
      </c>
      <c r="D25" s="1">
        <v>43512</v>
      </c>
      <c r="E25">
        <v>2525.08</v>
      </c>
      <c r="F25" t="s">
        <v>170</v>
      </c>
      <c r="G25">
        <v>13148.31</v>
      </c>
      <c r="H25">
        <v>3204.8</v>
      </c>
      <c r="I25">
        <v>9943.51</v>
      </c>
      <c r="J25">
        <v>2525.08</v>
      </c>
      <c r="K25">
        <f t="shared" si="0"/>
        <v>2525.08</v>
      </c>
      <c r="L25">
        <v>3204.8</v>
      </c>
      <c r="M25">
        <v>7418.43</v>
      </c>
      <c r="N25">
        <f>IF(M25&gt;2534.7-K25,2534.7-K25,M25)</f>
        <v>9.6199999999998909</v>
      </c>
      <c r="O25">
        <v>3204.8</v>
      </c>
      <c r="P25" t="s">
        <v>171</v>
      </c>
      <c r="Q25">
        <v>4</v>
      </c>
      <c r="R25" t="s">
        <v>172</v>
      </c>
      <c r="S25" t="s">
        <v>24</v>
      </c>
      <c r="T25" t="s">
        <v>25</v>
      </c>
      <c r="U25" t="s">
        <v>173</v>
      </c>
      <c r="V25" t="s">
        <v>27</v>
      </c>
      <c r="W25" t="s">
        <v>174</v>
      </c>
      <c r="X25" t="s">
        <v>175</v>
      </c>
    </row>
    <row r="26" spans="1:24" x14ac:dyDescent="0.25">
      <c r="B26" t="s">
        <v>19</v>
      </c>
      <c r="D26" s="1">
        <v>43497</v>
      </c>
      <c r="E26">
        <v>2645.32</v>
      </c>
      <c r="F26" t="s">
        <v>176</v>
      </c>
      <c r="G26">
        <v>14325.63</v>
      </c>
      <c r="H26">
        <v>3908.62</v>
      </c>
      <c r="I26">
        <v>10417.01</v>
      </c>
      <c r="J26">
        <v>2645.32</v>
      </c>
      <c r="K26">
        <f t="shared" si="0"/>
        <v>2534.6999999999998</v>
      </c>
      <c r="L26">
        <v>3908.62</v>
      </c>
      <c r="M26">
        <v>7771.69</v>
      </c>
      <c r="N26">
        <v>0</v>
      </c>
      <c r="O26">
        <v>3908.62</v>
      </c>
      <c r="P26" t="s">
        <v>177</v>
      </c>
      <c r="Q26">
        <v>4</v>
      </c>
      <c r="R26" t="s">
        <v>178</v>
      </c>
      <c r="S26" t="s">
        <v>24</v>
      </c>
      <c r="T26" t="s">
        <v>25</v>
      </c>
      <c r="U26" t="s">
        <v>179</v>
      </c>
      <c r="V26" t="s">
        <v>27</v>
      </c>
      <c r="W26" t="s">
        <v>180</v>
      </c>
      <c r="X26" t="s">
        <v>181</v>
      </c>
    </row>
    <row r="27" spans="1:24" x14ac:dyDescent="0.25">
      <c r="B27" t="s">
        <v>19</v>
      </c>
      <c r="D27" s="1">
        <v>43525</v>
      </c>
      <c r="E27">
        <v>2404.84</v>
      </c>
      <c r="F27" t="s">
        <v>182</v>
      </c>
      <c r="G27">
        <v>12974.25</v>
      </c>
      <c r="H27">
        <v>3504.24</v>
      </c>
      <c r="I27">
        <v>9470.01</v>
      </c>
      <c r="J27">
        <v>2404.84</v>
      </c>
      <c r="K27">
        <f t="shared" si="0"/>
        <v>2404.84</v>
      </c>
      <c r="L27">
        <v>3504.24</v>
      </c>
      <c r="M27">
        <v>7065.17</v>
      </c>
      <c r="N27">
        <f t="shared" ref="N27:N28" si="1">IF(M27&gt;2534.7-K27,2534.7-K27,M27)</f>
        <v>129.85999999999967</v>
      </c>
      <c r="O27">
        <v>3504.24</v>
      </c>
      <c r="P27" t="s">
        <v>183</v>
      </c>
      <c r="Q27">
        <v>4</v>
      </c>
      <c r="R27" t="s">
        <v>184</v>
      </c>
      <c r="S27" t="s">
        <v>24</v>
      </c>
      <c r="T27" t="s">
        <v>25</v>
      </c>
      <c r="U27" t="s">
        <v>185</v>
      </c>
      <c r="V27" t="s">
        <v>27</v>
      </c>
      <c r="W27" t="s">
        <v>186</v>
      </c>
      <c r="X27" t="s">
        <v>187</v>
      </c>
    </row>
    <row r="28" spans="1:24" x14ac:dyDescent="0.25">
      <c r="A28" t="s">
        <v>188</v>
      </c>
      <c r="B28" t="s">
        <v>19</v>
      </c>
      <c r="D28" s="1">
        <v>43525</v>
      </c>
      <c r="E28">
        <v>2404.84</v>
      </c>
      <c r="F28" t="s">
        <v>189</v>
      </c>
      <c r="G28">
        <v>12925.14</v>
      </c>
      <c r="H28">
        <v>3455.13</v>
      </c>
      <c r="I28">
        <v>9470.01</v>
      </c>
      <c r="J28">
        <v>2404.84</v>
      </c>
      <c r="K28">
        <f t="shared" si="0"/>
        <v>2404.84</v>
      </c>
      <c r="L28">
        <v>3455.13</v>
      </c>
      <c r="M28">
        <v>7065.17</v>
      </c>
      <c r="N28">
        <f t="shared" si="1"/>
        <v>129.85999999999967</v>
      </c>
      <c r="O28">
        <v>3455.13</v>
      </c>
      <c r="P28" t="s">
        <v>190</v>
      </c>
      <c r="Q28">
        <v>4</v>
      </c>
      <c r="R28" t="s">
        <v>191</v>
      </c>
      <c r="S28" t="s">
        <v>24</v>
      </c>
      <c r="T28" t="s">
        <v>25</v>
      </c>
      <c r="U28" t="s">
        <v>192</v>
      </c>
      <c r="V28" t="s">
        <v>27</v>
      </c>
      <c r="W28" t="s">
        <v>193</v>
      </c>
      <c r="X28" t="s">
        <v>194</v>
      </c>
    </row>
    <row r="29" spans="1:24" x14ac:dyDescent="0.25">
      <c r="B29" t="s">
        <v>85</v>
      </c>
      <c r="D29" s="1">
        <v>43540</v>
      </c>
      <c r="E29">
        <v>3768.81</v>
      </c>
      <c r="F29" t="s">
        <v>195</v>
      </c>
      <c r="G29">
        <v>6275.9</v>
      </c>
      <c r="H29">
        <v>1499.14</v>
      </c>
      <c r="I29">
        <v>4776.76</v>
      </c>
      <c r="J29">
        <v>3768.81</v>
      </c>
      <c r="K29">
        <f t="shared" si="0"/>
        <v>2534.6999999999998</v>
      </c>
      <c r="L29">
        <v>1499.14</v>
      </c>
      <c r="M29">
        <v>1007.95</v>
      </c>
      <c r="N29">
        <v>0</v>
      </c>
      <c r="O29">
        <v>1499.14</v>
      </c>
      <c r="P29" t="s">
        <v>196</v>
      </c>
      <c r="Q29">
        <v>4</v>
      </c>
      <c r="R29" t="s">
        <v>197</v>
      </c>
      <c r="S29" t="s">
        <v>24</v>
      </c>
      <c r="T29" t="s">
        <v>25</v>
      </c>
      <c r="U29" t="s">
        <v>198</v>
      </c>
      <c r="V29" t="s">
        <v>50</v>
      </c>
      <c r="W29" t="s">
        <v>199</v>
      </c>
      <c r="X29" t="s">
        <v>200</v>
      </c>
    </row>
    <row r="30" spans="1:24" x14ac:dyDescent="0.25">
      <c r="B30" t="s">
        <v>19</v>
      </c>
      <c r="D30" s="1">
        <v>43540</v>
      </c>
      <c r="E30">
        <v>2284.59</v>
      </c>
      <c r="F30" t="s">
        <v>201</v>
      </c>
      <c r="G30">
        <v>12298.43</v>
      </c>
      <c r="H30">
        <v>3301.93</v>
      </c>
      <c r="I30">
        <v>8996.5</v>
      </c>
      <c r="J30">
        <v>2284.59</v>
      </c>
      <c r="K30">
        <f t="shared" si="0"/>
        <v>2284.59</v>
      </c>
      <c r="L30">
        <v>3301.93</v>
      </c>
      <c r="M30">
        <v>6711.91</v>
      </c>
      <c r="N30">
        <f t="shared" ref="N30:N36" si="2">IF(M30&gt;2534.7-K30,2534.7-K30,M30)</f>
        <v>250.10999999999967</v>
      </c>
      <c r="O30">
        <v>3301.93</v>
      </c>
      <c r="P30" t="s">
        <v>202</v>
      </c>
      <c r="Q30">
        <v>4</v>
      </c>
      <c r="R30" t="s">
        <v>203</v>
      </c>
      <c r="S30" t="s">
        <v>24</v>
      </c>
      <c r="T30" t="s">
        <v>25</v>
      </c>
      <c r="U30" t="s">
        <v>204</v>
      </c>
      <c r="V30" t="s">
        <v>27</v>
      </c>
      <c r="W30" t="s">
        <v>205</v>
      </c>
      <c r="X30" t="s">
        <v>206</v>
      </c>
    </row>
    <row r="31" spans="1:24" x14ac:dyDescent="0.25">
      <c r="B31" t="s">
        <v>19</v>
      </c>
      <c r="D31" s="1">
        <v>43571</v>
      </c>
      <c r="E31">
        <v>2044.11</v>
      </c>
      <c r="F31" t="s">
        <v>207</v>
      </c>
      <c r="G31">
        <v>10946.81</v>
      </c>
      <c r="H31">
        <v>2897.31</v>
      </c>
      <c r="I31">
        <v>8049.5</v>
      </c>
      <c r="J31">
        <v>2044.11</v>
      </c>
      <c r="K31">
        <f t="shared" si="0"/>
        <v>2044.11</v>
      </c>
      <c r="L31">
        <v>2897.31</v>
      </c>
      <c r="M31">
        <v>6005.39</v>
      </c>
      <c r="N31">
        <f t="shared" si="2"/>
        <v>490.58999999999992</v>
      </c>
      <c r="O31">
        <v>2897.31</v>
      </c>
      <c r="P31" t="s">
        <v>208</v>
      </c>
      <c r="Q31">
        <v>4</v>
      </c>
      <c r="R31" t="s">
        <v>209</v>
      </c>
      <c r="S31" t="s">
        <v>24</v>
      </c>
      <c r="T31" t="s">
        <v>25</v>
      </c>
      <c r="U31" t="s">
        <v>210</v>
      </c>
      <c r="V31" t="s">
        <v>27</v>
      </c>
      <c r="W31" t="s">
        <v>211</v>
      </c>
      <c r="X31" t="s">
        <v>212</v>
      </c>
    </row>
    <row r="32" spans="1:24" x14ac:dyDescent="0.25">
      <c r="B32" t="s">
        <v>19</v>
      </c>
      <c r="D32" s="1">
        <v>43571</v>
      </c>
      <c r="E32">
        <v>2324.6999999999998</v>
      </c>
      <c r="F32" t="s">
        <v>213</v>
      </c>
      <c r="G32">
        <v>11622.77</v>
      </c>
      <c r="H32">
        <v>3099.62</v>
      </c>
      <c r="I32">
        <v>8523.15</v>
      </c>
      <c r="J32">
        <v>2324.6999999999998</v>
      </c>
      <c r="K32">
        <f t="shared" si="0"/>
        <v>2324.6999999999998</v>
      </c>
      <c r="L32">
        <v>3099.62</v>
      </c>
      <c r="M32">
        <v>6198.45</v>
      </c>
      <c r="N32">
        <f t="shared" si="2"/>
        <v>210</v>
      </c>
      <c r="O32">
        <v>3099.62</v>
      </c>
      <c r="P32" t="s">
        <v>214</v>
      </c>
      <c r="Q32">
        <v>4</v>
      </c>
      <c r="R32" t="s">
        <v>215</v>
      </c>
      <c r="S32" t="s">
        <v>24</v>
      </c>
      <c r="T32" t="s">
        <v>25</v>
      </c>
      <c r="U32" t="s">
        <v>216</v>
      </c>
      <c r="V32" t="s">
        <v>27</v>
      </c>
      <c r="W32" t="s">
        <v>217</v>
      </c>
      <c r="X32" t="s">
        <v>218</v>
      </c>
    </row>
    <row r="33" spans="1:24" x14ac:dyDescent="0.25">
      <c r="A33" t="s">
        <v>219</v>
      </c>
      <c r="B33" t="s">
        <v>19</v>
      </c>
      <c r="D33" s="1">
        <v>43571</v>
      </c>
      <c r="E33">
        <v>2195.5500000000002</v>
      </c>
      <c r="F33" t="s">
        <v>220</v>
      </c>
      <c r="G33">
        <v>10947.07</v>
      </c>
      <c r="H33">
        <v>2897.43</v>
      </c>
      <c r="I33">
        <v>8049.64</v>
      </c>
      <c r="J33">
        <v>2195.5500000000002</v>
      </c>
      <c r="K33">
        <f t="shared" si="0"/>
        <v>2195.5500000000002</v>
      </c>
      <c r="L33">
        <v>2897.43</v>
      </c>
      <c r="M33">
        <v>5854.09</v>
      </c>
      <c r="N33">
        <f t="shared" si="2"/>
        <v>339.14999999999964</v>
      </c>
      <c r="O33">
        <v>2897.43</v>
      </c>
      <c r="P33" t="s">
        <v>221</v>
      </c>
      <c r="Q33">
        <v>4</v>
      </c>
      <c r="R33" t="s">
        <v>222</v>
      </c>
      <c r="S33" t="s">
        <v>24</v>
      </c>
      <c r="T33" t="s">
        <v>25</v>
      </c>
      <c r="U33" t="s">
        <v>223</v>
      </c>
      <c r="V33" t="s">
        <v>27</v>
      </c>
      <c r="W33" t="s">
        <v>224</v>
      </c>
      <c r="X33" t="s">
        <v>225</v>
      </c>
    </row>
    <row r="34" spans="1:24" x14ac:dyDescent="0.25">
      <c r="A34" t="s">
        <v>226</v>
      </c>
      <c r="B34" t="s">
        <v>19</v>
      </c>
      <c r="D34" s="1">
        <v>43571</v>
      </c>
      <c r="E34">
        <v>2044.11</v>
      </c>
      <c r="F34" t="s">
        <v>227</v>
      </c>
      <c r="G34">
        <v>10946.81</v>
      </c>
      <c r="H34">
        <v>2897.31</v>
      </c>
      <c r="I34">
        <v>8049.5</v>
      </c>
      <c r="J34">
        <v>2044.11</v>
      </c>
      <c r="K34">
        <f t="shared" si="0"/>
        <v>2044.11</v>
      </c>
      <c r="L34">
        <v>2897.31</v>
      </c>
      <c r="M34">
        <v>6005.39</v>
      </c>
      <c r="N34">
        <f t="shared" si="2"/>
        <v>490.58999999999992</v>
      </c>
      <c r="O34">
        <v>2897.31</v>
      </c>
      <c r="P34" t="s">
        <v>228</v>
      </c>
      <c r="Q34">
        <v>4</v>
      </c>
      <c r="R34" t="s">
        <v>229</v>
      </c>
      <c r="S34" t="s">
        <v>24</v>
      </c>
      <c r="T34" t="s">
        <v>25</v>
      </c>
      <c r="U34" t="s">
        <v>230</v>
      </c>
      <c r="V34" t="s">
        <v>27</v>
      </c>
      <c r="W34" t="s">
        <v>231</v>
      </c>
      <c r="X34" t="s">
        <v>232</v>
      </c>
    </row>
    <row r="35" spans="1:24" x14ac:dyDescent="0.25">
      <c r="B35" t="s">
        <v>19</v>
      </c>
      <c r="D35" s="1">
        <v>43617</v>
      </c>
      <c r="E35">
        <v>1683.39</v>
      </c>
      <c r="F35" t="s">
        <v>233</v>
      </c>
      <c r="G35">
        <v>8919.51</v>
      </c>
      <c r="H35">
        <v>2290.5</v>
      </c>
      <c r="I35">
        <v>6629.01</v>
      </c>
      <c r="J35">
        <v>1683.39</v>
      </c>
      <c r="K35">
        <f t="shared" si="0"/>
        <v>1683.39</v>
      </c>
      <c r="L35">
        <v>2290.5</v>
      </c>
      <c r="M35">
        <v>4945.62</v>
      </c>
      <c r="N35">
        <f t="shared" si="2"/>
        <v>851.30999999999972</v>
      </c>
      <c r="O35">
        <v>2290.5</v>
      </c>
      <c r="P35" t="s">
        <v>234</v>
      </c>
      <c r="Q35">
        <v>5</v>
      </c>
      <c r="R35" t="s">
        <v>235</v>
      </c>
      <c r="S35" t="s">
        <v>24</v>
      </c>
      <c r="T35" t="s">
        <v>25</v>
      </c>
      <c r="U35" t="s">
        <v>236</v>
      </c>
      <c r="V35" t="s">
        <v>27</v>
      </c>
      <c r="W35" t="s">
        <v>237</v>
      </c>
      <c r="X35" t="s">
        <v>238</v>
      </c>
    </row>
    <row r="36" spans="1:24" x14ac:dyDescent="0.25">
      <c r="B36" t="s">
        <v>45</v>
      </c>
      <c r="D36" s="1">
        <v>43785</v>
      </c>
      <c r="E36">
        <v>595.08000000000004</v>
      </c>
      <c r="F36" t="s">
        <v>239</v>
      </c>
      <c r="G36">
        <v>754.23</v>
      </c>
      <c r="H36">
        <v>0</v>
      </c>
      <c r="I36">
        <v>754.23</v>
      </c>
      <c r="J36">
        <v>595.08000000000004</v>
      </c>
      <c r="K36">
        <f t="shared" si="0"/>
        <v>595.08000000000004</v>
      </c>
      <c r="L36">
        <v>0</v>
      </c>
      <c r="M36">
        <v>159.15</v>
      </c>
      <c r="N36">
        <f t="shared" si="2"/>
        <v>159.15</v>
      </c>
      <c r="O36">
        <v>0</v>
      </c>
      <c r="P36" t="s">
        <v>240</v>
      </c>
      <c r="Q36">
        <v>5</v>
      </c>
      <c r="R36" t="s">
        <v>241</v>
      </c>
      <c r="S36" t="s">
        <v>24</v>
      </c>
      <c r="T36" t="s">
        <v>25</v>
      </c>
      <c r="U36" t="s">
        <v>242</v>
      </c>
      <c r="V36" t="s">
        <v>50</v>
      </c>
      <c r="W36" t="s">
        <v>83</v>
      </c>
      <c r="X36" t="s">
        <v>243</v>
      </c>
    </row>
    <row r="37" spans="1:24" x14ac:dyDescent="0.25">
      <c r="A37" t="s">
        <v>244</v>
      </c>
      <c r="B37" t="s">
        <v>45</v>
      </c>
      <c r="C37" t="s">
        <v>245</v>
      </c>
      <c r="D37" s="1">
        <v>36617</v>
      </c>
      <c r="E37">
        <v>4760.6000000000004</v>
      </c>
      <c r="F37" t="s">
        <v>246</v>
      </c>
      <c r="G37">
        <v>7742.1</v>
      </c>
      <c r="H37">
        <v>1708.3</v>
      </c>
      <c r="I37">
        <v>6033.8</v>
      </c>
      <c r="J37">
        <v>4760.6000000000004</v>
      </c>
      <c r="K37">
        <f t="shared" si="0"/>
        <v>2534.6999999999998</v>
      </c>
      <c r="L37">
        <v>1708.3</v>
      </c>
      <c r="M37">
        <v>1273.2</v>
      </c>
      <c r="N37">
        <v>0</v>
      </c>
      <c r="O37">
        <v>1708.3</v>
      </c>
      <c r="P37" t="s">
        <v>247</v>
      </c>
      <c r="Q37">
        <v>2</v>
      </c>
      <c r="R37" t="s">
        <v>248</v>
      </c>
      <c r="S37" t="s">
        <v>24</v>
      </c>
      <c r="T37" t="s">
        <v>25</v>
      </c>
      <c r="U37" t="s">
        <v>249</v>
      </c>
      <c r="V37" t="s">
        <v>50</v>
      </c>
      <c r="W37" t="s">
        <v>250</v>
      </c>
      <c r="X37" t="s">
        <v>251</v>
      </c>
    </row>
    <row r="38" spans="1:24" x14ac:dyDescent="0.25">
      <c r="A38" t="s">
        <v>252</v>
      </c>
      <c r="B38" t="s">
        <v>45</v>
      </c>
      <c r="C38" t="s">
        <v>253</v>
      </c>
      <c r="D38" s="1">
        <v>37281</v>
      </c>
      <c r="E38">
        <v>4760.6000000000004</v>
      </c>
      <c r="F38" t="s">
        <v>254</v>
      </c>
      <c r="G38">
        <v>7985.35</v>
      </c>
      <c r="H38">
        <v>1951.55</v>
      </c>
      <c r="I38">
        <v>6033.8</v>
      </c>
      <c r="J38">
        <v>4760.6000000000004</v>
      </c>
      <c r="K38">
        <f t="shared" si="0"/>
        <v>2534.6999999999998</v>
      </c>
      <c r="L38">
        <v>1951.55</v>
      </c>
      <c r="M38">
        <v>1273.2</v>
      </c>
      <c r="N38">
        <v>0</v>
      </c>
      <c r="O38">
        <v>1951.55</v>
      </c>
      <c r="P38" t="s">
        <v>255</v>
      </c>
      <c r="Q38">
        <v>2</v>
      </c>
      <c r="R38" t="s">
        <v>256</v>
      </c>
      <c r="S38" t="s">
        <v>24</v>
      </c>
      <c r="T38" t="s">
        <v>25</v>
      </c>
      <c r="U38" t="s">
        <v>257</v>
      </c>
      <c r="V38" t="s">
        <v>50</v>
      </c>
      <c r="W38" t="s">
        <v>43</v>
      </c>
      <c r="X38" t="s">
        <v>258</v>
      </c>
    </row>
    <row r="39" spans="1:24" x14ac:dyDescent="0.25">
      <c r="A39" t="s">
        <v>259</v>
      </c>
      <c r="B39" t="s">
        <v>260</v>
      </c>
      <c r="C39" t="s">
        <v>261</v>
      </c>
      <c r="D39" s="1">
        <v>35551</v>
      </c>
      <c r="E39">
        <v>4312.6000000000004</v>
      </c>
      <c r="F39" t="s">
        <v>262</v>
      </c>
      <c r="G39">
        <v>5613.51</v>
      </c>
      <c r="H39">
        <v>1300.9100000000001</v>
      </c>
      <c r="I39">
        <v>4312.6000000000004</v>
      </c>
      <c r="J39">
        <v>4312.6000000000004</v>
      </c>
      <c r="K39">
        <f t="shared" si="0"/>
        <v>2534.6999999999998</v>
      </c>
      <c r="L39">
        <v>1300.9100000000001</v>
      </c>
      <c r="M39">
        <v>0</v>
      </c>
      <c r="N39">
        <v>0</v>
      </c>
      <c r="O39">
        <v>1300.9100000000001</v>
      </c>
      <c r="P39" t="s">
        <v>263</v>
      </c>
      <c r="Q39">
        <v>2</v>
      </c>
      <c r="R39" t="s">
        <v>264</v>
      </c>
      <c r="S39" t="s">
        <v>24</v>
      </c>
      <c r="T39" t="s">
        <v>25</v>
      </c>
      <c r="U39" t="s">
        <v>265</v>
      </c>
      <c r="V39" t="s">
        <v>266</v>
      </c>
      <c r="W39" t="s">
        <v>267</v>
      </c>
      <c r="X39" t="s">
        <v>268</v>
      </c>
    </row>
    <row r="40" spans="1:24" x14ac:dyDescent="0.25">
      <c r="A40" t="s">
        <v>269</v>
      </c>
      <c r="B40" t="s">
        <v>45</v>
      </c>
      <c r="C40" t="s">
        <v>270</v>
      </c>
      <c r="D40" s="1">
        <v>29891</v>
      </c>
      <c r="E40">
        <v>4760.6000000000004</v>
      </c>
      <c r="F40" t="s">
        <v>271</v>
      </c>
      <c r="G40">
        <v>8070</v>
      </c>
      <c r="H40">
        <v>2036.2</v>
      </c>
      <c r="I40">
        <v>6033.8</v>
      </c>
      <c r="J40">
        <v>4760.6000000000004</v>
      </c>
      <c r="K40">
        <f t="shared" si="0"/>
        <v>2534.6999999999998</v>
      </c>
      <c r="L40">
        <v>2036.2</v>
      </c>
      <c r="M40">
        <v>1273.2</v>
      </c>
      <c r="N40">
        <v>0</v>
      </c>
      <c r="O40">
        <v>2036.2</v>
      </c>
      <c r="P40" t="s">
        <v>272</v>
      </c>
      <c r="Q40">
        <v>2</v>
      </c>
      <c r="R40" t="s">
        <v>273</v>
      </c>
      <c r="S40" t="s">
        <v>24</v>
      </c>
      <c r="T40" t="s">
        <v>25</v>
      </c>
      <c r="U40" t="s">
        <v>274</v>
      </c>
      <c r="V40" t="s">
        <v>50</v>
      </c>
      <c r="W40" t="s">
        <v>275</v>
      </c>
      <c r="X40" t="s">
        <v>276</v>
      </c>
    </row>
  </sheetData>
  <autoFilter ref="A1:BB40" xr:uid="{7715AB1C-B748-44D0-9483-A97A980E74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TIMBRADO2017_2DO_ENVIO</vt:lpstr>
      <vt:lpstr>TIMBRADO2017_2DO_ENVIO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Encarnación</dc:creator>
  <cp:lastModifiedBy>Cesar Encarnación</cp:lastModifiedBy>
  <dcterms:created xsi:type="dcterms:W3CDTF">2020-01-07T18:00:36Z</dcterms:created>
  <dcterms:modified xsi:type="dcterms:W3CDTF">2020-01-09T16:58:45Z</dcterms:modified>
</cp:coreProperties>
</file>