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0515" windowHeight="876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F157" i="1" l="1"/>
  <c r="G188" i="1"/>
  <c r="F153" i="1"/>
  <c r="F154" i="1"/>
  <c r="F155" i="1"/>
  <c r="F156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51" i="1"/>
  <c r="F15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3" i="1"/>
  <c r="E150" i="1"/>
  <c r="E187" i="1"/>
  <c r="E188" i="1" l="1"/>
  <c r="F189" i="1" s="1"/>
</calcChain>
</file>

<file path=xl/sharedStrings.xml><?xml version="1.0" encoding="utf-8"?>
<sst xmlns="http://schemas.openxmlformats.org/spreadsheetml/2006/main" count="519" uniqueCount="338">
  <si>
    <t>Sistema Integrado LUCAS</t>
  </si>
  <si>
    <t xml:space="preserve">GRAFIMPAC 2014                                                                                      </t>
  </si>
  <si>
    <t>Fecha Imp 2021.07.06</t>
  </si>
  <si>
    <t xml:space="preserve">Estado Financiero </t>
  </si>
  <si>
    <t>Estado de Situación Financiera</t>
  </si>
  <si>
    <t>Al   30 de Junio de 2021</t>
  </si>
  <si>
    <t>Cuenta Contable</t>
  </si>
  <si>
    <t>Nombre de la Cuenta</t>
  </si>
  <si>
    <t>Nombre Centro - Subcentro</t>
  </si>
  <si>
    <t>Saldo</t>
  </si>
  <si>
    <t>Saldo Centro-Subcentro</t>
  </si>
  <si>
    <t xml:space="preserve"> - </t>
  </si>
  <si>
    <t xml:space="preserve">Cuentas por Cobrar Clientes                                           </t>
  </si>
  <si>
    <t>CLIENTES EXTERIOR - EXPORTACIONES LIVIAMAR S.A.C.</t>
  </si>
  <si>
    <t>CLIENTES EXTERIOR - AGROLAGO DE OCCIDENTE C.A.</t>
  </si>
  <si>
    <t>CLIENTES EXTERIOR - PROCESADORA ATLANTICO C.A.</t>
  </si>
  <si>
    <t>CLIENTES EXTERIOR - PLASTIPUPL LTDA</t>
  </si>
  <si>
    <t>CLIENTES EXTERIOR - ACUACULTURA TECNICA INTEGRADA DEL PERU S.A.</t>
  </si>
  <si>
    <t>CLIENTES EXTERIOR - MARINASOL S A</t>
  </si>
  <si>
    <t>CLIENTES EXTERIOR - CRIADOR EL GUAMITO SAC</t>
  </si>
  <si>
    <t>CLIENTES EXTERIOR - JACMAR ACUICULTURA &amp; EXPORTACION S A C</t>
  </si>
  <si>
    <t>CLIENTES LOCALES - 3M ECUADOR C.A.</t>
  </si>
  <si>
    <t>CLIENTES LOCALES - ASISERVY S.A.</t>
  </si>
  <si>
    <t>CLIENTES LOCALES - BASESURCORP S.A.</t>
  </si>
  <si>
    <t>CLIENTES LOCALES - CERVECERIA NACIONAL CN S.A.</t>
  </si>
  <si>
    <t>CLIENTES LOCALES - COMPAÑIA AZUCARERA VALDEZ S.A.</t>
  </si>
  <si>
    <t>CLIENTES LOCALES - CONSERVAS ISABEL ECUATORIANA S.A.</t>
  </si>
  <si>
    <t>CLIENTES LOCALES - DINADEC S.A. DISTRIBUIDORA NACIONAL</t>
  </si>
  <si>
    <t>CLIENTES LOCALES - DROCARAS INDUSTRIA Y REPRESENTACIONES S. A.</t>
  </si>
  <si>
    <t>CLIENTES LOCALES - DULCENAC S.A.</t>
  </si>
  <si>
    <t>CLIENTES LOCALES - ECOBEL S.A.</t>
  </si>
  <si>
    <t>CLIENTES LOCALES - ECUAQUIMICA  ECUATORIANA DE PRODUCTOS QUIMICOS C.A</t>
  </si>
  <si>
    <t>CLIENTES LOCALES - EUROFISH S.A.</t>
  </si>
  <si>
    <t>CLIENTES LOCALES - INCABLE S.A.</t>
  </si>
  <si>
    <t>CLIENTES LOCALES - INDUSTRIA DE BELLEZA Y SALUD B.A.S.S.A. C. LTDA.</t>
  </si>
  <si>
    <t>CLIENTES LOCALES - INDUSTRIAS LACTEAS TONI S.A.</t>
  </si>
  <si>
    <t>CLIENTES LOCALES - INDUSTRIAS REUNIDAS LAB. INDUNIDAS CIA. LTDA.</t>
  </si>
  <si>
    <t>CLIENTES LOCALES - INSTITUTO FARMACO BIOLOGICO S.A.</t>
  </si>
  <si>
    <t>CLIENTES LOCALES - LABORATORIO NEGRETE C.A.</t>
  </si>
  <si>
    <t>CLIENTES LOCALES - LABORATORIO TOFIS S.A.</t>
  </si>
  <si>
    <t>CLIENTES LOCALES - MARBELIZE S.A.</t>
  </si>
  <si>
    <t>CLIENTES LOCALES - PRODUDERM S.A</t>
  </si>
  <si>
    <t>CLIENTES LOCALES - PROVENCO C. LTDA.</t>
  </si>
  <si>
    <t>CLIENTES LOCALES - SALICA DEL ECUADOR S.A.</t>
  </si>
  <si>
    <t>CLIENTES LOCALES - SEAFMAN C. A.</t>
  </si>
  <si>
    <t>CLIENTES LOCALES - SINTERNAC S.A.</t>
  </si>
  <si>
    <t>CLIENTES LOCALES - SOLUBLES INSTANTANEOS C.A.</t>
  </si>
  <si>
    <t>CLIENTES LOCALES - LABORATORIO CHEFAR S.A.</t>
  </si>
  <si>
    <t>CLIENTES LOCALES - INDUSTRIA LOJANA DE ESPECERIAS C. A.</t>
  </si>
  <si>
    <t>CLIENTES LOCALES - MORENO ALVARADO ENRIQUE</t>
  </si>
  <si>
    <t>CLIENTES LOCALES - CORONEL GRACIA VILMA EMPERATRIZ</t>
  </si>
  <si>
    <t>CLIENTES LOCALES - INDEUREC S.A.</t>
  </si>
  <si>
    <t>CLIENTES LOCALES - GRAFIMPAC S.A.</t>
  </si>
  <si>
    <t>CLIENTES LOCALES - IMPORTMOVA S.A.</t>
  </si>
  <si>
    <t>CLIENTES LOCALES - DULCAFE S.A.</t>
  </si>
  <si>
    <t>CLIENTES LOCALES - CARVAGU S.A.</t>
  </si>
  <si>
    <t>CLIENTES LOCALES - ESCUELA SUPERIOR POLITECNICA DEL LITORAL ESPOL</t>
  </si>
  <si>
    <t>CLIENTES LOCALES - PRODEX CIA. LTDA.</t>
  </si>
  <si>
    <t>CLIENTES LOCALES - FRIGOLANDIA</t>
  </si>
  <si>
    <t>CLIENTES LOCALES - MEDNATCORP S.A.</t>
  </si>
  <si>
    <t>CLIENTES LOCALES - WORLDWIDE INVESTMENTS AND REPRESENTATIONS WINREP S</t>
  </si>
  <si>
    <t>CLIENTES LOCALES - JEACUAN S.A.</t>
  </si>
  <si>
    <t>CLIENTES LOCALES - ALIMENTOS EL SABOR ALIMENSABOR C. LTDA</t>
  </si>
  <si>
    <t>CLIENTES LOCALES - FUNDACION BENEFICA ACCION SOLIDARIA</t>
  </si>
  <si>
    <t>CLIENTES LOCALES - IMPORTADORA COMERCIAL LOOR S.A.</t>
  </si>
  <si>
    <t>CLIENTES LOCALES - KRONOS LABORATORIOS C. LTDA</t>
  </si>
  <si>
    <t>CLIENTES LOCALES - INDUSTRIAL SHULK CIA. LTDA.</t>
  </si>
  <si>
    <t>CLIENTES LOCALES - DERELAMAR S.A.</t>
  </si>
  <si>
    <t>CLIENTES LOCALES - AURORA - NOVA S.A.</t>
  </si>
  <si>
    <t>CLIENTES LOCALES - PASTELO S.A.</t>
  </si>
  <si>
    <t>CLIENTES LOCALES - ALMACENES DE PRATI S.A.</t>
  </si>
  <si>
    <t>CLIENTES LOCALES - DISTRIBUIDORA LOS PAISAS S.C.</t>
  </si>
  <si>
    <t>CLIENTES LOCALES - OXIALFARM CIA LTDA</t>
  </si>
  <si>
    <t>CLIENTES LOCALES - ECUARIDER SA.</t>
  </si>
  <si>
    <t>CLIENTES LOCALES - METALCITY SA</t>
  </si>
  <si>
    <t>CLIENTES LOCALES - CHIVERIA SA</t>
  </si>
  <si>
    <t>CLIENTES LOCALES - NATIGOLD S A</t>
  </si>
  <si>
    <t>CLIENTES LOCALES - SERES LABORATORIO FARMACEUTICO S A</t>
  </si>
  <si>
    <t>CLIENTES LOCALES - SINMEDIC SA</t>
  </si>
  <si>
    <t>CLIENTES LOCALES - SUMESA S A</t>
  </si>
  <si>
    <t>CLIENTES LOCALES - DONUT HOUSE S A</t>
  </si>
  <si>
    <t>CLIENTES LOCALES - COSMETICORP S.A.</t>
  </si>
  <si>
    <t>CLIENTES LOCALES - ACCESORIOS Y SISTEMAS AS C. A.</t>
  </si>
  <si>
    <t>CLIENTES LOCALES - DULCES PASTELES Y TORTAS RADU SA</t>
  </si>
  <si>
    <t>CLIENTES LOCALES - LABORATORIOS BEAUTIK S.A.</t>
  </si>
  <si>
    <t>CLIENTES LOCALES - CHUKULATI S.A.</t>
  </si>
  <si>
    <t>CLIENTES LOCALES - CARTULINA VERDE OLIPACK S. A.</t>
  </si>
  <si>
    <t>CLIENTES LOCALES - MAGNOLIA FOOD MAGNOFOOD S A</t>
  </si>
  <si>
    <t>CLIENTES LOCALES - VINTIMILLA CORRALJOSE ANTONIO</t>
  </si>
  <si>
    <t>CLIENTES LOCALES - PLURIALIMENT S.A</t>
  </si>
  <si>
    <t>CLIENTES LOCALES - VECONSA S.A.</t>
  </si>
  <si>
    <t>CLIENTES LOCALES - GOMEZ KOCHER ADOLFO RICARDO</t>
  </si>
  <si>
    <t>CLIENTES LOCALES - ECUAJILI CIA LTDA</t>
  </si>
  <si>
    <t>CLIENTES LOCALES - INLAFA S.A .</t>
  </si>
  <si>
    <t>CLIENTES LOCALES - DISTRIBUIDORA IMPORTADORA DIPOR S .A</t>
  </si>
  <si>
    <t>CLIENTES LOCALES - LABORATORIO FARMACEUTICO GM LFGM S A</t>
  </si>
  <si>
    <t>CLIENTES LOCALES - QUALITY PRODUCTS QALTY S A</t>
  </si>
  <si>
    <t>CLIENTES LOCALES - HEINEKEN ECUADOR S.A.</t>
  </si>
  <si>
    <t>CLIENTES LOCALES - DCAM S.A.</t>
  </si>
  <si>
    <t>CLIENTES LOCALES - TRANSMARINA C.A.</t>
  </si>
  <si>
    <t>CLIENTES LOCALES - COMERCIALIZADORA Y EXPORTADORA HIPOCAMPUS S.A.</t>
  </si>
  <si>
    <t>CLIENTES LOCALES - PRPIZZE S.A.</t>
  </si>
  <si>
    <t>CLIENTES LOCALES - MARMOL GILBERT NICOLE MARIA</t>
  </si>
  <si>
    <t>CLIENTES LOCALES - EMPACADORA MELLIMAR EMPACMAR S.A</t>
  </si>
  <si>
    <t>CLIENTES LOCALES - CEPROMAR S.A.</t>
  </si>
  <si>
    <t>CLIENTES LOCALES - TULIPANESA S.A.</t>
  </si>
  <si>
    <t>CLIENTES LOCALES - MARISCOS BRIANNJENN S.A.</t>
  </si>
  <si>
    <t>CLIENTES LOCALES - DISTRIBUIDORA SMSRT REMEDY SMAREME S A</t>
  </si>
  <si>
    <t>CLIENTES LOCALES - XIAEXPORT S.A.</t>
  </si>
  <si>
    <t>CLIENTES LOCALES EXPORTADORES - DAVMERCORP S.A.</t>
  </si>
  <si>
    <t>CLIENTES LOCALES EXPORTADORES - EMPACADORA BILBO S.A. (BILBOSA)</t>
  </si>
  <si>
    <t>CLIENTES LOCALES EXPORTADORES - EXPALSA EXPORTADORA DE ALIMENTOS S.A.</t>
  </si>
  <si>
    <t>CLIENTES LOCALES EXPORTADORES - FRIGOPESCA C.A.</t>
  </si>
  <si>
    <t>CLIENTES LOCALES EXPORTADORES - INDUSTRIAL PESQUERA SANTA PRISCILA S.A.</t>
  </si>
  <si>
    <t>CLIENTES LOCALES EXPORTADORES - NEGOCIOS INDUSTRIALES REAL NIRSA S.A.</t>
  </si>
  <si>
    <t>CLIENTES LOCALES EXPORTADORES - OPERADORA Y PROCESADORA DE PRODUCTOS MARINOS S.A.</t>
  </si>
  <si>
    <t>CLIENTES LOCALES EXPORTADORES - PROEXPO PROCESADORA Y EXPORTADORA DE MARISCOS S.A.</t>
  </si>
  <si>
    <t>CLIENTES LOCALES EXPORTADORES - SOCIEDAD NACIONAL DE GALAPAGOS C.A.</t>
  </si>
  <si>
    <t>CLIENTES LOCALES EXPORTADORES - SOUTH PACIFIC SEAFOOD S.A. SOPASE</t>
  </si>
  <si>
    <t>CLIENTES LOCALES EXPORTADORES - EMPACADORA GRUPO GRANMAR S.A. EMPAGRAN</t>
  </si>
  <si>
    <t>CLIENTES LOCALES EXPORTADORES - PROCESADORA DEL RIO S.A. PRORIOSA</t>
  </si>
  <si>
    <t>CLIENTES LOCALES EXPORTADORES - CRIMASA CRIADEROS DE MARISCOS S.A.</t>
  </si>
  <si>
    <t>CLIENTES LOCALES EXPORTADORES - EMPACRECI S.A.</t>
  </si>
  <si>
    <t>CLIENTES LOCALES EXPORTADORES - EXPORTADORA DE PRODUCTOS DEL OCEANO OCEANPRODUCT C</t>
  </si>
  <si>
    <t>CLIENTES LOCALES EXPORTADORES - PCC CONGELADOS Y FRESCOS S.A.</t>
  </si>
  <si>
    <t>CLIENTES LOCALES EXPORTADORES - EMPACADORA DUFER CIA. LTDA.</t>
  </si>
  <si>
    <t>CLIENTES LOCALES EXPORTADORES - NATLUK S.A.</t>
  </si>
  <si>
    <t>CLIENTES LOCALES EXPORTADORES - EMPACADORA DEL PACIFICO S.A. (EDPACIFIC)</t>
  </si>
  <si>
    <t>CLIENTES LOCALES EXPORTADORES - TRANSCITY S.A.</t>
  </si>
  <si>
    <t>CLIENTES LOCALES EXPORTADORES - EXORBAN S.A.</t>
  </si>
  <si>
    <t>CLIENTES LOCALES EXPORTADORES - COMERCIAL PESQUERA CRISTIANSEN S.A.</t>
  </si>
  <si>
    <t>CLIENTES LOCALES EXPORTADORES - PACFISH  S.A.</t>
  </si>
  <si>
    <t>CLIENTES LOCALES EXPORTADORES - ZAMBRITIZA S.A.</t>
  </si>
  <si>
    <t>CLIENTES LOCALES EXPORTADORES - MARAMAR S.A.</t>
  </si>
  <si>
    <t>CLIENTES LOCALES EXPORTADORES - PROCESADORA DE MARISCOS DE EL ORO PROMAORO S.A.</t>
  </si>
  <si>
    <t>CLIENTES LOCALES EXPORTADORES - EXPORTADORA CRUSTAMAR S.A.</t>
  </si>
  <si>
    <t>CLIENTES LOCALES EXPORTADORES - PROCESADORA DE CAMARON EL ORO PROCAORO CIA LTDA</t>
  </si>
  <si>
    <t>CLIENTES LOCALES EXPORTADORES - COMERCIALIZADORA INTERNACIONAL DE MARISCOS</t>
  </si>
  <si>
    <t>CLIENTES LOCALES EXPORTADORES - MARDEX MARISCOS DE EXPORTACION S.A.</t>
  </si>
  <si>
    <t>CLIENTES LOCALES EXPORTADORES - MARISCOS DEL ECUADOR MARECUADOR CIA. LTDA.</t>
  </si>
  <si>
    <t>CLIENTES LOCALES EXPORTADORES - PRODUCTOS PERECIBLES Y MARISCOS PROPEMAR</t>
  </si>
  <si>
    <t>CLIENTES LOCALES EXPORTADORES - CULTIVO Y EXPORTACION ACUICOLA CEAEXPORT S.A</t>
  </si>
  <si>
    <t>CLIENTES LOCALES EXPORTADORES - ROJAS &amp; CEVALLOS EXPORTADORA CEVAROEX S.A</t>
  </si>
  <si>
    <t>CLIENTES LOCALES EXPORTADORES - EXPORTADORA DE CAMARON ECUATORIANO EXCAM</t>
  </si>
  <si>
    <t>CLIENTES LOCALES EXPORTADORES - PROCESADORA Y EXPORTADORA DE CAMARON PRO</t>
  </si>
  <si>
    <t>CLIENTES LOCALES EXPORTADORES - CHEMIUMCORP SA</t>
  </si>
  <si>
    <t>CLIENTES LOCALES EXPORTADORES - EXPOTUNA S.A.</t>
  </si>
  <si>
    <t>CLIENTES LOCALES EXPORTADORES - PERLAS DEL PACIFICO PACIPER S.A.</t>
  </si>
  <si>
    <t>CLIENTES LOCALES EXPORTADORES - EXPORTADORA TOTAL SEAFOOD TOTA</t>
  </si>
  <si>
    <t xml:space="preserve">Anticipos de clientes                                                 </t>
  </si>
  <si>
    <t>CLIENTES EXTERIOR - CCORAL S.A.</t>
  </si>
  <si>
    <t>CLIENTES EXTERIOR - AGROPECUARIA CAMARONERA EL MAJAGUAL C.A.</t>
  </si>
  <si>
    <t>CLIENTES EXTERIOR - PROCESADORA ANTARTICA  C.A.</t>
  </si>
  <si>
    <t>CLIENTES EXTERIOR - IMPORTACIONES TRIPLE A C.A.</t>
  </si>
  <si>
    <t>CLIENTES EXTERIOR - PRODALMAR C.A.</t>
  </si>
  <si>
    <t>CLIENTES EXTERIOR - CORPORACION DEL MAR C.A.</t>
  </si>
  <si>
    <t>CLIENTES EXTERIOR - RED SOLUTION C.A.</t>
  </si>
  <si>
    <t>CLIENTES EXTERIOR - CAMARONERA DEL LAGO COMPAÑIA ANONIMA</t>
  </si>
  <si>
    <t>CLIENTES EXTERIOR - TRANSAMERICA INVESTMENT &amp; HOLDING CORP</t>
  </si>
  <si>
    <t>CLIENTES EXTERIOR - INDUSTRIA MARINA DE ALIMENTOS  CA</t>
  </si>
  <si>
    <t>CLIENTES EXTERIOR - NATURA CORPORATION C A</t>
  </si>
  <si>
    <t>CLIENTES EXTERIOR - DISTRIBUIDORA BARCO PESCA  C A</t>
  </si>
  <si>
    <t>CLIENTES LOCALES - ALARCON MIRANDA JORGE ENRIQUE</t>
  </si>
  <si>
    <t>CLIENTES LOCALES - COSMETICOS ECOS S.A.</t>
  </si>
  <si>
    <t>CLIENTES LOCALES - KIMBERLY-CLARK ECUADOR S.A.</t>
  </si>
  <si>
    <t>CLIENTES LOCALES - QUINTANA ACOSTA NELLY</t>
  </si>
  <si>
    <t>CLIENTES LOCALES - SOITGAR S.A.</t>
  </si>
  <si>
    <t>CLIENTES LOCALES - CAMACHO CRESPO RAUL</t>
  </si>
  <si>
    <t>CLIENTES LOCALES - NUTRAVEL S.A.</t>
  </si>
  <si>
    <t>CLIENTES LOCALES - PACIFIC TUNA EXPORTS SA PATUNEX</t>
  </si>
  <si>
    <t>CLIENTES LOCALES - THE TESALIACOMPANY SA</t>
  </si>
  <si>
    <t>CLIENTES LOCALES - BJERRE REAL STEFANYGRETTER</t>
  </si>
  <si>
    <t>CLIENTES LOCALES - MORENO TORO OSWALDO MAXIMO</t>
  </si>
  <si>
    <t>CLIENTES LOCALES - GREENCORP SUPPLIES AND RESEARCH GRESURESA S.A.</t>
  </si>
  <si>
    <t>CLIENTES LOCALES - VALAREZO LINGEN VITTORIO ALEJANDRO</t>
  </si>
  <si>
    <t>CLIENTES LOCALES EXPORTADORES - PESCARDEG  S.A.</t>
  </si>
  <si>
    <t xml:space="preserve">CCORAL SA                     </t>
  </si>
  <si>
    <t>AGROPECUARIA CAMARONERA EL MAJ</t>
  </si>
  <si>
    <t xml:space="preserve">PROCESADORA ANTARTICA  CA     </t>
  </si>
  <si>
    <t xml:space="preserve">AGROLAGO DE OCCIDENTE CA      </t>
  </si>
  <si>
    <t xml:space="preserve">PROCESADORA ATLANTICO C A     </t>
  </si>
  <si>
    <t xml:space="preserve">IMPORTACIONES TRIPLE A C.A.   </t>
  </si>
  <si>
    <t xml:space="preserve">PRODALMAR CA                  </t>
  </si>
  <si>
    <t xml:space="preserve">CORPORACION DEL MAR CA        </t>
  </si>
  <si>
    <t xml:space="preserve">RED SOLUTION C.A.             </t>
  </si>
  <si>
    <t>CAMARONERA DEL LAGO COMPAÑÍA A</t>
  </si>
  <si>
    <t>TRANSAMERICA INVESTMENT &amp; HOLD</t>
  </si>
  <si>
    <t xml:space="preserve">INDUSTRIA MARINA DE ALIMENTOS </t>
  </si>
  <si>
    <t xml:space="preserve">NATURE CORPORATION CA         </t>
  </si>
  <si>
    <t xml:space="preserve">DISTRIBUIDORA BARCO PESCA C A </t>
  </si>
  <si>
    <t xml:space="preserve">ALARCON MIRANDA JORGE ENRIQUE </t>
  </si>
  <si>
    <t xml:space="preserve">KIMBERLY-CLARK ECUADOR S.A.   </t>
  </si>
  <si>
    <t xml:space="preserve">QUINTANA ACOSTA NELLY MARITZA </t>
  </si>
  <si>
    <t xml:space="preserve">SOITGAR S.A.                  </t>
  </si>
  <si>
    <t xml:space="preserve">CAMACHO CRESPO RAUL           </t>
  </si>
  <si>
    <t xml:space="preserve">NUTRAVEL SA                   </t>
  </si>
  <si>
    <t>PACIFIC TUNA EXPORTS SA PATUNE</t>
  </si>
  <si>
    <t xml:space="preserve">METALCITY SA                  </t>
  </si>
  <si>
    <t>THE TESALIA SPRINGS COMPANY SA</t>
  </si>
  <si>
    <t xml:space="preserve">BJERRE REAL STEFANY GRETTER   </t>
  </si>
  <si>
    <t xml:space="preserve">MORENO TORO OSWALDO MAXIMO    </t>
  </si>
  <si>
    <t>GREENCORP SUPPLIES AND RESEARC</t>
  </si>
  <si>
    <t>VALAREZO LINGEN VITTORIO ALEJA</t>
  </si>
  <si>
    <t xml:space="preserve">PESCARDEG S.A.                </t>
  </si>
  <si>
    <t xml:space="preserve">EXPORTACIONES LIVIAMAR SAC    </t>
  </si>
  <si>
    <t xml:space="preserve">PLASTIPULP LTDA               </t>
  </si>
  <si>
    <t xml:space="preserve">ACUACULTURA TECNICA INTEGRADA </t>
  </si>
  <si>
    <t xml:space="preserve">MARINASOL S A                 </t>
  </si>
  <si>
    <t xml:space="preserve">CRIADOR EL GUAMITO SAC        </t>
  </si>
  <si>
    <t>JACMAR ACUICULTURA &amp; EXPORTACI</t>
  </si>
  <si>
    <t xml:space="preserve">3M ECUADOR C.A.               </t>
  </si>
  <si>
    <t xml:space="preserve">ASISERVY S.A.                 </t>
  </si>
  <si>
    <t xml:space="preserve">BASESURCORP S.A.              </t>
  </si>
  <si>
    <t xml:space="preserve">CERVECERIA NACIONAL CN S.A.   </t>
  </si>
  <si>
    <t>COMPAÑIA AZUCARERA VALDEZ S.A.</t>
  </si>
  <si>
    <t>CONSERVAS ISABEL ECUATORIANA S</t>
  </si>
  <si>
    <t xml:space="preserve">DINADEC S.A.                  </t>
  </si>
  <si>
    <t>DROCARAS INDUSTRIA Y REPRESENT</t>
  </si>
  <si>
    <t>DULCENAC S.A. DULCERIA NACIONA</t>
  </si>
  <si>
    <t xml:space="preserve">ECOBEL S.A.                   </t>
  </si>
  <si>
    <t>ECUAQUIMICA  ECUATORIANA DE PR</t>
  </si>
  <si>
    <t xml:space="preserve">EUROFISH S.A.                 </t>
  </si>
  <si>
    <t>INDUSTRIA ECUATORIANA DE CABLE</t>
  </si>
  <si>
    <t>INDUSTRIA DE BELLEZA Y SALUD B</t>
  </si>
  <si>
    <t xml:space="preserve">INDUSTRIAS LACTEAS TONI S.A.  </t>
  </si>
  <si>
    <t>INDUSTRIAS REUNIDAS LAB. INDUN</t>
  </si>
  <si>
    <t>INSTITUTO FARMACO BIOLOGICO S.</t>
  </si>
  <si>
    <t xml:space="preserve">LABORATORIO NEGRETE C.A.      </t>
  </si>
  <si>
    <t xml:space="preserve">LABORATORIO TOFIS S.A.        </t>
  </si>
  <si>
    <t xml:space="preserve">MARBELIZE S.A.                </t>
  </si>
  <si>
    <t xml:space="preserve">PRODUDERM S.A                 </t>
  </si>
  <si>
    <t xml:space="preserve">PROVENCO C. LTDA.             </t>
  </si>
  <si>
    <t xml:space="preserve">SALICA DEL ECUADOR S.A.       </t>
  </si>
  <si>
    <t xml:space="preserve">SEAFMAN CA                    </t>
  </si>
  <si>
    <t xml:space="preserve">SINTERNAC S.A.                </t>
  </si>
  <si>
    <t xml:space="preserve">SOLUBLES INSTANTANEOS C.A.    </t>
  </si>
  <si>
    <t xml:space="preserve">LABORATORIO CHEFAR SA         </t>
  </si>
  <si>
    <t>INDUSTRIA LOJANA DE ESPECERIAS</t>
  </si>
  <si>
    <t xml:space="preserve">MORENO ALVARADO ENRIQUE       </t>
  </si>
  <si>
    <t>CORONEL GRACIA VILMA EMPERATRI</t>
  </si>
  <si>
    <t xml:space="preserve">INDEUREC S.A.                 </t>
  </si>
  <si>
    <t xml:space="preserve">GRAFIMPAC S.A.                </t>
  </si>
  <si>
    <t xml:space="preserve">IMPORTMOVA S.A.               </t>
  </si>
  <si>
    <t xml:space="preserve">DULCAFE S.A.                  </t>
  </si>
  <si>
    <t xml:space="preserve">CARVAGU S.A.                  </t>
  </si>
  <si>
    <t>ESCUELA SUPERIOR POLITECNICA D</t>
  </si>
  <si>
    <t xml:space="preserve">PRODEX CIA. LTDA.             </t>
  </si>
  <si>
    <t xml:space="preserve">FRIGOLANDIA S.A.              </t>
  </si>
  <si>
    <t xml:space="preserve">MEDNATCORP S.A.               </t>
  </si>
  <si>
    <t>WORLDWIDE INVESTMENTS AND REPR</t>
  </si>
  <si>
    <t xml:space="preserve">JEACUAN S.A.                  </t>
  </si>
  <si>
    <t>ALIMENTOS EL SABOR ALIMENSABOR</t>
  </si>
  <si>
    <t>FUNDACION BENEFICA ACCION SOLI</t>
  </si>
  <si>
    <t xml:space="preserve">IMPORTADORA COMERCIAL LOOR S. </t>
  </si>
  <si>
    <t xml:space="preserve">KRONOS LABORATORIOS C. LTDA.  </t>
  </si>
  <si>
    <t xml:space="preserve">INDUSTRIAL SHULK CIA LTDA     </t>
  </si>
  <si>
    <t xml:space="preserve">DERELAMAR S.A.                </t>
  </si>
  <si>
    <t xml:space="preserve">AURORA - NOVA S.A.            </t>
  </si>
  <si>
    <t xml:space="preserve">PASTELO S.A.                  </t>
  </si>
  <si>
    <t xml:space="preserve">ALMACENES DE PRATI S.A.       </t>
  </si>
  <si>
    <t xml:space="preserve">DISTRIBUIDORA LOS PAISAS S.C  </t>
  </si>
  <si>
    <t xml:space="preserve">OXIALFARM CIA. LTDA.          </t>
  </si>
  <si>
    <t xml:space="preserve">ECUARIDER SA                  </t>
  </si>
  <si>
    <t xml:space="preserve">CHIVERIA S A                  </t>
  </si>
  <si>
    <t xml:space="preserve">NATIGOLD S A                  </t>
  </si>
  <si>
    <t>SERES LABORATORIO FARMACEUTICO</t>
  </si>
  <si>
    <t xml:space="preserve">SINMEDIC S A                  </t>
  </si>
  <si>
    <t xml:space="preserve">SUMESA S A                    </t>
  </si>
  <si>
    <t xml:space="preserve">DONUT HOUSE S A               </t>
  </si>
  <si>
    <t xml:space="preserve">COSMETICORP S A               </t>
  </si>
  <si>
    <t xml:space="preserve">ACCESORIOS Y SISTEMAS AS C A  </t>
  </si>
  <si>
    <t xml:space="preserve">DULCES PASTELES Y TORTAS RADU </t>
  </si>
  <si>
    <t xml:space="preserve">LABORATORIOS BEAUTIK S A      </t>
  </si>
  <si>
    <t xml:space="preserve">CHUKULATI S A                 </t>
  </si>
  <si>
    <t xml:space="preserve">CARTULINA VERDE OLIPACK S A   </t>
  </si>
  <si>
    <t xml:space="preserve">MAGNOLIA FOOD MAGNOFOOD S A   </t>
  </si>
  <si>
    <t>VINTIMILLA CORRAL JOSE ANTONIO</t>
  </si>
  <si>
    <t xml:space="preserve">PLURIALIMENT S A              </t>
  </si>
  <si>
    <t xml:space="preserve">VECONSA S A                   </t>
  </si>
  <si>
    <t xml:space="preserve">GOMEZ KOCHER ADOLFO RICARDO   </t>
  </si>
  <si>
    <t xml:space="preserve">ECUAJJLI CIA LTDA             </t>
  </si>
  <si>
    <t xml:space="preserve">INLAFA S A                    </t>
  </si>
  <si>
    <t>DISTRIBUIDORA IMPORTADORA DIPO</t>
  </si>
  <si>
    <t>LABORATORIO FARMACEUTICO GM LF</t>
  </si>
  <si>
    <t xml:space="preserve">QUALITY PRODUCTS QALTY S A    </t>
  </si>
  <si>
    <t xml:space="preserve">HEINEKEN ECUADOR S A          </t>
  </si>
  <si>
    <t xml:space="preserve">DCAM S A                      </t>
  </si>
  <si>
    <t xml:space="preserve">TRANSMARINA C A               </t>
  </si>
  <si>
    <t>COMERCIALIZADORA Y EXPORTADORA</t>
  </si>
  <si>
    <t xml:space="preserve">PROPIZZEC S A                 </t>
  </si>
  <si>
    <t xml:space="preserve">MARMOL GILBERT NICOLE MARIA   </t>
  </si>
  <si>
    <t>EMPACADORA MELLIMAR EMPACMAR S</t>
  </si>
  <si>
    <t xml:space="preserve">CEPROMAR S A                  </t>
  </si>
  <si>
    <t xml:space="preserve">TULIPANESA S.A.               </t>
  </si>
  <si>
    <t xml:space="preserve">MARISCOS BRIANNJENN S.A.      </t>
  </si>
  <si>
    <t>DISTRIBUIDORA SMART REMEDY SMA</t>
  </si>
  <si>
    <t xml:space="preserve">XIAEXPORT S.A.                </t>
  </si>
  <si>
    <t xml:space="preserve">DAVMERCORP S.A.               </t>
  </si>
  <si>
    <t>EMPACADORA BILBO S.A. (BILBOSA</t>
  </si>
  <si>
    <t>EXPALSA EXPORTADORA DE ALIMENT</t>
  </si>
  <si>
    <t xml:space="preserve">FRIGOPESCA C.A.               </t>
  </si>
  <si>
    <t>INDUSTRIAL PESQUERA SANTA PRIS</t>
  </si>
  <si>
    <t>NEGOCIOS INDUSTRIALES REAL N.I</t>
  </si>
  <si>
    <t>OPERADORA Y PROCESADORA DE PRO</t>
  </si>
  <si>
    <t>PROEXPO PROCESADORA Y EXPORTAD</t>
  </si>
  <si>
    <t>SOCIEDAD NACIONAL DE GALAPAGOS</t>
  </si>
  <si>
    <t>SOUTH PACIFIC SEAFOOD S.A. SOP</t>
  </si>
  <si>
    <t xml:space="preserve">EMPACADORA GRUPO GRANMAR S.A. </t>
  </si>
  <si>
    <t>PROCESADORA DEL RIO S.A. PRORI</t>
  </si>
  <si>
    <t xml:space="preserve">CRIMASA CRIADEROS DE MARISCOS </t>
  </si>
  <si>
    <t xml:space="preserve">EMPACRECI S.A.                </t>
  </si>
  <si>
    <t>EXPORTADORA DE PRODUCTOS DEL O</t>
  </si>
  <si>
    <t xml:space="preserve">PCC CONGELADOS Y FRESCOS S.A. </t>
  </si>
  <si>
    <t>PRONTO SEA MAR PRONTSEMARSA  S</t>
  </si>
  <si>
    <t>COMPAÑIA EMPACADORA DUFER CIA.</t>
  </si>
  <si>
    <t xml:space="preserve">NATLUK S.A.                   </t>
  </si>
  <si>
    <t>EMPACADORA DEL PACIFICO SOCIED</t>
  </si>
  <si>
    <t xml:space="preserve">TRANSCITY S.A.                </t>
  </si>
  <si>
    <t xml:space="preserve">EXORBAN S.A.                  </t>
  </si>
  <si>
    <t>COMERCIAL PESQUERA CRISTIANSEN</t>
  </si>
  <si>
    <t xml:space="preserve">PACFISH  S.A.                 </t>
  </si>
  <si>
    <t xml:space="preserve">ZAMBRITISA S.A.               </t>
  </si>
  <si>
    <t xml:space="preserve">MARAMAR S.A.                  </t>
  </si>
  <si>
    <t xml:space="preserve">PROCESADORA DE MARISCOS DE EL </t>
  </si>
  <si>
    <t>EMPACADORA CRUSTAMAR S.A. EMPA</t>
  </si>
  <si>
    <t xml:space="preserve">PROCESADORA DE CAMARON EL ORO </t>
  </si>
  <si>
    <t>COMERCIALIZADORA INTERNACIONAL</t>
  </si>
  <si>
    <t>MARDEX MARISCOS DE EXPORTACION</t>
  </si>
  <si>
    <t>MARISCOS DEL ECUADOR MARECUADO</t>
  </si>
  <si>
    <t>PRODUCTOS PERECIBLES  Y MARISC</t>
  </si>
  <si>
    <t>CULTIVO Y EXPORTACION ACUICOLA</t>
  </si>
  <si>
    <t>ROJAS &amp; CEVALLOS EXPORTADORA C</t>
  </si>
  <si>
    <t>EXPORTADORA DE CAMARON ECUATOR</t>
  </si>
  <si>
    <t>PROCESADORA Y EXPORTADORA DE C</t>
  </si>
  <si>
    <t xml:space="preserve">CHEMIUMCORP S A               </t>
  </si>
  <si>
    <t xml:space="preserve">EXPOTUNA S A                  </t>
  </si>
  <si>
    <t xml:space="preserve">PERLAS DEL PACIFICO PACIPER S </t>
  </si>
  <si>
    <t>EXPORTADORA TOTAL SEAFOOD TOTA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</si>
</sst>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omic Sans MS"/>
      <family val="4"/>
    </font>
    <font>
      <b/>
      <sz val="12"/>
      <color theme="1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Comic Sans MS"/>
      <family val="4"/>
    </font>
    <font>
      <b/>
      <sz val="7"/>
      <color theme="1"/>
      <name val="TAHOMA"/>
      <family val="2"/>
    </font>
    <font>
      <b/>
      <sz val="10"/>
      <color theme="1"/>
      <name val="Comic Sans MS"/>
      <family val="4"/>
    </font>
    <font>
      <sz val="10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3" borderId="0" xfId="0" applyFill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1"/>
  <sheetViews>
    <sheetView tabSelected="1" topLeftCell="A160" workbookViewId="0">
      <selection activeCell="G191" sqref="G191"/>
    </sheetView>
  </sheetViews>
  <sheetFormatPr baseColWidth="10" defaultRowHeight="15" x14ac:dyDescent="0.25"/>
  <cols>
    <col min="1" max="1" width="14" bestFit="1" customWidth="1"/>
    <col min="2" max="2" width="34" customWidth="1"/>
    <col min="3" max="3" width="47.140625" style="8" customWidth="1"/>
    <col min="4" max="5" width="11.42578125" style="8"/>
  </cols>
  <sheetData>
    <row r="2" spans="1:8" ht="16.5" x14ac:dyDescent="0.35">
      <c r="A2" s="1" t="s">
        <v>0</v>
      </c>
      <c r="D2" s="7" t="s">
        <v>2</v>
      </c>
    </row>
    <row r="4" spans="1:8" ht="24.75" x14ac:dyDescent="0.5">
      <c r="A4" s="4" t="s">
        <v>1</v>
      </c>
      <c r="B4" s="4"/>
      <c r="C4" s="4"/>
      <c r="D4" s="4"/>
      <c r="E4" s="4"/>
      <c r="F4" s="4"/>
    </row>
    <row r="5" spans="1:8" ht="15.75" x14ac:dyDescent="0.25">
      <c r="A5" s="5" t="s">
        <v>3</v>
      </c>
      <c r="B5" s="5"/>
      <c r="C5" s="5"/>
      <c r="D5" s="5"/>
      <c r="E5" s="5"/>
      <c r="F5" s="5"/>
    </row>
    <row r="6" spans="1:8" ht="15.75" x14ac:dyDescent="0.25">
      <c r="A6" s="5" t="s">
        <v>4</v>
      </c>
      <c r="B6" s="5"/>
      <c r="C6" s="5"/>
      <c r="D6" s="5"/>
      <c r="E6" s="5"/>
      <c r="F6" s="5"/>
    </row>
    <row r="8" spans="1:8" x14ac:dyDescent="0.25">
      <c r="A8" s="6" t="s">
        <v>5</v>
      </c>
      <c r="B8" s="6"/>
      <c r="C8" s="6"/>
      <c r="D8" s="6"/>
      <c r="E8" s="6"/>
      <c r="F8" s="6"/>
    </row>
    <row r="10" spans="1:8" ht="16.5" x14ac:dyDescent="0.35">
      <c r="A10" s="2" t="s">
        <v>6</v>
      </c>
      <c r="B10" s="2" t="s">
        <v>7</v>
      </c>
      <c r="C10" s="7" t="s">
        <v>8</v>
      </c>
      <c r="D10" s="7" t="s">
        <v>9</v>
      </c>
      <c r="E10" s="7" t="s">
        <v>10</v>
      </c>
    </row>
    <row r="11" spans="1:8" x14ac:dyDescent="0.25">
      <c r="A11" s="3"/>
      <c r="B11" s="3"/>
      <c r="C11" s="10"/>
      <c r="D11" s="9"/>
      <c r="E11" s="9"/>
    </row>
    <row r="12" spans="1:8" x14ac:dyDescent="0.25">
      <c r="A12" s="3">
        <v>101020502001</v>
      </c>
      <c r="B12" s="3" t="s">
        <v>12</v>
      </c>
      <c r="C12" s="10" t="s">
        <v>11</v>
      </c>
      <c r="D12" s="9">
        <v>4866510.4000000004</v>
      </c>
      <c r="E12" s="9">
        <v>0</v>
      </c>
    </row>
    <row r="13" spans="1:8" x14ac:dyDescent="0.25">
      <c r="A13" s="3">
        <v>101020502001</v>
      </c>
      <c r="B13" s="3" t="s">
        <v>12</v>
      </c>
      <c r="C13" s="10" t="s">
        <v>13</v>
      </c>
      <c r="D13" s="9">
        <v>0</v>
      </c>
      <c r="E13" s="10">
        <v>1516</v>
      </c>
      <c r="F13">
        <f>+E13-G13</f>
        <v>0</v>
      </c>
      <c r="G13" s="10">
        <v>1516</v>
      </c>
      <c r="H13" s="10" t="s">
        <v>204</v>
      </c>
    </row>
    <row r="14" spans="1:8" x14ac:dyDescent="0.25">
      <c r="A14" s="3">
        <v>101020502001</v>
      </c>
      <c r="B14" s="3" t="s">
        <v>12</v>
      </c>
      <c r="C14" s="10" t="s">
        <v>14</v>
      </c>
      <c r="D14" s="9">
        <v>0</v>
      </c>
      <c r="E14" s="10">
        <v>-42.24</v>
      </c>
      <c r="F14" s="22">
        <f t="shared" ref="F14:F77" si="0">+E14-G14</f>
        <v>-42.24</v>
      </c>
    </row>
    <row r="15" spans="1:8" x14ac:dyDescent="0.25">
      <c r="A15" s="3">
        <v>101020502001</v>
      </c>
      <c r="B15" s="3" t="s">
        <v>12</v>
      </c>
      <c r="C15" s="10" t="s">
        <v>15</v>
      </c>
      <c r="D15" s="9">
        <v>0</v>
      </c>
      <c r="E15" s="10">
        <v>37800</v>
      </c>
      <c r="F15" s="11">
        <f t="shared" si="0"/>
        <v>37800</v>
      </c>
    </row>
    <row r="16" spans="1:8" x14ac:dyDescent="0.25">
      <c r="A16" s="3">
        <v>101020502001</v>
      </c>
      <c r="B16" s="3" t="s">
        <v>12</v>
      </c>
      <c r="C16" s="10" t="s">
        <v>16</v>
      </c>
      <c r="D16" s="9">
        <v>0</v>
      </c>
      <c r="E16" s="10">
        <v>887.24</v>
      </c>
      <c r="F16" s="21">
        <f t="shared" si="0"/>
        <v>0</v>
      </c>
      <c r="G16" s="10">
        <v>887.24</v>
      </c>
      <c r="H16" s="10" t="s">
        <v>205</v>
      </c>
    </row>
    <row r="17" spans="1:8" x14ac:dyDescent="0.25">
      <c r="A17" s="3">
        <v>101020502001</v>
      </c>
      <c r="B17" s="3" t="s">
        <v>12</v>
      </c>
      <c r="C17" s="10" t="s">
        <v>17</v>
      </c>
      <c r="D17" s="9">
        <v>0</v>
      </c>
      <c r="E17" s="10">
        <v>10753.98</v>
      </c>
      <c r="F17" s="21">
        <f t="shared" si="0"/>
        <v>0</v>
      </c>
      <c r="G17" s="10">
        <v>10753.98</v>
      </c>
      <c r="H17" s="10" t="s">
        <v>206</v>
      </c>
    </row>
    <row r="18" spans="1:8" x14ac:dyDescent="0.25">
      <c r="A18" s="3">
        <v>101020502001</v>
      </c>
      <c r="B18" s="3" t="s">
        <v>12</v>
      </c>
      <c r="C18" s="10" t="s">
        <v>18</v>
      </c>
      <c r="D18" s="9">
        <v>0</v>
      </c>
      <c r="E18" s="10">
        <v>630632.76</v>
      </c>
      <c r="F18" s="21">
        <f t="shared" si="0"/>
        <v>0</v>
      </c>
      <c r="G18" s="10">
        <v>630632.76</v>
      </c>
      <c r="H18" s="10" t="s">
        <v>207</v>
      </c>
    </row>
    <row r="19" spans="1:8" x14ac:dyDescent="0.25">
      <c r="A19" s="3">
        <v>101020502001</v>
      </c>
      <c r="B19" s="3" t="s">
        <v>12</v>
      </c>
      <c r="C19" s="10" t="s">
        <v>19</v>
      </c>
      <c r="D19" s="9">
        <v>0</v>
      </c>
      <c r="E19" s="10">
        <v>6035.04</v>
      </c>
      <c r="F19" s="21">
        <f t="shared" si="0"/>
        <v>0</v>
      </c>
      <c r="G19" s="10">
        <v>6035.04</v>
      </c>
      <c r="H19" s="10" t="s">
        <v>208</v>
      </c>
    </row>
    <row r="20" spans="1:8" x14ac:dyDescent="0.25">
      <c r="A20" s="3">
        <v>101020502001</v>
      </c>
      <c r="B20" s="3" t="s">
        <v>12</v>
      </c>
      <c r="C20" s="10" t="s">
        <v>20</v>
      </c>
      <c r="D20" s="9">
        <v>0</v>
      </c>
      <c r="E20" s="10">
        <v>14382.55</v>
      </c>
      <c r="F20" s="21">
        <f t="shared" si="0"/>
        <v>0</v>
      </c>
      <c r="G20" s="10">
        <v>14382.55</v>
      </c>
      <c r="H20" s="10" t="s">
        <v>209</v>
      </c>
    </row>
    <row r="21" spans="1:8" x14ac:dyDescent="0.25">
      <c r="A21" s="3">
        <v>101020502001</v>
      </c>
      <c r="B21" s="3" t="s">
        <v>12</v>
      </c>
      <c r="C21" s="10" t="s">
        <v>21</v>
      </c>
      <c r="D21" s="9">
        <v>0</v>
      </c>
      <c r="E21" s="10">
        <v>11470.83</v>
      </c>
      <c r="F21" s="21">
        <f t="shared" si="0"/>
        <v>0</v>
      </c>
      <c r="G21" s="10">
        <v>11470.83</v>
      </c>
      <c r="H21" s="10" t="s">
        <v>210</v>
      </c>
    </row>
    <row r="22" spans="1:8" x14ac:dyDescent="0.25">
      <c r="A22" s="3">
        <v>101020502001</v>
      </c>
      <c r="B22" s="3" t="s">
        <v>12</v>
      </c>
      <c r="C22" s="10" t="s">
        <v>22</v>
      </c>
      <c r="D22" s="9">
        <v>0</v>
      </c>
      <c r="E22" s="10">
        <v>2320.38</v>
      </c>
      <c r="F22" s="21">
        <f t="shared" si="0"/>
        <v>0</v>
      </c>
      <c r="G22" s="10">
        <v>2320.38</v>
      </c>
      <c r="H22" s="10" t="s">
        <v>211</v>
      </c>
    </row>
    <row r="23" spans="1:8" x14ac:dyDescent="0.25">
      <c r="A23" s="3">
        <v>101020502001</v>
      </c>
      <c r="B23" s="3" t="s">
        <v>12</v>
      </c>
      <c r="C23" s="10" t="s">
        <v>23</v>
      </c>
      <c r="D23" s="9">
        <v>0</v>
      </c>
      <c r="E23" s="10">
        <v>2584.48</v>
      </c>
      <c r="F23" s="21">
        <f t="shared" si="0"/>
        <v>0</v>
      </c>
      <c r="G23" s="10">
        <v>2584.48</v>
      </c>
      <c r="H23" s="10" t="s">
        <v>212</v>
      </c>
    </row>
    <row r="24" spans="1:8" x14ac:dyDescent="0.25">
      <c r="A24" s="3">
        <v>101020502001</v>
      </c>
      <c r="B24" s="3" t="s">
        <v>12</v>
      </c>
      <c r="C24" s="10" t="s">
        <v>24</v>
      </c>
      <c r="D24" s="9">
        <v>0</v>
      </c>
      <c r="E24" s="10">
        <v>665222.09</v>
      </c>
      <c r="F24" s="21">
        <f t="shared" si="0"/>
        <v>0</v>
      </c>
      <c r="G24" s="10">
        <v>665222.09</v>
      </c>
      <c r="H24" s="10" t="s">
        <v>213</v>
      </c>
    </row>
    <row r="25" spans="1:8" x14ac:dyDescent="0.25">
      <c r="A25" s="3">
        <v>101020502001</v>
      </c>
      <c r="B25" s="3" t="s">
        <v>12</v>
      </c>
      <c r="C25" s="10" t="s">
        <v>25</v>
      </c>
      <c r="D25" s="9">
        <v>0</v>
      </c>
      <c r="E25" s="10">
        <v>-0.01</v>
      </c>
      <c r="F25" s="21">
        <f t="shared" si="0"/>
        <v>0</v>
      </c>
      <c r="G25" s="10">
        <v>-0.01</v>
      </c>
      <c r="H25" s="10" t="s">
        <v>214</v>
      </c>
    </row>
    <row r="26" spans="1:8" x14ac:dyDescent="0.25">
      <c r="A26" s="3">
        <v>101020502001</v>
      </c>
      <c r="B26" s="3" t="s">
        <v>12</v>
      </c>
      <c r="C26" s="10" t="s">
        <v>26</v>
      </c>
      <c r="D26" s="9">
        <v>0</v>
      </c>
      <c r="E26" s="10">
        <v>2664.34</v>
      </c>
      <c r="F26" s="23">
        <f t="shared" si="0"/>
        <v>105.05999999999995</v>
      </c>
      <c r="G26" s="10">
        <v>2559.2800000000002</v>
      </c>
      <c r="H26" s="10" t="s">
        <v>215</v>
      </c>
    </row>
    <row r="27" spans="1:8" x14ac:dyDescent="0.25">
      <c r="A27" s="3">
        <v>101020502001</v>
      </c>
      <c r="B27" s="3" t="s">
        <v>12</v>
      </c>
      <c r="C27" s="10" t="s">
        <v>27</v>
      </c>
      <c r="D27" s="9">
        <v>0</v>
      </c>
      <c r="E27" s="10">
        <v>-0.02</v>
      </c>
      <c r="F27" s="21">
        <f t="shared" si="0"/>
        <v>0</v>
      </c>
      <c r="G27" s="10">
        <v>-0.02</v>
      </c>
      <c r="H27" s="10" t="s">
        <v>216</v>
      </c>
    </row>
    <row r="28" spans="1:8" x14ac:dyDescent="0.25">
      <c r="A28" s="3">
        <v>101020502001</v>
      </c>
      <c r="B28" s="3" t="s">
        <v>12</v>
      </c>
      <c r="C28" s="10" t="s">
        <v>28</v>
      </c>
      <c r="D28" s="9">
        <v>0</v>
      </c>
      <c r="E28" s="10">
        <v>1199.55</v>
      </c>
      <c r="F28" s="21">
        <f t="shared" si="0"/>
        <v>0</v>
      </c>
      <c r="G28" s="10">
        <v>1199.55</v>
      </c>
      <c r="H28" s="10" t="s">
        <v>217</v>
      </c>
    </row>
    <row r="29" spans="1:8" x14ac:dyDescent="0.25">
      <c r="A29" s="3">
        <v>101020502001</v>
      </c>
      <c r="B29" s="3" t="s">
        <v>12</v>
      </c>
      <c r="C29" s="10" t="s">
        <v>29</v>
      </c>
      <c r="D29" s="9">
        <v>0</v>
      </c>
      <c r="E29" s="10">
        <v>-0.01</v>
      </c>
      <c r="F29" s="21">
        <f t="shared" si="0"/>
        <v>0</v>
      </c>
      <c r="G29" s="10">
        <v>-0.01</v>
      </c>
      <c r="H29" s="10" t="s">
        <v>218</v>
      </c>
    </row>
    <row r="30" spans="1:8" x14ac:dyDescent="0.25">
      <c r="A30" s="3">
        <v>101020502001</v>
      </c>
      <c r="B30" s="3" t="s">
        <v>12</v>
      </c>
      <c r="C30" s="10" t="s">
        <v>30</v>
      </c>
      <c r="D30" s="9">
        <v>0</v>
      </c>
      <c r="E30" s="10">
        <v>4934.25</v>
      </c>
      <c r="F30" s="21">
        <f t="shared" si="0"/>
        <v>0</v>
      </c>
      <c r="G30" s="10">
        <v>4934.25</v>
      </c>
      <c r="H30" s="10" t="s">
        <v>219</v>
      </c>
    </row>
    <row r="31" spans="1:8" x14ac:dyDescent="0.25">
      <c r="A31" s="3">
        <v>101020502001</v>
      </c>
      <c r="B31" s="3" t="s">
        <v>12</v>
      </c>
      <c r="C31" s="10" t="s">
        <v>31</v>
      </c>
      <c r="D31" s="9">
        <v>0</v>
      </c>
      <c r="E31" s="10">
        <v>-0.01</v>
      </c>
      <c r="F31" s="21">
        <f t="shared" si="0"/>
        <v>0</v>
      </c>
      <c r="G31" s="10">
        <v>-0.01</v>
      </c>
      <c r="H31" s="10" t="s">
        <v>220</v>
      </c>
    </row>
    <row r="32" spans="1:8" x14ac:dyDescent="0.25">
      <c r="A32" s="3">
        <v>101020502001</v>
      </c>
      <c r="B32" s="3" t="s">
        <v>12</v>
      </c>
      <c r="C32" s="10" t="s">
        <v>32</v>
      </c>
      <c r="D32" s="9">
        <v>0</v>
      </c>
      <c r="E32" s="10">
        <v>2884.16</v>
      </c>
      <c r="F32" s="21">
        <f t="shared" si="0"/>
        <v>-1.999999999998181E-2</v>
      </c>
      <c r="G32" s="10">
        <v>2884.18</v>
      </c>
      <c r="H32" s="10" t="s">
        <v>221</v>
      </c>
    </row>
    <row r="33" spans="1:8" x14ac:dyDescent="0.25">
      <c r="A33" s="3">
        <v>101020502001</v>
      </c>
      <c r="B33" s="3" t="s">
        <v>12</v>
      </c>
      <c r="C33" s="10" t="s">
        <v>33</v>
      </c>
      <c r="D33" s="9">
        <v>0</v>
      </c>
      <c r="E33" s="10">
        <v>13584.76</v>
      </c>
      <c r="F33" s="21">
        <f t="shared" si="0"/>
        <v>0</v>
      </c>
      <c r="G33" s="10">
        <v>13584.76</v>
      </c>
      <c r="H33" s="10" t="s">
        <v>222</v>
      </c>
    </row>
    <row r="34" spans="1:8" x14ac:dyDescent="0.25">
      <c r="A34" s="3">
        <v>101020502001</v>
      </c>
      <c r="B34" s="3" t="s">
        <v>12</v>
      </c>
      <c r="C34" s="10" t="s">
        <v>34</v>
      </c>
      <c r="D34" s="9">
        <v>0</v>
      </c>
      <c r="E34" s="10">
        <v>10758.46</v>
      </c>
      <c r="F34" s="21">
        <f t="shared" si="0"/>
        <v>0</v>
      </c>
      <c r="G34" s="10">
        <v>10758.46</v>
      </c>
      <c r="H34" s="10" t="s">
        <v>223</v>
      </c>
    </row>
    <row r="35" spans="1:8" x14ac:dyDescent="0.25">
      <c r="A35" s="3">
        <v>101020502001</v>
      </c>
      <c r="B35" s="3" t="s">
        <v>12</v>
      </c>
      <c r="C35" s="10" t="s">
        <v>35</v>
      </c>
      <c r="D35" s="9">
        <v>0</v>
      </c>
      <c r="E35" s="10">
        <v>5141.49</v>
      </c>
      <c r="F35" s="21">
        <f t="shared" si="0"/>
        <v>0</v>
      </c>
      <c r="G35" s="10">
        <v>5141.49</v>
      </c>
      <c r="H35" s="10" t="s">
        <v>224</v>
      </c>
    </row>
    <row r="36" spans="1:8" x14ac:dyDescent="0.25">
      <c r="A36" s="3">
        <v>101020502001</v>
      </c>
      <c r="B36" s="3" t="s">
        <v>12</v>
      </c>
      <c r="C36" s="10" t="s">
        <v>36</v>
      </c>
      <c r="D36" s="9">
        <v>0</v>
      </c>
      <c r="E36" s="10">
        <v>14242.61</v>
      </c>
      <c r="F36" s="21">
        <f t="shared" si="0"/>
        <v>-1.0000000000218279E-2</v>
      </c>
      <c r="G36" s="10">
        <v>14242.62</v>
      </c>
      <c r="H36" s="10" t="s">
        <v>225</v>
      </c>
    </row>
    <row r="37" spans="1:8" x14ac:dyDescent="0.25">
      <c r="A37" s="3">
        <v>101020502001</v>
      </c>
      <c r="B37" s="3" t="s">
        <v>12</v>
      </c>
      <c r="C37" s="10" t="s">
        <v>37</v>
      </c>
      <c r="D37" s="9">
        <v>0</v>
      </c>
      <c r="E37" s="10">
        <v>2305.61</v>
      </c>
      <c r="F37" s="21">
        <f t="shared" si="0"/>
        <v>0</v>
      </c>
      <c r="G37" s="10">
        <v>2305.61</v>
      </c>
      <c r="H37" s="10" t="s">
        <v>226</v>
      </c>
    </row>
    <row r="38" spans="1:8" x14ac:dyDescent="0.25">
      <c r="A38" s="3">
        <v>101020502001</v>
      </c>
      <c r="B38" s="3" t="s">
        <v>12</v>
      </c>
      <c r="C38" s="10" t="s">
        <v>38</v>
      </c>
      <c r="D38" s="9">
        <v>0</v>
      </c>
      <c r="E38" s="10">
        <v>4407.24</v>
      </c>
      <c r="F38" s="21">
        <f t="shared" si="0"/>
        <v>0</v>
      </c>
      <c r="G38" s="10">
        <v>4407.24</v>
      </c>
      <c r="H38" s="10" t="s">
        <v>227</v>
      </c>
    </row>
    <row r="39" spans="1:8" x14ac:dyDescent="0.25">
      <c r="A39" s="3">
        <v>101020502001</v>
      </c>
      <c r="B39" s="3" t="s">
        <v>12</v>
      </c>
      <c r="C39" s="10" t="s">
        <v>39</v>
      </c>
      <c r="D39" s="9">
        <v>0</v>
      </c>
      <c r="E39" s="10">
        <v>1242.1300000000001</v>
      </c>
      <c r="F39" s="21">
        <f t="shared" si="0"/>
        <v>0</v>
      </c>
      <c r="G39" s="10">
        <v>1242.1300000000001</v>
      </c>
      <c r="H39" s="10" t="s">
        <v>228</v>
      </c>
    </row>
    <row r="40" spans="1:8" x14ac:dyDescent="0.25">
      <c r="A40" s="3">
        <v>101020502001</v>
      </c>
      <c r="B40" s="3" t="s">
        <v>12</v>
      </c>
      <c r="C40" s="10" t="s">
        <v>40</v>
      </c>
      <c r="D40" s="9">
        <v>0</v>
      </c>
      <c r="E40" s="10">
        <v>35872.35</v>
      </c>
      <c r="F40" s="21">
        <f t="shared" si="0"/>
        <v>1.0000000002037268E-2</v>
      </c>
      <c r="G40" s="10">
        <v>35872.339999999997</v>
      </c>
      <c r="H40" s="10" t="s">
        <v>229</v>
      </c>
    </row>
    <row r="41" spans="1:8" x14ac:dyDescent="0.25">
      <c r="A41" s="3">
        <v>101020502001</v>
      </c>
      <c r="B41" s="3" t="s">
        <v>12</v>
      </c>
      <c r="C41" s="10" t="s">
        <v>41</v>
      </c>
      <c r="D41" s="9">
        <v>0</v>
      </c>
      <c r="E41" s="10">
        <v>-1.92</v>
      </c>
      <c r="F41" s="21">
        <f t="shared" si="0"/>
        <v>0</v>
      </c>
      <c r="G41" s="10">
        <v>-1.92</v>
      </c>
      <c r="H41" s="10" t="s">
        <v>230</v>
      </c>
    </row>
    <row r="42" spans="1:8" x14ac:dyDescent="0.25">
      <c r="A42" s="3">
        <v>101020502001</v>
      </c>
      <c r="B42" s="3" t="s">
        <v>12</v>
      </c>
      <c r="C42" s="10" t="s">
        <v>42</v>
      </c>
      <c r="D42" s="9">
        <v>0</v>
      </c>
      <c r="E42" s="10">
        <v>1473.85</v>
      </c>
      <c r="F42" s="21">
        <f t="shared" si="0"/>
        <v>0</v>
      </c>
      <c r="G42" s="10">
        <v>1473.85</v>
      </c>
      <c r="H42" s="10" t="s">
        <v>231</v>
      </c>
    </row>
    <row r="43" spans="1:8" x14ac:dyDescent="0.25">
      <c r="A43" s="3">
        <v>101020502001</v>
      </c>
      <c r="B43" s="3" t="s">
        <v>12</v>
      </c>
      <c r="C43" s="10" t="s">
        <v>43</v>
      </c>
      <c r="D43" s="9">
        <v>0</v>
      </c>
      <c r="E43" s="10">
        <v>415.22</v>
      </c>
      <c r="F43" s="21">
        <f t="shared" si="0"/>
        <v>0</v>
      </c>
      <c r="G43" s="10">
        <v>415.22</v>
      </c>
      <c r="H43" s="10" t="s">
        <v>232</v>
      </c>
    </row>
    <row r="44" spans="1:8" x14ac:dyDescent="0.25">
      <c r="A44" s="3">
        <v>101020502001</v>
      </c>
      <c r="B44" s="3" t="s">
        <v>12</v>
      </c>
      <c r="C44" s="10" t="s">
        <v>44</v>
      </c>
      <c r="D44" s="9">
        <v>0</v>
      </c>
      <c r="E44" s="10">
        <v>-0.01</v>
      </c>
      <c r="F44" s="21">
        <f t="shared" si="0"/>
        <v>0</v>
      </c>
      <c r="G44" s="10">
        <v>-0.01</v>
      </c>
      <c r="H44" s="10" t="s">
        <v>233</v>
      </c>
    </row>
    <row r="45" spans="1:8" x14ac:dyDescent="0.25">
      <c r="A45" s="3">
        <v>101020502001</v>
      </c>
      <c r="B45" s="3" t="s">
        <v>12</v>
      </c>
      <c r="C45" s="10" t="s">
        <v>45</v>
      </c>
      <c r="D45" s="9">
        <v>0</v>
      </c>
      <c r="E45" s="10">
        <v>-2.8</v>
      </c>
      <c r="F45" s="21">
        <f t="shared" si="0"/>
        <v>0</v>
      </c>
      <c r="G45" s="10">
        <v>-2.8</v>
      </c>
      <c r="H45" s="10" t="s">
        <v>234</v>
      </c>
    </row>
    <row r="46" spans="1:8" x14ac:dyDescent="0.25">
      <c r="A46" s="3">
        <v>101020502001</v>
      </c>
      <c r="B46" s="3" t="s">
        <v>12</v>
      </c>
      <c r="C46" s="10" t="s">
        <v>46</v>
      </c>
      <c r="D46" s="9">
        <v>0</v>
      </c>
      <c r="E46" s="10">
        <v>161210.41</v>
      </c>
      <c r="F46" s="21">
        <f t="shared" si="0"/>
        <v>0</v>
      </c>
      <c r="G46" s="10">
        <v>161210.41</v>
      </c>
      <c r="H46" s="10" t="s">
        <v>235</v>
      </c>
    </row>
    <row r="47" spans="1:8" x14ac:dyDescent="0.25">
      <c r="A47" s="3">
        <v>101020502001</v>
      </c>
      <c r="B47" s="3" t="s">
        <v>12</v>
      </c>
      <c r="C47" s="10" t="s">
        <v>47</v>
      </c>
      <c r="D47" s="9">
        <v>0</v>
      </c>
      <c r="E47" s="10">
        <v>6131.93</v>
      </c>
      <c r="F47" s="21">
        <f t="shared" si="0"/>
        <v>0</v>
      </c>
      <c r="G47" s="10">
        <v>6131.93</v>
      </c>
      <c r="H47" s="10" t="s">
        <v>236</v>
      </c>
    </row>
    <row r="48" spans="1:8" x14ac:dyDescent="0.25">
      <c r="A48" s="3">
        <v>101020502001</v>
      </c>
      <c r="B48" s="3" t="s">
        <v>12</v>
      </c>
      <c r="C48" s="10" t="s">
        <v>48</v>
      </c>
      <c r="D48" s="9">
        <v>0</v>
      </c>
      <c r="E48" s="10">
        <v>-5.25</v>
      </c>
      <c r="F48" s="21">
        <f t="shared" si="0"/>
        <v>0</v>
      </c>
      <c r="G48" s="10">
        <v>-5.25</v>
      </c>
      <c r="H48" s="10" t="s">
        <v>237</v>
      </c>
    </row>
    <row r="49" spans="1:8" x14ac:dyDescent="0.25">
      <c r="A49" s="3">
        <v>101020502001</v>
      </c>
      <c r="B49" s="3" t="s">
        <v>12</v>
      </c>
      <c r="C49" s="10" t="s">
        <v>49</v>
      </c>
      <c r="D49" s="9">
        <v>0</v>
      </c>
      <c r="E49" s="10">
        <v>0.05</v>
      </c>
      <c r="F49" s="21">
        <f t="shared" si="0"/>
        <v>0.1</v>
      </c>
      <c r="G49" s="10">
        <v>-0.05</v>
      </c>
      <c r="H49" s="10" t="s">
        <v>238</v>
      </c>
    </row>
    <row r="50" spans="1:8" x14ac:dyDescent="0.25">
      <c r="A50" s="3">
        <v>101020502001</v>
      </c>
      <c r="B50" s="3" t="s">
        <v>12</v>
      </c>
      <c r="C50" s="10" t="s">
        <v>50</v>
      </c>
      <c r="D50" s="9">
        <v>0</v>
      </c>
      <c r="E50" s="10">
        <v>-0.01</v>
      </c>
      <c r="F50" s="21">
        <f t="shared" si="0"/>
        <v>0</v>
      </c>
      <c r="G50" s="10">
        <v>-0.01</v>
      </c>
      <c r="H50" s="10" t="s">
        <v>239</v>
      </c>
    </row>
    <row r="51" spans="1:8" x14ac:dyDescent="0.25">
      <c r="A51" s="3">
        <v>101020502001</v>
      </c>
      <c r="B51" s="3" t="s">
        <v>12</v>
      </c>
      <c r="C51" s="10" t="s">
        <v>51</v>
      </c>
      <c r="D51" s="9">
        <v>0</v>
      </c>
      <c r="E51" s="10">
        <v>36247.72</v>
      </c>
      <c r="F51" s="21">
        <f t="shared" si="0"/>
        <v>0</v>
      </c>
      <c r="G51" s="10">
        <v>36247.72</v>
      </c>
      <c r="H51" s="10" t="s">
        <v>240</v>
      </c>
    </row>
    <row r="52" spans="1:8" x14ac:dyDescent="0.25">
      <c r="A52" s="3">
        <v>101020502001</v>
      </c>
      <c r="B52" s="3" t="s">
        <v>12</v>
      </c>
      <c r="C52" s="10" t="s">
        <v>52</v>
      </c>
      <c r="D52" s="9">
        <v>0</v>
      </c>
      <c r="E52" s="10">
        <v>6138.41</v>
      </c>
      <c r="F52" s="21">
        <f t="shared" si="0"/>
        <v>-1.0000000000218279E-2</v>
      </c>
      <c r="G52" s="10">
        <v>6138.42</v>
      </c>
      <c r="H52" s="10" t="s">
        <v>241</v>
      </c>
    </row>
    <row r="53" spans="1:8" x14ac:dyDescent="0.25">
      <c r="A53" s="3">
        <v>101020502001</v>
      </c>
      <c r="B53" s="3" t="s">
        <v>12</v>
      </c>
      <c r="C53" s="10" t="s">
        <v>53</v>
      </c>
      <c r="D53" s="9">
        <v>0</v>
      </c>
      <c r="E53" s="10">
        <v>6284.76</v>
      </c>
      <c r="F53" s="21">
        <f t="shared" si="0"/>
        <v>0</v>
      </c>
      <c r="G53" s="10">
        <v>6284.76</v>
      </c>
      <c r="H53" s="10" t="s">
        <v>242</v>
      </c>
    </row>
    <row r="54" spans="1:8" x14ac:dyDescent="0.25">
      <c r="A54" s="3">
        <v>101020502001</v>
      </c>
      <c r="B54" s="3" t="s">
        <v>12</v>
      </c>
      <c r="C54" s="10" t="s">
        <v>54</v>
      </c>
      <c r="D54" s="9">
        <v>0</v>
      </c>
      <c r="E54" s="10">
        <v>11586.9</v>
      </c>
      <c r="F54" s="21">
        <f t="shared" si="0"/>
        <v>0</v>
      </c>
      <c r="G54" s="10">
        <v>11586.9</v>
      </c>
      <c r="H54" s="10" t="s">
        <v>243</v>
      </c>
    </row>
    <row r="55" spans="1:8" x14ac:dyDescent="0.25">
      <c r="A55" s="3">
        <v>101020502001</v>
      </c>
      <c r="B55" s="3" t="s">
        <v>12</v>
      </c>
      <c r="C55" s="10" t="s">
        <v>55</v>
      </c>
      <c r="D55" s="9">
        <v>0</v>
      </c>
      <c r="E55" s="10">
        <v>35765.71</v>
      </c>
      <c r="F55" s="21">
        <f t="shared" si="0"/>
        <v>0</v>
      </c>
      <c r="G55" s="10">
        <v>35765.71</v>
      </c>
      <c r="H55" s="10" t="s">
        <v>244</v>
      </c>
    </row>
    <row r="56" spans="1:8" x14ac:dyDescent="0.25">
      <c r="A56" s="3">
        <v>101020502001</v>
      </c>
      <c r="B56" s="3" t="s">
        <v>12</v>
      </c>
      <c r="C56" s="10" t="s">
        <v>56</v>
      </c>
      <c r="D56" s="9">
        <v>0</v>
      </c>
      <c r="E56" s="10">
        <v>-0.03</v>
      </c>
      <c r="F56" s="21">
        <f t="shared" si="0"/>
        <v>0</v>
      </c>
      <c r="G56" s="10">
        <v>-0.03</v>
      </c>
      <c r="H56" s="10" t="s">
        <v>245</v>
      </c>
    </row>
    <row r="57" spans="1:8" x14ac:dyDescent="0.25">
      <c r="A57" s="3">
        <v>101020502001</v>
      </c>
      <c r="B57" s="3" t="s">
        <v>12</v>
      </c>
      <c r="C57" s="10" t="s">
        <v>57</v>
      </c>
      <c r="D57" s="9">
        <v>0</v>
      </c>
      <c r="E57" s="10">
        <v>6089.87</v>
      </c>
      <c r="F57" s="21">
        <f t="shared" si="0"/>
        <v>0</v>
      </c>
      <c r="G57" s="10">
        <v>6089.87</v>
      </c>
      <c r="H57" s="10" t="s">
        <v>246</v>
      </c>
    </row>
    <row r="58" spans="1:8" x14ac:dyDescent="0.25">
      <c r="A58" s="3">
        <v>101020502001</v>
      </c>
      <c r="B58" s="3" t="s">
        <v>12</v>
      </c>
      <c r="C58" s="10" t="s">
        <v>58</v>
      </c>
      <c r="D58" s="9">
        <v>0</v>
      </c>
      <c r="E58" s="10">
        <v>109411.06</v>
      </c>
      <c r="F58" s="21">
        <f t="shared" si="0"/>
        <v>0</v>
      </c>
      <c r="G58" s="10">
        <v>109411.06</v>
      </c>
      <c r="H58" s="10" t="s">
        <v>247</v>
      </c>
    </row>
    <row r="59" spans="1:8" x14ac:dyDescent="0.25">
      <c r="A59" s="3">
        <v>101020502001</v>
      </c>
      <c r="B59" s="3" t="s">
        <v>12</v>
      </c>
      <c r="C59" s="10" t="s">
        <v>59</v>
      </c>
      <c r="D59" s="9">
        <v>0</v>
      </c>
      <c r="E59" s="10">
        <v>2988.6</v>
      </c>
      <c r="F59" s="21">
        <f t="shared" si="0"/>
        <v>0</v>
      </c>
      <c r="G59" s="10">
        <v>2988.6</v>
      </c>
      <c r="H59" s="10" t="s">
        <v>248</v>
      </c>
    </row>
    <row r="60" spans="1:8" x14ac:dyDescent="0.25">
      <c r="A60" s="3">
        <v>101020502001</v>
      </c>
      <c r="B60" s="3" t="s">
        <v>12</v>
      </c>
      <c r="C60" s="10" t="s">
        <v>60</v>
      </c>
      <c r="D60" s="9">
        <v>0</v>
      </c>
      <c r="E60" s="10">
        <v>23817.599999999999</v>
      </c>
      <c r="F60" s="21">
        <f t="shared" si="0"/>
        <v>0</v>
      </c>
      <c r="G60" s="10">
        <v>23817.599999999999</v>
      </c>
      <c r="H60" s="10" t="s">
        <v>249</v>
      </c>
    </row>
    <row r="61" spans="1:8" x14ac:dyDescent="0.25">
      <c r="A61" s="3">
        <v>101020502001</v>
      </c>
      <c r="B61" s="3" t="s">
        <v>12</v>
      </c>
      <c r="C61" s="10" t="s">
        <v>61</v>
      </c>
      <c r="D61" s="9">
        <v>0</v>
      </c>
      <c r="E61" s="10">
        <v>5481.84</v>
      </c>
      <c r="F61" s="21">
        <f t="shared" si="0"/>
        <v>0</v>
      </c>
      <c r="G61" s="10">
        <v>5481.84</v>
      </c>
      <c r="H61" s="10" t="s">
        <v>250</v>
      </c>
    </row>
    <row r="62" spans="1:8" x14ac:dyDescent="0.25">
      <c r="A62" s="3">
        <v>101020502001</v>
      </c>
      <c r="B62" s="3" t="s">
        <v>12</v>
      </c>
      <c r="C62" s="10" t="s">
        <v>62</v>
      </c>
      <c r="D62" s="9">
        <v>0</v>
      </c>
      <c r="E62" s="10">
        <v>1763.01</v>
      </c>
      <c r="F62" s="21">
        <f t="shared" si="0"/>
        <v>0</v>
      </c>
      <c r="G62" s="10">
        <v>1763.01</v>
      </c>
      <c r="H62" s="10" t="s">
        <v>251</v>
      </c>
    </row>
    <row r="63" spans="1:8" x14ac:dyDescent="0.25">
      <c r="A63" s="3">
        <v>101020502001</v>
      </c>
      <c r="B63" s="3" t="s">
        <v>12</v>
      </c>
      <c r="C63" s="10" t="s">
        <v>63</v>
      </c>
      <c r="D63" s="9">
        <v>0</v>
      </c>
      <c r="E63" s="10">
        <v>30814.77</v>
      </c>
      <c r="F63" s="21">
        <f t="shared" si="0"/>
        <v>0</v>
      </c>
      <c r="G63" s="10">
        <v>30814.77</v>
      </c>
      <c r="H63" s="10" t="s">
        <v>252</v>
      </c>
    </row>
    <row r="64" spans="1:8" x14ac:dyDescent="0.25">
      <c r="A64" s="3">
        <v>101020502001</v>
      </c>
      <c r="B64" s="3" t="s">
        <v>12</v>
      </c>
      <c r="C64" s="10" t="s">
        <v>64</v>
      </c>
      <c r="D64" s="9">
        <v>0</v>
      </c>
      <c r="E64" s="10">
        <v>22394.080000000002</v>
      </c>
      <c r="F64" s="21">
        <f t="shared" si="0"/>
        <v>0</v>
      </c>
      <c r="G64" s="10">
        <v>22394.080000000002</v>
      </c>
      <c r="H64" s="10" t="s">
        <v>253</v>
      </c>
    </row>
    <row r="65" spans="1:8" x14ac:dyDescent="0.25">
      <c r="A65" s="3">
        <v>101020502001</v>
      </c>
      <c r="B65" s="3" t="s">
        <v>12</v>
      </c>
      <c r="C65" s="10" t="s">
        <v>65</v>
      </c>
      <c r="D65" s="9">
        <v>0</v>
      </c>
      <c r="E65" s="10">
        <v>6374.22</v>
      </c>
      <c r="F65" s="21">
        <f t="shared" si="0"/>
        <v>0</v>
      </c>
      <c r="G65" s="10">
        <v>6374.22</v>
      </c>
      <c r="H65" s="10" t="s">
        <v>254</v>
      </c>
    </row>
    <row r="66" spans="1:8" x14ac:dyDescent="0.25">
      <c r="A66" s="3">
        <v>101020502001</v>
      </c>
      <c r="B66" s="3" t="s">
        <v>12</v>
      </c>
      <c r="C66" s="10" t="s">
        <v>66</v>
      </c>
      <c r="D66" s="9">
        <v>0</v>
      </c>
      <c r="E66" s="10">
        <v>2436.86</v>
      </c>
      <c r="F66" s="21">
        <f t="shared" si="0"/>
        <v>0</v>
      </c>
      <c r="G66" s="10">
        <v>2436.86</v>
      </c>
      <c r="H66" s="10" t="s">
        <v>255</v>
      </c>
    </row>
    <row r="67" spans="1:8" x14ac:dyDescent="0.25">
      <c r="A67" s="3">
        <v>101020502001</v>
      </c>
      <c r="B67" s="3" t="s">
        <v>12</v>
      </c>
      <c r="C67" s="10" t="s">
        <v>67</v>
      </c>
      <c r="D67" s="9">
        <v>0</v>
      </c>
      <c r="E67" s="10">
        <v>7740.2</v>
      </c>
      <c r="F67" s="21">
        <f t="shared" si="0"/>
        <v>0</v>
      </c>
      <c r="G67" s="10">
        <v>7740.2</v>
      </c>
      <c r="H67" s="10" t="s">
        <v>256</v>
      </c>
    </row>
    <row r="68" spans="1:8" x14ac:dyDescent="0.25">
      <c r="A68" s="3">
        <v>101020502001</v>
      </c>
      <c r="B68" s="3" t="s">
        <v>12</v>
      </c>
      <c r="C68" s="10" t="s">
        <v>68</v>
      </c>
      <c r="D68" s="9">
        <v>0</v>
      </c>
      <c r="E68" s="10">
        <v>2933.34</v>
      </c>
      <c r="F68" s="21">
        <f t="shared" si="0"/>
        <v>0</v>
      </c>
      <c r="G68" s="10">
        <v>2933.34</v>
      </c>
      <c r="H68" s="10" t="s">
        <v>257</v>
      </c>
    </row>
    <row r="69" spans="1:8" x14ac:dyDescent="0.25">
      <c r="A69" s="3">
        <v>101020502001</v>
      </c>
      <c r="B69" s="3" t="s">
        <v>12</v>
      </c>
      <c r="C69" s="10" t="s">
        <v>69</v>
      </c>
      <c r="D69" s="9">
        <v>0</v>
      </c>
      <c r="E69" s="10">
        <v>5564.88</v>
      </c>
      <c r="F69" s="21">
        <f t="shared" si="0"/>
        <v>0</v>
      </c>
      <c r="G69" s="10">
        <v>5564.88</v>
      </c>
      <c r="H69" s="10" t="s">
        <v>258</v>
      </c>
    </row>
    <row r="70" spans="1:8" x14ac:dyDescent="0.25">
      <c r="A70" s="3">
        <v>101020502001</v>
      </c>
      <c r="B70" s="3" t="s">
        <v>12</v>
      </c>
      <c r="C70" s="10" t="s">
        <v>70</v>
      </c>
      <c r="D70" s="9">
        <v>0</v>
      </c>
      <c r="E70" s="10">
        <v>-0.04</v>
      </c>
      <c r="F70" s="21">
        <f t="shared" si="0"/>
        <v>0</v>
      </c>
      <c r="G70" s="10">
        <v>-0.04</v>
      </c>
      <c r="H70" s="10" t="s">
        <v>259</v>
      </c>
    </row>
    <row r="71" spans="1:8" x14ac:dyDescent="0.25">
      <c r="A71" s="3">
        <v>101020502001</v>
      </c>
      <c r="B71" s="3" t="s">
        <v>12</v>
      </c>
      <c r="C71" s="10" t="s">
        <v>71</v>
      </c>
      <c r="D71" s="9">
        <v>0</v>
      </c>
      <c r="E71" s="10">
        <v>-0.01</v>
      </c>
      <c r="F71" s="21">
        <f t="shared" si="0"/>
        <v>0</v>
      </c>
      <c r="G71" s="10">
        <v>-0.01</v>
      </c>
      <c r="H71" s="10" t="s">
        <v>260</v>
      </c>
    </row>
    <row r="72" spans="1:8" x14ac:dyDescent="0.25">
      <c r="A72" s="3">
        <v>101020502001</v>
      </c>
      <c r="B72" s="3" t="s">
        <v>12</v>
      </c>
      <c r="C72" s="10" t="s">
        <v>72</v>
      </c>
      <c r="D72" s="9">
        <v>0</v>
      </c>
      <c r="E72" s="10">
        <v>10620.9</v>
      </c>
      <c r="F72" s="21">
        <f t="shared" si="0"/>
        <v>0</v>
      </c>
      <c r="G72" s="10">
        <v>10620.9</v>
      </c>
      <c r="H72" s="10" t="s">
        <v>261</v>
      </c>
    </row>
    <row r="73" spans="1:8" x14ac:dyDescent="0.25">
      <c r="A73" s="3">
        <v>101020502001</v>
      </c>
      <c r="B73" s="3" t="s">
        <v>12</v>
      </c>
      <c r="C73" s="10" t="s">
        <v>73</v>
      </c>
      <c r="D73" s="9">
        <v>0</v>
      </c>
      <c r="E73" s="10">
        <v>185.38</v>
      </c>
      <c r="F73" s="21">
        <f t="shared" si="0"/>
        <v>0</v>
      </c>
      <c r="G73" s="10">
        <v>185.38</v>
      </c>
      <c r="H73" s="10" t="s">
        <v>262</v>
      </c>
    </row>
    <row r="74" spans="1:8" x14ac:dyDescent="0.25">
      <c r="A74" s="3">
        <v>101020502001</v>
      </c>
      <c r="B74" s="3" t="s">
        <v>12</v>
      </c>
      <c r="C74" s="10" t="s">
        <v>74</v>
      </c>
      <c r="D74" s="9">
        <v>0</v>
      </c>
      <c r="E74" s="10">
        <v>-1.78</v>
      </c>
      <c r="F74" s="21">
        <f t="shared" si="0"/>
        <v>0</v>
      </c>
      <c r="G74" s="10">
        <v>-1.78</v>
      </c>
      <c r="H74" s="10" t="s">
        <v>197</v>
      </c>
    </row>
    <row r="75" spans="1:8" x14ac:dyDescent="0.25">
      <c r="A75" s="3">
        <v>101020502001</v>
      </c>
      <c r="B75" s="3" t="s">
        <v>12</v>
      </c>
      <c r="C75" s="10" t="s">
        <v>75</v>
      </c>
      <c r="D75" s="9">
        <v>0</v>
      </c>
      <c r="E75" s="10">
        <v>2101.92</v>
      </c>
      <c r="F75" s="21">
        <f t="shared" si="0"/>
        <v>0</v>
      </c>
      <c r="G75" s="10">
        <v>2101.92</v>
      </c>
      <c r="H75" s="10" t="s">
        <v>263</v>
      </c>
    </row>
    <row r="76" spans="1:8" x14ac:dyDescent="0.25">
      <c r="A76" s="3">
        <v>101020502001</v>
      </c>
      <c r="B76" s="3" t="s">
        <v>12</v>
      </c>
      <c r="C76" s="10" t="s">
        <v>76</v>
      </c>
      <c r="D76" s="9">
        <v>0</v>
      </c>
      <c r="E76" s="10">
        <v>1829.05</v>
      </c>
      <c r="F76" s="24">
        <f t="shared" si="0"/>
        <v>11.399999999999864</v>
      </c>
      <c r="G76" s="10">
        <v>1817.65</v>
      </c>
      <c r="H76" s="10" t="s">
        <v>264</v>
      </c>
    </row>
    <row r="77" spans="1:8" x14ac:dyDescent="0.25">
      <c r="A77" s="3">
        <v>101020502001</v>
      </c>
      <c r="B77" s="3" t="s">
        <v>12</v>
      </c>
      <c r="C77" s="10" t="s">
        <v>77</v>
      </c>
      <c r="D77" s="9">
        <v>0</v>
      </c>
      <c r="E77" s="10">
        <v>13277.24</v>
      </c>
      <c r="F77" s="21">
        <f t="shared" si="0"/>
        <v>0</v>
      </c>
      <c r="G77" s="10">
        <v>13277.24</v>
      </c>
      <c r="H77" s="10" t="s">
        <v>265</v>
      </c>
    </row>
    <row r="78" spans="1:8" x14ac:dyDescent="0.25">
      <c r="A78" s="3">
        <v>101020502001</v>
      </c>
      <c r="B78" s="3" t="s">
        <v>12</v>
      </c>
      <c r="C78" s="10" t="s">
        <v>78</v>
      </c>
      <c r="D78" s="9">
        <v>0</v>
      </c>
      <c r="E78" s="10">
        <v>2331.11</v>
      </c>
      <c r="F78" s="21">
        <f t="shared" ref="F78:F141" si="1">+E78-G78</f>
        <v>0</v>
      </c>
      <c r="G78" s="10">
        <v>2331.11</v>
      </c>
      <c r="H78" s="10" t="s">
        <v>266</v>
      </c>
    </row>
    <row r="79" spans="1:8" x14ac:dyDescent="0.25">
      <c r="A79" s="3">
        <v>101020502001</v>
      </c>
      <c r="B79" s="3" t="s">
        <v>12</v>
      </c>
      <c r="C79" s="10" t="s">
        <v>79</v>
      </c>
      <c r="D79" s="9">
        <v>0</v>
      </c>
      <c r="E79" s="10">
        <v>30507.01</v>
      </c>
      <c r="F79" s="21">
        <f t="shared" si="1"/>
        <v>0</v>
      </c>
      <c r="G79" s="10">
        <v>30507.01</v>
      </c>
      <c r="H79" s="10" t="s">
        <v>267</v>
      </c>
    </row>
    <row r="80" spans="1:8" x14ac:dyDescent="0.25">
      <c r="A80" s="3">
        <v>101020502001</v>
      </c>
      <c r="B80" s="3" t="s">
        <v>12</v>
      </c>
      <c r="C80" s="10" t="s">
        <v>80</v>
      </c>
      <c r="D80" s="9">
        <v>0</v>
      </c>
      <c r="E80" s="10">
        <v>31767.07</v>
      </c>
      <c r="F80" s="21">
        <f t="shared" si="1"/>
        <v>0</v>
      </c>
      <c r="G80" s="10">
        <v>31767.07</v>
      </c>
      <c r="H80" s="10" t="s">
        <v>268</v>
      </c>
    </row>
    <row r="81" spans="1:8" x14ac:dyDescent="0.25">
      <c r="A81" s="3">
        <v>101020502001</v>
      </c>
      <c r="B81" s="3" t="s">
        <v>12</v>
      </c>
      <c r="C81" s="10" t="s">
        <v>81</v>
      </c>
      <c r="D81" s="9">
        <v>0</v>
      </c>
      <c r="E81" s="10">
        <v>15754.34</v>
      </c>
      <c r="F81" s="21">
        <f t="shared" si="1"/>
        <v>0</v>
      </c>
      <c r="G81" s="10">
        <v>15754.34</v>
      </c>
      <c r="H81" s="10" t="s">
        <v>269</v>
      </c>
    </row>
    <row r="82" spans="1:8" x14ac:dyDescent="0.25">
      <c r="A82" s="3">
        <v>101020502001</v>
      </c>
      <c r="B82" s="3" t="s">
        <v>12</v>
      </c>
      <c r="C82" s="10" t="s">
        <v>82</v>
      </c>
      <c r="D82" s="9">
        <v>0</v>
      </c>
      <c r="E82" s="10">
        <v>1610.14</v>
      </c>
      <c r="F82" s="21">
        <f t="shared" si="1"/>
        <v>0</v>
      </c>
      <c r="G82" s="10">
        <v>1610.14</v>
      </c>
      <c r="H82" s="10" t="s">
        <v>270</v>
      </c>
    </row>
    <row r="83" spans="1:8" x14ac:dyDescent="0.25">
      <c r="A83" s="3">
        <v>101020502001</v>
      </c>
      <c r="B83" s="3" t="s">
        <v>12</v>
      </c>
      <c r="C83" s="10" t="s">
        <v>83</v>
      </c>
      <c r="D83" s="9">
        <v>0</v>
      </c>
      <c r="E83" s="10">
        <v>1511.25</v>
      </c>
      <c r="F83" s="21">
        <f t="shared" si="1"/>
        <v>0</v>
      </c>
      <c r="G83" s="10">
        <v>1511.25</v>
      </c>
      <c r="H83" s="10" t="s">
        <v>271</v>
      </c>
    </row>
    <row r="84" spans="1:8" x14ac:dyDescent="0.25">
      <c r="A84" s="3">
        <v>101020502001</v>
      </c>
      <c r="B84" s="3" t="s">
        <v>12</v>
      </c>
      <c r="C84" s="10" t="s">
        <v>84</v>
      </c>
      <c r="D84" s="9">
        <v>0</v>
      </c>
      <c r="E84" s="10">
        <v>17959.88</v>
      </c>
      <c r="F84" s="21">
        <f t="shared" si="1"/>
        <v>0</v>
      </c>
      <c r="G84" s="10">
        <v>17959.88</v>
      </c>
      <c r="H84" s="10" t="s">
        <v>272</v>
      </c>
    </row>
    <row r="85" spans="1:8" x14ac:dyDescent="0.25">
      <c r="A85" s="3">
        <v>101020502001</v>
      </c>
      <c r="B85" s="3" t="s">
        <v>12</v>
      </c>
      <c r="C85" s="10" t="s">
        <v>85</v>
      </c>
      <c r="D85" s="9">
        <v>0</v>
      </c>
      <c r="E85" s="10">
        <v>1184</v>
      </c>
      <c r="F85" s="21">
        <f t="shared" si="1"/>
        <v>0</v>
      </c>
      <c r="G85" s="10">
        <v>1184</v>
      </c>
      <c r="H85" s="10" t="s">
        <v>273</v>
      </c>
    </row>
    <row r="86" spans="1:8" x14ac:dyDescent="0.25">
      <c r="A86" s="3">
        <v>101020502001</v>
      </c>
      <c r="B86" s="3" t="s">
        <v>12</v>
      </c>
      <c r="C86" s="10" t="s">
        <v>86</v>
      </c>
      <c r="D86" s="9">
        <v>0</v>
      </c>
      <c r="E86" s="10">
        <v>13078.83</v>
      </c>
      <c r="F86" s="21">
        <f t="shared" si="1"/>
        <v>0</v>
      </c>
      <c r="G86" s="10">
        <v>13078.83</v>
      </c>
      <c r="H86" s="10" t="s">
        <v>274</v>
      </c>
    </row>
    <row r="87" spans="1:8" x14ac:dyDescent="0.25">
      <c r="A87" s="3">
        <v>101020502001</v>
      </c>
      <c r="B87" s="3" t="s">
        <v>12</v>
      </c>
      <c r="C87" s="10" t="s">
        <v>87</v>
      </c>
      <c r="D87" s="9">
        <v>0</v>
      </c>
      <c r="E87" s="10">
        <v>1676.9</v>
      </c>
      <c r="F87" s="21">
        <f t="shared" si="1"/>
        <v>0</v>
      </c>
      <c r="G87" s="10">
        <v>1676.9</v>
      </c>
      <c r="H87" s="10" t="s">
        <v>275</v>
      </c>
    </row>
    <row r="88" spans="1:8" x14ac:dyDescent="0.25">
      <c r="A88" s="3">
        <v>101020502001</v>
      </c>
      <c r="B88" s="3" t="s">
        <v>12</v>
      </c>
      <c r="C88" s="10" t="s">
        <v>88</v>
      </c>
      <c r="D88" s="9">
        <v>0</v>
      </c>
      <c r="E88" s="10">
        <v>648</v>
      </c>
      <c r="F88" s="21">
        <f t="shared" si="1"/>
        <v>0</v>
      </c>
      <c r="G88" s="10">
        <v>648</v>
      </c>
      <c r="H88" s="10" t="s">
        <v>276</v>
      </c>
    </row>
    <row r="89" spans="1:8" x14ac:dyDescent="0.25">
      <c r="A89" s="3">
        <v>101020502001</v>
      </c>
      <c r="B89" s="3" t="s">
        <v>12</v>
      </c>
      <c r="C89" s="10" t="s">
        <v>89</v>
      </c>
      <c r="D89" s="9">
        <v>0</v>
      </c>
      <c r="E89" s="10">
        <v>33352.68</v>
      </c>
      <c r="F89" s="21">
        <f t="shared" si="1"/>
        <v>0</v>
      </c>
      <c r="G89" s="10">
        <v>33352.68</v>
      </c>
      <c r="H89" s="10" t="s">
        <v>277</v>
      </c>
    </row>
    <row r="90" spans="1:8" x14ac:dyDescent="0.25">
      <c r="A90" s="3">
        <v>101020502001</v>
      </c>
      <c r="B90" s="3" t="s">
        <v>12</v>
      </c>
      <c r="C90" s="10" t="s">
        <v>90</v>
      </c>
      <c r="D90" s="9">
        <v>0</v>
      </c>
      <c r="E90" s="10">
        <v>3156.77</v>
      </c>
      <c r="F90" s="21">
        <f t="shared" si="1"/>
        <v>0</v>
      </c>
      <c r="G90" s="10">
        <v>3156.77</v>
      </c>
      <c r="H90" s="10" t="s">
        <v>278</v>
      </c>
    </row>
    <row r="91" spans="1:8" x14ac:dyDescent="0.25">
      <c r="A91" s="3">
        <v>101020502001</v>
      </c>
      <c r="B91" s="3" t="s">
        <v>12</v>
      </c>
      <c r="C91" s="10" t="s">
        <v>91</v>
      </c>
      <c r="D91" s="9">
        <v>0</v>
      </c>
      <c r="E91" s="10">
        <v>1435.84</v>
      </c>
      <c r="F91" s="21">
        <f t="shared" si="1"/>
        <v>0</v>
      </c>
      <c r="G91" s="10">
        <v>1435.84</v>
      </c>
      <c r="H91" s="10" t="s">
        <v>279</v>
      </c>
    </row>
    <row r="92" spans="1:8" x14ac:dyDescent="0.25">
      <c r="A92" s="3">
        <v>101020502001</v>
      </c>
      <c r="B92" s="3" t="s">
        <v>12</v>
      </c>
      <c r="C92" s="10" t="s">
        <v>92</v>
      </c>
      <c r="D92" s="9">
        <v>0</v>
      </c>
      <c r="E92" s="10">
        <v>15178.1</v>
      </c>
      <c r="F92" s="21">
        <f t="shared" si="1"/>
        <v>0</v>
      </c>
      <c r="G92" s="10">
        <v>15178.1</v>
      </c>
      <c r="H92" s="10" t="s">
        <v>280</v>
      </c>
    </row>
    <row r="93" spans="1:8" x14ac:dyDescent="0.25">
      <c r="A93" s="3">
        <v>101020502001</v>
      </c>
      <c r="B93" s="3" t="s">
        <v>12</v>
      </c>
      <c r="C93" s="10" t="s">
        <v>93</v>
      </c>
      <c r="D93" s="9">
        <v>0</v>
      </c>
      <c r="E93" s="10">
        <v>1568.84</v>
      </c>
      <c r="F93" s="21">
        <f t="shared" si="1"/>
        <v>0</v>
      </c>
      <c r="G93" s="10">
        <v>1568.84</v>
      </c>
      <c r="H93" s="10" t="s">
        <v>281</v>
      </c>
    </row>
    <row r="94" spans="1:8" x14ac:dyDescent="0.25">
      <c r="A94" s="3">
        <v>101020502001</v>
      </c>
      <c r="B94" s="3" t="s">
        <v>12</v>
      </c>
      <c r="C94" s="10" t="s">
        <v>94</v>
      </c>
      <c r="D94" s="9">
        <v>0</v>
      </c>
      <c r="E94" s="10">
        <v>20540.64</v>
      </c>
      <c r="F94" s="21">
        <f t="shared" si="1"/>
        <v>0</v>
      </c>
      <c r="G94" s="10">
        <v>20540.64</v>
      </c>
      <c r="H94" s="10" t="s">
        <v>282</v>
      </c>
    </row>
    <row r="95" spans="1:8" x14ac:dyDescent="0.25">
      <c r="A95" s="3">
        <v>101020502001</v>
      </c>
      <c r="B95" s="3" t="s">
        <v>12</v>
      </c>
      <c r="C95" s="10" t="s">
        <v>95</v>
      </c>
      <c r="D95" s="9">
        <v>0</v>
      </c>
      <c r="E95" s="10">
        <v>8343.4</v>
      </c>
      <c r="F95" s="21">
        <f t="shared" si="1"/>
        <v>0</v>
      </c>
      <c r="G95" s="10">
        <v>8343.4</v>
      </c>
      <c r="H95" s="10" t="s">
        <v>283</v>
      </c>
    </row>
    <row r="96" spans="1:8" x14ac:dyDescent="0.25">
      <c r="A96" s="3">
        <v>101020502001</v>
      </c>
      <c r="B96" s="3" t="s">
        <v>12</v>
      </c>
      <c r="C96" s="10" t="s">
        <v>96</v>
      </c>
      <c r="D96" s="9">
        <v>0</v>
      </c>
      <c r="E96" s="10">
        <v>1170.6199999999999</v>
      </c>
      <c r="F96" s="21">
        <f t="shared" si="1"/>
        <v>0</v>
      </c>
      <c r="G96" s="10">
        <v>1170.6199999999999</v>
      </c>
      <c r="H96" s="10" t="s">
        <v>284</v>
      </c>
    </row>
    <row r="97" spans="1:8" x14ac:dyDescent="0.25">
      <c r="A97" s="3">
        <v>101020502001</v>
      </c>
      <c r="B97" s="3" t="s">
        <v>12</v>
      </c>
      <c r="C97" s="10" t="s">
        <v>97</v>
      </c>
      <c r="D97" s="9">
        <v>0</v>
      </c>
      <c r="E97" s="10">
        <v>37317.160000000003</v>
      </c>
      <c r="F97" s="21">
        <f t="shared" si="1"/>
        <v>0</v>
      </c>
      <c r="G97" s="10">
        <v>37317.160000000003</v>
      </c>
      <c r="H97" s="10" t="s">
        <v>285</v>
      </c>
    </row>
    <row r="98" spans="1:8" x14ac:dyDescent="0.25">
      <c r="A98" s="3">
        <v>101020502001</v>
      </c>
      <c r="B98" s="3" t="s">
        <v>12</v>
      </c>
      <c r="C98" s="10" t="s">
        <v>98</v>
      </c>
      <c r="D98" s="9">
        <v>0</v>
      </c>
      <c r="E98" s="10">
        <v>2669.96</v>
      </c>
      <c r="F98" s="25">
        <f t="shared" si="1"/>
        <v>3.4000000000000909</v>
      </c>
      <c r="G98" s="10">
        <v>2666.56</v>
      </c>
      <c r="H98" s="10" t="s">
        <v>286</v>
      </c>
    </row>
    <row r="99" spans="1:8" x14ac:dyDescent="0.25">
      <c r="A99" s="3">
        <v>101020502001</v>
      </c>
      <c r="B99" s="3" t="s">
        <v>12</v>
      </c>
      <c r="C99" s="10" t="s">
        <v>99</v>
      </c>
      <c r="D99" s="9">
        <v>0</v>
      </c>
      <c r="E99" s="10">
        <v>1709.55</v>
      </c>
      <c r="F99" s="21">
        <f t="shared" si="1"/>
        <v>0</v>
      </c>
      <c r="G99" s="10">
        <v>1709.55</v>
      </c>
      <c r="H99" s="10" t="s">
        <v>287</v>
      </c>
    </row>
    <row r="100" spans="1:8" x14ac:dyDescent="0.25">
      <c r="A100" s="3">
        <v>101020502001</v>
      </c>
      <c r="B100" s="3" t="s">
        <v>12</v>
      </c>
      <c r="C100" s="10" t="s">
        <v>100</v>
      </c>
      <c r="D100" s="9">
        <v>0</v>
      </c>
      <c r="E100" s="10">
        <v>6192.12</v>
      </c>
      <c r="F100" s="21">
        <f t="shared" si="1"/>
        <v>0</v>
      </c>
      <c r="G100" s="10">
        <v>6192.12</v>
      </c>
      <c r="H100" s="10" t="s">
        <v>288</v>
      </c>
    </row>
    <row r="101" spans="1:8" x14ac:dyDescent="0.25">
      <c r="A101" s="3">
        <v>101020502001</v>
      </c>
      <c r="B101" s="3" t="s">
        <v>12</v>
      </c>
      <c r="C101" s="10" t="s">
        <v>101</v>
      </c>
      <c r="D101" s="9">
        <v>0</v>
      </c>
      <c r="E101" s="10">
        <v>4254.4399999999996</v>
      </c>
      <c r="F101" s="21">
        <f t="shared" si="1"/>
        <v>0</v>
      </c>
      <c r="G101" s="10">
        <v>4254.4399999999996</v>
      </c>
      <c r="H101" s="10" t="s">
        <v>289</v>
      </c>
    </row>
    <row r="102" spans="1:8" x14ac:dyDescent="0.25">
      <c r="A102" s="3">
        <v>101020502001</v>
      </c>
      <c r="B102" s="3" t="s">
        <v>12</v>
      </c>
      <c r="C102" s="10" t="s">
        <v>102</v>
      </c>
      <c r="D102" s="9">
        <v>0</v>
      </c>
      <c r="E102" s="10">
        <v>28.8</v>
      </c>
      <c r="F102" s="21">
        <f t="shared" si="1"/>
        <v>0</v>
      </c>
      <c r="G102" s="10">
        <v>28.8</v>
      </c>
      <c r="H102" s="10" t="s">
        <v>290</v>
      </c>
    </row>
    <row r="103" spans="1:8" x14ac:dyDescent="0.25">
      <c r="A103" s="3">
        <v>101020502001</v>
      </c>
      <c r="B103" s="3" t="s">
        <v>12</v>
      </c>
      <c r="C103" s="10" t="s">
        <v>103</v>
      </c>
      <c r="D103" s="9">
        <v>0</v>
      </c>
      <c r="E103" s="10">
        <v>3312.8</v>
      </c>
      <c r="F103" s="21">
        <f t="shared" si="1"/>
        <v>0</v>
      </c>
      <c r="G103" s="10">
        <v>3312.8</v>
      </c>
      <c r="H103" s="10" t="s">
        <v>291</v>
      </c>
    </row>
    <row r="104" spans="1:8" x14ac:dyDescent="0.25">
      <c r="A104" s="3">
        <v>101020502001</v>
      </c>
      <c r="B104" s="3" t="s">
        <v>12</v>
      </c>
      <c r="C104" s="10" t="s">
        <v>104</v>
      </c>
      <c r="D104" s="9">
        <v>0</v>
      </c>
      <c r="E104" s="10">
        <v>1306.6300000000001</v>
      </c>
      <c r="F104" s="21">
        <f t="shared" si="1"/>
        <v>0</v>
      </c>
      <c r="G104" s="10">
        <v>1306.6300000000001</v>
      </c>
      <c r="H104" s="10" t="s">
        <v>292</v>
      </c>
    </row>
    <row r="105" spans="1:8" x14ac:dyDescent="0.25">
      <c r="A105" s="3">
        <v>101020502001</v>
      </c>
      <c r="B105" s="3" t="s">
        <v>12</v>
      </c>
      <c r="C105" s="10" t="s">
        <v>105</v>
      </c>
      <c r="D105" s="9">
        <v>0</v>
      </c>
      <c r="E105" s="10">
        <v>771.75</v>
      </c>
      <c r="F105" s="21">
        <f t="shared" si="1"/>
        <v>0</v>
      </c>
      <c r="G105" s="10">
        <v>771.75</v>
      </c>
      <c r="H105" s="10" t="s">
        <v>293</v>
      </c>
    </row>
    <row r="106" spans="1:8" x14ac:dyDescent="0.25">
      <c r="A106" s="3">
        <v>101020502001</v>
      </c>
      <c r="B106" s="3" t="s">
        <v>12</v>
      </c>
      <c r="C106" s="10" t="s">
        <v>106</v>
      </c>
      <c r="D106" s="9">
        <v>0</v>
      </c>
      <c r="E106" s="10">
        <v>396.9</v>
      </c>
      <c r="F106" s="26">
        <f t="shared" si="1"/>
        <v>985.6</v>
      </c>
      <c r="G106" s="10">
        <v>-588.70000000000005</v>
      </c>
      <c r="H106" s="10" t="s">
        <v>294</v>
      </c>
    </row>
    <row r="107" spans="1:8" x14ac:dyDescent="0.25">
      <c r="A107" s="3">
        <v>101020502001</v>
      </c>
      <c r="B107" s="3" t="s">
        <v>12</v>
      </c>
      <c r="C107" s="10" t="s">
        <v>107</v>
      </c>
      <c r="D107" s="9">
        <v>0</v>
      </c>
      <c r="E107" s="10">
        <v>295.04000000000002</v>
      </c>
      <c r="F107" s="21">
        <f t="shared" si="1"/>
        <v>0</v>
      </c>
      <c r="G107" s="10">
        <v>295.04000000000002</v>
      </c>
      <c r="H107" s="10" t="s">
        <v>295</v>
      </c>
    </row>
    <row r="108" spans="1:8" x14ac:dyDescent="0.25">
      <c r="A108" s="3">
        <v>101020502001</v>
      </c>
      <c r="B108" s="3" t="s">
        <v>12</v>
      </c>
      <c r="C108" s="10" t="s">
        <v>108</v>
      </c>
      <c r="D108" s="9">
        <v>0</v>
      </c>
      <c r="E108" s="10">
        <v>1913.37</v>
      </c>
      <c r="F108" s="21">
        <f t="shared" si="1"/>
        <v>0</v>
      </c>
      <c r="G108" s="10">
        <v>1913.37</v>
      </c>
      <c r="H108" s="10" t="s">
        <v>296</v>
      </c>
    </row>
    <row r="109" spans="1:8" x14ac:dyDescent="0.25">
      <c r="A109" s="3">
        <v>101020502001</v>
      </c>
      <c r="B109" s="3" t="s">
        <v>12</v>
      </c>
      <c r="C109" s="10" t="s">
        <v>109</v>
      </c>
      <c r="D109" s="9">
        <v>0</v>
      </c>
      <c r="E109" s="10">
        <v>7892.25</v>
      </c>
      <c r="F109" s="21">
        <f t="shared" si="1"/>
        <v>0</v>
      </c>
      <c r="G109" s="10">
        <v>7892.25</v>
      </c>
      <c r="H109" s="10" t="s">
        <v>297</v>
      </c>
    </row>
    <row r="110" spans="1:8" x14ac:dyDescent="0.25">
      <c r="A110" s="3">
        <v>101020502001</v>
      </c>
      <c r="B110" s="3" t="s">
        <v>12</v>
      </c>
      <c r="C110" s="10" t="s">
        <v>110</v>
      </c>
      <c r="D110" s="9">
        <v>0</v>
      </c>
      <c r="E110" s="10">
        <v>57375.15</v>
      </c>
      <c r="F110" s="21">
        <f t="shared" si="1"/>
        <v>0</v>
      </c>
      <c r="G110" s="10">
        <v>57375.15</v>
      </c>
      <c r="H110" s="10" t="s">
        <v>298</v>
      </c>
    </row>
    <row r="111" spans="1:8" x14ac:dyDescent="0.25">
      <c r="A111" s="3">
        <v>101020502001</v>
      </c>
      <c r="B111" s="3" t="s">
        <v>12</v>
      </c>
      <c r="C111" s="10" t="s">
        <v>111</v>
      </c>
      <c r="D111" s="9">
        <v>0</v>
      </c>
      <c r="E111" s="10">
        <v>232308.7</v>
      </c>
      <c r="F111" s="21">
        <f t="shared" si="1"/>
        <v>-2.9999999998835847E-2</v>
      </c>
      <c r="G111" s="10">
        <v>232308.73</v>
      </c>
      <c r="H111" s="10" t="s">
        <v>299</v>
      </c>
    </row>
    <row r="112" spans="1:8" x14ac:dyDescent="0.25">
      <c r="A112" s="3">
        <v>101020502001</v>
      </c>
      <c r="B112" s="3" t="s">
        <v>12</v>
      </c>
      <c r="C112" s="10" t="s">
        <v>112</v>
      </c>
      <c r="D112" s="9">
        <v>0</v>
      </c>
      <c r="E112" s="10">
        <v>124181.6</v>
      </c>
      <c r="F112" s="21">
        <f t="shared" si="1"/>
        <v>0</v>
      </c>
      <c r="G112" s="10">
        <v>124181.6</v>
      </c>
      <c r="H112" s="10" t="s">
        <v>300</v>
      </c>
    </row>
    <row r="113" spans="1:8" x14ac:dyDescent="0.25">
      <c r="A113" s="3">
        <v>101020502001</v>
      </c>
      <c r="B113" s="3" t="s">
        <v>12</v>
      </c>
      <c r="C113" s="10" t="s">
        <v>113</v>
      </c>
      <c r="D113" s="9">
        <v>0</v>
      </c>
      <c r="E113" s="10">
        <v>629999.38</v>
      </c>
      <c r="F113" s="27">
        <f t="shared" si="1"/>
        <v>32440.040000000037</v>
      </c>
      <c r="G113" s="10">
        <v>597559.34</v>
      </c>
      <c r="H113" s="10" t="s">
        <v>301</v>
      </c>
    </row>
    <row r="114" spans="1:8" x14ac:dyDescent="0.25">
      <c r="A114" s="3">
        <v>101020502001</v>
      </c>
      <c r="B114" s="3" t="s">
        <v>12</v>
      </c>
      <c r="C114" s="10" t="s">
        <v>114</v>
      </c>
      <c r="D114" s="9">
        <v>0</v>
      </c>
      <c r="E114" s="10">
        <v>15180.24</v>
      </c>
      <c r="F114" s="21">
        <f t="shared" si="1"/>
        <v>0</v>
      </c>
      <c r="G114" s="10">
        <v>15180.24</v>
      </c>
      <c r="H114" s="10" t="s">
        <v>302</v>
      </c>
    </row>
    <row r="115" spans="1:8" x14ac:dyDescent="0.25">
      <c r="A115" s="3">
        <v>101020502001</v>
      </c>
      <c r="B115" s="3" t="s">
        <v>12</v>
      </c>
      <c r="C115" s="10" t="s">
        <v>115</v>
      </c>
      <c r="D115" s="9">
        <v>0</v>
      </c>
      <c r="E115" s="10">
        <v>319289.84000000003</v>
      </c>
      <c r="F115" s="21">
        <f t="shared" si="1"/>
        <v>0</v>
      </c>
      <c r="G115" s="10">
        <v>319289.84000000003</v>
      </c>
      <c r="H115" s="10" t="s">
        <v>303</v>
      </c>
    </row>
    <row r="116" spans="1:8" x14ac:dyDescent="0.25">
      <c r="A116" s="3">
        <v>101020502001</v>
      </c>
      <c r="B116" s="3" t="s">
        <v>12</v>
      </c>
      <c r="C116" s="10" t="s">
        <v>116</v>
      </c>
      <c r="D116" s="9">
        <v>0</v>
      </c>
      <c r="E116" s="10">
        <v>68893.5</v>
      </c>
      <c r="F116" s="29">
        <f t="shared" si="1"/>
        <v>27.630000000004657</v>
      </c>
      <c r="G116" s="10">
        <v>68865.87</v>
      </c>
      <c r="H116" s="10" t="s">
        <v>304</v>
      </c>
    </row>
    <row r="117" spans="1:8" x14ac:dyDescent="0.25">
      <c r="A117" s="3">
        <v>101020502001</v>
      </c>
      <c r="B117" s="3" t="s">
        <v>12</v>
      </c>
      <c r="C117" s="10" t="s">
        <v>117</v>
      </c>
      <c r="D117" s="9">
        <v>0</v>
      </c>
      <c r="E117" s="10">
        <v>66396.88</v>
      </c>
      <c r="F117" s="21">
        <f t="shared" si="1"/>
        <v>0</v>
      </c>
      <c r="G117" s="10">
        <v>66396.88</v>
      </c>
      <c r="H117" s="10" t="s">
        <v>305</v>
      </c>
    </row>
    <row r="118" spans="1:8" x14ac:dyDescent="0.25">
      <c r="A118" s="3">
        <v>101020502001</v>
      </c>
      <c r="B118" s="3" t="s">
        <v>12</v>
      </c>
      <c r="C118" s="10" t="s">
        <v>118</v>
      </c>
      <c r="D118" s="9">
        <v>0</v>
      </c>
      <c r="E118" s="10">
        <v>21179.94</v>
      </c>
      <c r="F118" s="21">
        <f t="shared" si="1"/>
        <v>0</v>
      </c>
      <c r="G118" s="10">
        <v>21179.94</v>
      </c>
      <c r="H118" s="10" t="s">
        <v>306</v>
      </c>
    </row>
    <row r="119" spans="1:8" x14ac:dyDescent="0.25">
      <c r="A119" s="3">
        <v>101020502001</v>
      </c>
      <c r="B119" s="3" t="s">
        <v>12</v>
      </c>
      <c r="C119" s="10" t="s">
        <v>119</v>
      </c>
      <c r="D119" s="9">
        <v>0</v>
      </c>
      <c r="E119" s="10">
        <v>35901.26</v>
      </c>
      <c r="F119" s="21">
        <f t="shared" si="1"/>
        <v>0</v>
      </c>
      <c r="G119" s="10">
        <v>35901.26</v>
      </c>
      <c r="H119" s="10" t="s">
        <v>307</v>
      </c>
    </row>
    <row r="120" spans="1:8" x14ac:dyDescent="0.25">
      <c r="A120" s="3">
        <v>101020502001</v>
      </c>
      <c r="B120" s="3" t="s">
        <v>12</v>
      </c>
      <c r="C120" s="10" t="s">
        <v>120</v>
      </c>
      <c r="D120" s="9">
        <v>0</v>
      </c>
      <c r="E120" s="10">
        <v>4961.62</v>
      </c>
      <c r="F120" s="21">
        <f t="shared" si="1"/>
        <v>0</v>
      </c>
      <c r="G120" s="10">
        <v>4961.62</v>
      </c>
      <c r="H120" s="10" t="s">
        <v>308</v>
      </c>
    </row>
    <row r="121" spans="1:8" x14ac:dyDescent="0.25">
      <c r="A121" s="3">
        <v>101020502001</v>
      </c>
      <c r="B121" s="3" t="s">
        <v>12</v>
      </c>
      <c r="C121" s="10" t="s">
        <v>121</v>
      </c>
      <c r="D121" s="9">
        <v>0</v>
      </c>
      <c r="E121" s="10">
        <v>36292.160000000003</v>
      </c>
      <c r="F121" s="21">
        <f t="shared" si="1"/>
        <v>0</v>
      </c>
      <c r="G121" s="10">
        <v>36292.160000000003</v>
      </c>
      <c r="H121" s="10" t="s">
        <v>309</v>
      </c>
    </row>
    <row r="122" spans="1:8" x14ac:dyDescent="0.25">
      <c r="A122" s="3">
        <v>101020502001</v>
      </c>
      <c r="B122" s="3" t="s">
        <v>12</v>
      </c>
      <c r="C122" s="10" t="s">
        <v>122</v>
      </c>
      <c r="D122" s="9">
        <v>0</v>
      </c>
      <c r="E122" s="10">
        <v>145035.88</v>
      </c>
      <c r="F122" s="21">
        <f t="shared" si="1"/>
        <v>-1.0000000009313226E-2</v>
      </c>
      <c r="G122" s="10">
        <v>145035.89000000001</v>
      </c>
      <c r="H122" s="10" t="s">
        <v>310</v>
      </c>
    </row>
    <row r="123" spans="1:8" x14ac:dyDescent="0.25">
      <c r="A123" s="3">
        <v>101020502001</v>
      </c>
      <c r="B123" s="3" t="s">
        <v>12</v>
      </c>
      <c r="C123" s="10" t="s">
        <v>123</v>
      </c>
      <c r="D123" s="9">
        <v>0</v>
      </c>
      <c r="E123" s="10">
        <v>21741.52</v>
      </c>
      <c r="F123" s="21">
        <f t="shared" si="1"/>
        <v>0</v>
      </c>
      <c r="G123" s="10">
        <v>21741.52</v>
      </c>
      <c r="H123" s="10" t="s">
        <v>311</v>
      </c>
    </row>
    <row r="124" spans="1:8" x14ac:dyDescent="0.25">
      <c r="A124" s="3">
        <v>101020502001</v>
      </c>
      <c r="B124" s="3" t="s">
        <v>12</v>
      </c>
      <c r="C124" s="10" t="s">
        <v>124</v>
      </c>
      <c r="D124" s="9">
        <v>0</v>
      </c>
      <c r="E124" s="10">
        <v>22474.560000000001</v>
      </c>
      <c r="F124" s="21">
        <f t="shared" si="1"/>
        <v>0</v>
      </c>
      <c r="G124" s="10">
        <v>22474.560000000001</v>
      </c>
      <c r="H124" s="10" t="s">
        <v>312</v>
      </c>
    </row>
    <row r="125" spans="1:8" s="21" customFormat="1" x14ac:dyDescent="0.25">
      <c r="A125" s="3"/>
      <c r="B125" s="3"/>
      <c r="C125" s="10"/>
      <c r="D125" s="9"/>
      <c r="E125" s="10"/>
      <c r="F125" s="21">
        <f t="shared" si="1"/>
        <v>0.01</v>
      </c>
      <c r="G125" s="10">
        <v>-0.01</v>
      </c>
      <c r="H125" s="10" t="s">
        <v>313</v>
      </c>
    </row>
    <row r="126" spans="1:8" x14ac:dyDescent="0.25">
      <c r="A126" s="3">
        <v>101020502001</v>
      </c>
      <c r="B126" s="3" t="s">
        <v>12</v>
      </c>
      <c r="C126" s="10" t="s">
        <v>125</v>
      </c>
      <c r="D126" s="9">
        <v>0</v>
      </c>
      <c r="E126" s="10">
        <v>1430.03</v>
      </c>
      <c r="F126" s="21">
        <f t="shared" si="1"/>
        <v>0</v>
      </c>
      <c r="G126" s="10">
        <v>1430.03</v>
      </c>
      <c r="H126" s="10" t="s">
        <v>314</v>
      </c>
    </row>
    <row r="127" spans="1:8" x14ac:dyDescent="0.25">
      <c r="A127" s="3">
        <v>101020502001</v>
      </c>
      <c r="B127" s="3" t="s">
        <v>12</v>
      </c>
      <c r="C127" s="10" t="s">
        <v>126</v>
      </c>
      <c r="D127" s="9">
        <v>0</v>
      </c>
      <c r="E127" s="10">
        <v>21919.32</v>
      </c>
      <c r="F127" s="21">
        <f t="shared" si="1"/>
        <v>-1.0000000002037268E-2</v>
      </c>
      <c r="G127" s="10">
        <v>21919.33</v>
      </c>
      <c r="H127" s="10" t="s">
        <v>315</v>
      </c>
    </row>
    <row r="128" spans="1:8" x14ac:dyDescent="0.25">
      <c r="A128" s="3">
        <v>101020502001</v>
      </c>
      <c r="B128" s="3" t="s">
        <v>12</v>
      </c>
      <c r="C128" s="10" t="s">
        <v>127</v>
      </c>
      <c r="D128" s="9">
        <v>0</v>
      </c>
      <c r="E128" s="10">
        <v>34614.17</v>
      </c>
      <c r="F128" s="21">
        <f t="shared" si="1"/>
        <v>0</v>
      </c>
      <c r="G128" s="10">
        <v>34614.17</v>
      </c>
      <c r="H128" s="10" t="s">
        <v>316</v>
      </c>
    </row>
    <row r="129" spans="1:11" x14ac:dyDescent="0.25">
      <c r="A129" s="3">
        <v>101020502001</v>
      </c>
      <c r="B129" s="3" t="s">
        <v>12</v>
      </c>
      <c r="C129" s="10" t="s">
        <v>128</v>
      </c>
      <c r="D129" s="9">
        <v>0</v>
      </c>
      <c r="E129" s="10">
        <v>4926.6099999999997</v>
      </c>
      <c r="F129" s="21">
        <f t="shared" si="1"/>
        <v>0</v>
      </c>
      <c r="G129" s="10">
        <v>4926.6099999999997</v>
      </c>
      <c r="H129" s="10" t="s">
        <v>317</v>
      </c>
    </row>
    <row r="130" spans="1:11" x14ac:dyDescent="0.25">
      <c r="A130" s="3">
        <v>101020502001</v>
      </c>
      <c r="B130" s="3" t="s">
        <v>12</v>
      </c>
      <c r="C130" s="10" t="s">
        <v>129</v>
      </c>
      <c r="D130" s="9">
        <v>0</v>
      </c>
      <c r="E130" s="10">
        <v>18352.099999999999</v>
      </c>
      <c r="F130" s="21">
        <f t="shared" si="1"/>
        <v>0</v>
      </c>
      <c r="G130" s="10">
        <v>18352.099999999999</v>
      </c>
      <c r="H130" s="10" t="s">
        <v>318</v>
      </c>
    </row>
    <row r="131" spans="1:11" x14ac:dyDescent="0.25">
      <c r="A131" s="3">
        <v>101020502001</v>
      </c>
      <c r="B131" s="3" t="s">
        <v>12</v>
      </c>
      <c r="C131" s="10" t="s">
        <v>130</v>
      </c>
      <c r="D131" s="9">
        <v>0</v>
      </c>
      <c r="E131" s="10">
        <v>-0.01</v>
      </c>
      <c r="F131" s="21">
        <f t="shared" si="1"/>
        <v>0</v>
      </c>
      <c r="G131" s="10">
        <v>-0.01</v>
      </c>
      <c r="H131" s="10" t="s">
        <v>319</v>
      </c>
    </row>
    <row r="132" spans="1:11" x14ac:dyDescent="0.25">
      <c r="A132" s="3">
        <v>101020502001</v>
      </c>
      <c r="B132" s="3" t="s">
        <v>12</v>
      </c>
      <c r="C132" s="10" t="s">
        <v>131</v>
      </c>
      <c r="D132" s="9">
        <v>0</v>
      </c>
      <c r="E132" s="10">
        <v>40496.97</v>
      </c>
      <c r="F132" s="30">
        <f t="shared" si="1"/>
        <v>0</v>
      </c>
      <c r="G132" s="10">
        <v>40496.97</v>
      </c>
      <c r="H132" s="10" t="s">
        <v>320</v>
      </c>
      <c r="K132" s="30"/>
    </row>
    <row r="133" spans="1:11" x14ac:dyDescent="0.25">
      <c r="A133" s="3">
        <v>101020502001</v>
      </c>
      <c r="B133" s="3" t="s">
        <v>12</v>
      </c>
      <c r="C133" s="10" t="s">
        <v>132</v>
      </c>
      <c r="D133" s="9">
        <v>0</v>
      </c>
      <c r="E133" s="10">
        <v>1250.44</v>
      </c>
      <c r="F133" s="21">
        <f t="shared" si="1"/>
        <v>0</v>
      </c>
      <c r="G133" s="10">
        <v>1250.44</v>
      </c>
      <c r="H133" s="10" t="s">
        <v>321</v>
      </c>
    </row>
    <row r="134" spans="1:11" x14ac:dyDescent="0.25">
      <c r="A134" s="3">
        <v>101020502001</v>
      </c>
      <c r="B134" s="3" t="s">
        <v>12</v>
      </c>
      <c r="C134" s="10" t="s">
        <v>133</v>
      </c>
      <c r="D134" s="9">
        <v>0</v>
      </c>
      <c r="E134" s="10">
        <v>7242.9</v>
      </c>
      <c r="F134" s="21">
        <f t="shared" si="1"/>
        <v>0</v>
      </c>
      <c r="G134" s="10">
        <v>7242.9</v>
      </c>
      <c r="H134" s="10" t="s">
        <v>322</v>
      </c>
    </row>
    <row r="135" spans="1:11" x14ac:dyDescent="0.25">
      <c r="A135" s="3">
        <v>101020502001</v>
      </c>
      <c r="B135" s="3" t="s">
        <v>12</v>
      </c>
      <c r="C135" s="10" t="s">
        <v>134</v>
      </c>
      <c r="D135" s="9">
        <v>0</v>
      </c>
      <c r="E135" s="10">
        <v>45886.559999999998</v>
      </c>
      <c r="F135" s="21">
        <f t="shared" si="1"/>
        <v>-1.0000000002037268E-2</v>
      </c>
      <c r="G135" s="10">
        <v>45886.57</v>
      </c>
      <c r="H135" s="10" t="s">
        <v>323</v>
      </c>
    </row>
    <row r="136" spans="1:11" x14ac:dyDescent="0.25">
      <c r="A136" s="3">
        <v>101020502001</v>
      </c>
      <c r="B136" s="3" t="s">
        <v>12</v>
      </c>
      <c r="C136" s="10" t="s">
        <v>135</v>
      </c>
      <c r="D136" s="9">
        <v>0</v>
      </c>
      <c r="E136" s="10">
        <v>14027.69</v>
      </c>
      <c r="F136" s="21">
        <f t="shared" si="1"/>
        <v>0</v>
      </c>
      <c r="G136" s="10">
        <v>14027.69</v>
      </c>
      <c r="H136" s="10" t="s">
        <v>324</v>
      </c>
    </row>
    <row r="137" spans="1:11" x14ac:dyDescent="0.25">
      <c r="A137" s="3">
        <v>101020502001</v>
      </c>
      <c r="B137" s="3" t="s">
        <v>12</v>
      </c>
      <c r="C137" s="10" t="s">
        <v>136</v>
      </c>
      <c r="D137" s="9">
        <v>0</v>
      </c>
      <c r="E137" s="10">
        <v>2409.2600000000002</v>
      </c>
      <c r="F137" s="21">
        <f t="shared" si="1"/>
        <v>0</v>
      </c>
      <c r="G137" s="10">
        <v>2409.2600000000002</v>
      </c>
      <c r="H137" s="10" t="s">
        <v>325</v>
      </c>
    </row>
    <row r="138" spans="1:11" x14ac:dyDescent="0.25">
      <c r="A138" s="3">
        <v>101020502001</v>
      </c>
      <c r="B138" s="3" t="s">
        <v>12</v>
      </c>
      <c r="C138" s="10" t="s">
        <v>137</v>
      </c>
      <c r="D138" s="9">
        <v>0</v>
      </c>
      <c r="E138" s="10">
        <v>17.09</v>
      </c>
      <c r="F138" s="28">
        <f t="shared" si="1"/>
        <v>47.42</v>
      </c>
      <c r="G138" s="10">
        <v>-30.33</v>
      </c>
      <c r="H138" s="10" t="s">
        <v>326</v>
      </c>
    </row>
    <row r="139" spans="1:11" x14ac:dyDescent="0.25">
      <c r="A139" s="3">
        <v>101020502001</v>
      </c>
      <c r="B139" s="3" t="s">
        <v>12</v>
      </c>
      <c r="C139" s="10" t="s">
        <v>138</v>
      </c>
      <c r="D139" s="9">
        <v>0</v>
      </c>
      <c r="E139" s="10">
        <v>321.62</v>
      </c>
      <c r="F139" s="21">
        <f t="shared" si="1"/>
        <v>0</v>
      </c>
      <c r="G139" s="10">
        <v>321.62</v>
      </c>
      <c r="H139" s="10" t="s">
        <v>327</v>
      </c>
    </row>
    <row r="140" spans="1:11" x14ac:dyDescent="0.25">
      <c r="A140" s="3">
        <v>101020502001</v>
      </c>
      <c r="B140" s="3" t="s">
        <v>12</v>
      </c>
      <c r="C140" s="10" t="s">
        <v>139</v>
      </c>
      <c r="D140" s="9">
        <v>0</v>
      </c>
      <c r="E140" s="10">
        <v>83116.78</v>
      </c>
      <c r="F140" s="21">
        <f t="shared" si="1"/>
        <v>-9.9999999947613105E-3</v>
      </c>
      <c r="G140" s="10">
        <v>83116.789999999994</v>
      </c>
      <c r="H140" s="10" t="s">
        <v>328</v>
      </c>
    </row>
    <row r="141" spans="1:11" x14ac:dyDescent="0.25">
      <c r="A141" s="3">
        <v>101020502001</v>
      </c>
      <c r="B141" s="3" t="s">
        <v>12</v>
      </c>
      <c r="C141" s="10" t="s">
        <v>140</v>
      </c>
      <c r="D141" s="9">
        <v>0</v>
      </c>
      <c r="E141" s="10">
        <v>268621.09999999998</v>
      </c>
      <c r="F141" s="21">
        <f t="shared" si="1"/>
        <v>0</v>
      </c>
      <c r="G141" s="10">
        <v>268621.09999999998</v>
      </c>
      <c r="H141" s="10" t="s">
        <v>329</v>
      </c>
    </row>
    <row r="142" spans="1:11" x14ac:dyDescent="0.25">
      <c r="A142" s="3">
        <v>101020502001</v>
      </c>
      <c r="B142" s="3" t="s">
        <v>12</v>
      </c>
      <c r="C142" s="10" t="s">
        <v>141</v>
      </c>
      <c r="D142" s="9">
        <v>0</v>
      </c>
      <c r="E142" s="10">
        <v>19700.82</v>
      </c>
      <c r="F142" s="21">
        <f t="shared" ref="F142:F149" si="2">+E142-G142</f>
        <v>0</v>
      </c>
      <c r="G142" s="10">
        <v>19700.82</v>
      </c>
      <c r="H142" s="10" t="s">
        <v>330</v>
      </c>
    </row>
    <row r="143" spans="1:11" x14ac:dyDescent="0.25">
      <c r="A143" s="3">
        <v>101020502001</v>
      </c>
      <c r="B143" s="3" t="s">
        <v>12</v>
      </c>
      <c r="C143" s="10" t="s">
        <v>142</v>
      </c>
      <c r="D143" s="9">
        <v>0</v>
      </c>
      <c r="E143" s="10">
        <v>53870.39</v>
      </c>
      <c r="F143" s="21">
        <f t="shared" si="2"/>
        <v>0</v>
      </c>
      <c r="G143" s="10">
        <v>53870.39</v>
      </c>
      <c r="H143" s="10" t="s">
        <v>331</v>
      </c>
    </row>
    <row r="144" spans="1:11" x14ac:dyDescent="0.25">
      <c r="A144" s="3">
        <v>101020502001</v>
      </c>
      <c r="B144" s="3" t="s">
        <v>12</v>
      </c>
      <c r="C144" s="10" t="s">
        <v>143</v>
      </c>
      <c r="D144" s="9">
        <v>0</v>
      </c>
      <c r="E144" s="10">
        <v>30679.68</v>
      </c>
      <c r="F144" s="21">
        <f t="shared" si="2"/>
        <v>0</v>
      </c>
      <c r="G144" s="10">
        <v>30679.68</v>
      </c>
      <c r="H144" s="10" t="s">
        <v>332</v>
      </c>
    </row>
    <row r="145" spans="1:8" x14ac:dyDescent="0.25">
      <c r="A145" s="3">
        <v>101020502001</v>
      </c>
      <c r="B145" s="3" t="s">
        <v>12</v>
      </c>
      <c r="C145" s="10" t="s">
        <v>144</v>
      </c>
      <c r="D145" s="9">
        <v>0</v>
      </c>
      <c r="E145" s="10">
        <v>20357.98</v>
      </c>
      <c r="F145" s="21">
        <f t="shared" si="2"/>
        <v>0</v>
      </c>
      <c r="G145" s="10">
        <v>20357.98</v>
      </c>
      <c r="H145" s="10" t="s">
        <v>333</v>
      </c>
    </row>
    <row r="146" spans="1:8" x14ac:dyDescent="0.25">
      <c r="A146" s="3">
        <v>101020502001</v>
      </c>
      <c r="B146" s="3" t="s">
        <v>12</v>
      </c>
      <c r="C146" s="10" t="s">
        <v>145</v>
      </c>
      <c r="D146" s="9">
        <v>0</v>
      </c>
      <c r="E146" s="10">
        <v>3113.26</v>
      </c>
      <c r="F146" s="21">
        <f t="shared" si="2"/>
        <v>0</v>
      </c>
      <c r="G146" s="10">
        <v>3113.26</v>
      </c>
      <c r="H146" s="10" t="s">
        <v>334</v>
      </c>
    </row>
    <row r="147" spans="1:8" x14ac:dyDescent="0.25">
      <c r="A147" s="3">
        <v>101020502001</v>
      </c>
      <c r="B147" s="3" t="s">
        <v>12</v>
      </c>
      <c r="C147" s="10" t="s">
        <v>146</v>
      </c>
      <c r="D147" s="9">
        <v>0</v>
      </c>
      <c r="E147" s="10">
        <v>43631.83</v>
      </c>
      <c r="F147" s="21">
        <f t="shared" si="2"/>
        <v>0</v>
      </c>
      <c r="G147" s="10">
        <v>43631.83</v>
      </c>
      <c r="H147" s="10" t="s">
        <v>335</v>
      </c>
    </row>
    <row r="148" spans="1:8" x14ac:dyDescent="0.25">
      <c r="A148" s="3">
        <v>101020502001</v>
      </c>
      <c r="B148" s="3" t="s">
        <v>12</v>
      </c>
      <c r="C148" s="10" t="s">
        <v>147</v>
      </c>
      <c r="D148" s="9">
        <v>0</v>
      </c>
      <c r="E148" s="10">
        <v>45928.09</v>
      </c>
      <c r="F148" s="21">
        <f t="shared" si="2"/>
        <v>0</v>
      </c>
      <c r="G148" s="10">
        <v>45928.09</v>
      </c>
      <c r="H148" s="10" t="s">
        <v>336</v>
      </c>
    </row>
    <row r="149" spans="1:8" x14ac:dyDescent="0.25">
      <c r="A149" s="3">
        <v>101020502001</v>
      </c>
      <c r="B149" s="3" t="s">
        <v>12</v>
      </c>
      <c r="C149" s="10" t="s">
        <v>148</v>
      </c>
      <c r="D149" s="9">
        <v>0</v>
      </c>
      <c r="E149" s="10">
        <v>31313.86</v>
      </c>
      <c r="F149" s="21">
        <f t="shared" si="2"/>
        <v>0</v>
      </c>
      <c r="G149" s="10">
        <v>31313.86</v>
      </c>
      <c r="H149" s="10" t="s">
        <v>337</v>
      </c>
    </row>
    <row r="150" spans="1:8" x14ac:dyDescent="0.25">
      <c r="A150" s="3">
        <v>201070101001</v>
      </c>
      <c r="B150" s="3" t="s">
        <v>149</v>
      </c>
      <c r="C150" s="10" t="s">
        <v>11</v>
      </c>
      <c r="D150" s="9"/>
      <c r="E150" s="9">
        <f>SUM(E13:E149)</f>
        <v>4869144.9000000004</v>
      </c>
      <c r="F150" s="21"/>
    </row>
    <row r="151" spans="1:8" x14ac:dyDescent="0.25">
      <c r="A151" s="3">
        <v>201070101001</v>
      </c>
      <c r="B151" s="3" t="s">
        <v>149</v>
      </c>
      <c r="C151" s="10" t="s">
        <v>150</v>
      </c>
      <c r="D151" s="9">
        <v>0</v>
      </c>
      <c r="E151" s="10">
        <v>18.399999999999999</v>
      </c>
      <c r="F151" s="21">
        <f>+E151+G151</f>
        <v>0</v>
      </c>
      <c r="G151" s="12">
        <v>-18.399999999999999</v>
      </c>
      <c r="H151" s="13" t="s">
        <v>176</v>
      </c>
    </row>
    <row r="152" spans="1:8" x14ac:dyDescent="0.25">
      <c r="A152" s="3">
        <v>201070101001</v>
      </c>
      <c r="B152" s="3" t="s">
        <v>149</v>
      </c>
      <c r="C152" s="10" t="s">
        <v>151</v>
      </c>
      <c r="D152" s="9">
        <v>0</v>
      </c>
      <c r="E152" s="10">
        <v>3512.77</v>
      </c>
      <c r="F152" s="21">
        <f>+E152+G152</f>
        <v>0</v>
      </c>
      <c r="G152" s="12">
        <v>-3512.77</v>
      </c>
      <c r="H152" s="13" t="s">
        <v>177</v>
      </c>
    </row>
    <row r="153" spans="1:8" x14ac:dyDescent="0.25">
      <c r="A153" s="3">
        <v>201070101001</v>
      </c>
      <c r="B153" s="3" t="s">
        <v>149</v>
      </c>
      <c r="C153" s="10" t="s">
        <v>152</v>
      </c>
      <c r="D153" s="9">
        <v>0</v>
      </c>
      <c r="E153" s="10">
        <v>1097.57</v>
      </c>
      <c r="F153" s="21">
        <f t="shared" ref="F153:F185" si="3">+E153+G153</f>
        <v>0</v>
      </c>
      <c r="G153" s="12">
        <v>-1097.57</v>
      </c>
      <c r="H153" s="13" t="s">
        <v>178</v>
      </c>
    </row>
    <row r="154" spans="1:8" x14ac:dyDescent="0.25">
      <c r="A154" s="3">
        <v>201070101001</v>
      </c>
      <c r="B154" s="3" t="s">
        <v>149</v>
      </c>
      <c r="C154" s="10" t="s">
        <v>14</v>
      </c>
      <c r="D154" s="9">
        <v>0</v>
      </c>
      <c r="E154" s="10">
        <v>39090</v>
      </c>
      <c r="F154" s="22">
        <f t="shared" si="3"/>
        <v>-42.239999999997963</v>
      </c>
      <c r="G154" s="12">
        <v>-39132.239999999998</v>
      </c>
      <c r="H154" s="13" t="s">
        <v>179</v>
      </c>
    </row>
    <row r="155" spans="1:8" x14ac:dyDescent="0.25">
      <c r="A155" s="3">
        <v>201070101001</v>
      </c>
      <c r="B155" s="3" t="s">
        <v>149</v>
      </c>
      <c r="C155" s="10" t="s">
        <v>15</v>
      </c>
      <c r="D155" s="9">
        <v>0</v>
      </c>
      <c r="E155" s="10">
        <v>111420.14</v>
      </c>
      <c r="F155" s="11">
        <f t="shared" si="3"/>
        <v>37800</v>
      </c>
      <c r="G155" s="12">
        <v>-73620.14</v>
      </c>
      <c r="H155" s="13" t="s">
        <v>180</v>
      </c>
    </row>
    <row r="156" spans="1:8" x14ac:dyDescent="0.25">
      <c r="A156" s="3">
        <v>201070101001</v>
      </c>
      <c r="B156" s="3" t="s">
        <v>149</v>
      </c>
      <c r="C156" s="10" t="s">
        <v>153</v>
      </c>
      <c r="D156" s="9">
        <v>0</v>
      </c>
      <c r="E156" s="10">
        <v>3000.2</v>
      </c>
      <c r="F156" s="21">
        <f t="shared" si="3"/>
        <v>0</v>
      </c>
      <c r="G156" s="12">
        <v>-3000.2</v>
      </c>
      <c r="H156" s="13" t="s">
        <v>181</v>
      </c>
    </row>
    <row r="157" spans="1:8" x14ac:dyDescent="0.25">
      <c r="A157" s="3">
        <v>201070101001</v>
      </c>
      <c r="B157" s="3" t="s">
        <v>149</v>
      </c>
      <c r="C157" s="10" t="s">
        <v>154</v>
      </c>
      <c r="D157" s="9">
        <v>0</v>
      </c>
      <c r="E157" s="10">
        <v>682.14</v>
      </c>
      <c r="F157" s="21">
        <f t="shared" si="3"/>
        <v>-0.44000000000005457</v>
      </c>
      <c r="G157" s="12">
        <v>-682.58</v>
      </c>
      <c r="H157" s="13" t="s">
        <v>182</v>
      </c>
    </row>
    <row r="158" spans="1:8" x14ac:dyDescent="0.25">
      <c r="A158" s="3">
        <v>201070101001</v>
      </c>
      <c r="B158" s="3" t="s">
        <v>149</v>
      </c>
      <c r="C158" s="10" t="s">
        <v>155</v>
      </c>
      <c r="D158" s="9">
        <v>0</v>
      </c>
      <c r="E158" s="10">
        <v>40.18</v>
      </c>
      <c r="F158" s="21">
        <f t="shared" si="3"/>
        <v>0</v>
      </c>
      <c r="G158" s="12">
        <v>-40.18</v>
      </c>
      <c r="H158" s="13" t="s">
        <v>183</v>
      </c>
    </row>
    <row r="159" spans="1:8" x14ac:dyDescent="0.25">
      <c r="A159" s="3">
        <v>201070101001</v>
      </c>
      <c r="B159" s="3" t="s">
        <v>149</v>
      </c>
      <c r="C159" s="10" t="s">
        <v>156</v>
      </c>
      <c r="D159" s="9">
        <v>0</v>
      </c>
      <c r="E159" s="10">
        <v>26.8</v>
      </c>
      <c r="F159" s="21">
        <f t="shared" si="3"/>
        <v>0</v>
      </c>
      <c r="G159" s="12">
        <v>-26.8</v>
      </c>
      <c r="H159" s="13" t="s">
        <v>184</v>
      </c>
    </row>
    <row r="160" spans="1:8" x14ac:dyDescent="0.25">
      <c r="A160" s="3">
        <v>201070101001</v>
      </c>
      <c r="B160" s="3" t="s">
        <v>149</v>
      </c>
      <c r="C160" s="10" t="s">
        <v>157</v>
      </c>
      <c r="D160" s="9">
        <v>0</v>
      </c>
      <c r="E160" s="10">
        <v>3400.3</v>
      </c>
      <c r="F160" s="21">
        <f t="shared" si="3"/>
        <v>0</v>
      </c>
      <c r="G160" s="12">
        <v>-3400.3</v>
      </c>
      <c r="H160" s="13" t="s">
        <v>185</v>
      </c>
    </row>
    <row r="161" spans="1:8" x14ac:dyDescent="0.25">
      <c r="A161" s="3">
        <v>201070101001</v>
      </c>
      <c r="B161" s="3" t="s">
        <v>149</v>
      </c>
      <c r="C161" s="10" t="s">
        <v>158</v>
      </c>
      <c r="D161" s="9">
        <v>0</v>
      </c>
      <c r="E161" s="10">
        <v>99.84</v>
      </c>
      <c r="F161" s="21">
        <f t="shared" si="3"/>
        <v>0</v>
      </c>
      <c r="G161" s="12">
        <v>-99.84</v>
      </c>
      <c r="H161" s="13" t="s">
        <v>186</v>
      </c>
    </row>
    <row r="162" spans="1:8" x14ac:dyDescent="0.25">
      <c r="A162" s="3">
        <v>201070101001</v>
      </c>
      <c r="B162" s="3" t="s">
        <v>149</v>
      </c>
      <c r="C162" s="10" t="s">
        <v>159</v>
      </c>
      <c r="D162" s="9">
        <v>0</v>
      </c>
      <c r="E162" s="10">
        <v>612.4</v>
      </c>
      <c r="F162" s="21">
        <f t="shared" si="3"/>
        <v>0</v>
      </c>
      <c r="G162" s="12">
        <v>-612.4</v>
      </c>
      <c r="H162" s="13" t="s">
        <v>187</v>
      </c>
    </row>
    <row r="163" spans="1:8" x14ac:dyDescent="0.25">
      <c r="A163" s="3">
        <v>201070101001</v>
      </c>
      <c r="B163" s="3" t="s">
        <v>149</v>
      </c>
      <c r="C163" s="10" t="s">
        <v>160</v>
      </c>
      <c r="D163" s="9">
        <v>0</v>
      </c>
      <c r="E163" s="10">
        <v>6990</v>
      </c>
      <c r="F163" s="21">
        <f t="shared" si="3"/>
        <v>0</v>
      </c>
      <c r="G163" s="12">
        <v>-6990</v>
      </c>
      <c r="H163" s="13" t="s">
        <v>188</v>
      </c>
    </row>
    <row r="164" spans="1:8" x14ac:dyDescent="0.25">
      <c r="A164" s="3">
        <v>201070101001</v>
      </c>
      <c r="B164" s="3" t="s">
        <v>149</v>
      </c>
      <c r="C164" s="10" t="s">
        <v>161</v>
      </c>
      <c r="D164" s="9">
        <v>0</v>
      </c>
      <c r="E164" s="10">
        <v>41.09</v>
      </c>
      <c r="F164" s="21">
        <f t="shared" si="3"/>
        <v>0</v>
      </c>
      <c r="G164" s="12">
        <v>-41.09</v>
      </c>
      <c r="H164" s="13" t="s">
        <v>189</v>
      </c>
    </row>
    <row r="165" spans="1:8" x14ac:dyDescent="0.25">
      <c r="A165" s="3">
        <v>201070101001</v>
      </c>
      <c r="B165" s="3" t="s">
        <v>149</v>
      </c>
      <c r="C165" s="10" t="s">
        <v>162</v>
      </c>
      <c r="D165" s="9">
        <v>0</v>
      </c>
      <c r="E165" s="10">
        <v>20</v>
      </c>
      <c r="F165" s="21">
        <f t="shared" si="3"/>
        <v>0</v>
      </c>
      <c r="G165" s="14">
        <v>-20</v>
      </c>
      <c r="H165" s="14" t="s">
        <v>190</v>
      </c>
    </row>
    <row r="166" spans="1:8" x14ac:dyDescent="0.25">
      <c r="A166" s="3">
        <v>201070101001</v>
      </c>
      <c r="B166" s="3" t="s">
        <v>149</v>
      </c>
      <c r="C166" s="10" t="s">
        <v>26</v>
      </c>
      <c r="D166" s="9">
        <v>0</v>
      </c>
      <c r="E166" s="10">
        <v>105.06</v>
      </c>
      <c r="F166" s="23">
        <f t="shared" si="3"/>
        <v>105.06</v>
      </c>
    </row>
    <row r="167" spans="1:8" x14ac:dyDescent="0.25">
      <c r="A167" s="3">
        <v>201070101001</v>
      </c>
      <c r="B167" s="3" t="s">
        <v>149</v>
      </c>
      <c r="C167" s="10" t="s">
        <v>163</v>
      </c>
      <c r="D167" s="9">
        <v>0</v>
      </c>
      <c r="E167" s="10">
        <v>-0.05</v>
      </c>
      <c r="F167" s="21">
        <f t="shared" si="3"/>
        <v>-0.05</v>
      </c>
    </row>
    <row r="168" spans="1:8" x14ac:dyDescent="0.25">
      <c r="A168" s="3">
        <v>201070101001</v>
      </c>
      <c r="B168" s="3" t="s">
        <v>149</v>
      </c>
      <c r="C168" s="10" t="s">
        <v>164</v>
      </c>
      <c r="D168" s="9">
        <v>0</v>
      </c>
      <c r="E168" s="10">
        <v>2.7</v>
      </c>
      <c r="F168" s="21">
        <f t="shared" si="3"/>
        <v>0</v>
      </c>
      <c r="G168" s="15">
        <v>-2.7</v>
      </c>
      <c r="H168" s="15" t="s">
        <v>191</v>
      </c>
    </row>
    <row r="169" spans="1:8" x14ac:dyDescent="0.25">
      <c r="A169" s="3">
        <v>201070101001</v>
      </c>
      <c r="B169" s="3" t="s">
        <v>149</v>
      </c>
      <c r="C169" s="10" t="s">
        <v>165</v>
      </c>
      <c r="D169" s="9">
        <v>0</v>
      </c>
      <c r="E169" s="10">
        <v>21.36</v>
      </c>
      <c r="F169" s="21">
        <f t="shared" si="3"/>
        <v>0</v>
      </c>
      <c r="G169" s="16">
        <v>-21.36</v>
      </c>
      <c r="H169" s="16" t="s">
        <v>192</v>
      </c>
    </row>
    <row r="170" spans="1:8" x14ac:dyDescent="0.25">
      <c r="A170" s="3">
        <v>201070101001</v>
      </c>
      <c r="B170" s="3" t="s">
        <v>149</v>
      </c>
      <c r="C170" s="10" t="s">
        <v>166</v>
      </c>
      <c r="D170" s="9">
        <v>0</v>
      </c>
      <c r="E170" s="10">
        <v>3.94</v>
      </c>
      <c r="F170" s="21">
        <f t="shared" si="3"/>
        <v>0</v>
      </c>
      <c r="G170" s="17">
        <v>-3.94</v>
      </c>
      <c r="H170" s="17" t="s">
        <v>193</v>
      </c>
    </row>
    <row r="171" spans="1:8" x14ac:dyDescent="0.25">
      <c r="A171" s="3">
        <v>201070101001</v>
      </c>
      <c r="B171" s="3" t="s">
        <v>149</v>
      </c>
      <c r="C171" s="10" t="s">
        <v>167</v>
      </c>
      <c r="D171" s="9">
        <v>0</v>
      </c>
      <c r="E171" s="10">
        <v>260</v>
      </c>
      <c r="F171" s="21">
        <f t="shared" si="3"/>
        <v>0</v>
      </c>
      <c r="G171" s="18">
        <v>-260</v>
      </c>
      <c r="H171" s="18" t="s">
        <v>194</v>
      </c>
    </row>
    <row r="172" spans="1:8" x14ac:dyDescent="0.25">
      <c r="A172" s="3">
        <v>201070101001</v>
      </c>
      <c r="B172" s="3" t="s">
        <v>149</v>
      </c>
      <c r="C172" s="10" t="s">
        <v>168</v>
      </c>
      <c r="D172" s="9">
        <v>0</v>
      </c>
      <c r="E172" s="10">
        <v>11.16</v>
      </c>
      <c r="F172" s="21">
        <f t="shared" si="3"/>
        <v>0</v>
      </c>
      <c r="G172" s="18">
        <v>-11.16</v>
      </c>
      <c r="H172" s="18" t="s">
        <v>195</v>
      </c>
    </row>
    <row r="173" spans="1:8" x14ac:dyDescent="0.25">
      <c r="A173" s="3">
        <v>201070101001</v>
      </c>
      <c r="B173" s="3" t="s">
        <v>149</v>
      </c>
      <c r="C173" s="10" t="s">
        <v>169</v>
      </c>
      <c r="D173" s="9">
        <v>0</v>
      </c>
      <c r="E173" s="10">
        <v>2</v>
      </c>
      <c r="F173" s="21">
        <f t="shared" si="3"/>
        <v>0</v>
      </c>
      <c r="G173" s="18">
        <v>-2</v>
      </c>
      <c r="H173" s="18" t="s">
        <v>196</v>
      </c>
    </row>
    <row r="174" spans="1:8" x14ac:dyDescent="0.25">
      <c r="A174" s="3">
        <v>201070101001</v>
      </c>
      <c r="B174" s="3" t="s">
        <v>149</v>
      </c>
      <c r="C174" s="10" t="s">
        <v>170</v>
      </c>
      <c r="D174" s="9">
        <v>0</v>
      </c>
      <c r="E174" s="10">
        <v>3108</v>
      </c>
      <c r="F174" s="21">
        <f t="shared" si="3"/>
        <v>0</v>
      </c>
      <c r="G174" s="18">
        <v>-3108</v>
      </c>
      <c r="H174" s="18" t="s">
        <v>198</v>
      </c>
    </row>
    <row r="175" spans="1:8" x14ac:dyDescent="0.25">
      <c r="A175" s="3">
        <v>201070101001</v>
      </c>
      <c r="B175" s="3" t="s">
        <v>149</v>
      </c>
      <c r="C175" s="10" t="s">
        <v>171</v>
      </c>
      <c r="D175" s="9">
        <v>0</v>
      </c>
      <c r="E175" s="10">
        <v>24.08</v>
      </c>
      <c r="F175" s="21">
        <f t="shared" si="3"/>
        <v>0</v>
      </c>
      <c r="G175" s="18">
        <v>-24.08</v>
      </c>
      <c r="H175" s="18" t="s">
        <v>199</v>
      </c>
    </row>
    <row r="176" spans="1:8" x14ac:dyDescent="0.25">
      <c r="A176" s="3">
        <v>201070101001</v>
      </c>
      <c r="B176" s="3" t="s">
        <v>149</v>
      </c>
      <c r="C176" s="10" t="s">
        <v>76</v>
      </c>
      <c r="D176" s="9">
        <v>0</v>
      </c>
      <c r="E176" s="10">
        <v>11.4</v>
      </c>
      <c r="F176" s="24">
        <f t="shared" si="3"/>
        <v>11.4</v>
      </c>
    </row>
    <row r="177" spans="1:8" x14ac:dyDescent="0.25">
      <c r="A177" s="3">
        <v>201070101001</v>
      </c>
      <c r="B177" s="3" t="s">
        <v>149</v>
      </c>
      <c r="C177" s="10" t="s">
        <v>172</v>
      </c>
      <c r="D177" s="9">
        <v>0</v>
      </c>
      <c r="E177" s="10">
        <v>12.48</v>
      </c>
      <c r="F177" s="21">
        <f t="shared" si="3"/>
        <v>0</v>
      </c>
      <c r="G177" s="19">
        <v>-12.48</v>
      </c>
      <c r="H177" s="19" t="s">
        <v>200</v>
      </c>
    </row>
    <row r="178" spans="1:8" x14ac:dyDescent="0.25">
      <c r="A178" s="3">
        <v>201070101001</v>
      </c>
      <c r="B178" s="3" t="s">
        <v>149</v>
      </c>
      <c r="C178" s="10" t="s">
        <v>173</v>
      </c>
      <c r="D178" s="9">
        <v>0</v>
      </c>
      <c r="E178" s="10">
        <v>45.34</v>
      </c>
      <c r="F178" s="21">
        <f t="shared" si="3"/>
        <v>0</v>
      </c>
      <c r="G178" s="19">
        <v>-45.34</v>
      </c>
      <c r="H178" s="19" t="s">
        <v>201</v>
      </c>
    </row>
    <row r="179" spans="1:8" x14ac:dyDescent="0.25">
      <c r="A179" s="3">
        <v>201070101001</v>
      </c>
      <c r="B179" s="3" t="s">
        <v>149</v>
      </c>
      <c r="C179" s="10" t="s">
        <v>174</v>
      </c>
      <c r="D179" s="9">
        <v>0</v>
      </c>
      <c r="E179" s="10">
        <v>994.58</v>
      </c>
      <c r="F179" s="21">
        <f t="shared" si="3"/>
        <v>0</v>
      </c>
      <c r="G179" s="19">
        <v>-994.58</v>
      </c>
      <c r="H179" s="19" t="s">
        <v>202</v>
      </c>
    </row>
    <row r="180" spans="1:8" x14ac:dyDescent="0.25">
      <c r="A180" s="3">
        <v>201070101001</v>
      </c>
      <c r="B180" s="3" t="s">
        <v>149</v>
      </c>
      <c r="C180" s="10" t="s">
        <v>98</v>
      </c>
      <c r="D180" s="9">
        <v>0</v>
      </c>
      <c r="E180" s="10">
        <v>3.4</v>
      </c>
      <c r="F180" s="25">
        <f t="shared" si="3"/>
        <v>3.4</v>
      </c>
    </row>
    <row r="181" spans="1:8" x14ac:dyDescent="0.25">
      <c r="A181" s="3">
        <v>201070101001</v>
      </c>
      <c r="B181" s="3" t="s">
        <v>149</v>
      </c>
      <c r="C181" s="10" t="s">
        <v>106</v>
      </c>
      <c r="D181" s="9">
        <v>0</v>
      </c>
      <c r="E181" s="10">
        <v>985.6</v>
      </c>
      <c r="F181" s="26">
        <f t="shared" si="3"/>
        <v>985.6</v>
      </c>
    </row>
    <row r="182" spans="1:8" x14ac:dyDescent="0.25">
      <c r="A182" s="3">
        <v>201070101001</v>
      </c>
      <c r="B182" s="3" t="s">
        <v>149</v>
      </c>
      <c r="C182" s="10" t="s">
        <v>113</v>
      </c>
      <c r="D182" s="9">
        <v>0</v>
      </c>
      <c r="E182" s="10">
        <v>32440.06</v>
      </c>
      <c r="F182" s="27">
        <f t="shared" si="3"/>
        <v>32440.06</v>
      </c>
    </row>
    <row r="183" spans="1:8" x14ac:dyDescent="0.25">
      <c r="A183" s="3">
        <v>201070101001</v>
      </c>
      <c r="B183" s="3" t="s">
        <v>149</v>
      </c>
      <c r="C183" s="10" t="s">
        <v>116</v>
      </c>
      <c r="D183" s="9">
        <v>0</v>
      </c>
      <c r="E183" s="10">
        <v>27.63</v>
      </c>
      <c r="F183" s="29">
        <f t="shared" si="3"/>
        <v>27.63</v>
      </c>
    </row>
    <row r="184" spans="1:8" x14ac:dyDescent="0.25">
      <c r="A184" s="3">
        <v>201070101001</v>
      </c>
      <c r="B184" s="3" t="s">
        <v>149</v>
      </c>
      <c r="C184" s="10" t="s">
        <v>175</v>
      </c>
      <c r="D184" s="9">
        <v>0</v>
      </c>
      <c r="E184" s="10">
        <v>8.84</v>
      </c>
      <c r="F184" s="21">
        <f t="shared" si="3"/>
        <v>0</v>
      </c>
      <c r="G184" s="20">
        <v>-8.84</v>
      </c>
      <c r="H184" s="20" t="s">
        <v>203</v>
      </c>
    </row>
    <row r="185" spans="1:8" x14ac:dyDescent="0.25">
      <c r="A185" s="3">
        <v>201070101001</v>
      </c>
      <c r="B185" s="3" t="s">
        <v>149</v>
      </c>
      <c r="C185" s="10" t="s">
        <v>137</v>
      </c>
      <c r="D185" s="9">
        <v>0</v>
      </c>
      <c r="E185" s="10">
        <v>47.42</v>
      </c>
      <c r="F185" s="28">
        <f t="shared" si="3"/>
        <v>47.42</v>
      </c>
    </row>
    <row r="186" spans="1:8" x14ac:dyDescent="0.25">
      <c r="A186" s="3"/>
      <c r="B186" s="3"/>
      <c r="C186" s="10"/>
      <c r="D186" s="9"/>
      <c r="E186" s="9"/>
    </row>
    <row r="187" spans="1:8" x14ac:dyDescent="0.25">
      <c r="A187" s="3"/>
      <c r="B187" s="3"/>
      <c r="C187" s="10"/>
      <c r="D187" s="9"/>
      <c r="E187" s="9">
        <f>SUM(E151:E186)</f>
        <v>208166.83</v>
      </c>
    </row>
    <row r="188" spans="1:8" x14ac:dyDescent="0.25">
      <c r="A188" s="3"/>
      <c r="B188" s="3"/>
      <c r="C188" s="10"/>
      <c r="D188" s="9"/>
      <c r="E188" s="9">
        <f>+E150-E187</f>
        <v>4660978.07</v>
      </c>
      <c r="G188">
        <f>SUM(G13:G187)</f>
        <v>4660977.589999998</v>
      </c>
    </row>
    <row r="189" spans="1:8" x14ac:dyDescent="0.25">
      <c r="A189" s="3"/>
      <c r="B189" s="3"/>
      <c r="C189" s="10"/>
      <c r="D189" s="9"/>
      <c r="E189" s="9"/>
      <c r="F189">
        <f>+E188-G188</f>
        <v>0.48000000230967999</v>
      </c>
    </row>
    <row r="190" spans="1:8" x14ac:dyDescent="0.25">
      <c r="A190" s="3"/>
      <c r="B190" s="3"/>
      <c r="C190" s="10"/>
      <c r="D190" s="9"/>
      <c r="E190" s="9"/>
    </row>
    <row r="191" spans="1:8" x14ac:dyDescent="0.25">
      <c r="A191" s="3"/>
      <c r="B191" s="3"/>
      <c r="C191" s="10"/>
      <c r="D191" s="9"/>
      <c r="E191" s="9"/>
    </row>
    <row r="192" spans="1:8" x14ac:dyDescent="0.25">
      <c r="A192" s="3"/>
      <c r="B192" s="3"/>
      <c r="C192" s="10"/>
      <c r="D192" s="9"/>
      <c r="E192" s="9"/>
    </row>
    <row r="193" spans="1:5" x14ac:dyDescent="0.25">
      <c r="A193" s="3"/>
      <c r="B193" s="3"/>
      <c r="C193" s="10"/>
      <c r="D193" s="9"/>
      <c r="E193" s="9"/>
    </row>
    <row r="194" spans="1:5" x14ac:dyDescent="0.25">
      <c r="A194" s="3"/>
      <c r="B194" s="3"/>
      <c r="C194" s="10"/>
      <c r="D194" s="9"/>
      <c r="E194" s="9"/>
    </row>
    <row r="195" spans="1:5" x14ac:dyDescent="0.25">
      <c r="A195" s="3"/>
      <c r="B195" s="3"/>
      <c r="C195" s="10"/>
      <c r="D195" s="9"/>
      <c r="E195" s="9"/>
    </row>
    <row r="196" spans="1:5" x14ac:dyDescent="0.25">
      <c r="A196" s="3"/>
      <c r="B196" s="3"/>
      <c r="C196" s="10"/>
      <c r="D196" s="9"/>
      <c r="E196" s="9"/>
    </row>
    <row r="197" spans="1:5" x14ac:dyDescent="0.25">
      <c r="A197" s="3"/>
      <c r="B197" s="3"/>
      <c r="C197" s="10"/>
      <c r="D197" s="9"/>
      <c r="E197" s="9"/>
    </row>
    <row r="198" spans="1:5" x14ac:dyDescent="0.25">
      <c r="A198" s="3"/>
      <c r="B198" s="3"/>
      <c r="C198" s="10"/>
      <c r="D198" s="9"/>
      <c r="E198" s="9"/>
    </row>
    <row r="199" spans="1:5" x14ac:dyDescent="0.25">
      <c r="A199" s="3"/>
      <c r="B199" s="3"/>
      <c r="C199" s="10"/>
      <c r="D199" s="9"/>
      <c r="E199" s="9"/>
    </row>
    <row r="200" spans="1:5" x14ac:dyDescent="0.25">
      <c r="A200" s="3"/>
      <c r="B200" s="3"/>
      <c r="C200" s="10"/>
      <c r="D200" s="9"/>
      <c r="E200" s="9"/>
    </row>
    <row r="201" spans="1:5" x14ac:dyDescent="0.25">
      <c r="A201" s="3"/>
      <c r="B201" s="3"/>
      <c r="C201" s="10"/>
      <c r="D201" s="9"/>
      <c r="E201" s="9"/>
    </row>
    <row r="202" spans="1:5" x14ac:dyDescent="0.25">
      <c r="A202" s="3"/>
      <c r="B202" s="3"/>
      <c r="C202" s="10"/>
      <c r="D202" s="9"/>
      <c r="E202" s="9"/>
    </row>
    <row r="203" spans="1:5" x14ac:dyDescent="0.25">
      <c r="A203" s="3"/>
      <c r="B203" s="3"/>
      <c r="C203" s="10"/>
      <c r="D203" s="9"/>
      <c r="E203" s="9"/>
    </row>
    <row r="204" spans="1:5" x14ac:dyDescent="0.25">
      <c r="A204" s="3"/>
      <c r="B204" s="3"/>
      <c r="C204" s="10"/>
      <c r="D204" s="9"/>
      <c r="E204" s="9"/>
    </row>
    <row r="205" spans="1:5" x14ac:dyDescent="0.25">
      <c r="A205" s="3"/>
      <c r="B205" s="3"/>
      <c r="C205" s="10"/>
      <c r="D205" s="9"/>
      <c r="E205" s="9"/>
    </row>
    <row r="206" spans="1:5" x14ac:dyDescent="0.25">
      <c r="A206" s="3"/>
      <c r="B206" s="3"/>
      <c r="C206" s="10"/>
      <c r="D206" s="9"/>
      <c r="E206" s="9"/>
    </row>
    <row r="207" spans="1:5" x14ac:dyDescent="0.25">
      <c r="A207" s="3"/>
      <c r="B207" s="3"/>
      <c r="C207" s="10"/>
      <c r="D207" s="9"/>
      <c r="E207" s="9"/>
    </row>
    <row r="208" spans="1:5" x14ac:dyDescent="0.25">
      <c r="A208" s="3"/>
      <c r="B208" s="3"/>
      <c r="C208" s="10"/>
      <c r="D208" s="9"/>
      <c r="E208" s="9"/>
    </row>
    <row r="209" spans="1:5" x14ac:dyDescent="0.25">
      <c r="A209" s="3"/>
      <c r="B209" s="3"/>
      <c r="C209" s="10"/>
      <c r="D209" s="9"/>
      <c r="E209" s="9"/>
    </row>
    <row r="210" spans="1:5" x14ac:dyDescent="0.25">
      <c r="A210" s="3"/>
      <c r="B210" s="3"/>
      <c r="C210" s="10"/>
      <c r="D210" s="9"/>
      <c r="E210" s="9"/>
    </row>
    <row r="211" spans="1:5" x14ac:dyDescent="0.25">
      <c r="A211" s="3"/>
      <c r="B211" s="3"/>
      <c r="C211" s="10"/>
      <c r="D211" s="9"/>
      <c r="E211" s="9"/>
    </row>
    <row r="212" spans="1:5" x14ac:dyDescent="0.25">
      <c r="A212" s="3"/>
      <c r="B212" s="3"/>
      <c r="C212" s="10"/>
      <c r="D212" s="9"/>
      <c r="E212" s="9"/>
    </row>
    <row r="213" spans="1:5" x14ac:dyDescent="0.25">
      <c r="A213" s="3"/>
      <c r="B213" s="3"/>
      <c r="C213" s="10"/>
      <c r="D213" s="9"/>
      <c r="E213" s="9"/>
    </row>
    <row r="214" spans="1:5" x14ac:dyDescent="0.25">
      <c r="A214" s="3"/>
      <c r="B214" s="3"/>
      <c r="C214" s="10"/>
      <c r="D214" s="9"/>
      <c r="E214" s="9"/>
    </row>
    <row r="215" spans="1:5" x14ac:dyDescent="0.25">
      <c r="A215" s="3"/>
      <c r="B215" s="3"/>
      <c r="C215" s="10"/>
      <c r="D215" s="9"/>
      <c r="E215" s="9"/>
    </row>
    <row r="216" spans="1:5" x14ac:dyDescent="0.25">
      <c r="A216" s="3"/>
      <c r="B216" s="3"/>
      <c r="C216" s="10"/>
      <c r="D216" s="9"/>
      <c r="E216" s="9"/>
    </row>
    <row r="217" spans="1:5" x14ac:dyDescent="0.25">
      <c r="A217" s="3"/>
      <c r="B217" s="3"/>
      <c r="C217" s="10"/>
      <c r="D217" s="9"/>
      <c r="E217" s="9"/>
    </row>
    <row r="218" spans="1:5" x14ac:dyDescent="0.25">
      <c r="A218" s="3"/>
      <c r="B218" s="3"/>
      <c r="C218" s="10"/>
      <c r="D218" s="9"/>
      <c r="E218" s="9"/>
    </row>
    <row r="219" spans="1:5" x14ac:dyDescent="0.25">
      <c r="A219" s="3"/>
      <c r="B219" s="3"/>
      <c r="C219" s="10"/>
      <c r="D219" s="9"/>
      <c r="E219" s="9"/>
    </row>
    <row r="220" spans="1:5" x14ac:dyDescent="0.25">
      <c r="A220" s="3"/>
      <c r="B220" s="3"/>
      <c r="C220" s="10"/>
      <c r="D220" s="9"/>
      <c r="E220" s="9"/>
    </row>
    <row r="221" spans="1:5" x14ac:dyDescent="0.25">
      <c r="A221" s="3"/>
      <c r="B221" s="3"/>
      <c r="C221" s="10"/>
      <c r="D221" s="9"/>
      <c r="E221" s="9"/>
    </row>
    <row r="222" spans="1:5" x14ac:dyDescent="0.25">
      <c r="A222" s="3"/>
      <c r="B222" s="3"/>
      <c r="C222" s="10"/>
      <c r="D222" s="9"/>
      <c r="E222" s="9"/>
    </row>
    <row r="223" spans="1:5" x14ac:dyDescent="0.25">
      <c r="A223" s="3"/>
      <c r="B223" s="3"/>
      <c r="C223" s="10"/>
      <c r="D223" s="9"/>
      <c r="E223" s="9"/>
    </row>
    <row r="224" spans="1:5" x14ac:dyDescent="0.25">
      <c r="A224" s="3"/>
      <c r="B224" s="3"/>
      <c r="C224" s="10"/>
      <c r="D224" s="9"/>
      <c r="E224" s="9"/>
    </row>
    <row r="225" spans="1:5" x14ac:dyDescent="0.25">
      <c r="A225" s="3"/>
      <c r="B225" s="3"/>
      <c r="C225" s="10"/>
      <c r="D225" s="9"/>
      <c r="E225" s="9"/>
    </row>
    <row r="226" spans="1:5" x14ac:dyDescent="0.25">
      <c r="A226" s="3"/>
      <c r="B226" s="3"/>
      <c r="C226" s="10"/>
      <c r="D226" s="9"/>
      <c r="E226" s="9"/>
    </row>
    <row r="227" spans="1:5" x14ac:dyDescent="0.25">
      <c r="A227" s="3"/>
      <c r="B227" s="3"/>
      <c r="C227" s="10"/>
      <c r="D227" s="9"/>
      <c r="E227" s="9"/>
    </row>
    <row r="228" spans="1:5" x14ac:dyDescent="0.25">
      <c r="A228" s="3"/>
      <c r="B228" s="3"/>
      <c r="C228" s="10"/>
      <c r="D228" s="9"/>
      <c r="E228" s="10"/>
    </row>
    <row r="229" spans="1:5" x14ac:dyDescent="0.25">
      <c r="A229" s="3"/>
      <c r="B229" s="3"/>
      <c r="C229" s="10"/>
      <c r="D229" s="9"/>
      <c r="E229" s="10"/>
    </row>
    <row r="230" spans="1:5" x14ac:dyDescent="0.25">
      <c r="A230" s="3"/>
      <c r="B230" s="3"/>
      <c r="C230" s="10"/>
      <c r="D230" s="9"/>
      <c r="E230" s="9"/>
    </row>
    <row r="231" spans="1:5" x14ac:dyDescent="0.25">
      <c r="A231" s="3"/>
      <c r="B231" s="3"/>
      <c r="C231" s="10"/>
      <c r="D231" s="9"/>
      <c r="E231" s="9"/>
    </row>
    <row r="232" spans="1:5" x14ac:dyDescent="0.25">
      <c r="A232" s="3"/>
      <c r="B232" s="3"/>
      <c r="C232" s="10"/>
      <c r="D232" s="9"/>
      <c r="E232" s="9"/>
    </row>
    <row r="233" spans="1:5" x14ac:dyDescent="0.25">
      <c r="A233" s="3"/>
      <c r="B233" s="3"/>
      <c r="C233" s="10"/>
      <c r="D233" s="9"/>
      <c r="E233" s="9"/>
    </row>
    <row r="234" spans="1:5" x14ac:dyDescent="0.25">
      <c r="A234" s="3"/>
      <c r="B234" s="3"/>
      <c r="C234" s="10"/>
      <c r="D234" s="9"/>
      <c r="E234" s="9"/>
    </row>
    <row r="235" spans="1:5" x14ac:dyDescent="0.25">
      <c r="A235" s="3"/>
      <c r="B235" s="3"/>
      <c r="C235" s="10"/>
      <c r="D235" s="9"/>
      <c r="E235" s="9"/>
    </row>
    <row r="236" spans="1:5" x14ac:dyDescent="0.25">
      <c r="A236" s="3"/>
      <c r="B236" s="3"/>
      <c r="C236" s="10"/>
      <c r="D236" s="9"/>
      <c r="E236" s="9"/>
    </row>
    <row r="237" spans="1:5" x14ac:dyDescent="0.25">
      <c r="A237" s="3"/>
      <c r="B237" s="3"/>
      <c r="C237" s="10"/>
      <c r="D237" s="9"/>
      <c r="E237" s="9"/>
    </row>
    <row r="238" spans="1:5" x14ac:dyDescent="0.25">
      <c r="A238" s="3"/>
      <c r="B238" s="3"/>
      <c r="C238" s="10"/>
      <c r="D238" s="9"/>
      <c r="E238" s="9"/>
    </row>
    <row r="239" spans="1:5" x14ac:dyDescent="0.25">
      <c r="A239" s="3"/>
      <c r="B239" s="3"/>
      <c r="C239" s="10"/>
      <c r="D239" s="9"/>
      <c r="E239" s="9"/>
    </row>
    <row r="240" spans="1:5" x14ac:dyDescent="0.25">
      <c r="A240" s="3"/>
      <c r="B240" s="3"/>
      <c r="C240" s="10"/>
      <c r="D240" s="9"/>
      <c r="E240" s="9"/>
    </row>
    <row r="241" spans="1:5" x14ac:dyDescent="0.25">
      <c r="A241" s="3"/>
      <c r="B241" s="3"/>
      <c r="C241" s="10"/>
      <c r="D241" s="9"/>
      <c r="E241" s="9"/>
    </row>
  </sheetData>
  <mergeCells count="4">
    <mergeCell ref="A4:F4"/>
    <mergeCell ref="A5:F5"/>
    <mergeCell ref="A6:F6"/>
    <mergeCell ref="A8:F8"/>
  </mergeCells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acontable</dc:creator>
  <cp:lastModifiedBy>acontable</cp:lastModifiedBy>
  <dcterms:created xsi:type="dcterms:W3CDTF">2021-07-06T15:44:55Z</dcterms:created>
  <dcterms:modified xsi:type="dcterms:W3CDTF">2021-07-06T21:07:55Z</dcterms:modified>
</cp:coreProperties>
</file>