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4900 Representaciones de la gerencia\Estados financieros y mayor\EFs 2020\"/>
    </mc:Choice>
  </mc:AlternateContent>
  <xr:revisionPtr revIDLastSave="0" documentId="8_{D8D55BCE-03AF-425C-A4B6-9E9C60780F68}" xr6:coauthVersionLast="47" xr6:coauthVersionMax="47" xr10:uidLastSave="{00000000-0000-0000-0000-000000000000}"/>
  <bookViews>
    <workbookView xWindow="-120" yWindow="-120" windowWidth="20730" windowHeight="11160" xr2:uid="{89AD47E9-4256-482D-9026-F684C769ABE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4" i="1" s="1"/>
  <c r="N5" i="1" l="1"/>
  <c r="N6" i="1" s="1"/>
  <c r="N7" i="1" s="1"/>
</calcChain>
</file>

<file path=xl/sharedStrings.xml><?xml version="1.0" encoding="utf-8"?>
<sst xmlns="http://schemas.openxmlformats.org/spreadsheetml/2006/main" count="260" uniqueCount="233">
  <si>
    <t>INICIO</t>
  </si>
  <si>
    <t>Relacionadas</t>
  </si>
  <si>
    <t>Sistema Integrado LUCAS</t>
  </si>
  <si>
    <t>Fecha Imp 2021.03.15</t>
  </si>
  <si>
    <t>Ing Jose Orbea</t>
  </si>
  <si>
    <t>AJV</t>
  </si>
  <si>
    <t xml:space="preserve">GRAFIMPAC 2014                                                                                      </t>
  </si>
  <si>
    <t xml:space="preserve">Estado Financiero </t>
  </si>
  <si>
    <t>Base Imponible</t>
  </si>
  <si>
    <t>Estado de Resultado Integral</t>
  </si>
  <si>
    <t>Limite</t>
  </si>
  <si>
    <t>Al   31 de Diciembre de 2020</t>
  </si>
  <si>
    <t>Cuenta Contable</t>
  </si>
  <si>
    <t>TD</t>
  </si>
  <si>
    <t>Casillero 101</t>
  </si>
  <si>
    <t>Nombre de la Cuenta</t>
  </si>
  <si>
    <t>Saldo Anterior</t>
  </si>
  <si>
    <t>Saldo Período</t>
  </si>
  <si>
    <t>Saldo Actual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</si>
  <si>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</si>
  <si>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</si>
  <si>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</si>
  <si>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</si>
  <si>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</si>
  <si>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</si>
  <si>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</si>
  <si>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</si>
  <si>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Cajas Camaron                                                   </t>
  </si>
  <si>
    <t xml:space="preserve">Venta Productos Reciclaje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</si>
  <si>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</si>
  <si>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</si>
  <si>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</si>
  <si>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Productos de Terceros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</si>
  <si>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</si>
  <si>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</si>
  <si>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</si>
  <si>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</si>
  <si>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</si>
  <si>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</si>
  <si>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Fletes locales y otros servicios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</si>
  <si>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</si>
  <si>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</si>
  <si>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</si>
  <si>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</si>
  <si>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</si>
  <si>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</si>
  <si>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</si>
  <si>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</si>
  <si>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</si>
  <si>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</si>
  <si>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</si>
  <si>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</si>
  <si>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</si>
  <si>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</si>
  <si>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</si>
  <si>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</si>
  <si>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</si>
  <si>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</si>
  <si>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</si>
  <si>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</si>
  <si>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</si>
  <si>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</si>
  <si>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Desahucio Planta Directos                                             </t>
  </si>
  <si>
    <t xml:space="preserve">Jubilación Patronal Planta Directos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</si>
  <si>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</si>
  <si>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</si>
  <si>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</si>
  <si>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</si>
  <si>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Troqueles                                                             </t>
  </si>
  <si>
    <t xml:space="preserve">Servicio de Manufactura Directos                                      </t>
  </si>
  <si>
    <t xml:space="preserve">Desahucio Planta Indirectos                                           </t>
  </si>
  <si>
    <t xml:space="preserve">Jubilación Patronal Planta Indirectos                                 </t>
  </si>
  <si>
    <t xml:space="preserve">Bonificaciones Voluntarias Planta Indirectos                          </t>
  </si>
  <si>
    <t xml:space="preserve">Aporte Seguro Salud - Tiempo Parcial                                  </t>
  </si>
  <si>
    <t xml:space="preserve">Agasajo al Personal Planta                                            </t>
  </si>
  <si>
    <t xml:space="preserve">Alimentación Planta                                                   </t>
  </si>
  <si>
    <t xml:space="preserve">Gastos Médicos Planta    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</si>
  <si>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</si>
  <si>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</si>
  <si>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</si>
  <si>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</si>
  <si>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</si>
  <si>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</si>
  <si>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</si>
  <si>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Mantenimiento de Maq y Equipos Indirectos                             </t>
  </si>
  <si>
    <t xml:space="preserve">Mantenimiento de Edificio Planta         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</si>
  <si>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</si>
  <si>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</si>
  <si>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</si>
  <si>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</si>
  <si>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</si>
  <si>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</si>
  <si>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Otros Costo de Producción                                             </t>
  </si>
  <si>
    <t xml:space="preserve">Servicio de Manufactura Indirectos                                    </t>
  </si>
  <si>
    <t xml:space="preserve">Gastos de control de calidad      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</si>
  <si>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</si>
  <si>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</si>
  <si>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</si>
  <si>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contra incendios         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</si>
  <si>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</si>
  <si>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</si>
  <si>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Gastos viaticos planta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</si>
  <si>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</si>
  <si>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</si>
  <si>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</si>
  <si>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</si>
  <si>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</si>
  <si>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</si>
  <si>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</si>
  <si>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</si>
  <si>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</si>
  <si>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</si>
  <si>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</si>
  <si>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Accesorios y herramientas    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</si>
  <si>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</si>
  <si>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</si>
  <si>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</si>
  <si>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</si>
  <si>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</si>
  <si>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</si>
  <si>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Seguro Rotura Maquinaria             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</si>
  <si>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</si>
  <si>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</si>
  <si>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</si>
  <si>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</si>
  <si>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</si>
  <si>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Bonificaciones Voluntarias Ventas                                     </t>
  </si>
  <si>
    <t xml:space="preserve">Jubilación Patronal Ventas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</si>
  <si>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</si>
  <si>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</si>
  <si>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Agasajo al Personal Ventas 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</si>
  <si>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</si>
  <si>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</si>
  <si>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</si>
  <si>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</si>
  <si>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Gastos de Exportación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</si>
  <si>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</si>
  <si>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</si>
  <si>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</si>
  <si>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Suministros, materiales y repuestos Ventas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</si>
  <si>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</si>
  <si>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</si>
  <si>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</si>
  <si>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</si>
  <si>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</si>
  <si>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</si>
  <si>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</si>
  <si>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</si>
  <si>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Gasto de Depreciacion de Vehiculos     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</si>
  <si>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</si>
  <si>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</si>
  <si>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</si>
  <si>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</si>
  <si>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Desahucio Administración                                              </t>
  </si>
  <si>
    <t xml:space="preserve">Bonificaciones Voluntarias Administración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</si>
  <si>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</si>
  <si>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</si>
  <si>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</si>
  <si>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</si>
  <si>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</si>
  <si>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Agasajo al Personal Administración                                    </t>
  </si>
  <si>
    <t xml:space="preserve">Honorarios Profesionales                                              </t>
  </si>
  <si>
    <t xml:space="preserve">Servicios de Contabilidad - Asesorias                                 </t>
  </si>
  <si>
    <t xml:space="preserve">Auditorías   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</si>
  <si>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</si>
  <si>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</si>
  <si>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</si>
  <si>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</si>
  <si>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</si>
  <si>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</si>
  <si>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</si>
  <si>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</si>
  <si>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</si>
  <si>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</si>
  <si>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</si>
  <si>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</si>
  <si>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</si>
  <si>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</si>
  <si>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</si>
  <si>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</si>
  <si>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</si>
  <si>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</si>
  <si>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</si>
  <si>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</si>
  <si>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</si>
  <si>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</si>
  <si>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</si>
  <si>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</si>
  <si>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</si>
  <si>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</si>
  <si>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Otros costos de importación y producción                              </t>
  </si>
  <si>
    <t xml:space="preserve">Ajustes de centavos                                                   </t>
  </si>
  <si>
    <t xml:space="preserve">Gastos Legales                                                        </t>
  </si>
  <si>
    <t xml:space="preserve">Seguridad                                                             </t>
  </si>
  <si>
    <t>sri</t>
  </si>
  <si>
    <t>cnel</t>
  </si>
  <si>
    <t>jose x eeuu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</si>
  <si>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</si>
  <si>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</si>
  <si>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</si>
  <si>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</si>
  <si>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</si>
  <si>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</si>
  <si>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Gasto Movilizacion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</si>
  <si>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</si>
  <si>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</si>
  <si>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Otros pagos bienes y servicios administración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</si>
  <si>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</si>
  <si>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</si>
  <si>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</si>
  <si>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</si>
  <si>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</si>
  <si>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</si>
  <si>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</si>
  <si>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Otros Impuestos                                                       </t>
  </si>
  <si>
    <t xml:space="preserve">Tasa de recoleccion de basura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</si>
  <si>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</si>
  <si>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</si>
  <si>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</si>
  <si>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</si>
  <si>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 Depreciación de Otras propiedades, plantas y Equipos        </t>
  </si>
  <si>
    <t xml:space="preserve">Gastos depreciacion equipos de seguridad                              </t>
  </si>
  <si>
    <t xml:space="preserve">Intereses Bancarios     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</si>
  <si>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</si>
  <si>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</si>
  <si>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Intereses ganados                                               </t>
  </si>
  <si>
    <t xml:space="preserve">Ajustes                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</si>
  <si>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</si>
  <si>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</si>
  <si>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</si>
  <si>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Ingresos por Reembolso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</si>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</sst>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sz val="11"/>
      <name val="Calibri"/>
      <family val="2"/>
      <scheme val="minor"/>
    </font>
    <font>
      <b/>
      <sz val="9"/>
      <color theme="1"/>
      <name val="Comic Sans MS"/>
      <family val="4"/>
    </font>
    <font>
      <sz val="7"/>
      <color theme="1"/>
      <name val="TAHOMA"/>
      <family val="2"/>
    </font>
    <font>
      <sz val="9"/>
      <color theme="1"/>
      <name val="TAHOMA"/>
      <family val="2"/>
    </font>
    <font>
      <sz val="7"/>
      <color rgb="FFFF0000"/>
      <name val="TAHOMA"/>
      <family val="2"/>
    </font>
    <font>
      <sz val="9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1" fontId="4" fillId="0" borderId="0" xfId="3" applyNumberFormat="1"/>
    <xf numFmtId="1" fontId="0" fillId="0" borderId="0" xfId="0" applyNumberFormat="1"/>
    <xf numFmtId="43" fontId="0" fillId="0" borderId="0" xfId="1" applyFont="1"/>
    <xf numFmtId="0" fontId="3" fillId="0" borderId="0" xfId="0" applyFont="1" applyAlignment="1">
      <alignment horizontal="center"/>
    </xf>
    <xf numFmtId="1" fontId="2" fillId="0" borderId="0" xfId="0" applyNumberFormat="1" applyFont="1"/>
    <xf numFmtId="43" fontId="5" fillId="0" borderId="0" xfId="1" applyFont="1"/>
    <xf numFmtId="0" fontId="3" fillId="0" borderId="0" xfId="0" applyFont="1"/>
    <xf numFmtId="44" fontId="3" fillId="0" borderId="0" xfId="2" applyFont="1" applyFill="1" applyBorder="1"/>
    <xf numFmtId="0" fontId="2" fillId="0" borderId="0" xfId="0" applyFont="1"/>
    <xf numFmtId="43" fontId="2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4" fontId="3" fillId="0" borderId="0" xfId="0" applyNumberFormat="1" applyFont="1"/>
    <xf numFmtId="44" fontId="3" fillId="0" borderId="0" xfId="2" applyFont="1" applyFill="1"/>
    <xf numFmtId="0" fontId="8" fillId="0" borderId="0" xfId="0" applyFont="1" applyAlignment="1">
      <alignment horizontal="center"/>
    </xf>
    <xf numFmtId="0" fontId="9" fillId="0" borderId="0" xfId="0" applyFont="1"/>
    <xf numFmtId="1" fontId="10" fillId="0" borderId="0" xfId="0" applyNumberFormat="1" applyFont="1"/>
    <xf numFmtId="0" fontId="10" fillId="0" borderId="0" xfId="0" applyFont="1"/>
    <xf numFmtId="43" fontId="10" fillId="0" borderId="0" xfId="1" applyFont="1"/>
    <xf numFmtId="0" fontId="0" fillId="0" borderId="0" xfId="0" applyAlignment="1">
      <alignment horizontal="center"/>
    </xf>
    <xf numFmtId="1" fontId="11" fillId="0" borderId="0" xfId="0" applyNumberFormat="1" applyFont="1"/>
    <xf numFmtId="0" fontId="11" fillId="0" borderId="0" xfId="0" applyFont="1"/>
    <xf numFmtId="164" fontId="12" fillId="0" borderId="0" xfId="1" applyNumberFormat="1" applyFont="1"/>
    <xf numFmtId="164" fontId="12" fillId="0" borderId="0" xfId="1" applyNumberFormat="1" applyFont="1" applyFill="1"/>
    <xf numFmtId="43" fontId="0" fillId="0" borderId="0" xfId="0" applyNumberFormat="1"/>
    <xf numFmtId="44" fontId="0" fillId="0" borderId="0" xfId="2" applyFont="1" applyBorder="1"/>
    <xf numFmtId="44" fontId="0" fillId="0" borderId="0" xfId="0" applyNumberFormat="1"/>
    <xf numFmtId="164" fontId="12" fillId="2" borderId="0" xfId="1" applyNumberFormat="1" applyFont="1" applyFill="1"/>
    <xf numFmtId="44" fontId="0" fillId="0" borderId="0" xfId="2" applyFont="1"/>
    <xf numFmtId="0" fontId="13" fillId="0" borderId="0" xfId="0" applyFont="1"/>
    <xf numFmtId="1" fontId="13" fillId="0" borderId="0" xfId="0" applyNumberFormat="1" applyFont="1"/>
    <xf numFmtId="164" fontId="14" fillId="0" borderId="0" xfId="1" applyNumberFormat="1" applyFont="1"/>
    <xf numFmtId="43" fontId="13" fillId="0" borderId="0" xfId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Grafimpac/Fase%20II%20-%20Ejecucion/8000%20Pruebas%20de%20cumplimiento%20tributario/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314793.19143194967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4AD-1A1A-4F2E-A555-5EE7EDE81EA7}">
  <dimension ref="A1:O248"/>
  <sheetViews>
    <sheetView tabSelected="1" workbookViewId="0">
      <selection activeCell="E13" sqref="E13"/>
    </sheetView>
  </sheetViews>
  <sheetFormatPr defaultColWidth="11.42578125" defaultRowHeight="15" x14ac:dyDescent="0.25"/>
  <cols>
    <col min="1" max="1" width="15" style="2" customWidth="1"/>
    <col min="2" max="2" width="3.42578125" style="2" bestFit="1" customWidth="1"/>
    <col min="3" max="3" width="11.42578125" style="2"/>
    <col min="4" max="4" width="36.28515625" customWidth="1"/>
    <col min="5" max="7" width="11.42578125" style="3"/>
    <col min="9" max="9" width="18.7109375" customWidth="1"/>
    <col min="10" max="10" width="12" bestFit="1" customWidth="1"/>
    <col min="13" max="13" width="18.7109375" customWidth="1"/>
    <col min="14" max="14" width="12" bestFit="1" customWidth="1"/>
    <col min="15" max="15" width="16.28515625" customWidth="1"/>
  </cols>
  <sheetData>
    <row r="1" spans="1:15" x14ac:dyDescent="0.25">
      <c r="A1" s="1" t="s">
        <v>0</v>
      </c>
      <c r="M1" s="4" t="s">
        <v>1</v>
      </c>
      <c r="N1" s="4"/>
      <c r="O1" s="4"/>
    </row>
    <row r="2" spans="1:15" ht="15.75" x14ac:dyDescent="0.3">
      <c r="A2" s="5" t="s">
        <v>2</v>
      </c>
      <c r="B2" s="5"/>
      <c r="C2" s="5"/>
      <c r="F2" s="6" t="s">
        <v>3</v>
      </c>
      <c r="M2" s="7" t="s">
        <v>4</v>
      </c>
      <c r="N2" s="8">
        <f>8500*10</f>
        <v>85000</v>
      </c>
      <c r="O2" s="7"/>
    </row>
    <row r="3" spans="1:15" x14ac:dyDescent="0.25">
      <c r="I3" s="9"/>
      <c r="J3" s="10"/>
      <c r="M3" s="7" t="s">
        <v>5</v>
      </c>
      <c r="N3" s="8">
        <v>43482.41</v>
      </c>
      <c r="O3" s="7"/>
    </row>
    <row r="4" spans="1:15" ht="24.75" x14ac:dyDescent="0.5">
      <c r="A4" s="11" t="s">
        <v>6</v>
      </c>
      <c r="B4" s="11"/>
      <c r="C4" s="11"/>
      <c r="D4" s="11"/>
      <c r="E4" s="11"/>
      <c r="F4" s="11"/>
      <c r="G4" s="11"/>
      <c r="H4" s="11"/>
      <c r="M4" s="7"/>
      <c r="N4" s="8">
        <f>+N2+N3</f>
        <v>128482.41</v>
      </c>
      <c r="O4" s="7"/>
    </row>
    <row r="5" spans="1:15" ht="15.75" x14ac:dyDescent="0.25">
      <c r="A5" s="12" t="s">
        <v>7</v>
      </c>
      <c r="B5" s="12"/>
      <c r="C5" s="12"/>
      <c r="D5" s="12"/>
      <c r="E5" s="12"/>
      <c r="F5" s="12"/>
      <c r="G5" s="12"/>
      <c r="H5" s="12"/>
      <c r="M5" s="7"/>
      <c r="N5" s="13">
        <f>+N4+[1]CTE2020!F48</f>
        <v>443275.60143194965</v>
      </c>
      <c r="O5" s="7" t="s">
        <v>8</v>
      </c>
    </row>
    <row r="6" spans="1:15" ht="15.75" x14ac:dyDescent="0.25">
      <c r="A6" s="12" t="s">
        <v>9</v>
      </c>
      <c r="B6" s="12"/>
      <c r="C6" s="12"/>
      <c r="D6" s="12"/>
      <c r="E6" s="12"/>
      <c r="F6" s="12"/>
      <c r="G6" s="12"/>
      <c r="H6" s="12"/>
      <c r="M6" s="7"/>
      <c r="N6" s="14">
        <f>+N5*0.2</f>
        <v>88655.120286389938</v>
      </c>
      <c r="O6" s="7" t="s">
        <v>10</v>
      </c>
    </row>
    <row r="7" spans="1:15" x14ac:dyDescent="0.25">
      <c r="I7" s="9"/>
      <c r="J7" s="10"/>
      <c r="M7" s="7"/>
      <c r="N7" s="13">
        <f>+N4-N6</f>
        <v>39827.289713610066</v>
      </c>
      <c r="O7" s="7"/>
    </row>
    <row r="8" spans="1:15" x14ac:dyDescent="0.25">
      <c r="A8" s="15" t="s">
        <v>11</v>
      </c>
      <c r="B8" s="15"/>
      <c r="C8" s="15"/>
      <c r="D8" s="15"/>
      <c r="E8" s="15"/>
      <c r="F8" s="15"/>
      <c r="G8" s="15"/>
      <c r="H8" s="15"/>
      <c r="M8" s="16"/>
      <c r="N8" s="16"/>
      <c r="O8" s="16"/>
    </row>
    <row r="9" spans="1:15" x14ac:dyDescent="0.25">
      <c r="M9" s="16"/>
      <c r="N9" s="16"/>
      <c r="O9" s="16"/>
    </row>
    <row r="10" spans="1:15" x14ac:dyDescent="0.25">
      <c r="A10" s="17" t="s">
        <v>12</v>
      </c>
      <c r="B10" s="17" t="s">
        <v>13</v>
      </c>
      <c r="C10" s="17" t="s">
        <v>14</v>
      </c>
      <c r="D10" s="18" t="s">
        <v>15</v>
      </c>
      <c r="E10" s="19" t="s">
        <v>16</v>
      </c>
      <c r="F10" s="19" t="s">
        <v>17</v>
      </c>
      <c r="G10" s="19" t="s">
        <v>18</v>
      </c>
      <c r="I10" s="20"/>
      <c r="J10" s="20"/>
    </row>
    <row r="11" spans="1:15" x14ac:dyDescent="0.25">
      <c r="A11" s="21">
        <v>410101010001</v>
      </c>
      <c r="B11" s="21">
        <v>41</v>
      </c>
      <c r="C11" s="21">
        <v>6003</v>
      </c>
      <c r="D11" s="22" t="s">
        <v>19</v>
      </c>
      <c r="E11" s="23">
        <v>445566.54</v>
      </c>
      <c r="F11" s="23">
        <v>33091.03</v>
      </c>
      <c r="G11" s="23">
        <v>478657.57</v>
      </c>
    </row>
    <row r="12" spans="1:15" x14ac:dyDescent="0.25">
      <c r="A12" s="21">
        <v>410101010002</v>
      </c>
      <c r="B12" s="21">
        <v>41</v>
      </c>
      <c r="C12" s="21">
        <v>6003</v>
      </c>
      <c r="D12" s="22" t="s">
        <v>20</v>
      </c>
      <c r="E12" s="23">
        <v>1566198.13</v>
      </c>
      <c r="F12" s="23">
        <v>157998.82</v>
      </c>
      <c r="G12" s="23">
        <v>1724196.95</v>
      </c>
    </row>
    <row r="13" spans="1:15" x14ac:dyDescent="0.25">
      <c r="A13" s="21">
        <v>410101010003</v>
      </c>
      <c r="B13" s="21">
        <v>41</v>
      </c>
      <c r="C13" s="21">
        <v>6003</v>
      </c>
      <c r="D13" s="22" t="s">
        <v>21</v>
      </c>
      <c r="E13" s="23">
        <v>166975.1</v>
      </c>
      <c r="F13" s="23">
        <v>7703.5</v>
      </c>
      <c r="G13" s="23">
        <v>174678.6</v>
      </c>
    </row>
    <row r="14" spans="1:15" x14ac:dyDescent="0.25">
      <c r="A14" s="21">
        <v>410101010004</v>
      </c>
      <c r="B14" s="21">
        <v>41</v>
      </c>
      <c r="C14" s="21">
        <v>6003</v>
      </c>
      <c r="D14" s="22" t="s">
        <v>22</v>
      </c>
      <c r="E14" s="23">
        <v>21424.37</v>
      </c>
      <c r="F14" s="23">
        <v>5798.86</v>
      </c>
      <c r="G14" s="23">
        <v>27223.23</v>
      </c>
    </row>
    <row r="15" spans="1:15" x14ac:dyDescent="0.25">
      <c r="A15" s="21">
        <v>410101010005</v>
      </c>
      <c r="B15" s="21">
        <v>41</v>
      </c>
      <c r="C15" s="21">
        <v>6003</v>
      </c>
      <c r="D15" s="22" t="s">
        <v>23</v>
      </c>
      <c r="E15" s="23">
        <v>28941.599999999999</v>
      </c>
      <c r="F15" s="23">
        <v>299.7</v>
      </c>
      <c r="G15" s="23">
        <v>29241.3</v>
      </c>
    </row>
    <row r="16" spans="1:15" x14ac:dyDescent="0.25">
      <c r="A16" s="21">
        <v>410101010006</v>
      </c>
      <c r="B16" s="21">
        <v>41</v>
      </c>
      <c r="C16" s="21">
        <v>6033</v>
      </c>
      <c r="D16" s="22" t="s">
        <v>24</v>
      </c>
      <c r="E16" s="23">
        <v>2741.4</v>
      </c>
      <c r="F16" s="23">
        <v>0</v>
      </c>
      <c r="G16" s="23">
        <v>2741.4</v>
      </c>
    </row>
    <row r="17" spans="1:7" x14ac:dyDescent="0.25">
      <c r="A17" s="21">
        <v>410101010007</v>
      </c>
      <c r="B17" s="21">
        <v>41</v>
      </c>
      <c r="C17" s="21">
        <v>6003</v>
      </c>
      <c r="D17" s="22" t="s">
        <v>25</v>
      </c>
      <c r="E17" s="23">
        <v>928</v>
      </c>
      <c r="F17" s="23">
        <v>0</v>
      </c>
      <c r="G17" s="23">
        <v>928</v>
      </c>
    </row>
    <row r="18" spans="1:7" x14ac:dyDescent="0.25">
      <c r="A18" s="21">
        <v>410101010008</v>
      </c>
      <c r="B18" s="21">
        <v>41</v>
      </c>
      <c r="C18" s="21">
        <v>6003</v>
      </c>
      <c r="D18" s="22" t="s">
        <v>26</v>
      </c>
      <c r="E18" s="23">
        <v>9734.16</v>
      </c>
      <c r="F18" s="23">
        <v>2569.5</v>
      </c>
      <c r="G18" s="23">
        <v>12303.66</v>
      </c>
    </row>
    <row r="19" spans="1:7" x14ac:dyDescent="0.25">
      <c r="A19" s="21">
        <v>410101010009</v>
      </c>
      <c r="B19" s="21">
        <v>41</v>
      </c>
      <c r="C19" s="21">
        <v>6003</v>
      </c>
      <c r="D19" s="22" t="s">
        <v>27</v>
      </c>
      <c r="E19" s="23">
        <v>13823470.189999999</v>
      </c>
      <c r="F19" s="23">
        <v>849636.52</v>
      </c>
      <c r="G19" s="23">
        <v>14673106.710000001</v>
      </c>
    </row>
    <row r="20" spans="1:7" x14ac:dyDescent="0.25">
      <c r="A20" s="21">
        <v>410101010011</v>
      </c>
      <c r="B20" s="21">
        <v>41</v>
      </c>
      <c r="C20" s="21">
        <v>6003</v>
      </c>
      <c r="D20" s="22" t="s">
        <v>28</v>
      </c>
      <c r="E20" s="23">
        <v>603.87</v>
      </c>
      <c r="F20" s="23">
        <v>0</v>
      </c>
      <c r="G20" s="23">
        <v>603.87</v>
      </c>
    </row>
    <row r="21" spans="1:7" x14ac:dyDescent="0.25">
      <c r="A21" s="21">
        <v>410101010012</v>
      </c>
      <c r="B21" s="21">
        <v>41</v>
      </c>
      <c r="C21" s="21">
        <v>6003</v>
      </c>
      <c r="D21" s="22" t="s">
        <v>29</v>
      </c>
      <c r="E21" s="23">
        <v>757101.45</v>
      </c>
      <c r="F21" s="23">
        <v>111932.43</v>
      </c>
      <c r="G21" s="23">
        <v>869033.88</v>
      </c>
    </row>
    <row r="22" spans="1:7" x14ac:dyDescent="0.25">
      <c r="A22" s="21">
        <v>410101010013</v>
      </c>
      <c r="B22" s="21">
        <v>41</v>
      </c>
      <c r="C22" s="21">
        <v>6003</v>
      </c>
      <c r="D22" s="22" t="s">
        <v>30</v>
      </c>
      <c r="E22" s="23">
        <v>1123.3</v>
      </c>
      <c r="F22" s="23">
        <v>0</v>
      </c>
      <c r="G22" s="23">
        <v>1123.3</v>
      </c>
    </row>
    <row r="23" spans="1:7" x14ac:dyDescent="0.25">
      <c r="A23" s="21">
        <v>410101010014</v>
      </c>
      <c r="B23" s="21">
        <v>41</v>
      </c>
      <c r="C23" s="21">
        <v>6003</v>
      </c>
      <c r="D23" s="22" t="s">
        <v>31</v>
      </c>
      <c r="E23" s="23">
        <v>63967.87</v>
      </c>
      <c r="F23" s="23">
        <v>3244.8</v>
      </c>
      <c r="G23" s="23">
        <v>67212.67</v>
      </c>
    </row>
    <row r="24" spans="1:7" x14ac:dyDescent="0.25">
      <c r="A24" s="21">
        <v>410101010030</v>
      </c>
      <c r="B24" s="21">
        <v>41</v>
      </c>
      <c r="C24" s="21">
        <v>6003</v>
      </c>
      <c r="D24" s="22" t="s">
        <v>32</v>
      </c>
      <c r="E24" s="23">
        <v>693</v>
      </c>
      <c r="F24" s="23">
        <v>0</v>
      </c>
      <c r="G24" s="23">
        <v>693</v>
      </c>
    </row>
    <row r="25" spans="1:7" x14ac:dyDescent="0.25">
      <c r="A25" s="21">
        <v>410101010031</v>
      </c>
      <c r="B25" s="21">
        <v>41</v>
      </c>
      <c r="C25" s="21">
        <v>6003</v>
      </c>
      <c r="D25" s="22" t="s">
        <v>33</v>
      </c>
      <c r="E25" s="23">
        <v>1505770.44</v>
      </c>
      <c r="F25" s="23">
        <v>283468.2</v>
      </c>
      <c r="G25" s="23">
        <v>1789238.64</v>
      </c>
    </row>
    <row r="26" spans="1:7" x14ac:dyDescent="0.25">
      <c r="A26" s="21">
        <v>410101010032</v>
      </c>
      <c r="B26" s="21">
        <v>41</v>
      </c>
      <c r="C26" s="21">
        <v>6003</v>
      </c>
      <c r="D26" s="22" t="s">
        <v>34</v>
      </c>
      <c r="E26" s="23">
        <v>405179.81</v>
      </c>
      <c r="F26" s="23">
        <v>53053.72</v>
      </c>
      <c r="G26" s="23">
        <v>458233.53</v>
      </c>
    </row>
    <row r="27" spans="1:7" x14ac:dyDescent="0.25">
      <c r="A27" s="21">
        <v>410101030010</v>
      </c>
      <c r="B27" s="21">
        <v>41</v>
      </c>
      <c r="C27" s="21">
        <v>6009</v>
      </c>
      <c r="D27" s="22" t="s">
        <v>35</v>
      </c>
      <c r="E27" s="23">
        <v>1362153.57</v>
      </c>
      <c r="F27" s="23">
        <v>20352.18</v>
      </c>
      <c r="G27" s="23">
        <v>1382505.75</v>
      </c>
    </row>
    <row r="28" spans="1:7" x14ac:dyDescent="0.25">
      <c r="A28" s="21">
        <v>410101030031</v>
      </c>
      <c r="B28" s="21">
        <v>41</v>
      </c>
      <c r="C28" s="21">
        <v>6009</v>
      </c>
      <c r="D28" s="22" t="s">
        <v>36</v>
      </c>
      <c r="E28" s="23">
        <v>527991.57999999996</v>
      </c>
      <c r="F28" s="23">
        <v>37950.32</v>
      </c>
      <c r="G28" s="23">
        <v>565941.9</v>
      </c>
    </row>
    <row r="29" spans="1:7" x14ac:dyDescent="0.25">
      <c r="A29" s="21">
        <v>410101030032</v>
      </c>
      <c r="B29" s="21">
        <v>41</v>
      </c>
      <c r="C29" s="21">
        <v>6011</v>
      </c>
      <c r="D29" s="22" t="s">
        <v>37</v>
      </c>
      <c r="E29" s="23">
        <v>96785</v>
      </c>
      <c r="F29" s="23">
        <v>0</v>
      </c>
      <c r="G29" s="23">
        <v>96785</v>
      </c>
    </row>
    <row r="30" spans="1:7" x14ac:dyDescent="0.25">
      <c r="A30" s="21">
        <v>410101030033</v>
      </c>
      <c r="B30" s="21">
        <v>41</v>
      </c>
      <c r="C30" s="21">
        <v>6009</v>
      </c>
      <c r="D30" s="22" t="s">
        <v>38</v>
      </c>
      <c r="E30" s="23">
        <v>2961.03</v>
      </c>
      <c r="F30" s="23">
        <v>822.64</v>
      </c>
      <c r="G30" s="23">
        <v>3783.67</v>
      </c>
    </row>
    <row r="31" spans="1:7" x14ac:dyDescent="0.25">
      <c r="A31" s="21">
        <v>410102010001</v>
      </c>
      <c r="B31" s="21">
        <v>41</v>
      </c>
      <c r="C31" s="21">
        <v>6007</v>
      </c>
      <c r="D31" s="22" t="s">
        <v>39</v>
      </c>
      <c r="E31" s="23">
        <v>445.85</v>
      </c>
      <c r="F31" s="23">
        <v>605.41999999999996</v>
      </c>
      <c r="G31" s="23">
        <v>1051.27</v>
      </c>
    </row>
    <row r="32" spans="1:7" x14ac:dyDescent="0.25">
      <c r="A32" s="21">
        <v>510101010001</v>
      </c>
      <c r="B32" s="21"/>
      <c r="C32" s="21"/>
      <c r="D32" s="22" t="s">
        <v>40</v>
      </c>
      <c r="E32" s="23">
        <v>277672.27</v>
      </c>
      <c r="F32" s="23">
        <v>156326.17000000001</v>
      </c>
      <c r="G32" s="23">
        <v>433998.44</v>
      </c>
    </row>
    <row r="33" spans="1:7" x14ac:dyDescent="0.25">
      <c r="A33" s="21">
        <v>510101010002</v>
      </c>
      <c r="B33" s="21"/>
      <c r="C33" s="21"/>
      <c r="D33" s="22" t="s">
        <v>41</v>
      </c>
      <c r="E33" s="23">
        <v>1065710.92</v>
      </c>
      <c r="F33" s="23">
        <v>587054.46</v>
      </c>
      <c r="G33" s="23">
        <v>1656822.86</v>
      </c>
    </row>
    <row r="34" spans="1:7" x14ac:dyDescent="0.25">
      <c r="A34" s="21">
        <v>510101010003</v>
      </c>
      <c r="B34" s="21"/>
      <c r="C34" s="21"/>
      <c r="D34" s="22" t="s">
        <v>42</v>
      </c>
      <c r="E34" s="23">
        <v>77340.11</v>
      </c>
      <c r="F34" s="23">
        <v>48265.1</v>
      </c>
      <c r="G34" s="23">
        <v>125605.21</v>
      </c>
    </row>
    <row r="35" spans="1:7" x14ac:dyDescent="0.25">
      <c r="A35" s="21">
        <v>510101010004</v>
      </c>
      <c r="B35" s="21"/>
      <c r="C35" s="21"/>
      <c r="D35" s="22" t="s">
        <v>43</v>
      </c>
      <c r="E35" s="23">
        <v>14173.97</v>
      </c>
      <c r="F35" s="23">
        <v>14514.2</v>
      </c>
      <c r="G35" s="23">
        <v>28688.17</v>
      </c>
    </row>
    <row r="36" spans="1:7" x14ac:dyDescent="0.25">
      <c r="A36" s="21">
        <v>510101010005</v>
      </c>
      <c r="B36" s="21"/>
      <c r="C36" s="21"/>
      <c r="D36" s="22" t="s">
        <v>44</v>
      </c>
      <c r="E36" s="23">
        <v>19188.560000000001</v>
      </c>
      <c r="F36" s="23">
        <v>5158.83</v>
      </c>
      <c r="G36" s="23">
        <v>24347.39</v>
      </c>
    </row>
    <row r="37" spans="1:7" x14ac:dyDescent="0.25">
      <c r="A37" s="21">
        <v>510101010006</v>
      </c>
      <c r="B37" s="21"/>
      <c r="C37" s="21"/>
      <c r="D37" s="22" t="s">
        <v>45</v>
      </c>
      <c r="E37" s="23">
        <v>754.75</v>
      </c>
      <c r="F37" s="23">
        <v>0</v>
      </c>
      <c r="G37" s="23">
        <v>754.75</v>
      </c>
    </row>
    <row r="38" spans="1:7" x14ac:dyDescent="0.25">
      <c r="A38" s="21">
        <v>510101010007</v>
      </c>
      <c r="B38" s="21"/>
      <c r="C38" s="21"/>
      <c r="D38" s="22" t="s">
        <v>46</v>
      </c>
      <c r="E38" s="23">
        <v>494.23</v>
      </c>
      <c r="F38" s="23">
        <v>0</v>
      </c>
      <c r="G38" s="23">
        <v>494.23</v>
      </c>
    </row>
    <row r="39" spans="1:7" x14ac:dyDescent="0.25">
      <c r="A39" s="21">
        <v>510101010008</v>
      </c>
      <c r="B39" s="21"/>
      <c r="C39" s="21"/>
      <c r="D39" s="22" t="s">
        <v>47</v>
      </c>
      <c r="E39" s="23">
        <v>1345.21</v>
      </c>
      <c r="F39" s="23">
        <v>1984.47</v>
      </c>
      <c r="G39" s="23">
        <v>3329.68</v>
      </c>
    </row>
    <row r="40" spans="1:7" x14ac:dyDescent="0.25">
      <c r="A40" s="21">
        <v>510101010009</v>
      </c>
      <c r="B40" s="21"/>
      <c r="C40" s="21"/>
      <c r="D40" s="22" t="s">
        <v>48</v>
      </c>
      <c r="E40" s="23">
        <v>7956598.0700000003</v>
      </c>
      <c r="F40" s="23">
        <v>3862689.73</v>
      </c>
      <c r="G40" s="23">
        <v>11957081.91</v>
      </c>
    </row>
    <row r="41" spans="1:7" x14ac:dyDescent="0.25">
      <c r="A41" s="21">
        <v>510101010010</v>
      </c>
      <c r="B41" s="21"/>
      <c r="C41" s="21"/>
      <c r="D41" s="22" t="s">
        <v>49</v>
      </c>
      <c r="E41" s="23">
        <v>759627.98</v>
      </c>
      <c r="F41" s="23">
        <v>241478.47</v>
      </c>
      <c r="G41" s="23">
        <v>1001106.45</v>
      </c>
    </row>
    <row r="42" spans="1:7" x14ac:dyDescent="0.25">
      <c r="A42" s="21">
        <v>510101010012</v>
      </c>
      <c r="B42" s="21"/>
      <c r="C42" s="21"/>
      <c r="D42" s="22" t="s">
        <v>50</v>
      </c>
      <c r="E42" s="23">
        <v>312508.95</v>
      </c>
      <c r="F42" s="23">
        <v>319742.3</v>
      </c>
      <c r="G42" s="23">
        <v>647340.01</v>
      </c>
    </row>
    <row r="43" spans="1:7" x14ac:dyDescent="0.25">
      <c r="A43" s="21">
        <v>510101010030</v>
      </c>
      <c r="B43" s="21"/>
      <c r="C43" s="21"/>
      <c r="D43" s="22" t="s">
        <v>51</v>
      </c>
      <c r="E43" s="23">
        <v>346.5</v>
      </c>
      <c r="F43" s="23">
        <v>0</v>
      </c>
      <c r="G43" s="23">
        <v>693</v>
      </c>
    </row>
    <row r="44" spans="1:7" x14ac:dyDescent="0.25">
      <c r="A44" s="21">
        <v>510101010031</v>
      </c>
      <c r="B44" s="21"/>
      <c r="C44" s="21"/>
      <c r="D44" s="22" t="s">
        <v>52</v>
      </c>
      <c r="E44" s="23">
        <v>508060.77</v>
      </c>
      <c r="F44" s="23">
        <v>37726.6</v>
      </c>
      <c r="G44" s="23">
        <v>545787.37</v>
      </c>
    </row>
    <row r="45" spans="1:7" x14ac:dyDescent="0.25">
      <c r="A45" s="21">
        <v>510101010032</v>
      </c>
      <c r="B45" s="21"/>
      <c r="C45" s="21"/>
      <c r="D45" s="22" t="s">
        <v>53</v>
      </c>
      <c r="E45" s="23">
        <v>662414.31999999995</v>
      </c>
      <c r="F45" s="23">
        <v>743072.68</v>
      </c>
      <c r="G45" s="23">
        <v>1477129.14</v>
      </c>
    </row>
    <row r="46" spans="1:7" x14ac:dyDescent="0.25">
      <c r="A46" s="21">
        <v>510101010033</v>
      </c>
      <c r="B46" s="21"/>
      <c r="C46" s="21"/>
      <c r="D46" s="22" t="s">
        <v>54</v>
      </c>
      <c r="E46" s="23">
        <v>83782.289999999994</v>
      </c>
      <c r="F46" s="23">
        <v>266.44</v>
      </c>
      <c r="G46" s="23">
        <v>84048.73</v>
      </c>
    </row>
    <row r="47" spans="1:7" x14ac:dyDescent="0.25">
      <c r="A47" s="21">
        <v>510201010001</v>
      </c>
      <c r="B47" s="21">
        <v>51</v>
      </c>
      <c r="C47" s="21">
        <v>7040</v>
      </c>
      <c r="D47" s="22" t="s">
        <v>55</v>
      </c>
      <c r="E47" s="23">
        <v>385724.66</v>
      </c>
      <c r="F47" s="23">
        <v>34166.660000000003</v>
      </c>
      <c r="G47" s="23">
        <v>419891.32</v>
      </c>
    </row>
    <row r="48" spans="1:7" x14ac:dyDescent="0.25">
      <c r="A48" s="21">
        <v>510201010002</v>
      </c>
      <c r="B48" s="21">
        <v>51</v>
      </c>
      <c r="C48" s="21">
        <v>7040</v>
      </c>
      <c r="D48" s="22" t="s">
        <v>56</v>
      </c>
      <c r="E48" s="23">
        <v>169584.26</v>
      </c>
      <c r="F48" s="23">
        <v>11476.44</v>
      </c>
      <c r="G48" s="23">
        <v>181060.7</v>
      </c>
    </row>
    <row r="49" spans="1:10" x14ac:dyDescent="0.25">
      <c r="A49" s="21">
        <v>510201010003</v>
      </c>
      <c r="B49" s="21">
        <v>51</v>
      </c>
      <c r="C49" s="21">
        <v>7046</v>
      </c>
      <c r="D49" s="22" t="s">
        <v>57</v>
      </c>
      <c r="E49" s="23">
        <v>67437.460000000006</v>
      </c>
      <c r="F49" s="23">
        <v>5545.81</v>
      </c>
      <c r="G49" s="23">
        <v>72983.27</v>
      </c>
    </row>
    <row r="50" spans="1:10" x14ac:dyDescent="0.25">
      <c r="A50" s="21">
        <v>510201010005</v>
      </c>
      <c r="B50" s="21">
        <v>51</v>
      </c>
      <c r="C50" s="21">
        <v>7046</v>
      </c>
      <c r="D50" s="22" t="s">
        <v>58</v>
      </c>
      <c r="E50" s="23">
        <v>42277.94</v>
      </c>
      <c r="F50" s="23">
        <v>3594.41</v>
      </c>
      <c r="G50" s="23">
        <v>45872.35</v>
      </c>
    </row>
    <row r="51" spans="1:10" x14ac:dyDescent="0.25">
      <c r="A51" s="21">
        <v>510201010006</v>
      </c>
      <c r="B51" s="21">
        <v>51</v>
      </c>
      <c r="C51" s="21">
        <v>7043</v>
      </c>
      <c r="D51" s="22" t="s">
        <v>59</v>
      </c>
      <c r="E51" s="23">
        <v>46230.83</v>
      </c>
      <c r="F51" s="23">
        <v>3803.6</v>
      </c>
      <c r="G51" s="23">
        <v>50034.43</v>
      </c>
    </row>
    <row r="52" spans="1:10" x14ac:dyDescent="0.25">
      <c r="A52" s="21">
        <v>510201010007</v>
      </c>
      <c r="B52" s="21">
        <v>51</v>
      </c>
      <c r="C52" s="21">
        <v>7043</v>
      </c>
      <c r="D52" s="22" t="s">
        <v>60</v>
      </c>
      <c r="E52" s="23">
        <v>29539.29</v>
      </c>
      <c r="F52" s="23">
        <v>2564.19</v>
      </c>
      <c r="G52" s="23">
        <v>32103.48</v>
      </c>
    </row>
    <row r="53" spans="1:10" x14ac:dyDescent="0.25">
      <c r="A53" s="21">
        <v>510201010008</v>
      </c>
      <c r="B53" s="21">
        <v>51</v>
      </c>
      <c r="C53" s="21">
        <v>7043</v>
      </c>
      <c r="D53" s="22" t="s">
        <v>61</v>
      </c>
      <c r="E53" s="23">
        <v>15921.93</v>
      </c>
      <c r="F53" s="23">
        <v>34166.660000000003</v>
      </c>
      <c r="G53" s="23">
        <v>50088.59</v>
      </c>
    </row>
    <row r="54" spans="1:10" x14ac:dyDescent="0.25">
      <c r="A54" s="21">
        <v>510201010009</v>
      </c>
      <c r="B54" s="21">
        <v>51</v>
      </c>
      <c r="C54" s="21">
        <v>7058</v>
      </c>
      <c r="D54" s="22" t="s">
        <v>62</v>
      </c>
      <c r="E54" s="23">
        <v>7825.91</v>
      </c>
      <c r="F54" s="23">
        <v>1484.04</v>
      </c>
      <c r="G54" s="24">
        <v>9309.9500000000007</v>
      </c>
      <c r="H54" s="25"/>
      <c r="J54" s="26"/>
    </row>
    <row r="55" spans="1:10" x14ac:dyDescent="0.25">
      <c r="A55" s="21">
        <v>510201010011</v>
      </c>
      <c r="B55" s="21">
        <v>51</v>
      </c>
      <c r="C55" s="21">
        <v>7055</v>
      </c>
      <c r="D55" s="22" t="s">
        <v>63</v>
      </c>
      <c r="E55" s="23">
        <v>24024.14</v>
      </c>
      <c r="F55" s="23">
        <v>4031.56</v>
      </c>
      <c r="G55" s="24">
        <v>28055.7</v>
      </c>
      <c r="J55" s="26"/>
    </row>
    <row r="56" spans="1:10" ht="15" customHeight="1" x14ac:dyDescent="0.25">
      <c r="A56" s="21">
        <v>510201030001</v>
      </c>
      <c r="B56" s="21">
        <v>51</v>
      </c>
      <c r="C56" s="21">
        <v>7067</v>
      </c>
      <c r="D56" s="22" t="s">
        <v>64</v>
      </c>
      <c r="E56" s="23">
        <v>473922.31</v>
      </c>
      <c r="F56" s="23">
        <v>42553.65</v>
      </c>
      <c r="G56" s="23">
        <v>516475.96</v>
      </c>
      <c r="J56" s="26"/>
    </row>
    <row r="57" spans="1:10" ht="15" customHeight="1" x14ac:dyDescent="0.25">
      <c r="A57" s="21">
        <v>510201030002</v>
      </c>
      <c r="B57" s="21">
        <v>51</v>
      </c>
      <c r="C57" s="21">
        <v>7057</v>
      </c>
      <c r="D57" s="22" t="s">
        <v>65</v>
      </c>
      <c r="E57" s="23">
        <v>1052.81</v>
      </c>
      <c r="F57" s="23">
        <v>95.71</v>
      </c>
      <c r="G57" s="23">
        <v>1148.52</v>
      </c>
      <c r="J57" s="27"/>
    </row>
    <row r="58" spans="1:10" ht="15" customHeight="1" x14ac:dyDescent="0.25">
      <c r="A58" s="21">
        <v>510201050001</v>
      </c>
      <c r="B58" s="21">
        <v>51</v>
      </c>
      <c r="C58" s="21">
        <v>7196</v>
      </c>
      <c r="D58" s="22" t="s">
        <v>66</v>
      </c>
      <c r="E58" s="23">
        <v>67598.7</v>
      </c>
      <c r="F58" s="23">
        <v>14594.52</v>
      </c>
      <c r="G58" s="23">
        <v>82193.22</v>
      </c>
      <c r="J58" s="26"/>
    </row>
    <row r="59" spans="1:10" ht="15" customHeight="1" x14ac:dyDescent="0.25">
      <c r="A59" s="21">
        <v>510201050002</v>
      </c>
      <c r="B59" s="21">
        <v>51</v>
      </c>
      <c r="C59" s="21">
        <v>7190</v>
      </c>
      <c r="D59" s="22" t="s">
        <v>67</v>
      </c>
      <c r="E59" s="23">
        <v>325560.12</v>
      </c>
      <c r="F59" s="23">
        <v>59585.93</v>
      </c>
      <c r="G59" s="23">
        <v>385146.05</v>
      </c>
      <c r="J59" s="27"/>
    </row>
    <row r="60" spans="1:10" ht="15" customHeight="1" x14ac:dyDescent="0.25">
      <c r="A60" s="21">
        <v>510201050003</v>
      </c>
      <c r="B60" s="21">
        <v>51</v>
      </c>
      <c r="C60" s="21">
        <v>7190</v>
      </c>
      <c r="D60" s="22" t="s">
        <v>68</v>
      </c>
      <c r="E60" s="23">
        <v>23452.04</v>
      </c>
      <c r="F60" s="23">
        <v>0</v>
      </c>
      <c r="G60" s="23">
        <v>23452.04</v>
      </c>
    </row>
    <row r="61" spans="1:10" x14ac:dyDescent="0.25">
      <c r="A61" s="21">
        <v>510201050004</v>
      </c>
      <c r="B61" s="21">
        <v>51</v>
      </c>
      <c r="C61" s="21">
        <v>7247</v>
      </c>
      <c r="D61" s="22" t="s">
        <v>69</v>
      </c>
      <c r="E61" s="23">
        <v>282501.26</v>
      </c>
      <c r="F61" s="23">
        <v>121584.4</v>
      </c>
      <c r="G61" s="23">
        <v>404085.66</v>
      </c>
    </row>
    <row r="62" spans="1:10" x14ac:dyDescent="0.25">
      <c r="A62" s="21">
        <v>510202010001</v>
      </c>
      <c r="B62" s="21">
        <v>51</v>
      </c>
      <c r="C62" s="21">
        <v>7040</v>
      </c>
      <c r="D62" s="22" t="s">
        <v>55</v>
      </c>
      <c r="E62" s="23">
        <v>219845.8</v>
      </c>
      <c r="F62" s="23">
        <v>21873.11</v>
      </c>
      <c r="G62" s="23">
        <v>241718.91</v>
      </c>
    </row>
    <row r="63" spans="1:10" x14ac:dyDescent="0.25">
      <c r="A63" s="21">
        <v>510202010002</v>
      </c>
      <c r="B63" s="21">
        <v>51</v>
      </c>
      <c r="C63" s="21">
        <v>7040</v>
      </c>
      <c r="D63" s="22" t="s">
        <v>56</v>
      </c>
      <c r="E63" s="23">
        <v>55255.47</v>
      </c>
      <c r="F63" s="23">
        <v>5382.8</v>
      </c>
      <c r="G63" s="23">
        <v>60638.27</v>
      </c>
    </row>
    <row r="64" spans="1:10" x14ac:dyDescent="0.25">
      <c r="A64" s="21">
        <v>510202010003</v>
      </c>
      <c r="B64" s="21">
        <v>51</v>
      </c>
      <c r="C64" s="21">
        <v>7046</v>
      </c>
      <c r="D64" s="22" t="s">
        <v>57</v>
      </c>
      <c r="E64" s="23">
        <v>35344.839999999997</v>
      </c>
      <c r="F64" s="23">
        <v>3311.59</v>
      </c>
      <c r="G64" s="23">
        <v>38656.43</v>
      </c>
    </row>
    <row r="65" spans="1:10" x14ac:dyDescent="0.25">
      <c r="A65" s="21">
        <v>510202010005</v>
      </c>
      <c r="B65" s="21">
        <v>51</v>
      </c>
      <c r="C65" s="21">
        <v>7046</v>
      </c>
      <c r="D65" s="22" t="s">
        <v>58</v>
      </c>
      <c r="E65" s="23">
        <v>19232.37</v>
      </c>
      <c r="F65" s="23">
        <v>1940.82</v>
      </c>
      <c r="G65" s="23">
        <v>21173.19</v>
      </c>
    </row>
    <row r="66" spans="1:10" x14ac:dyDescent="0.25">
      <c r="A66" s="21">
        <v>510202010006</v>
      </c>
      <c r="B66" s="21">
        <v>51</v>
      </c>
      <c r="C66" s="21">
        <v>7043</v>
      </c>
      <c r="D66" s="22" t="s">
        <v>59</v>
      </c>
      <c r="E66" s="23">
        <v>24180.400000000001</v>
      </c>
      <c r="F66" s="23">
        <v>2271.35</v>
      </c>
      <c r="G66" s="23">
        <v>26451.75</v>
      </c>
    </row>
    <row r="67" spans="1:10" x14ac:dyDescent="0.25">
      <c r="A67" s="21">
        <v>510202010007</v>
      </c>
      <c r="B67" s="21">
        <v>51</v>
      </c>
      <c r="C67" s="21">
        <v>7043</v>
      </c>
      <c r="D67" s="22" t="s">
        <v>60</v>
      </c>
      <c r="E67" s="23">
        <v>11281.65</v>
      </c>
      <c r="F67" s="23">
        <v>1091</v>
      </c>
      <c r="G67" s="23">
        <v>12372.65</v>
      </c>
    </row>
    <row r="68" spans="1:10" x14ac:dyDescent="0.25">
      <c r="A68" s="21">
        <v>510202010008</v>
      </c>
      <c r="B68" s="21">
        <v>51</v>
      </c>
      <c r="C68" s="21">
        <v>7043</v>
      </c>
      <c r="D68" s="22" t="s">
        <v>61</v>
      </c>
      <c r="E68" s="23">
        <v>8352.69</v>
      </c>
      <c r="F68" s="23">
        <v>21873.11</v>
      </c>
      <c r="G68" s="23">
        <v>30225.8</v>
      </c>
    </row>
    <row r="69" spans="1:10" x14ac:dyDescent="0.25">
      <c r="A69" s="21">
        <v>510202010009</v>
      </c>
      <c r="B69" s="21">
        <v>51</v>
      </c>
      <c r="C69" s="21">
        <v>7058</v>
      </c>
      <c r="D69" s="22" t="s">
        <v>70</v>
      </c>
      <c r="E69" s="23">
        <v>5756.28</v>
      </c>
      <c r="F69" s="23">
        <v>1070.47</v>
      </c>
      <c r="G69" s="24">
        <v>6826.75</v>
      </c>
      <c r="J69" s="27"/>
    </row>
    <row r="70" spans="1:10" x14ac:dyDescent="0.25">
      <c r="A70" s="21">
        <v>510202010011</v>
      </c>
      <c r="B70" s="21">
        <v>51</v>
      </c>
      <c r="C70" s="21">
        <v>7055</v>
      </c>
      <c r="D70" s="22" t="s">
        <v>71</v>
      </c>
      <c r="E70" s="23">
        <v>17495.05</v>
      </c>
      <c r="F70" s="23">
        <v>2761.24</v>
      </c>
      <c r="G70" s="24">
        <v>20256.29</v>
      </c>
      <c r="J70" s="27"/>
    </row>
    <row r="71" spans="1:10" x14ac:dyDescent="0.25">
      <c r="A71" s="21">
        <v>510202010012</v>
      </c>
      <c r="B71" s="21">
        <v>51</v>
      </c>
      <c r="C71" s="21">
        <v>7040</v>
      </c>
      <c r="D71" s="22" t="s">
        <v>72</v>
      </c>
      <c r="E71" s="23">
        <v>15000</v>
      </c>
      <c r="F71" s="23">
        <v>0</v>
      </c>
      <c r="G71" s="23">
        <v>15000</v>
      </c>
    </row>
    <row r="72" spans="1:10" x14ac:dyDescent="0.25">
      <c r="A72" s="21">
        <v>510202010014</v>
      </c>
      <c r="B72" s="21">
        <v>51</v>
      </c>
      <c r="C72" s="21">
        <v>7247</v>
      </c>
      <c r="D72" s="22" t="s">
        <v>73</v>
      </c>
      <c r="E72" s="23">
        <v>13.53</v>
      </c>
      <c r="F72" s="23">
        <v>13.53</v>
      </c>
      <c r="G72" s="23">
        <v>27.06</v>
      </c>
    </row>
    <row r="73" spans="1:10" x14ac:dyDescent="0.25">
      <c r="A73" s="21">
        <v>510202020001</v>
      </c>
      <c r="B73" s="21">
        <v>51</v>
      </c>
      <c r="C73" s="21">
        <v>7247</v>
      </c>
      <c r="D73" s="22" t="s">
        <v>74</v>
      </c>
      <c r="E73" s="23">
        <v>0</v>
      </c>
      <c r="F73" s="23">
        <v>3316.89</v>
      </c>
      <c r="G73" s="23">
        <v>3316.89</v>
      </c>
    </row>
    <row r="74" spans="1:10" x14ac:dyDescent="0.25">
      <c r="A74" s="21">
        <v>510202020003</v>
      </c>
      <c r="B74" s="21">
        <v>51</v>
      </c>
      <c r="C74" s="21">
        <v>7247</v>
      </c>
      <c r="D74" s="22" t="s">
        <v>75</v>
      </c>
      <c r="E74" s="23">
        <v>70761.100000000006</v>
      </c>
      <c r="F74" s="23">
        <v>7597.48</v>
      </c>
      <c r="G74" s="23">
        <v>78358.58</v>
      </c>
    </row>
    <row r="75" spans="1:10" x14ac:dyDescent="0.25">
      <c r="A75" s="21">
        <v>510202020005</v>
      </c>
      <c r="B75" s="21">
        <v>51</v>
      </c>
      <c r="C75" s="21">
        <v>7247</v>
      </c>
      <c r="D75" s="22" t="s">
        <v>76</v>
      </c>
      <c r="E75" s="23">
        <v>1469.67</v>
      </c>
      <c r="F75" s="23">
        <v>614.6</v>
      </c>
      <c r="G75" s="23">
        <v>2084.27</v>
      </c>
    </row>
    <row r="76" spans="1:10" x14ac:dyDescent="0.25">
      <c r="A76" s="21">
        <v>510202020007</v>
      </c>
      <c r="B76" s="21">
        <v>51</v>
      </c>
      <c r="C76" s="21">
        <v>7247</v>
      </c>
      <c r="D76" s="22" t="s">
        <v>77</v>
      </c>
      <c r="E76" s="23">
        <v>2815</v>
      </c>
      <c r="F76" s="23">
        <v>850</v>
      </c>
      <c r="G76" s="23">
        <v>3665</v>
      </c>
    </row>
    <row r="77" spans="1:10" x14ac:dyDescent="0.25">
      <c r="A77" s="21">
        <v>510202020008</v>
      </c>
      <c r="B77" s="21">
        <v>51</v>
      </c>
      <c r="C77" s="21">
        <v>7247</v>
      </c>
      <c r="D77" s="22" t="s">
        <v>78</v>
      </c>
      <c r="E77" s="23">
        <v>135</v>
      </c>
      <c r="F77" s="23">
        <v>0</v>
      </c>
      <c r="G77" s="23">
        <v>135</v>
      </c>
    </row>
    <row r="78" spans="1:10" x14ac:dyDescent="0.25">
      <c r="A78" s="21">
        <v>510202020009</v>
      </c>
      <c r="B78" s="21">
        <v>51</v>
      </c>
      <c r="C78" s="21">
        <v>7247</v>
      </c>
      <c r="D78" s="22" t="s">
        <v>79</v>
      </c>
      <c r="E78" s="23">
        <v>2641.06</v>
      </c>
      <c r="F78" s="23">
        <v>829.95</v>
      </c>
      <c r="G78" s="23">
        <v>3471.01</v>
      </c>
    </row>
    <row r="79" spans="1:10" x14ac:dyDescent="0.25">
      <c r="A79" s="21">
        <v>510202030002</v>
      </c>
      <c r="B79" s="21">
        <v>51</v>
      </c>
      <c r="C79" s="21">
        <v>7067</v>
      </c>
      <c r="D79" s="22" t="s">
        <v>80</v>
      </c>
      <c r="E79" s="23">
        <v>17619.72</v>
      </c>
      <c r="F79" s="23">
        <v>2437.48</v>
      </c>
      <c r="G79" s="23">
        <v>20057.2</v>
      </c>
    </row>
    <row r="80" spans="1:10" x14ac:dyDescent="0.25">
      <c r="A80" s="21">
        <v>510202030003</v>
      </c>
      <c r="B80" s="21">
        <v>51</v>
      </c>
      <c r="C80" s="21">
        <v>7067</v>
      </c>
      <c r="D80" s="22" t="s">
        <v>65</v>
      </c>
      <c r="E80" s="23">
        <v>2335.96</v>
      </c>
      <c r="F80" s="23">
        <v>210.18</v>
      </c>
      <c r="G80" s="23">
        <v>2546.14</v>
      </c>
    </row>
    <row r="81" spans="1:7" x14ac:dyDescent="0.25">
      <c r="A81" s="21">
        <v>510202030004</v>
      </c>
      <c r="B81" s="21">
        <v>51</v>
      </c>
      <c r="C81" s="21">
        <v>7067</v>
      </c>
      <c r="D81" s="22" t="s">
        <v>81</v>
      </c>
      <c r="E81" s="23">
        <v>1027.82</v>
      </c>
      <c r="F81" s="23">
        <v>95.85</v>
      </c>
      <c r="G81" s="23">
        <v>1123.67</v>
      </c>
    </row>
    <row r="82" spans="1:7" x14ac:dyDescent="0.25">
      <c r="A82" s="21">
        <v>510202030005</v>
      </c>
      <c r="B82" s="21">
        <v>51</v>
      </c>
      <c r="C82" s="21">
        <v>7067</v>
      </c>
      <c r="D82" s="22" t="s">
        <v>82</v>
      </c>
      <c r="E82" s="23">
        <v>14151.57</v>
      </c>
      <c r="F82" s="23">
        <v>1422.87</v>
      </c>
      <c r="G82" s="23">
        <v>15574.44</v>
      </c>
    </row>
    <row r="83" spans="1:7" x14ac:dyDescent="0.25">
      <c r="A83" s="21">
        <v>510202030008</v>
      </c>
      <c r="B83" s="21">
        <v>51</v>
      </c>
      <c r="C83" s="21">
        <v>7067</v>
      </c>
      <c r="D83" s="22" t="s">
        <v>83</v>
      </c>
      <c r="E83" s="23">
        <v>203.5</v>
      </c>
      <c r="F83" s="23">
        <v>27.54</v>
      </c>
      <c r="G83" s="23">
        <v>231.04</v>
      </c>
    </row>
    <row r="84" spans="1:7" x14ac:dyDescent="0.25">
      <c r="A84" s="21">
        <v>510202050001</v>
      </c>
      <c r="B84" s="21">
        <v>51</v>
      </c>
      <c r="C84" s="21">
        <v>7196</v>
      </c>
      <c r="D84" s="22" t="s">
        <v>84</v>
      </c>
      <c r="E84" s="23">
        <v>22350.79</v>
      </c>
      <c r="F84" s="23">
        <v>21160.1</v>
      </c>
      <c r="G84" s="23">
        <v>43510.89</v>
      </c>
    </row>
    <row r="85" spans="1:7" x14ac:dyDescent="0.25">
      <c r="A85" s="21">
        <v>510202050002</v>
      </c>
      <c r="B85" s="21">
        <v>51</v>
      </c>
      <c r="C85" s="21">
        <v>7196</v>
      </c>
      <c r="D85" s="22" t="s">
        <v>85</v>
      </c>
      <c r="E85" s="23">
        <v>153.06</v>
      </c>
      <c r="F85" s="23">
        <v>0</v>
      </c>
      <c r="G85" s="23">
        <v>153.06</v>
      </c>
    </row>
    <row r="86" spans="1:7" x14ac:dyDescent="0.25">
      <c r="A86" s="21">
        <v>510202050003</v>
      </c>
      <c r="B86" s="21">
        <v>51</v>
      </c>
      <c r="C86" s="21">
        <v>7196</v>
      </c>
      <c r="D86" s="22" t="s">
        <v>86</v>
      </c>
      <c r="E86" s="23">
        <v>6742</v>
      </c>
      <c r="F86" s="23">
        <v>1162</v>
      </c>
      <c r="G86" s="23">
        <v>7904</v>
      </c>
    </row>
    <row r="87" spans="1:7" x14ac:dyDescent="0.25">
      <c r="A87" s="21">
        <v>510202050004</v>
      </c>
      <c r="B87" s="21">
        <v>51</v>
      </c>
      <c r="C87" s="21">
        <v>7179</v>
      </c>
      <c r="D87" s="22" t="s">
        <v>87</v>
      </c>
      <c r="E87" s="23">
        <v>17148.259999999998</v>
      </c>
      <c r="F87" s="23">
        <v>1557.58</v>
      </c>
      <c r="G87" s="23">
        <v>18705.84</v>
      </c>
    </row>
    <row r="88" spans="1:7" x14ac:dyDescent="0.25">
      <c r="A88" s="21">
        <v>510202050005</v>
      </c>
      <c r="B88" s="21">
        <v>51</v>
      </c>
      <c r="C88" s="21">
        <v>7247</v>
      </c>
      <c r="D88" s="22" t="s">
        <v>88</v>
      </c>
      <c r="E88" s="23">
        <v>21582.6</v>
      </c>
      <c r="F88" s="23">
        <v>0</v>
      </c>
      <c r="G88" s="23">
        <v>21582.6</v>
      </c>
    </row>
    <row r="89" spans="1:7" x14ac:dyDescent="0.25">
      <c r="A89" s="21">
        <v>510202050006</v>
      </c>
      <c r="B89" s="21">
        <v>51</v>
      </c>
      <c r="C89" s="21">
        <v>7241</v>
      </c>
      <c r="D89" s="22" t="s">
        <v>89</v>
      </c>
      <c r="E89" s="23">
        <v>7887.04</v>
      </c>
      <c r="F89" s="23">
        <v>1205.5</v>
      </c>
      <c r="G89" s="23">
        <v>9092.5400000000009</v>
      </c>
    </row>
    <row r="90" spans="1:7" x14ac:dyDescent="0.25">
      <c r="A90" s="21">
        <v>510202050007</v>
      </c>
      <c r="B90" s="21">
        <v>51</v>
      </c>
      <c r="C90" s="21">
        <v>7241</v>
      </c>
      <c r="D90" s="22" t="s">
        <v>90</v>
      </c>
      <c r="E90" s="23">
        <v>87731.07</v>
      </c>
      <c r="F90" s="23">
        <v>7155.2</v>
      </c>
      <c r="G90" s="23">
        <v>94886.27</v>
      </c>
    </row>
    <row r="91" spans="1:7" x14ac:dyDescent="0.25">
      <c r="A91" s="21">
        <v>510202050010</v>
      </c>
      <c r="B91" s="21">
        <v>51</v>
      </c>
      <c r="C91" s="21">
        <v>7176</v>
      </c>
      <c r="D91" s="22" t="s">
        <v>91</v>
      </c>
      <c r="E91" s="23">
        <v>59950</v>
      </c>
      <c r="F91" s="23">
        <v>0</v>
      </c>
      <c r="G91" s="23">
        <v>59950</v>
      </c>
    </row>
    <row r="92" spans="1:7" x14ac:dyDescent="0.25">
      <c r="A92" s="21">
        <v>510202050011</v>
      </c>
      <c r="B92" s="21">
        <v>51</v>
      </c>
      <c r="C92" s="21">
        <v>7247</v>
      </c>
      <c r="D92" s="22" t="s">
        <v>92</v>
      </c>
      <c r="E92" s="23">
        <v>271.35000000000002</v>
      </c>
      <c r="F92" s="23">
        <v>0</v>
      </c>
      <c r="G92" s="23">
        <v>271.35000000000002</v>
      </c>
    </row>
    <row r="93" spans="1:7" x14ac:dyDescent="0.25">
      <c r="A93" s="21">
        <v>510202050013</v>
      </c>
      <c r="B93" s="21">
        <v>51</v>
      </c>
      <c r="C93" s="21">
        <v>7247</v>
      </c>
      <c r="D93" s="22" t="s">
        <v>93</v>
      </c>
      <c r="E93" s="23">
        <v>20722.7</v>
      </c>
      <c r="F93" s="23">
        <v>1001.6</v>
      </c>
      <c r="G93" s="23">
        <v>21724.3</v>
      </c>
    </row>
    <row r="94" spans="1:7" x14ac:dyDescent="0.25">
      <c r="A94" s="21">
        <v>510202050014</v>
      </c>
      <c r="B94" s="21">
        <v>51</v>
      </c>
      <c r="C94" s="21">
        <v>7247</v>
      </c>
      <c r="D94" s="22" t="s">
        <v>94</v>
      </c>
      <c r="E94" s="23">
        <v>194</v>
      </c>
      <c r="F94" s="23">
        <v>0</v>
      </c>
      <c r="G94" s="23">
        <v>194</v>
      </c>
    </row>
    <row r="95" spans="1:7" x14ac:dyDescent="0.25">
      <c r="A95" s="21">
        <v>510202050015</v>
      </c>
      <c r="B95" s="21">
        <v>51</v>
      </c>
      <c r="C95" s="21">
        <v>7196</v>
      </c>
      <c r="D95" s="22" t="s">
        <v>95</v>
      </c>
      <c r="E95" s="23">
        <v>43381.120000000003</v>
      </c>
      <c r="F95" s="23">
        <v>4875.3599999999997</v>
      </c>
      <c r="G95" s="23">
        <v>48256.480000000003</v>
      </c>
    </row>
    <row r="96" spans="1:7" x14ac:dyDescent="0.25">
      <c r="A96" s="21">
        <v>510202050016</v>
      </c>
      <c r="B96" s="21">
        <v>51</v>
      </c>
      <c r="C96" s="21">
        <v>7196</v>
      </c>
      <c r="D96" s="22" t="s">
        <v>96</v>
      </c>
      <c r="E96" s="23">
        <v>148217.20000000001</v>
      </c>
      <c r="F96" s="23">
        <v>14319.76</v>
      </c>
      <c r="G96" s="23">
        <v>162536.95999999999</v>
      </c>
    </row>
    <row r="97" spans="1:7" x14ac:dyDescent="0.25">
      <c r="A97" s="21">
        <v>510202050017</v>
      </c>
      <c r="B97" s="21">
        <v>51</v>
      </c>
      <c r="C97" s="21">
        <v>7247</v>
      </c>
      <c r="D97" s="22" t="s">
        <v>97</v>
      </c>
      <c r="E97" s="23">
        <v>5144.63</v>
      </c>
      <c r="F97" s="23">
        <v>279.68</v>
      </c>
      <c r="G97" s="23">
        <v>5424.31</v>
      </c>
    </row>
    <row r="98" spans="1:7" x14ac:dyDescent="0.25">
      <c r="A98" s="21">
        <v>510202050020</v>
      </c>
      <c r="B98" s="21">
        <v>51</v>
      </c>
      <c r="C98" s="21">
        <v>7203</v>
      </c>
      <c r="D98" s="22" t="s">
        <v>98</v>
      </c>
      <c r="E98" s="23">
        <v>535.01</v>
      </c>
      <c r="F98" s="23">
        <v>0</v>
      </c>
      <c r="G98" s="23">
        <v>535.01</v>
      </c>
    </row>
    <row r="99" spans="1:7" x14ac:dyDescent="0.25">
      <c r="A99" s="21">
        <v>510202050022</v>
      </c>
      <c r="B99" s="21">
        <v>51</v>
      </c>
      <c r="C99" s="21">
        <v>7203</v>
      </c>
      <c r="D99" s="22" t="s">
        <v>99</v>
      </c>
      <c r="E99" s="23">
        <v>560.29</v>
      </c>
      <c r="F99" s="23">
        <v>0</v>
      </c>
      <c r="G99" s="23">
        <v>560.29</v>
      </c>
    </row>
    <row r="100" spans="1:7" x14ac:dyDescent="0.25">
      <c r="A100" s="21">
        <v>510202050023</v>
      </c>
      <c r="B100" s="21">
        <v>51</v>
      </c>
      <c r="C100" s="21">
        <v>7203</v>
      </c>
      <c r="D100" s="22" t="s">
        <v>100</v>
      </c>
      <c r="E100" s="23">
        <v>34343.949999999997</v>
      </c>
      <c r="F100" s="23">
        <v>1275.6400000000001</v>
      </c>
      <c r="G100" s="23">
        <v>35619.589999999997</v>
      </c>
    </row>
    <row r="101" spans="1:7" x14ac:dyDescent="0.25">
      <c r="A101" s="21">
        <v>510202050024</v>
      </c>
      <c r="B101" s="21">
        <v>51</v>
      </c>
      <c r="C101" s="21">
        <v>7182</v>
      </c>
      <c r="D101" s="22" t="s">
        <v>101</v>
      </c>
      <c r="E101" s="23">
        <v>106.05</v>
      </c>
      <c r="F101" s="23">
        <v>0</v>
      </c>
      <c r="G101" s="23">
        <v>106.05</v>
      </c>
    </row>
    <row r="102" spans="1:7" x14ac:dyDescent="0.25">
      <c r="A102" s="21">
        <v>510202050025</v>
      </c>
      <c r="B102" s="21">
        <v>51</v>
      </c>
      <c r="C102" s="21">
        <v>7229</v>
      </c>
      <c r="D102" s="22" t="s">
        <v>102</v>
      </c>
      <c r="E102" s="23">
        <v>12300</v>
      </c>
      <c r="F102" s="23">
        <v>0</v>
      </c>
      <c r="G102" s="23">
        <v>12300</v>
      </c>
    </row>
    <row r="103" spans="1:7" x14ac:dyDescent="0.25">
      <c r="A103" s="21">
        <v>510202050027</v>
      </c>
      <c r="B103" s="21">
        <v>51</v>
      </c>
      <c r="C103" s="21">
        <v>7190</v>
      </c>
      <c r="D103" s="22" t="s">
        <v>103</v>
      </c>
      <c r="E103" s="23">
        <v>22346.44</v>
      </c>
      <c r="F103" s="23">
        <v>57.8</v>
      </c>
      <c r="G103" s="23">
        <v>22404.240000000002</v>
      </c>
    </row>
    <row r="104" spans="1:7" x14ac:dyDescent="0.25">
      <c r="A104" s="21">
        <v>510202050028</v>
      </c>
      <c r="B104" s="21">
        <v>51</v>
      </c>
      <c r="C104" s="21">
        <v>7247</v>
      </c>
      <c r="D104" s="22" t="s">
        <v>104</v>
      </c>
      <c r="E104" s="23">
        <v>18677.919999999998</v>
      </c>
      <c r="F104" s="23">
        <v>174</v>
      </c>
      <c r="G104" s="23">
        <v>18851.919999999998</v>
      </c>
    </row>
    <row r="105" spans="1:7" x14ac:dyDescent="0.25">
      <c r="A105" s="21">
        <v>510202050029</v>
      </c>
      <c r="B105" s="21">
        <v>51</v>
      </c>
      <c r="C105" s="21">
        <v>7049</v>
      </c>
      <c r="D105" s="22" t="s">
        <v>105</v>
      </c>
      <c r="E105" s="23">
        <v>26992.22</v>
      </c>
      <c r="F105" s="23">
        <v>1250</v>
      </c>
      <c r="G105" s="23">
        <v>28242.22</v>
      </c>
    </row>
    <row r="106" spans="1:7" x14ac:dyDescent="0.25">
      <c r="A106" s="21">
        <v>510202050030</v>
      </c>
      <c r="B106" s="21">
        <v>51</v>
      </c>
      <c r="C106" s="21">
        <v>7196</v>
      </c>
      <c r="D106" s="22" t="s">
        <v>106</v>
      </c>
      <c r="E106" s="23">
        <v>587953.24</v>
      </c>
      <c r="F106" s="23">
        <v>87417.38</v>
      </c>
      <c r="G106" s="23">
        <v>675370.62</v>
      </c>
    </row>
    <row r="107" spans="1:7" x14ac:dyDescent="0.25">
      <c r="A107" s="21">
        <v>510202050032</v>
      </c>
      <c r="B107" s="21">
        <v>51</v>
      </c>
      <c r="C107" s="21">
        <v>7247</v>
      </c>
      <c r="D107" s="22" t="s">
        <v>107</v>
      </c>
      <c r="E107" s="23">
        <v>800</v>
      </c>
      <c r="F107" s="23">
        <v>0</v>
      </c>
      <c r="G107" s="23">
        <v>800</v>
      </c>
    </row>
    <row r="108" spans="1:7" x14ac:dyDescent="0.25">
      <c r="A108" s="21">
        <v>510202050033</v>
      </c>
      <c r="B108" s="21">
        <v>51</v>
      </c>
      <c r="C108" s="21">
        <v>7247</v>
      </c>
      <c r="D108" s="22" t="s">
        <v>108</v>
      </c>
      <c r="E108" s="23">
        <v>606.24</v>
      </c>
      <c r="F108" s="23">
        <v>639.64</v>
      </c>
      <c r="G108" s="23">
        <v>1245.8800000000001</v>
      </c>
    </row>
    <row r="109" spans="1:7" x14ac:dyDescent="0.25">
      <c r="A109" s="21">
        <v>510202050034</v>
      </c>
      <c r="B109" s="21">
        <v>51</v>
      </c>
      <c r="C109" s="21">
        <v>7238</v>
      </c>
      <c r="D109" s="22" t="s">
        <v>109</v>
      </c>
      <c r="E109" s="23">
        <v>127834.69</v>
      </c>
      <c r="F109" s="23">
        <v>17741.39</v>
      </c>
      <c r="G109" s="23">
        <v>145576.07999999999</v>
      </c>
    </row>
    <row r="110" spans="1:7" x14ac:dyDescent="0.25">
      <c r="A110" s="21">
        <v>510202050035</v>
      </c>
      <c r="B110" s="21">
        <v>51</v>
      </c>
      <c r="C110" s="21">
        <v>7208</v>
      </c>
      <c r="D110" s="22" t="s">
        <v>110</v>
      </c>
      <c r="E110" s="23">
        <v>628.77</v>
      </c>
      <c r="F110" s="23">
        <v>0</v>
      </c>
      <c r="G110" s="23">
        <v>628.77</v>
      </c>
    </row>
    <row r="111" spans="1:7" x14ac:dyDescent="0.25">
      <c r="A111" s="21">
        <v>510202050036</v>
      </c>
      <c r="B111" s="21">
        <v>51</v>
      </c>
      <c r="C111" s="21">
        <v>7247</v>
      </c>
      <c r="D111" s="22" t="s">
        <v>111</v>
      </c>
      <c r="E111" s="23">
        <v>12290.64</v>
      </c>
      <c r="F111" s="23">
        <v>1287.94</v>
      </c>
      <c r="G111" s="23">
        <v>13578.58</v>
      </c>
    </row>
    <row r="112" spans="1:7" x14ac:dyDescent="0.25">
      <c r="A112" s="21">
        <v>510202050037</v>
      </c>
      <c r="B112" s="21">
        <v>51</v>
      </c>
      <c r="C112" s="21">
        <v>7241</v>
      </c>
      <c r="D112" s="22" t="s">
        <v>112</v>
      </c>
      <c r="E112" s="23">
        <v>10825.48</v>
      </c>
      <c r="F112" s="23">
        <v>1045.3399999999999</v>
      </c>
      <c r="G112" s="23">
        <v>11870.82</v>
      </c>
    </row>
    <row r="113" spans="1:7" x14ac:dyDescent="0.25">
      <c r="A113" s="21">
        <v>510202050039</v>
      </c>
      <c r="B113" s="21">
        <v>51</v>
      </c>
      <c r="C113" s="21">
        <v>7190</v>
      </c>
      <c r="D113" s="22" t="s">
        <v>113</v>
      </c>
      <c r="E113" s="23">
        <v>467.34</v>
      </c>
      <c r="F113" s="23">
        <v>0</v>
      </c>
      <c r="G113" s="23">
        <v>467.34</v>
      </c>
    </row>
    <row r="114" spans="1:7" x14ac:dyDescent="0.25">
      <c r="A114" s="21">
        <v>510202050040</v>
      </c>
      <c r="B114" s="21">
        <v>51</v>
      </c>
      <c r="C114" s="21">
        <v>7247</v>
      </c>
      <c r="D114" s="22" t="s">
        <v>114</v>
      </c>
      <c r="E114" s="23">
        <v>21951.42</v>
      </c>
      <c r="F114" s="23">
        <v>8382.7199999999993</v>
      </c>
      <c r="G114" s="23">
        <v>30334.14</v>
      </c>
    </row>
    <row r="115" spans="1:7" x14ac:dyDescent="0.25">
      <c r="A115" s="21">
        <v>510202050041</v>
      </c>
      <c r="B115" s="21">
        <v>51</v>
      </c>
      <c r="C115" s="21">
        <v>7247</v>
      </c>
      <c r="D115" s="22" t="s">
        <v>115</v>
      </c>
      <c r="E115" s="23">
        <v>3800</v>
      </c>
      <c r="F115" s="23">
        <v>300</v>
      </c>
      <c r="G115" s="23">
        <v>4100</v>
      </c>
    </row>
    <row r="116" spans="1:7" x14ac:dyDescent="0.25">
      <c r="A116" s="21">
        <v>510202050042</v>
      </c>
      <c r="B116" s="21">
        <v>51</v>
      </c>
      <c r="C116" s="21">
        <v>7196</v>
      </c>
      <c r="D116" s="22" t="s">
        <v>116</v>
      </c>
      <c r="E116" s="23">
        <v>1016</v>
      </c>
      <c r="F116" s="23">
        <v>550</v>
      </c>
      <c r="G116" s="23">
        <v>1566</v>
      </c>
    </row>
    <row r="117" spans="1:7" x14ac:dyDescent="0.25">
      <c r="A117" s="21">
        <v>510202050043</v>
      </c>
      <c r="B117" s="21">
        <v>51</v>
      </c>
      <c r="C117" s="21">
        <v>7190</v>
      </c>
      <c r="D117" s="22" t="s">
        <v>117</v>
      </c>
      <c r="E117" s="23">
        <v>394.1</v>
      </c>
      <c r="F117" s="23">
        <v>0</v>
      </c>
      <c r="G117" s="23">
        <v>394.1</v>
      </c>
    </row>
    <row r="118" spans="1:7" x14ac:dyDescent="0.25">
      <c r="A118" s="21">
        <v>510202050044</v>
      </c>
      <c r="B118" s="21">
        <v>51</v>
      </c>
      <c r="C118" s="21">
        <v>7190</v>
      </c>
      <c r="D118" s="22" t="s">
        <v>118</v>
      </c>
      <c r="E118" s="23">
        <v>5109.18</v>
      </c>
      <c r="F118" s="23">
        <v>1201.5</v>
      </c>
      <c r="G118" s="23">
        <v>6310.68</v>
      </c>
    </row>
    <row r="119" spans="1:7" x14ac:dyDescent="0.25">
      <c r="A119" s="21">
        <v>510202050046</v>
      </c>
      <c r="B119" s="21">
        <v>51</v>
      </c>
      <c r="C119" s="21">
        <v>7202</v>
      </c>
      <c r="D119" s="22" t="s">
        <v>119</v>
      </c>
      <c r="E119" s="23">
        <v>178.56</v>
      </c>
      <c r="F119" s="23">
        <v>7.43</v>
      </c>
      <c r="G119" s="23">
        <v>185.99</v>
      </c>
    </row>
    <row r="120" spans="1:7" x14ac:dyDescent="0.25">
      <c r="A120" s="21">
        <v>510202050048</v>
      </c>
      <c r="B120" s="21">
        <v>51</v>
      </c>
      <c r="C120" s="21">
        <v>7202</v>
      </c>
      <c r="D120" s="22" t="s">
        <v>120</v>
      </c>
      <c r="E120" s="23">
        <v>2228.5700000000002</v>
      </c>
      <c r="F120" s="23">
        <v>0</v>
      </c>
      <c r="G120" s="23">
        <v>2228.5700000000002</v>
      </c>
    </row>
    <row r="121" spans="1:7" x14ac:dyDescent="0.25">
      <c r="A121" s="21">
        <v>510202050049</v>
      </c>
      <c r="B121" s="21">
        <v>51</v>
      </c>
      <c r="C121" s="21">
        <v>7241</v>
      </c>
      <c r="D121" s="22" t="s">
        <v>121</v>
      </c>
      <c r="E121" s="23">
        <v>560.6</v>
      </c>
      <c r="F121" s="23">
        <v>38.42</v>
      </c>
      <c r="G121" s="23">
        <v>599.02</v>
      </c>
    </row>
    <row r="122" spans="1:7" x14ac:dyDescent="0.25">
      <c r="A122" s="21">
        <v>510202050050</v>
      </c>
      <c r="B122" s="21">
        <v>51</v>
      </c>
      <c r="C122" s="21">
        <v>7247</v>
      </c>
      <c r="D122" s="22" t="s">
        <v>122</v>
      </c>
      <c r="E122" s="23">
        <v>786.94</v>
      </c>
      <c r="F122" s="23">
        <v>71.540000000000006</v>
      </c>
      <c r="G122" s="23">
        <v>858.48</v>
      </c>
    </row>
    <row r="123" spans="1:7" x14ac:dyDescent="0.25">
      <c r="A123" s="21">
        <v>520101010001</v>
      </c>
      <c r="B123" s="21">
        <v>52</v>
      </c>
      <c r="C123" s="21">
        <v>7041</v>
      </c>
      <c r="D123" s="22" t="s">
        <v>55</v>
      </c>
      <c r="E123" s="23">
        <v>151328</v>
      </c>
      <c r="F123" s="23">
        <v>12047.78</v>
      </c>
      <c r="G123" s="23">
        <v>163375.78</v>
      </c>
    </row>
    <row r="124" spans="1:7" x14ac:dyDescent="0.25">
      <c r="A124" s="21">
        <v>520101010002</v>
      </c>
      <c r="B124" s="21">
        <v>52</v>
      </c>
      <c r="C124" s="21">
        <v>7041</v>
      </c>
      <c r="D124" s="22" t="s">
        <v>123</v>
      </c>
      <c r="E124" s="23">
        <v>9493.41</v>
      </c>
      <c r="F124" s="23">
        <v>961.72</v>
      </c>
      <c r="G124" s="23">
        <v>10455.129999999999</v>
      </c>
    </row>
    <row r="125" spans="1:7" x14ac:dyDescent="0.25">
      <c r="A125" s="21">
        <v>520101010003</v>
      </c>
      <c r="B125" s="21">
        <v>52</v>
      </c>
      <c r="C125" s="21">
        <v>7041</v>
      </c>
      <c r="D125" s="22" t="s">
        <v>124</v>
      </c>
      <c r="E125" s="23">
        <v>63476.04</v>
      </c>
      <c r="F125" s="23">
        <v>2913.64</v>
      </c>
      <c r="G125" s="23">
        <v>66389.679999999993</v>
      </c>
    </row>
    <row r="126" spans="1:7" x14ac:dyDescent="0.25">
      <c r="A126" s="21">
        <v>520101010004</v>
      </c>
      <c r="B126" s="21">
        <v>52</v>
      </c>
      <c r="C126" s="21">
        <v>7047</v>
      </c>
      <c r="D126" s="22" t="s">
        <v>57</v>
      </c>
      <c r="E126" s="23">
        <v>30284.240000000002</v>
      </c>
      <c r="F126" s="23">
        <v>1974.43</v>
      </c>
      <c r="G126" s="23">
        <v>32258.67</v>
      </c>
    </row>
    <row r="127" spans="1:7" x14ac:dyDescent="0.25">
      <c r="A127" s="21">
        <v>520101010005</v>
      </c>
      <c r="B127" s="21">
        <v>52</v>
      </c>
      <c r="C127" s="21">
        <v>7047</v>
      </c>
      <c r="D127" s="22" t="s">
        <v>58</v>
      </c>
      <c r="E127" s="23">
        <v>18498.599999999999</v>
      </c>
      <c r="F127" s="23">
        <v>1072.26</v>
      </c>
      <c r="G127" s="23">
        <v>19570.86</v>
      </c>
    </row>
    <row r="128" spans="1:7" x14ac:dyDescent="0.25">
      <c r="A128" s="21">
        <v>520101010006</v>
      </c>
      <c r="B128" s="21">
        <v>52</v>
      </c>
      <c r="C128" s="21">
        <v>7044</v>
      </c>
      <c r="D128" s="22" t="s">
        <v>59</v>
      </c>
      <c r="E128" s="23">
        <v>20756.689999999999</v>
      </c>
      <c r="F128" s="23">
        <v>1318.81</v>
      </c>
      <c r="G128" s="23">
        <v>22075.5</v>
      </c>
    </row>
    <row r="129" spans="1:10" x14ac:dyDescent="0.25">
      <c r="A129" s="21">
        <v>520101010007</v>
      </c>
      <c r="B129" s="21">
        <v>52</v>
      </c>
      <c r="C129" s="21">
        <v>7044</v>
      </c>
      <c r="D129" s="22" t="s">
        <v>60</v>
      </c>
      <c r="E129" s="23">
        <v>5350.6</v>
      </c>
      <c r="F129" s="23">
        <v>499.95</v>
      </c>
      <c r="G129" s="23">
        <v>5850.55</v>
      </c>
    </row>
    <row r="130" spans="1:10" x14ac:dyDescent="0.25">
      <c r="A130" s="21">
        <v>520101010008</v>
      </c>
      <c r="B130" s="21">
        <v>52</v>
      </c>
      <c r="C130" s="21">
        <v>7044</v>
      </c>
      <c r="D130" s="22" t="s">
        <v>61</v>
      </c>
      <c r="E130" s="23">
        <v>6303.6</v>
      </c>
      <c r="F130" s="23">
        <v>11950</v>
      </c>
      <c r="G130" s="23">
        <v>18253.599999999999</v>
      </c>
    </row>
    <row r="131" spans="1:10" x14ac:dyDescent="0.25">
      <c r="A131" s="21">
        <v>520101010009</v>
      </c>
      <c r="B131" s="21">
        <v>52</v>
      </c>
      <c r="C131" s="21">
        <v>7059</v>
      </c>
      <c r="D131" s="22" t="s">
        <v>125</v>
      </c>
      <c r="E131" s="23">
        <v>4913.45</v>
      </c>
      <c r="F131" s="23">
        <v>910.71</v>
      </c>
      <c r="G131" s="28">
        <v>5824.16</v>
      </c>
      <c r="J131" s="29"/>
    </row>
    <row r="132" spans="1:10" x14ac:dyDescent="0.25">
      <c r="A132" s="21">
        <v>520101010011</v>
      </c>
      <c r="B132" s="21">
        <v>52</v>
      </c>
      <c r="C132" s="21">
        <v>7041</v>
      </c>
      <c r="D132" s="22" t="s">
        <v>126</v>
      </c>
      <c r="E132" s="23">
        <v>24821</v>
      </c>
      <c r="F132" s="23">
        <v>0</v>
      </c>
      <c r="G132" s="23">
        <v>24821</v>
      </c>
    </row>
    <row r="133" spans="1:10" x14ac:dyDescent="0.25">
      <c r="A133" s="21">
        <v>520101010012</v>
      </c>
      <c r="B133" s="21">
        <v>52</v>
      </c>
      <c r="C133" s="21">
        <v>7056</v>
      </c>
      <c r="D133" s="22" t="s">
        <v>127</v>
      </c>
      <c r="E133" s="23">
        <v>12703.58</v>
      </c>
      <c r="F133" s="23">
        <v>2078.25</v>
      </c>
      <c r="G133" s="28">
        <v>14781.83</v>
      </c>
      <c r="J133" s="27"/>
    </row>
    <row r="134" spans="1:10" x14ac:dyDescent="0.25">
      <c r="A134" s="21">
        <v>520101020002</v>
      </c>
      <c r="B134" s="21">
        <v>52</v>
      </c>
      <c r="C134" s="21">
        <v>7248</v>
      </c>
      <c r="D134" s="22" t="s">
        <v>128</v>
      </c>
      <c r="E134" s="23">
        <v>6539.6</v>
      </c>
      <c r="F134" s="23">
        <v>348.22</v>
      </c>
      <c r="G134" s="23">
        <v>6887.82</v>
      </c>
    </row>
    <row r="135" spans="1:10" x14ac:dyDescent="0.25">
      <c r="A135" s="21">
        <v>520101020006</v>
      </c>
      <c r="B135" s="21">
        <v>52</v>
      </c>
      <c r="C135" s="21">
        <v>7248</v>
      </c>
      <c r="D135" s="22" t="s">
        <v>129</v>
      </c>
      <c r="E135" s="23">
        <v>2141</v>
      </c>
      <c r="F135" s="23">
        <v>0</v>
      </c>
      <c r="G135" s="23">
        <v>2141</v>
      </c>
    </row>
    <row r="136" spans="1:10" x14ac:dyDescent="0.25">
      <c r="A136" s="21">
        <v>520101020007</v>
      </c>
      <c r="B136" s="21">
        <v>52</v>
      </c>
      <c r="C136" s="21">
        <v>7248</v>
      </c>
      <c r="D136" s="22" t="s">
        <v>130</v>
      </c>
      <c r="E136" s="23">
        <v>0</v>
      </c>
      <c r="F136" s="23">
        <v>66.66</v>
      </c>
      <c r="G136" s="23">
        <v>66.66</v>
      </c>
    </row>
    <row r="137" spans="1:10" x14ac:dyDescent="0.25">
      <c r="A137" s="21">
        <v>520101030002</v>
      </c>
      <c r="B137" s="21">
        <v>52</v>
      </c>
      <c r="C137" s="21">
        <v>7173</v>
      </c>
      <c r="D137" s="22" t="s">
        <v>131</v>
      </c>
      <c r="E137" s="23">
        <v>11455.43</v>
      </c>
      <c r="F137" s="23">
        <v>132.5</v>
      </c>
      <c r="G137" s="23">
        <v>11587.93</v>
      </c>
    </row>
    <row r="138" spans="1:10" x14ac:dyDescent="0.25">
      <c r="A138" s="21">
        <v>520101030003</v>
      </c>
      <c r="B138" s="21">
        <v>52</v>
      </c>
      <c r="C138" s="21">
        <v>7182</v>
      </c>
      <c r="D138" s="22" t="s">
        <v>132</v>
      </c>
      <c r="E138" s="23">
        <v>1969</v>
      </c>
      <c r="F138" s="23">
        <v>0</v>
      </c>
      <c r="G138" s="23">
        <v>1969</v>
      </c>
    </row>
    <row r="139" spans="1:10" x14ac:dyDescent="0.25">
      <c r="A139" s="21">
        <v>520101030004</v>
      </c>
      <c r="B139" s="21">
        <v>52</v>
      </c>
      <c r="C139" s="21">
        <v>7197</v>
      </c>
      <c r="D139" s="22" t="s">
        <v>133</v>
      </c>
      <c r="E139" s="23">
        <v>1139.52</v>
      </c>
      <c r="F139" s="23">
        <v>0</v>
      </c>
      <c r="G139" s="23">
        <v>1139.52</v>
      </c>
    </row>
    <row r="140" spans="1:10" x14ac:dyDescent="0.25">
      <c r="A140" s="21">
        <v>520101030005</v>
      </c>
      <c r="B140" s="21">
        <v>52</v>
      </c>
      <c r="C140" s="21">
        <v>7179</v>
      </c>
      <c r="D140" s="22" t="s">
        <v>134</v>
      </c>
      <c r="E140" s="23">
        <v>8036.39</v>
      </c>
      <c r="F140" s="23">
        <v>733.95</v>
      </c>
      <c r="G140" s="23">
        <v>8770.34</v>
      </c>
    </row>
    <row r="141" spans="1:10" x14ac:dyDescent="0.25">
      <c r="A141" s="21">
        <v>520101030006</v>
      </c>
      <c r="B141" s="21">
        <v>52</v>
      </c>
      <c r="C141" s="21">
        <v>7248</v>
      </c>
      <c r="D141" s="22" t="s">
        <v>135</v>
      </c>
      <c r="E141" s="23">
        <v>60554.13</v>
      </c>
      <c r="F141" s="23">
        <v>185.7</v>
      </c>
      <c r="G141" s="23">
        <v>60739.83</v>
      </c>
    </row>
    <row r="142" spans="1:10" x14ac:dyDescent="0.25">
      <c r="A142" s="21">
        <v>520101030007</v>
      </c>
      <c r="B142" s="21">
        <v>52</v>
      </c>
      <c r="C142" s="21">
        <v>7173</v>
      </c>
      <c r="D142" s="22" t="s">
        <v>136</v>
      </c>
      <c r="E142" s="23">
        <v>909.64</v>
      </c>
      <c r="F142" s="23">
        <v>51.9</v>
      </c>
      <c r="G142" s="23">
        <v>961.54</v>
      </c>
    </row>
    <row r="143" spans="1:10" x14ac:dyDescent="0.25">
      <c r="A143" s="21">
        <v>520101030008</v>
      </c>
      <c r="B143" s="21">
        <v>52</v>
      </c>
      <c r="C143" s="21">
        <v>7182</v>
      </c>
      <c r="D143" s="22" t="s">
        <v>137</v>
      </c>
      <c r="E143" s="23">
        <v>2215.29</v>
      </c>
      <c r="F143" s="23">
        <v>6</v>
      </c>
      <c r="G143" s="23">
        <v>2221.29</v>
      </c>
    </row>
    <row r="144" spans="1:10" x14ac:dyDescent="0.25">
      <c r="A144" s="21">
        <v>520101030009</v>
      </c>
      <c r="B144" s="21">
        <v>52</v>
      </c>
      <c r="C144" s="21">
        <v>7242</v>
      </c>
      <c r="D144" s="22" t="s">
        <v>138</v>
      </c>
      <c r="E144" s="23">
        <v>2671.13</v>
      </c>
      <c r="F144" s="23">
        <v>335.43</v>
      </c>
      <c r="G144" s="23">
        <v>3006.56</v>
      </c>
    </row>
    <row r="145" spans="1:7" x14ac:dyDescent="0.25">
      <c r="A145" s="21">
        <v>520101030010</v>
      </c>
      <c r="B145" s="21">
        <v>52</v>
      </c>
      <c r="C145" s="21">
        <v>7191</v>
      </c>
      <c r="D145" s="22" t="s">
        <v>139</v>
      </c>
      <c r="E145" s="23">
        <v>124</v>
      </c>
      <c r="F145" s="23">
        <v>0</v>
      </c>
      <c r="G145" s="23">
        <v>124</v>
      </c>
    </row>
    <row r="146" spans="1:7" x14ac:dyDescent="0.25">
      <c r="A146" s="21">
        <v>520101030011</v>
      </c>
      <c r="B146" s="21">
        <v>52</v>
      </c>
      <c r="C146" s="21">
        <v>7191</v>
      </c>
      <c r="D146" s="22" t="s">
        <v>140</v>
      </c>
      <c r="E146" s="23">
        <v>8359.42</v>
      </c>
      <c r="F146" s="23">
        <v>108.68</v>
      </c>
      <c r="G146" s="23">
        <v>8468.1</v>
      </c>
    </row>
    <row r="147" spans="1:7" x14ac:dyDescent="0.25">
      <c r="A147" s="21">
        <v>520101030012</v>
      </c>
      <c r="B147" s="21">
        <v>52</v>
      </c>
      <c r="C147" s="21">
        <v>7248</v>
      </c>
      <c r="D147" s="22" t="s">
        <v>141</v>
      </c>
      <c r="E147" s="23">
        <v>22</v>
      </c>
      <c r="F147" s="23">
        <v>0</v>
      </c>
      <c r="G147" s="23">
        <v>22</v>
      </c>
    </row>
    <row r="148" spans="1:7" x14ac:dyDescent="0.25">
      <c r="A148" s="21">
        <v>520101030013</v>
      </c>
      <c r="B148" s="21">
        <v>52</v>
      </c>
      <c r="C148" s="21">
        <v>7248</v>
      </c>
      <c r="D148" s="22" t="s">
        <v>142</v>
      </c>
      <c r="E148" s="23">
        <v>2399.4699999999998</v>
      </c>
      <c r="F148" s="23">
        <v>273.08</v>
      </c>
      <c r="G148" s="23">
        <v>2672.55</v>
      </c>
    </row>
    <row r="149" spans="1:7" x14ac:dyDescent="0.25">
      <c r="A149" s="21">
        <v>520101030014</v>
      </c>
      <c r="B149" s="21">
        <v>52</v>
      </c>
      <c r="C149" s="21">
        <v>7068</v>
      </c>
      <c r="D149" s="22" t="s">
        <v>143</v>
      </c>
      <c r="E149" s="23">
        <v>3359.59</v>
      </c>
      <c r="F149" s="23">
        <v>229.13</v>
      </c>
      <c r="G149" s="23">
        <v>3588.72</v>
      </c>
    </row>
    <row r="150" spans="1:7" x14ac:dyDescent="0.25">
      <c r="A150" s="21">
        <v>520101030015</v>
      </c>
      <c r="B150" s="21">
        <v>52</v>
      </c>
      <c r="C150" s="21">
        <v>7203</v>
      </c>
      <c r="D150" s="22" t="s">
        <v>144</v>
      </c>
      <c r="E150" s="23">
        <v>104.09</v>
      </c>
      <c r="F150" s="23">
        <v>0</v>
      </c>
      <c r="G150" s="23">
        <v>104.09</v>
      </c>
    </row>
    <row r="151" spans="1:7" x14ac:dyDescent="0.25">
      <c r="A151" s="21">
        <v>520101030016</v>
      </c>
      <c r="B151" s="21">
        <v>52</v>
      </c>
      <c r="C151" s="21">
        <v>7197</v>
      </c>
      <c r="D151" s="22" t="s">
        <v>145</v>
      </c>
      <c r="E151" s="23">
        <v>3476.92</v>
      </c>
      <c r="F151" s="23">
        <v>0</v>
      </c>
      <c r="G151" s="23">
        <v>3476.92</v>
      </c>
    </row>
    <row r="152" spans="1:7" x14ac:dyDescent="0.25">
      <c r="A152" s="21">
        <v>520101030017</v>
      </c>
      <c r="B152" s="21">
        <v>52</v>
      </c>
      <c r="C152" s="21">
        <v>7197</v>
      </c>
      <c r="D152" s="22" t="s">
        <v>146</v>
      </c>
      <c r="E152" s="23">
        <v>6788.84</v>
      </c>
      <c r="F152" s="23">
        <v>0</v>
      </c>
      <c r="G152" s="23">
        <v>6788.84</v>
      </c>
    </row>
    <row r="153" spans="1:7" x14ac:dyDescent="0.25">
      <c r="A153" s="21">
        <v>520101030018</v>
      </c>
      <c r="B153" s="21">
        <v>52</v>
      </c>
      <c r="C153" s="21">
        <v>7068</v>
      </c>
      <c r="D153" s="22" t="s">
        <v>147</v>
      </c>
      <c r="E153" s="23">
        <v>214.17</v>
      </c>
      <c r="F153" s="23">
        <v>16.16</v>
      </c>
      <c r="G153" s="23">
        <v>230.33</v>
      </c>
    </row>
    <row r="154" spans="1:7" x14ac:dyDescent="0.25">
      <c r="A154" s="21">
        <v>520101030019</v>
      </c>
      <c r="B154" s="21">
        <v>52</v>
      </c>
      <c r="C154" s="21">
        <v>7068</v>
      </c>
      <c r="D154" s="22" t="s">
        <v>148</v>
      </c>
      <c r="E154" s="23">
        <v>4560.38</v>
      </c>
      <c r="F154" s="23">
        <v>0</v>
      </c>
      <c r="G154" s="23">
        <v>4560.38</v>
      </c>
    </row>
    <row r="155" spans="1:7" x14ac:dyDescent="0.25">
      <c r="A155" s="21">
        <v>520101030020</v>
      </c>
      <c r="B155" s="21">
        <v>52</v>
      </c>
      <c r="C155" s="21">
        <v>7248</v>
      </c>
      <c r="D155" s="22" t="s">
        <v>149</v>
      </c>
      <c r="E155" s="23">
        <v>11257.26</v>
      </c>
      <c r="F155" s="23">
        <v>384.81</v>
      </c>
      <c r="G155" s="23">
        <v>11642.07</v>
      </c>
    </row>
    <row r="156" spans="1:7" x14ac:dyDescent="0.25">
      <c r="A156" s="21">
        <v>520101030021</v>
      </c>
      <c r="B156" s="21">
        <v>52</v>
      </c>
      <c r="C156" s="21">
        <v>7196</v>
      </c>
      <c r="D156" s="22" t="s">
        <v>116</v>
      </c>
      <c r="E156" s="23">
        <v>755</v>
      </c>
      <c r="F156" s="23">
        <v>0</v>
      </c>
      <c r="G156" s="23">
        <v>755</v>
      </c>
    </row>
    <row r="157" spans="1:7" x14ac:dyDescent="0.25">
      <c r="A157" s="21">
        <v>520101030022</v>
      </c>
      <c r="B157" s="21">
        <v>52</v>
      </c>
      <c r="C157" s="21">
        <v>7248</v>
      </c>
      <c r="D157" s="22" t="s">
        <v>150</v>
      </c>
      <c r="E157" s="23">
        <v>15592.44</v>
      </c>
      <c r="F157" s="23">
        <v>2506.29</v>
      </c>
      <c r="G157" s="23">
        <v>18098.73</v>
      </c>
    </row>
    <row r="158" spans="1:7" x14ac:dyDescent="0.25">
      <c r="A158" s="21">
        <v>520101030023</v>
      </c>
      <c r="B158" s="21">
        <v>52</v>
      </c>
      <c r="C158" s="21">
        <v>7239</v>
      </c>
      <c r="D158" s="22" t="s">
        <v>151</v>
      </c>
      <c r="E158" s="23">
        <v>12373.48</v>
      </c>
      <c r="F158" s="23">
        <v>627.25</v>
      </c>
      <c r="G158" s="23">
        <v>13000.73</v>
      </c>
    </row>
    <row r="159" spans="1:7" x14ac:dyDescent="0.25">
      <c r="A159" s="21">
        <v>520101030024</v>
      </c>
      <c r="B159" s="21">
        <v>52</v>
      </c>
      <c r="C159" s="21">
        <v>7203</v>
      </c>
      <c r="D159" s="22" t="s">
        <v>152</v>
      </c>
      <c r="E159" s="23">
        <v>13291.92</v>
      </c>
      <c r="F159" s="23">
        <v>950.79</v>
      </c>
      <c r="G159" s="23">
        <v>14242.71</v>
      </c>
    </row>
    <row r="160" spans="1:7" x14ac:dyDescent="0.25">
      <c r="A160" s="21">
        <v>520201010001</v>
      </c>
      <c r="B160" s="21">
        <v>52</v>
      </c>
      <c r="C160" s="21">
        <v>7041</v>
      </c>
      <c r="D160" s="22" t="s">
        <v>55</v>
      </c>
      <c r="E160" s="23">
        <v>226792.99</v>
      </c>
      <c r="F160" s="23">
        <v>19317.75</v>
      </c>
      <c r="G160" s="23">
        <v>246110.74</v>
      </c>
    </row>
    <row r="161" spans="1:10" x14ac:dyDescent="0.25">
      <c r="A161" s="21">
        <v>520201010002</v>
      </c>
      <c r="B161" s="21">
        <v>52</v>
      </c>
      <c r="C161" s="21">
        <v>7041</v>
      </c>
      <c r="D161" s="22" t="s">
        <v>123</v>
      </c>
      <c r="E161" s="23">
        <v>6848.1</v>
      </c>
      <c r="F161" s="23">
        <v>541.83000000000004</v>
      </c>
      <c r="G161" s="23">
        <v>7389.93</v>
      </c>
    </row>
    <row r="162" spans="1:10" x14ac:dyDescent="0.25">
      <c r="A162" s="21">
        <v>520201010003</v>
      </c>
      <c r="B162" s="21">
        <v>52</v>
      </c>
      <c r="C162" s="21">
        <v>7047</v>
      </c>
      <c r="D162" s="22" t="s">
        <v>57</v>
      </c>
      <c r="E162" s="23">
        <v>28706.83</v>
      </c>
      <c r="F162" s="23">
        <v>2573.5500000000002</v>
      </c>
      <c r="G162" s="23">
        <v>31280.38</v>
      </c>
    </row>
    <row r="163" spans="1:10" x14ac:dyDescent="0.25">
      <c r="A163" s="21">
        <v>520201010004</v>
      </c>
      <c r="B163" s="21">
        <v>52</v>
      </c>
      <c r="C163" s="21">
        <v>7047</v>
      </c>
      <c r="D163" s="22" t="s">
        <v>58</v>
      </c>
      <c r="E163" s="23">
        <v>16354.64</v>
      </c>
      <c r="F163" s="23">
        <v>1605.85</v>
      </c>
      <c r="G163" s="23">
        <v>17960.490000000002</v>
      </c>
    </row>
    <row r="164" spans="1:10" x14ac:dyDescent="0.25">
      <c r="A164" s="21">
        <v>520201010005</v>
      </c>
      <c r="B164" s="21">
        <v>52</v>
      </c>
      <c r="C164" s="21">
        <v>7044</v>
      </c>
      <c r="D164" s="22" t="s">
        <v>59</v>
      </c>
      <c r="E164" s="23">
        <v>19381.939999999999</v>
      </c>
      <c r="F164" s="23">
        <v>1621.52</v>
      </c>
      <c r="G164" s="23">
        <v>21003.46</v>
      </c>
    </row>
    <row r="165" spans="1:10" x14ac:dyDescent="0.25">
      <c r="A165" s="21">
        <v>520201010006</v>
      </c>
      <c r="B165" s="21">
        <v>52</v>
      </c>
      <c r="C165" s="21">
        <v>7044</v>
      </c>
      <c r="D165" s="22" t="s">
        <v>60</v>
      </c>
      <c r="E165" s="23">
        <v>8223.61</v>
      </c>
      <c r="F165" s="23">
        <v>696.6</v>
      </c>
      <c r="G165" s="23">
        <v>8920.2099999999991</v>
      </c>
    </row>
    <row r="166" spans="1:10" x14ac:dyDescent="0.25">
      <c r="A166" s="21">
        <v>520201010007</v>
      </c>
      <c r="B166" s="21">
        <v>52</v>
      </c>
      <c r="C166" s="21">
        <v>7044</v>
      </c>
      <c r="D166" s="22" t="s">
        <v>61</v>
      </c>
      <c r="E166" s="23">
        <v>10704.77</v>
      </c>
      <c r="F166" s="23">
        <v>18901.09</v>
      </c>
      <c r="G166" s="23">
        <v>29605.86</v>
      </c>
    </row>
    <row r="167" spans="1:10" x14ac:dyDescent="0.25">
      <c r="A167" s="21">
        <v>520201010008</v>
      </c>
      <c r="B167" s="21">
        <v>52</v>
      </c>
      <c r="C167" s="21">
        <v>7059</v>
      </c>
      <c r="D167" s="22" t="s">
        <v>153</v>
      </c>
      <c r="E167" s="23">
        <v>4322.1099999999997</v>
      </c>
      <c r="F167" s="23">
        <v>1484.91</v>
      </c>
      <c r="G167" s="28">
        <v>5807.02</v>
      </c>
      <c r="J167" s="29"/>
    </row>
    <row r="168" spans="1:10" x14ac:dyDescent="0.25">
      <c r="A168" s="21">
        <v>520201010010</v>
      </c>
      <c r="B168" s="21">
        <v>52</v>
      </c>
      <c r="C168" s="21">
        <v>7041</v>
      </c>
      <c r="D168" s="22" t="s">
        <v>154</v>
      </c>
      <c r="E168" s="23">
        <v>372.5</v>
      </c>
      <c r="F168" s="23">
        <v>0</v>
      </c>
      <c r="G168" s="23">
        <v>372.5</v>
      </c>
    </row>
    <row r="169" spans="1:10" x14ac:dyDescent="0.25">
      <c r="A169" s="21">
        <v>520201010011</v>
      </c>
      <c r="B169" s="21">
        <v>52</v>
      </c>
      <c r="C169" s="21">
        <v>7056</v>
      </c>
      <c r="D169" s="22" t="s">
        <v>155</v>
      </c>
      <c r="E169" s="23">
        <v>9311.07</v>
      </c>
      <c r="F169" s="23">
        <v>1875.57</v>
      </c>
      <c r="G169" s="28">
        <v>11186.64</v>
      </c>
    </row>
    <row r="170" spans="1:10" x14ac:dyDescent="0.25">
      <c r="A170" s="21">
        <v>520201020002</v>
      </c>
      <c r="B170" s="21">
        <v>52</v>
      </c>
      <c r="C170" s="21">
        <v>7248</v>
      </c>
      <c r="D170" s="22" t="s">
        <v>156</v>
      </c>
      <c r="E170" s="23">
        <v>12092.42</v>
      </c>
      <c r="F170" s="23">
        <v>469.1</v>
      </c>
      <c r="G170" s="23">
        <v>12561.52</v>
      </c>
    </row>
    <row r="171" spans="1:10" x14ac:dyDescent="0.25">
      <c r="A171" s="21">
        <v>520201020003</v>
      </c>
      <c r="B171" s="21">
        <v>52</v>
      </c>
      <c r="C171" s="21">
        <v>7044</v>
      </c>
      <c r="D171" s="22" t="s">
        <v>157</v>
      </c>
      <c r="E171" s="23">
        <v>660</v>
      </c>
      <c r="F171" s="23">
        <v>60</v>
      </c>
      <c r="G171" s="23">
        <v>720</v>
      </c>
    </row>
    <row r="172" spans="1:10" x14ac:dyDescent="0.25">
      <c r="A172" s="21">
        <v>520201020004</v>
      </c>
      <c r="B172" s="21">
        <v>52</v>
      </c>
      <c r="C172" s="21">
        <v>7248</v>
      </c>
      <c r="D172" s="22" t="s">
        <v>158</v>
      </c>
      <c r="E172" s="23">
        <v>2790.7</v>
      </c>
      <c r="F172" s="23">
        <v>305.5</v>
      </c>
      <c r="G172" s="23">
        <v>3096.2</v>
      </c>
    </row>
    <row r="173" spans="1:10" x14ac:dyDescent="0.25">
      <c r="A173" s="21">
        <v>520201020006</v>
      </c>
      <c r="B173" s="21">
        <v>52</v>
      </c>
      <c r="C173" s="21">
        <v>7248</v>
      </c>
      <c r="D173" s="22" t="s">
        <v>159</v>
      </c>
      <c r="E173" s="23">
        <v>2359</v>
      </c>
      <c r="F173" s="23">
        <v>204</v>
      </c>
      <c r="G173" s="23">
        <v>2563</v>
      </c>
    </row>
    <row r="174" spans="1:10" x14ac:dyDescent="0.25">
      <c r="A174" s="21">
        <v>520201020007</v>
      </c>
      <c r="B174" s="21">
        <v>52</v>
      </c>
      <c r="C174" s="21">
        <v>7248</v>
      </c>
      <c r="D174" s="22" t="s">
        <v>160</v>
      </c>
      <c r="E174" s="23">
        <v>0</v>
      </c>
      <c r="F174" s="23">
        <v>31594.99</v>
      </c>
      <c r="G174" s="23">
        <v>31594.99</v>
      </c>
    </row>
    <row r="175" spans="1:10" x14ac:dyDescent="0.25">
      <c r="A175" s="21">
        <v>520202010001</v>
      </c>
      <c r="B175" s="21">
        <v>52</v>
      </c>
      <c r="C175" s="21">
        <v>7050</v>
      </c>
      <c r="D175" s="22" t="s">
        <v>161</v>
      </c>
      <c r="E175" s="23">
        <v>268824.37</v>
      </c>
      <c r="F175" s="23">
        <v>92230.77</v>
      </c>
      <c r="G175" s="23">
        <v>361055.14</v>
      </c>
    </row>
    <row r="176" spans="1:10" x14ac:dyDescent="0.25">
      <c r="A176" s="21">
        <v>520202010002</v>
      </c>
      <c r="B176" s="21">
        <v>52</v>
      </c>
      <c r="C176" s="21">
        <v>7230</v>
      </c>
      <c r="D176" s="22" t="s">
        <v>162</v>
      </c>
      <c r="E176" s="23">
        <v>30</v>
      </c>
      <c r="F176" s="23">
        <v>13000</v>
      </c>
      <c r="G176" s="23">
        <v>13030</v>
      </c>
    </row>
    <row r="177" spans="1:7" x14ac:dyDescent="0.25">
      <c r="A177" s="21">
        <v>520202010005</v>
      </c>
      <c r="B177" s="21">
        <v>52</v>
      </c>
      <c r="C177" s="21">
        <v>7230</v>
      </c>
      <c r="D177" s="22" t="s">
        <v>163</v>
      </c>
      <c r="E177" s="23">
        <v>5814.72</v>
      </c>
      <c r="F177" s="23">
        <v>1700</v>
      </c>
      <c r="G177" s="23">
        <v>7514.72</v>
      </c>
    </row>
    <row r="178" spans="1:7" x14ac:dyDescent="0.25">
      <c r="A178" s="21">
        <v>520203010001</v>
      </c>
      <c r="B178" s="21">
        <v>52</v>
      </c>
      <c r="C178" s="21">
        <v>7197</v>
      </c>
      <c r="D178" s="22" t="s">
        <v>164</v>
      </c>
      <c r="E178" s="23">
        <v>2236.9499999999998</v>
      </c>
      <c r="F178" s="23">
        <v>0</v>
      </c>
      <c r="G178" s="23">
        <v>2236.9499999999998</v>
      </c>
    </row>
    <row r="179" spans="1:7" x14ac:dyDescent="0.25">
      <c r="A179" s="21">
        <v>520203010002</v>
      </c>
      <c r="B179" s="21">
        <v>52</v>
      </c>
      <c r="C179" s="21">
        <v>7197</v>
      </c>
      <c r="D179" s="22" t="s">
        <v>165</v>
      </c>
      <c r="E179" s="23">
        <v>2668.23</v>
      </c>
      <c r="F179" s="23">
        <v>760.61</v>
      </c>
      <c r="G179" s="23">
        <v>3428.84</v>
      </c>
    </row>
    <row r="180" spans="1:7" x14ac:dyDescent="0.25">
      <c r="A180" s="21">
        <v>520203010003</v>
      </c>
      <c r="B180" s="21">
        <v>52</v>
      </c>
      <c r="C180" s="21">
        <v>7197</v>
      </c>
      <c r="D180" s="22" t="s">
        <v>166</v>
      </c>
      <c r="E180" s="23">
        <v>8217.9599999999991</v>
      </c>
      <c r="F180" s="23">
        <v>0</v>
      </c>
      <c r="G180" s="23">
        <v>8217.9599999999991</v>
      </c>
    </row>
    <row r="181" spans="1:7" x14ac:dyDescent="0.25">
      <c r="A181" s="21">
        <v>520203010004</v>
      </c>
      <c r="B181" s="21">
        <v>52</v>
      </c>
      <c r="C181" s="21">
        <v>7197</v>
      </c>
      <c r="D181" s="22" t="s">
        <v>167</v>
      </c>
      <c r="E181" s="23">
        <v>11413.87</v>
      </c>
      <c r="F181" s="23">
        <v>1178</v>
      </c>
      <c r="G181" s="23">
        <v>12591.87</v>
      </c>
    </row>
    <row r="182" spans="1:7" x14ac:dyDescent="0.25">
      <c r="A182" s="21">
        <v>520203010005</v>
      </c>
      <c r="B182" s="21">
        <v>52</v>
      </c>
      <c r="C182" s="21">
        <v>7179</v>
      </c>
      <c r="D182" s="22" t="s">
        <v>168</v>
      </c>
      <c r="E182" s="23">
        <v>6445.19</v>
      </c>
      <c r="F182" s="23">
        <v>504.36</v>
      </c>
      <c r="G182" s="23">
        <v>6949.55</v>
      </c>
    </row>
    <row r="183" spans="1:7" x14ac:dyDescent="0.25">
      <c r="A183" s="21">
        <v>520203010007</v>
      </c>
      <c r="B183" s="21">
        <v>52</v>
      </c>
      <c r="C183" s="21">
        <v>7209</v>
      </c>
      <c r="D183" s="22" t="s">
        <v>169</v>
      </c>
      <c r="E183" s="23">
        <v>11618.17</v>
      </c>
      <c r="F183" s="23">
        <v>0</v>
      </c>
      <c r="G183" s="23">
        <v>11618.17</v>
      </c>
    </row>
    <row r="184" spans="1:7" x14ac:dyDescent="0.25">
      <c r="A184" s="21">
        <v>520204010001</v>
      </c>
      <c r="B184" s="21">
        <v>52</v>
      </c>
      <c r="C184" s="21">
        <v>7203</v>
      </c>
      <c r="D184" s="22" t="s">
        <v>170</v>
      </c>
      <c r="E184" s="23">
        <v>10.88</v>
      </c>
      <c r="F184" s="23">
        <v>0</v>
      </c>
      <c r="G184" s="23">
        <v>10.88</v>
      </c>
    </row>
    <row r="185" spans="1:7" x14ac:dyDescent="0.25">
      <c r="A185" s="21">
        <v>520204010002</v>
      </c>
      <c r="B185" s="21">
        <v>52</v>
      </c>
      <c r="C185" s="21">
        <v>7202</v>
      </c>
      <c r="D185" s="22" t="s">
        <v>99</v>
      </c>
      <c r="E185" s="23">
        <v>1608.24</v>
      </c>
      <c r="F185" s="23">
        <v>388</v>
      </c>
      <c r="G185" s="23">
        <v>1996.24</v>
      </c>
    </row>
    <row r="186" spans="1:7" x14ac:dyDescent="0.25">
      <c r="A186" s="21">
        <v>520204010003</v>
      </c>
      <c r="B186" s="21">
        <v>52</v>
      </c>
      <c r="C186" s="21">
        <v>7202</v>
      </c>
      <c r="D186" s="30" t="s">
        <v>171</v>
      </c>
      <c r="E186" s="23">
        <v>178.34</v>
      </c>
      <c r="F186" s="23">
        <v>0</v>
      </c>
      <c r="G186" s="23">
        <v>178.34</v>
      </c>
    </row>
    <row r="187" spans="1:7" x14ac:dyDescent="0.25">
      <c r="A187" s="21">
        <v>520204010004</v>
      </c>
      <c r="B187" s="21">
        <v>52</v>
      </c>
      <c r="C187" s="21">
        <v>7203</v>
      </c>
      <c r="D187" s="22" t="s">
        <v>172</v>
      </c>
      <c r="E187" s="23">
        <v>14.62</v>
      </c>
      <c r="F187" s="23">
        <v>0</v>
      </c>
      <c r="G187" s="23">
        <v>14.62</v>
      </c>
    </row>
    <row r="188" spans="1:7" x14ac:dyDescent="0.25">
      <c r="A188" s="21">
        <v>520204010005</v>
      </c>
      <c r="B188" s="21">
        <v>52</v>
      </c>
      <c r="C188" s="21">
        <v>7202</v>
      </c>
      <c r="D188" s="22" t="s">
        <v>100</v>
      </c>
      <c r="E188" s="23">
        <v>5577.09</v>
      </c>
      <c r="F188" s="23">
        <v>0</v>
      </c>
      <c r="G188" s="23">
        <v>5577.09</v>
      </c>
    </row>
    <row r="189" spans="1:7" x14ac:dyDescent="0.25">
      <c r="A189" s="21">
        <v>520204010007</v>
      </c>
      <c r="B189" s="21">
        <v>52</v>
      </c>
      <c r="C189" s="21">
        <v>7203</v>
      </c>
      <c r="D189" s="22" t="s">
        <v>173</v>
      </c>
      <c r="E189" s="23">
        <v>462.06</v>
      </c>
      <c r="F189" s="23">
        <v>0</v>
      </c>
      <c r="G189" s="23">
        <v>462.06</v>
      </c>
    </row>
    <row r="190" spans="1:7" x14ac:dyDescent="0.25">
      <c r="A190" s="21">
        <v>520205010001</v>
      </c>
      <c r="B190" s="21">
        <v>52</v>
      </c>
      <c r="C190" s="21">
        <v>7182</v>
      </c>
      <c r="D190" s="22" t="s">
        <v>174</v>
      </c>
      <c r="E190" s="23">
        <v>1343.54</v>
      </c>
      <c r="F190" s="23">
        <v>0</v>
      </c>
      <c r="G190" s="23">
        <v>1343.54</v>
      </c>
    </row>
    <row r="191" spans="1:7" x14ac:dyDescent="0.25">
      <c r="A191" s="21">
        <v>520205010002</v>
      </c>
      <c r="B191" s="21">
        <v>52</v>
      </c>
      <c r="C191" s="21">
        <v>7186</v>
      </c>
      <c r="D191" s="30" t="s">
        <v>175</v>
      </c>
      <c r="E191" s="23">
        <v>1176.74</v>
      </c>
      <c r="F191" s="23">
        <v>2715.02</v>
      </c>
      <c r="G191" s="23">
        <v>3891.76</v>
      </c>
    </row>
    <row r="192" spans="1:7" x14ac:dyDescent="0.25">
      <c r="A192" s="21">
        <v>520205010003</v>
      </c>
      <c r="B192" s="21">
        <v>52</v>
      </c>
      <c r="C192" s="21">
        <v>7242</v>
      </c>
      <c r="D192" s="22" t="s">
        <v>176</v>
      </c>
      <c r="E192" s="23">
        <v>2227.19</v>
      </c>
      <c r="F192" s="23">
        <v>141.44999999999999</v>
      </c>
      <c r="G192" s="23">
        <v>2368.64</v>
      </c>
    </row>
    <row r="193" spans="1:7" x14ac:dyDescent="0.25">
      <c r="A193" s="21">
        <v>520205010004</v>
      </c>
      <c r="B193" s="21">
        <v>52</v>
      </c>
      <c r="C193" s="21">
        <v>7248</v>
      </c>
      <c r="D193" s="22" t="s">
        <v>150</v>
      </c>
      <c r="E193" s="23">
        <v>1076.3499999999999</v>
      </c>
      <c r="F193" s="23">
        <v>0</v>
      </c>
      <c r="G193" s="23">
        <v>1076.3499999999999</v>
      </c>
    </row>
    <row r="194" spans="1:7" x14ac:dyDescent="0.25">
      <c r="A194" s="21">
        <v>520205010005</v>
      </c>
      <c r="B194" s="21">
        <v>52</v>
      </c>
      <c r="C194" s="21">
        <v>7191</v>
      </c>
      <c r="D194" s="22" t="s">
        <v>177</v>
      </c>
      <c r="E194" s="23">
        <v>13752.24</v>
      </c>
      <c r="F194" s="23">
        <v>737.19</v>
      </c>
      <c r="G194" s="23">
        <v>14489.43</v>
      </c>
    </row>
    <row r="195" spans="1:7" x14ac:dyDescent="0.25">
      <c r="A195" s="21">
        <v>520205010006</v>
      </c>
      <c r="B195" s="21">
        <v>52</v>
      </c>
      <c r="C195" s="21">
        <v>7242</v>
      </c>
      <c r="D195" s="22" t="s">
        <v>178</v>
      </c>
      <c r="E195" s="23">
        <v>21933.15</v>
      </c>
      <c r="F195" s="23">
        <v>1788.8</v>
      </c>
      <c r="G195" s="23">
        <v>23721.95</v>
      </c>
    </row>
    <row r="196" spans="1:7" x14ac:dyDescent="0.25">
      <c r="A196" s="21">
        <v>520205010007</v>
      </c>
      <c r="B196" s="21">
        <v>52</v>
      </c>
      <c r="C196" s="21">
        <v>7242</v>
      </c>
      <c r="D196" s="22" t="s">
        <v>179</v>
      </c>
      <c r="E196" s="23">
        <v>1971.78</v>
      </c>
      <c r="F196" s="23">
        <v>301.37</v>
      </c>
      <c r="G196" s="23">
        <v>2273.15</v>
      </c>
    </row>
    <row r="197" spans="1:7" x14ac:dyDescent="0.25">
      <c r="A197" s="21">
        <v>520205010008</v>
      </c>
      <c r="B197" s="21">
        <v>52</v>
      </c>
      <c r="C197" s="21">
        <v>7242</v>
      </c>
      <c r="D197" s="22" t="s">
        <v>180</v>
      </c>
      <c r="E197" s="23">
        <v>3736.02</v>
      </c>
      <c r="F197" s="23">
        <v>246</v>
      </c>
      <c r="G197" s="23">
        <v>3982.02</v>
      </c>
    </row>
    <row r="198" spans="1:7" x14ac:dyDescent="0.25">
      <c r="A198" s="21">
        <v>520205010009</v>
      </c>
      <c r="B198" s="21">
        <v>52</v>
      </c>
      <c r="C198" s="21">
        <v>7242</v>
      </c>
      <c r="D198" s="22" t="s">
        <v>181</v>
      </c>
      <c r="E198" s="23">
        <v>10760</v>
      </c>
      <c r="F198" s="23">
        <v>1076</v>
      </c>
      <c r="G198" s="23">
        <v>11836</v>
      </c>
    </row>
    <row r="199" spans="1:7" x14ac:dyDescent="0.25">
      <c r="A199" s="21">
        <v>520205010010</v>
      </c>
      <c r="B199" s="21">
        <v>52</v>
      </c>
      <c r="C199" s="21">
        <v>7248</v>
      </c>
      <c r="D199" s="22" t="s">
        <v>182</v>
      </c>
      <c r="E199" s="23">
        <v>4035.68</v>
      </c>
      <c r="F199" s="23">
        <v>593.70000000000005</v>
      </c>
      <c r="G199" s="23">
        <v>4629.38</v>
      </c>
    </row>
    <row r="200" spans="1:7" x14ac:dyDescent="0.25">
      <c r="A200" s="21">
        <v>520205010011</v>
      </c>
      <c r="B200" s="21">
        <v>52</v>
      </c>
      <c r="C200" s="21">
        <v>7248</v>
      </c>
      <c r="D200" s="22" t="s">
        <v>183</v>
      </c>
      <c r="E200" s="23">
        <v>419.49</v>
      </c>
      <c r="F200" s="23">
        <v>0</v>
      </c>
      <c r="G200" s="23">
        <v>419.49</v>
      </c>
    </row>
    <row r="201" spans="1:7" x14ac:dyDescent="0.25">
      <c r="A201" s="21">
        <v>520205010012</v>
      </c>
      <c r="B201" s="21">
        <v>52</v>
      </c>
      <c r="C201" s="21">
        <v>7248</v>
      </c>
      <c r="D201" s="22" t="s">
        <v>184</v>
      </c>
      <c r="E201" s="23">
        <v>3267.41</v>
      </c>
      <c r="F201" s="23">
        <v>0</v>
      </c>
      <c r="G201" s="23">
        <v>3267.41</v>
      </c>
    </row>
    <row r="202" spans="1:7" x14ac:dyDescent="0.25">
      <c r="A202" s="21">
        <v>520205010013</v>
      </c>
      <c r="B202" s="21">
        <v>52</v>
      </c>
      <c r="C202" s="21">
        <v>7248</v>
      </c>
      <c r="D202" s="22" t="s">
        <v>185</v>
      </c>
      <c r="E202" s="23">
        <v>9802.5</v>
      </c>
      <c r="F202" s="23">
        <v>877.5</v>
      </c>
      <c r="G202" s="23">
        <v>10680</v>
      </c>
    </row>
    <row r="203" spans="1:7" x14ac:dyDescent="0.25">
      <c r="A203" s="21">
        <v>520205010014</v>
      </c>
      <c r="B203" s="21">
        <v>52</v>
      </c>
      <c r="C203" s="21">
        <v>7239</v>
      </c>
      <c r="D203" s="22" t="s">
        <v>186</v>
      </c>
      <c r="E203" s="23">
        <v>75156.36</v>
      </c>
      <c r="F203" s="23">
        <v>14351.51</v>
      </c>
      <c r="G203" s="23">
        <v>89507.87</v>
      </c>
    </row>
    <row r="204" spans="1:7" x14ac:dyDescent="0.25">
      <c r="A204" s="21">
        <v>520205010015</v>
      </c>
      <c r="B204" s="21">
        <v>52</v>
      </c>
      <c r="C204" s="21">
        <v>7191</v>
      </c>
      <c r="D204" s="22" t="s">
        <v>187</v>
      </c>
      <c r="E204" s="23">
        <v>2221.4499999999998</v>
      </c>
      <c r="F204" s="23">
        <v>0</v>
      </c>
      <c r="G204" s="23">
        <v>2221.4499999999998</v>
      </c>
    </row>
    <row r="205" spans="1:7" x14ac:dyDescent="0.25">
      <c r="A205" s="21">
        <v>520205010016</v>
      </c>
      <c r="B205" s="21">
        <v>52</v>
      </c>
      <c r="C205" s="21">
        <v>7188</v>
      </c>
      <c r="D205" s="22" t="s">
        <v>188</v>
      </c>
      <c r="E205" s="23">
        <v>171948.86</v>
      </c>
      <c r="F205" s="23">
        <v>16153.8</v>
      </c>
      <c r="G205" s="23">
        <v>188102.66</v>
      </c>
    </row>
    <row r="206" spans="1:7" x14ac:dyDescent="0.25">
      <c r="A206" s="21">
        <v>520205010018</v>
      </c>
      <c r="B206" s="21">
        <v>52</v>
      </c>
      <c r="C206" s="21">
        <v>7293</v>
      </c>
      <c r="D206" s="22" t="s">
        <v>189</v>
      </c>
      <c r="E206" s="23">
        <v>935.48</v>
      </c>
      <c r="F206" s="23">
        <v>262.92</v>
      </c>
      <c r="G206" s="23">
        <v>1198.4000000000001</v>
      </c>
    </row>
    <row r="207" spans="1:7" x14ac:dyDescent="0.25">
      <c r="A207" s="21">
        <v>520205010019</v>
      </c>
      <c r="B207" s="21">
        <v>52</v>
      </c>
      <c r="C207" s="21">
        <v>7248</v>
      </c>
      <c r="D207" s="22" t="s">
        <v>190</v>
      </c>
      <c r="E207" s="23">
        <v>582.35</v>
      </c>
      <c r="F207" s="23">
        <v>0</v>
      </c>
      <c r="G207" s="23">
        <v>582.35</v>
      </c>
    </row>
    <row r="208" spans="1:7" x14ac:dyDescent="0.25">
      <c r="A208" s="21">
        <v>520205010020</v>
      </c>
      <c r="B208" s="21">
        <v>52</v>
      </c>
      <c r="C208" s="21">
        <v>7248</v>
      </c>
      <c r="D208" s="22" t="s">
        <v>191</v>
      </c>
      <c r="E208" s="23">
        <v>-0.14000000000000001</v>
      </c>
      <c r="F208" s="23">
        <v>15.07</v>
      </c>
      <c r="G208" s="23">
        <v>14.93</v>
      </c>
    </row>
    <row r="209" spans="1:10" x14ac:dyDescent="0.25">
      <c r="A209" s="21">
        <v>520205010021</v>
      </c>
      <c r="B209" s="21">
        <v>52</v>
      </c>
      <c r="C209" s="21">
        <v>7230</v>
      </c>
      <c r="D209" s="22" t="s">
        <v>192</v>
      </c>
      <c r="E209" s="23">
        <v>1500</v>
      </c>
      <c r="F209" s="23">
        <v>0</v>
      </c>
      <c r="G209" s="23">
        <v>1500</v>
      </c>
    </row>
    <row r="210" spans="1:10" x14ac:dyDescent="0.25">
      <c r="A210" s="21">
        <v>520205010022</v>
      </c>
      <c r="B210" s="21">
        <v>52</v>
      </c>
      <c r="C210" s="21">
        <v>7230</v>
      </c>
      <c r="D210" s="22" t="s">
        <v>193</v>
      </c>
      <c r="E210" s="23">
        <v>29150</v>
      </c>
      <c r="F210" s="23">
        <v>2640</v>
      </c>
      <c r="G210" s="23">
        <v>31790</v>
      </c>
      <c r="H210" t="s">
        <v>194</v>
      </c>
      <c r="I210" t="s">
        <v>195</v>
      </c>
      <c r="J210" t="s">
        <v>196</v>
      </c>
    </row>
    <row r="211" spans="1:10" x14ac:dyDescent="0.25">
      <c r="A211" s="31">
        <v>520205010023</v>
      </c>
      <c r="B211" s="31">
        <v>52</v>
      </c>
      <c r="C211" s="31">
        <v>806</v>
      </c>
      <c r="D211" s="30" t="s">
        <v>197</v>
      </c>
      <c r="E211" s="32">
        <v>50636.37</v>
      </c>
      <c r="F211" s="32">
        <v>25011.47</v>
      </c>
      <c r="G211" s="32">
        <v>68980.91</v>
      </c>
      <c r="H211" s="33">
        <v>35000</v>
      </c>
      <c r="I211" s="33">
        <v>11000</v>
      </c>
      <c r="J211" s="33">
        <v>7239.36</v>
      </c>
    </row>
    <row r="212" spans="1:10" x14ac:dyDescent="0.25">
      <c r="A212" s="21">
        <v>520205010024</v>
      </c>
      <c r="B212" s="21">
        <v>52</v>
      </c>
      <c r="C212" s="21">
        <v>7248</v>
      </c>
      <c r="D212" s="22" t="s">
        <v>198</v>
      </c>
      <c r="E212" s="23">
        <v>26628.19</v>
      </c>
      <c r="F212" s="23">
        <v>1004.43</v>
      </c>
      <c r="G212" s="23">
        <v>27632.62</v>
      </c>
    </row>
    <row r="213" spans="1:10" x14ac:dyDescent="0.25">
      <c r="A213" s="21">
        <v>520205010026</v>
      </c>
      <c r="B213" s="21">
        <v>52</v>
      </c>
      <c r="C213" s="21">
        <v>7239</v>
      </c>
      <c r="D213" s="22" t="s">
        <v>199</v>
      </c>
      <c r="E213" s="23">
        <v>30166.36</v>
      </c>
      <c r="F213" s="23">
        <v>0</v>
      </c>
      <c r="G213" s="23">
        <v>30166.36</v>
      </c>
    </row>
    <row r="214" spans="1:10" x14ac:dyDescent="0.25">
      <c r="A214" s="21">
        <v>520205010027</v>
      </c>
      <c r="B214" s="21">
        <v>52</v>
      </c>
      <c r="C214" s="21">
        <v>7173</v>
      </c>
      <c r="D214" s="22" t="s">
        <v>200</v>
      </c>
      <c r="E214" s="23">
        <v>444</v>
      </c>
      <c r="F214" s="23">
        <v>785</v>
      </c>
      <c r="G214" s="23">
        <v>1229</v>
      </c>
    </row>
    <row r="215" spans="1:10" x14ac:dyDescent="0.25">
      <c r="A215" s="21">
        <v>520205010028</v>
      </c>
      <c r="B215" s="21">
        <v>52</v>
      </c>
      <c r="C215" s="21">
        <v>7164</v>
      </c>
      <c r="D215" s="22" t="s">
        <v>201</v>
      </c>
      <c r="E215" s="23">
        <v>0</v>
      </c>
      <c r="F215" s="23">
        <v>24295.58</v>
      </c>
      <c r="G215" s="23">
        <v>24295.58</v>
      </c>
    </row>
    <row r="216" spans="1:10" x14ac:dyDescent="0.25">
      <c r="A216" s="21">
        <v>520205010029</v>
      </c>
      <c r="B216" s="21">
        <v>52</v>
      </c>
      <c r="C216" s="21">
        <v>7182</v>
      </c>
      <c r="D216" s="22" t="s">
        <v>202</v>
      </c>
      <c r="E216" s="23">
        <v>1061.6199999999999</v>
      </c>
      <c r="F216" s="23">
        <v>0</v>
      </c>
      <c r="G216" s="23">
        <v>1061.6199999999999</v>
      </c>
    </row>
    <row r="217" spans="1:10" x14ac:dyDescent="0.25">
      <c r="A217" s="21">
        <v>520205010030</v>
      </c>
      <c r="B217" s="21">
        <v>52</v>
      </c>
      <c r="C217" s="21">
        <v>7248</v>
      </c>
      <c r="D217" s="22" t="s">
        <v>203</v>
      </c>
      <c r="E217" s="23">
        <v>1941.25</v>
      </c>
      <c r="F217" s="23">
        <v>177.7</v>
      </c>
      <c r="G217" s="23">
        <v>2118.9499999999998</v>
      </c>
    </row>
    <row r="218" spans="1:10" x14ac:dyDescent="0.25">
      <c r="A218" s="21">
        <v>520205010031</v>
      </c>
      <c r="B218" s="21">
        <v>52</v>
      </c>
      <c r="C218" s="21">
        <v>7248</v>
      </c>
      <c r="D218" s="22" t="s">
        <v>204</v>
      </c>
      <c r="E218" s="23">
        <v>362.88</v>
      </c>
      <c r="F218" s="23">
        <v>0</v>
      </c>
      <c r="G218" s="23">
        <v>362.88</v>
      </c>
    </row>
    <row r="219" spans="1:10" x14ac:dyDescent="0.25">
      <c r="A219" s="21">
        <v>520205010035</v>
      </c>
      <c r="B219" s="21">
        <v>52</v>
      </c>
      <c r="C219" s="21">
        <v>7248</v>
      </c>
      <c r="D219" s="22" t="s">
        <v>205</v>
      </c>
      <c r="E219" s="23">
        <v>825.03</v>
      </c>
      <c r="F219" s="23">
        <v>91.67</v>
      </c>
      <c r="G219" s="23">
        <v>916.7</v>
      </c>
    </row>
    <row r="220" spans="1:10" x14ac:dyDescent="0.25">
      <c r="A220" s="21">
        <v>520205010036</v>
      </c>
      <c r="B220" s="21">
        <v>52</v>
      </c>
      <c r="C220" s="21">
        <v>7248</v>
      </c>
      <c r="D220" s="22" t="s">
        <v>206</v>
      </c>
      <c r="E220" s="23">
        <v>23716.59</v>
      </c>
      <c r="F220" s="23">
        <v>6970.6</v>
      </c>
      <c r="G220" s="23">
        <v>30687.19</v>
      </c>
    </row>
    <row r="221" spans="1:10" x14ac:dyDescent="0.25">
      <c r="A221" s="21">
        <v>520205010037</v>
      </c>
      <c r="B221" s="21">
        <v>52</v>
      </c>
      <c r="C221" s="21">
        <v>7196</v>
      </c>
      <c r="D221" s="22" t="s">
        <v>116</v>
      </c>
      <c r="E221" s="23">
        <v>10514</v>
      </c>
      <c r="F221" s="23">
        <v>0</v>
      </c>
      <c r="G221" s="23">
        <v>10514</v>
      </c>
    </row>
    <row r="222" spans="1:10" x14ac:dyDescent="0.25">
      <c r="A222" s="21">
        <v>520205010039</v>
      </c>
      <c r="B222" s="21">
        <v>52</v>
      </c>
      <c r="C222" s="21">
        <v>7248</v>
      </c>
      <c r="D222" s="22" t="s">
        <v>207</v>
      </c>
      <c r="E222" s="23">
        <v>360</v>
      </c>
      <c r="F222" s="23">
        <v>384</v>
      </c>
      <c r="G222" s="23">
        <v>744</v>
      </c>
    </row>
    <row r="223" spans="1:10" x14ac:dyDescent="0.25">
      <c r="A223" s="21">
        <v>520205010040</v>
      </c>
      <c r="B223" s="21">
        <v>52</v>
      </c>
      <c r="C223" s="21">
        <v>7248</v>
      </c>
      <c r="D223" s="22" t="s">
        <v>142</v>
      </c>
      <c r="E223" s="23">
        <v>1439.94</v>
      </c>
      <c r="F223" s="23">
        <v>9495.5</v>
      </c>
      <c r="G223" s="23">
        <v>10935.44</v>
      </c>
    </row>
    <row r="224" spans="1:10" x14ac:dyDescent="0.25">
      <c r="A224" s="21">
        <v>520205010041</v>
      </c>
      <c r="B224" s="21">
        <v>52</v>
      </c>
      <c r="C224" s="21">
        <v>7176</v>
      </c>
      <c r="D224" s="30" t="s">
        <v>208</v>
      </c>
      <c r="E224" s="23">
        <v>250</v>
      </c>
      <c r="F224" s="23">
        <v>0</v>
      </c>
      <c r="G224" s="23">
        <v>250</v>
      </c>
    </row>
    <row r="225" spans="1:7" x14ac:dyDescent="0.25">
      <c r="A225" s="21">
        <v>520206010001</v>
      </c>
      <c r="B225" s="21">
        <v>52</v>
      </c>
      <c r="C225" s="21">
        <v>7209</v>
      </c>
      <c r="D225" s="22" t="s">
        <v>209</v>
      </c>
      <c r="E225" s="23">
        <v>52658.44</v>
      </c>
      <c r="F225" s="23">
        <v>0</v>
      </c>
      <c r="G225" s="23">
        <v>52658.44</v>
      </c>
    </row>
    <row r="226" spans="1:7" x14ac:dyDescent="0.25">
      <c r="A226" s="21">
        <v>520206010002</v>
      </c>
      <c r="B226" s="21">
        <v>52</v>
      </c>
      <c r="C226" s="21">
        <v>7209</v>
      </c>
      <c r="D226" s="22" t="s">
        <v>210</v>
      </c>
      <c r="E226" s="23">
        <v>414</v>
      </c>
      <c r="F226" s="23">
        <v>0</v>
      </c>
      <c r="G226" s="23">
        <v>414</v>
      </c>
    </row>
    <row r="227" spans="1:7" x14ac:dyDescent="0.25">
      <c r="A227" s="21">
        <v>520206010004</v>
      </c>
      <c r="B227" s="21">
        <v>52</v>
      </c>
      <c r="C227" s="21">
        <v>7209</v>
      </c>
      <c r="D227" s="22" t="s">
        <v>211</v>
      </c>
      <c r="E227" s="23">
        <v>15954.58</v>
      </c>
      <c r="F227" s="23">
        <v>0</v>
      </c>
      <c r="G227" s="23">
        <v>15954.58</v>
      </c>
    </row>
    <row r="228" spans="1:7" x14ac:dyDescent="0.25">
      <c r="A228" s="21">
        <v>520206010005</v>
      </c>
      <c r="B228" s="21">
        <v>52</v>
      </c>
      <c r="C228" s="21">
        <v>7209</v>
      </c>
      <c r="D228" s="22" t="s">
        <v>212</v>
      </c>
      <c r="E228" s="23">
        <v>0.31</v>
      </c>
      <c r="F228" s="23">
        <v>0.92</v>
      </c>
      <c r="G228" s="23">
        <v>1.23</v>
      </c>
    </row>
    <row r="229" spans="1:7" x14ac:dyDescent="0.25">
      <c r="A229" s="21">
        <v>520206010006</v>
      </c>
      <c r="B229" s="21">
        <v>52</v>
      </c>
      <c r="C229" s="21">
        <v>7209</v>
      </c>
      <c r="D229" s="22" t="s">
        <v>213</v>
      </c>
      <c r="E229" s="23">
        <v>134.59</v>
      </c>
      <c r="F229" s="23">
        <v>0</v>
      </c>
      <c r="G229" s="23">
        <v>134.59</v>
      </c>
    </row>
    <row r="230" spans="1:7" x14ac:dyDescent="0.25">
      <c r="A230" s="21">
        <v>520206010007</v>
      </c>
      <c r="B230" s="21">
        <v>52</v>
      </c>
      <c r="C230" s="21">
        <v>7209</v>
      </c>
      <c r="D230" s="22" t="s">
        <v>214</v>
      </c>
      <c r="E230" s="23">
        <v>200</v>
      </c>
      <c r="F230" s="23">
        <v>0</v>
      </c>
      <c r="G230" s="23">
        <v>200</v>
      </c>
    </row>
    <row r="231" spans="1:7" x14ac:dyDescent="0.25">
      <c r="A231" s="21">
        <v>520206010008</v>
      </c>
      <c r="B231" s="21">
        <v>52</v>
      </c>
      <c r="C231" s="21">
        <v>7242</v>
      </c>
      <c r="D231" s="22" t="s">
        <v>215</v>
      </c>
      <c r="E231" s="23">
        <v>2706.35</v>
      </c>
      <c r="F231" s="23">
        <v>261.33999999999997</v>
      </c>
      <c r="G231" s="23">
        <v>2967.69</v>
      </c>
    </row>
    <row r="232" spans="1:7" x14ac:dyDescent="0.25">
      <c r="A232" s="21">
        <v>520207010001</v>
      </c>
      <c r="B232" s="21">
        <v>52</v>
      </c>
      <c r="C232" s="21">
        <v>7068</v>
      </c>
      <c r="D232" s="22" t="s">
        <v>216</v>
      </c>
      <c r="E232" s="23">
        <v>7509.48</v>
      </c>
      <c r="F232" s="23">
        <v>682.68</v>
      </c>
      <c r="G232" s="23">
        <v>8192.16</v>
      </c>
    </row>
    <row r="233" spans="1:7" x14ac:dyDescent="0.25">
      <c r="A233" s="21">
        <v>520207010003</v>
      </c>
      <c r="B233" s="21">
        <v>52</v>
      </c>
      <c r="C233" s="21">
        <v>7068</v>
      </c>
      <c r="D233" s="22" t="s">
        <v>217</v>
      </c>
      <c r="E233" s="23">
        <v>4048.49</v>
      </c>
      <c r="F233" s="23">
        <v>364.59</v>
      </c>
      <c r="G233" s="23">
        <v>4413.08</v>
      </c>
    </row>
    <row r="234" spans="1:7" x14ac:dyDescent="0.25">
      <c r="A234" s="21">
        <v>520207010004</v>
      </c>
      <c r="B234" s="21">
        <v>52</v>
      </c>
      <c r="C234" s="21">
        <v>7068</v>
      </c>
      <c r="D234" s="22" t="s">
        <v>218</v>
      </c>
      <c r="E234" s="23">
        <v>2587.02</v>
      </c>
      <c r="F234" s="23">
        <v>184.14</v>
      </c>
      <c r="G234" s="23">
        <v>2771.16</v>
      </c>
    </row>
    <row r="235" spans="1:7" x14ac:dyDescent="0.25">
      <c r="A235" s="21">
        <v>520207010005</v>
      </c>
      <c r="B235" s="21">
        <v>52</v>
      </c>
      <c r="C235" s="21">
        <v>7068</v>
      </c>
      <c r="D235" s="22" t="s">
        <v>219</v>
      </c>
      <c r="E235" s="23">
        <v>31812.59</v>
      </c>
      <c r="F235" s="23">
        <v>2477.08</v>
      </c>
      <c r="G235" s="23">
        <v>34289.67</v>
      </c>
    </row>
    <row r="236" spans="1:7" x14ac:dyDescent="0.25">
      <c r="A236" s="21">
        <v>520207010006</v>
      </c>
      <c r="B236" s="21">
        <v>52</v>
      </c>
      <c r="C236" s="21">
        <v>7068</v>
      </c>
      <c r="D236" s="22" t="s">
        <v>220</v>
      </c>
      <c r="E236" s="23">
        <v>105.23</v>
      </c>
      <c r="F236" s="23">
        <v>0</v>
      </c>
      <c r="G236" s="23">
        <v>105.23</v>
      </c>
    </row>
    <row r="237" spans="1:7" x14ac:dyDescent="0.25">
      <c r="A237" s="21">
        <v>520207010007</v>
      </c>
      <c r="B237" s="21">
        <v>52</v>
      </c>
      <c r="C237" s="21">
        <v>7068</v>
      </c>
      <c r="D237" s="22" t="s">
        <v>221</v>
      </c>
      <c r="E237" s="23">
        <v>96.58</v>
      </c>
      <c r="F237" s="23">
        <v>8.7799999999999994</v>
      </c>
      <c r="G237" s="23">
        <v>105.36</v>
      </c>
    </row>
    <row r="238" spans="1:7" x14ac:dyDescent="0.25">
      <c r="A238" s="21">
        <v>520301010001</v>
      </c>
      <c r="B238" s="21">
        <v>52</v>
      </c>
      <c r="C238" s="21">
        <v>7281</v>
      </c>
      <c r="D238" s="22" t="s">
        <v>222</v>
      </c>
      <c r="E238" s="23">
        <v>59662.73</v>
      </c>
      <c r="F238" s="23">
        <v>19.649999999999999</v>
      </c>
      <c r="G238" s="23">
        <v>59682.38</v>
      </c>
    </row>
    <row r="239" spans="1:7" x14ac:dyDescent="0.25">
      <c r="A239" s="21">
        <v>520301020001</v>
      </c>
      <c r="B239" s="21">
        <v>52</v>
      </c>
      <c r="C239" s="21">
        <v>7269</v>
      </c>
      <c r="D239" s="22" t="s">
        <v>223</v>
      </c>
      <c r="E239" s="23">
        <v>12813.88</v>
      </c>
      <c r="F239" s="23">
        <v>1244.4100000000001</v>
      </c>
      <c r="G239" s="23">
        <v>14058.29</v>
      </c>
    </row>
    <row r="240" spans="1:7" x14ac:dyDescent="0.25">
      <c r="A240" s="21">
        <v>520301020002</v>
      </c>
      <c r="B240" s="21">
        <v>52</v>
      </c>
      <c r="C240" s="21">
        <v>7305</v>
      </c>
      <c r="D240" s="22" t="s">
        <v>224</v>
      </c>
      <c r="E240" s="23">
        <v>-742.41</v>
      </c>
      <c r="F240" s="23">
        <v>0</v>
      </c>
      <c r="G240" s="23">
        <v>-742.41</v>
      </c>
    </row>
    <row r="241" spans="1:7" x14ac:dyDescent="0.25">
      <c r="A241" s="21">
        <v>540101030008</v>
      </c>
      <c r="B241" s="21">
        <v>52</v>
      </c>
      <c r="C241" s="21">
        <v>6115</v>
      </c>
      <c r="D241" s="30" t="s">
        <v>225</v>
      </c>
      <c r="E241" s="23">
        <v>-7.21</v>
      </c>
      <c r="F241" s="23">
        <v>0</v>
      </c>
      <c r="G241" s="23">
        <v>-7.21</v>
      </c>
    </row>
    <row r="242" spans="1:7" x14ac:dyDescent="0.25">
      <c r="A242" s="21">
        <v>540101030009</v>
      </c>
      <c r="B242" s="21">
        <v>52</v>
      </c>
      <c r="C242" s="21">
        <v>6115</v>
      </c>
      <c r="D242" s="22" t="s">
        <v>226</v>
      </c>
      <c r="E242" s="23">
        <v>-1.6</v>
      </c>
      <c r="F242" s="23">
        <v>0</v>
      </c>
      <c r="G242" s="23">
        <v>-1.6</v>
      </c>
    </row>
    <row r="243" spans="1:7" x14ac:dyDescent="0.25">
      <c r="A243" s="21">
        <v>540101030010</v>
      </c>
      <c r="B243" s="21">
        <v>52</v>
      </c>
      <c r="C243" s="21">
        <v>6115</v>
      </c>
      <c r="D243" s="22" t="s">
        <v>227</v>
      </c>
      <c r="E243" s="23">
        <v>-3883.99</v>
      </c>
      <c r="F243" s="23">
        <v>-2037.49</v>
      </c>
      <c r="G243" s="23">
        <v>-5921.48</v>
      </c>
    </row>
    <row r="244" spans="1:7" x14ac:dyDescent="0.25">
      <c r="A244" s="21">
        <v>540101030011</v>
      </c>
      <c r="B244" s="21">
        <v>52</v>
      </c>
      <c r="C244" s="21">
        <v>6115</v>
      </c>
      <c r="D244" s="22" t="s">
        <v>228</v>
      </c>
      <c r="E244" s="23">
        <v>-22522.080000000002</v>
      </c>
      <c r="F244" s="23">
        <v>-511.64</v>
      </c>
      <c r="G244" s="23">
        <v>-23033.72</v>
      </c>
    </row>
    <row r="245" spans="1:7" x14ac:dyDescent="0.25">
      <c r="A245" s="21">
        <v>540101030012</v>
      </c>
      <c r="B245" s="21">
        <v>52</v>
      </c>
      <c r="C245" s="21">
        <v>6115</v>
      </c>
      <c r="D245" s="30" t="s">
        <v>229</v>
      </c>
      <c r="E245" s="23">
        <v>0</v>
      </c>
      <c r="F245" s="23">
        <v>-512.07000000000005</v>
      </c>
      <c r="G245" s="23">
        <v>-512.07000000000005</v>
      </c>
    </row>
    <row r="246" spans="1:7" x14ac:dyDescent="0.25">
      <c r="A246" s="21">
        <v>540101030013</v>
      </c>
      <c r="B246" s="21">
        <v>52</v>
      </c>
      <c r="C246" s="21">
        <v>6141</v>
      </c>
      <c r="D246" s="22" t="s">
        <v>230</v>
      </c>
      <c r="E246" s="23">
        <v>-3613.95</v>
      </c>
      <c r="F246" s="23">
        <v>0</v>
      </c>
      <c r="G246" s="23">
        <v>-3613.95</v>
      </c>
    </row>
    <row r="247" spans="1:7" x14ac:dyDescent="0.25">
      <c r="A247" s="21">
        <v>540101040009</v>
      </c>
      <c r="B247" s="21">
        <v>52</v>
      </c>
      <c r="C247" s="21">
        <v>7248</v>
      </c>
      <c r="D247" s="22" t="s">
        <v>231</v>
      </c>
      <c r="E247" s="23">
        <v>1.1200000000000001</v>
      </c>
      <c r="F247" s="23">
        <v>0.02</v>
      </c>
      <c r="G247" s="23">
        <v>1.1399999999999999</v>
      </c>
    </row>
    <row r="248" spans="1:7" x14ac:dyDescent="0.25">
      <c r="A248" s="21">
        <v>540101040013</v>
      </c>
      <c r="B248" s="21">
        <v>52</v>
      </c>
      <c r="C248" s="21">
        <v>7116</v>
      </c>
      <c r="D248" s="22" t="s">
        <v>232</v>
      </c>
      <c r="E248" s="23">
        <v>163595.82</v>
      </c>
      <c r="F248" s="23">
        <v>68091.95</v>
      </c>
      <c r="G248" s="24">
        <v>231687.77</v>
      </c>
    </row>
  </sheetData>
  <mergeCells count="6">
    <mergeCell ref="M1:O1"/>
    <mergeCell ref="A4:H4"/>
    <mergeCell ref="A5:H5"/>
    <mergeCell ref="A6:H6"/>
    <mergeCell ref="A8:H8"/>
    <mergeCell ref="I10:J10"/>
  </mergeCells>
  <hyperlinks>
    <hyperlink ref="A1" location="'CTE2020'!A1" display="INICIO" xr:uid="{846B3ACD-2CD1-4BFC-9B7C-580B6BA794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2021-10-04T17:58:30Z</dcterms:created>
  <dcterms:modified xsi:type="dcterms:W3CDTF">2021-10-04T17:59:34Z</dcterms:modified>
</cp:coreProperties>
</file>