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 - Planeacion y Riesgos\4900 Representaciones de la gerencia\Estados financieros y mayor\EFs interinos\"/>
    </mc:Choice>
  </mc:AlternateContent>
  <xr:revisionPtr revIDLastSave="0" documentId="8_{CC3D0646-9853-4280-B65A-0C1EEC4A0F46}" xr6:coauthVersionLast="47" xr6:coauthVersionMax="47" xr10:uidLastSave="{00000000-0000-0000-0000-000000000000}"/>
  <bookViews>
    <workbookView xWindow="-120" yWindow="-120" windowWidth="20730" windowHeight="11160" xr2:uid="{AD10790D-D6BC-40C2-BE2B-F428303451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5" i="1" l="1"/>
  <c r="H4" i="1"/>
  <c r="H6" i="1" s="1"/>
  <c r="H9" i="1" s="1"/>
  <c r="H3" i="1"/>
  <c r="H2" i="1"/>
</calcChain>
</file>

<file path=xl/sharedStrings.xml><?xml version="1.0" encoding="utf-8"?>
<sst xmlns="http://schemas.openxmlformats.org/spreadsheetml/2006/main" count="308" uniqueCount="268">
  <si>
    <t>Sistema Integrado LUCAS</t>
  </si>
  <si>
    <t xml:space="preserve">GRAFIMPAC 2014                                                                                      </t>
  </si>
  <si>
    <t>Fecha Imp 2021.11.30</t>
  </si>
  <si>
    <t xml:space="preserve">Estado Financiero </t>
  </si>
  <si>
    <t>Estado de Resultado Integral</t>
  </si>
  <si>
    <t>Al   30 de Septiembre de 2021</t>
  </si>
  <si>
    <t>Cuenta Contable</t>
  </si>
  <si>
    <t>Nombre de la Cuenta</t>
  </si>
  <si>
    <t>Saldo Anterior</t>
  </si>
  <si>
    <t>Saldo Período</t>
  </si>
  <si>
    <t>Saldo Actual</t>
  </si>
  <si>
    <t xml:space="preserve">INGRESOS                                                              </t>
  </si>
  <si>
    <t xml:space="preserve">INGRESOS OPERACIONALES                                                </t>
  </si>
  <si>
    <t xml:space="preserve">INGRESO POR VENTAS DE BIENES Y SERVICIOS                              </t>
  </si>
  <si>
    <t xml:space="preserve">VENTAS DE BIENES                                                      </t>
  </si>
  <si>
    <t xml:space="preserve">VENTA DE BIENES LOCALES                                               </t>
  </si>
  <si>
    <t xml:space="preserve">Venta Etiquetas                                                       </t>
  </si>
  <si>
    <t xml:space="preserve">Venta Cajas                                                           </t>
  </si>
  <si>
    <t xml:space="preserve">Venta Material POP                                                    </t>
  </si>
  <si>
    <t xml:space="preserve">Venta Papeleria                                                       </t>
  </si>
  <si>
    <t xml:space="preserve">Venta Folletos                                                        </t>
  </si>
  <si>
    <t xml:space="preserve">Venta Cajas Camaron                                                   </t>
  </si>
  <si>
    <t xml:space="preserve">Ventas Corrugado                                                      </t>
  </si>
  <si>
    <t xml:space="preserve">Venta Mat. Prima, Empaq, Suministros                                  </t>
  </si>
  <si>
    <t xml:space="preserve">Venta Cajas de Segunda                                                </t>
  </si>
  <si>
    <t xml:space="preserve">Venta Congelados Canastillas                                          </t>
  </si>
  <si>
    <t xml:space="preserve">Venta Congelados Otros                                                </t>
  </si>
  <si>
    <t xml:space="preserve">EXPORTACIONES                                                         </t>
  </si>
  <si>
    <t xml:space="preserve">Venta Caja de Camaron Exportacion                                     </t>
  </si>
  <si>
    <t xml:space="preserve">Venta Prod. de Terceros Exportación                                   </t>
  </si>
  <si>
    <t xml:space="preserve">Venta Fletes y Otros Servicios de Exportacion                         </t>
  </si>
  <si>
    <t xml:space="preserve">Venta Export de Productos Reciclaje                                   </t>
  </si>
  <si>
    <t xml:space="preserve">VENTA DE ACTIVO FIJO                                                  </t>
  </si>
  <si>
    <t xml:space="preserve">Ventas de activos fijos                                               </t>
  </si>
  <si>
    <t xml:space="preserve">VENTAS DE SERVICIO                                                    </t>
  </si>
  <si>
    <t xml:space="preserve">VENTAS DE SERVICIOS                                                   </t>
  </si>
  <si>
    <t xml:space="preserve">Venta por Reembolso de Gastos                                         </t>
  </si>
  <si>
    <t xml:space="preserve">INGRESOS FINANCIERO                                                   </t>
  </si>
  <si>
    <t xml:space="preserve">INGRESOS FINANCIEROS                                                  </t>
  </si>
  <si>
    <t xml:space="preserve">INGRESOS FINANCIEROS Y OTROS                                          </t>
  </si>
  <si>
    <t xml:space="preserve">Ingresos Financieros                                                  </t>
  </si>
  <si>
    <t xml:space="preserve">COSTOS Y GASTOS                                                       </t>
  </si>
  <si>
    <t xml:space="preserve">COSTOS DE VENTA Y PRODUCCIÓN                                          </t>
  </si>
  <si>
    <t xml:space="preserve">COSTO DE VENTA                                                        </t>
  </si>
  <si>
    <t xml:space="preserve">COSTO DE VENTA DE PRODUCTOS VENDIDOS                                  </t>
  </si>
  <si>
    <t xml:space="preserve">COSTO DE VENTA DE PRODUCTOS TERMINADOS                                </t>
  </si>
  <si>
    <t xml:space="preserve">Costo de Venta Etiquetas                                              </t>
  </si>
  <si>
    <t xml:space="preserve">Costo de Venta Cajas                                                  </t>
  </si>
  <si>
    <t xml:space="preserve">Costo de Venta Material POP                                           </t>
  </si>
  <si>
    <t xml:space="preserve">Costo Venta Papeleria                                                 </t>
  </si>
  <si>
    <t xml:space="preserve">Costo Venta Folletos                                                  </t>
  </si>
  <si>
    <t xml:space="preserve">Costo Venta Cajas Camarón                                             </t>
  </si>
  <si>
    <t xml:space="preserve">Costo Venta Cajas Camaron Exportación                                 </t>
  </si>
  <si>
    <t xml:space="preserve">Costo Venta Corrugados                                                </t>
  </si>
  <si>
    <t xml:space="preserve">Costo de Venta Mat. Prima, Empaq, Suministros                         </t>
  </si>
  <si>
    <t xml:space="preserve">Costo de Venta Prod y serv. Terceros  al Exterior                     </t>
  </si>
  <si>
    <t xml:space="preserve">Costo de Venta Congelados Canastilla                                  </t>
  </si>
  <si>
    <t xml:space="preserve">Costo de Venta Fletes y Otros Servicios de Exportacion                </t>
  </si>
  <si>
    <t xml:space="preserve">Costo de Venta Congelados Otros                                       </t>
  </si>
  <si>
    <t xml:space="preserve">COSTO DE FABRICACION                                                  </t>
  </si>
  <si>
    <t xml:space="preserve">COSTOS DIRECTOS DE FABRICACION                                        </t>
  </si>
  <si>
    <t xml:space="preserve">MANO DE OBRA                                                          </t>
  </si>
  <si>
    <t xml:space="preserve">Sueldos                                                               </t>
  </si>
  <si>
    <t xml:space="preserve">Sobretiempo                                                           </t>
  </si>
  <si>
    <t xml:space="preserve">Aporte Patronal 12.15%                                                </t>
  </si>
  <si>
    <t xml:space="preserve">Fondo de Reserva                 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</si>
  <si>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</si>
  <si>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</si>
  <si>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</si>
  <si>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Desahucio Planta Directos                                             </t>
  </si>
  <si>
    <t xml:space="preserve">Indemnización Planta Directos                                         </t>
  </si>
  <si>
    <t xml:space="preserve">Jubilación Patronal Planta Directos                                   </t>
  </si>
  <si>
    <t xml:space="preserve">DEPRECIACIONES DE PLANTAS Y EQUIPOS                                   </t>
  </si>
  <si>
    <t xml:space="preserve">Costo de Depreciación Maquinarias y Equipos                           </t>
  </si>
  <si>
    <t xml:space="preserve">Costo de Depreciación Muebles y Enseres                               </t>
  </si>
  <si>
    <t xml:space="preserve">OTROS COSTOS DIRECTOS DE FABRICACION                                  </t>
  </si>
  <si>
    <t xml:space="preserve">Mantenimiento de Maq y Equipos Directos                               </t>
  </si>
  <si>
    <t xml:space="preserve">Suministros, Materiales y Repuestos Directos                          </t>
  </si>
  <si>
    <t xml:space="preserve">Servicio de Manufactura Directos                                      </t>
  </si>
  <si>
    <t xml:space="preserve">TRANSFERENCIA DE GASTOS DIRECTOS A COSTO PRODUCCION                   </t>
  </si>
  <si>
    <t xml:space="preserve">Transferencia Costos Directos a Costo Producción                      </t>
  </si>
  <si>
    <t xml:space="preserve">COSTOS INDIRECTOS DE FABRICACION                                      </t>
  </si>
  <si>
    <t xml:space="preserve">Iece y Secap                                                          </t>
  </si>
  <si>
    <t xml:space="preserve">Desahucio Planta Indirectos                                           </t>
  </si>
  <si>
    <t xml:space="preserve">Indemnización Planta Indirectos                                       </t>
  </si>
  <si>
    <t xml:space="preserve">Jubilación Patronal Planta Indirectos                                 </t>
  </si>
  <si>
    <t xml:space="preserve">Aporte Seguro Salud - Tiempo Parcial                                  </t>
  </si>
  <si>
    <t xml:space="preserve">OTROS BENEFICIOS DEL PERSONAL                                         </t>
  </si>
  <si>
    <t xml:space="preserve">Alimentación Planta                                                   </t>
  </si>
  <si>
    <t xml:space="preserve">Movilización planta                                                   </t>
  </si>
  <si>
    <t xml:space="preserve">Gastos Médicos Planta                                                 </t>
  </si>
  <si>
    <t xml:space="preserve">Uniformes personal planta                                             </t>
  </si>
  <si>
    <t xml:space="preserve">Capacitación y Seminarios Planta                                      </t>
  </si>
  <si>
    <t xml:space="preserve">Otros gastos del personal Planta                                      </t>
  </si>
  <si>
    <t xml:space="preserve">Utiles de limpieza, cafeteria y varios planta                         </t>
  </si>
  <si>
    <t xml:space="preserve">Costo de Depreciacion Maquinarias y Equipos                           </t>
  </si>
  <si>
    <t xml:space="preserve">Costo de Depreciación Equipos de Computación                          </t>
  </si>
  <si>
    <t xml:space="preserve">Costo de Depreciación de Vehículos                                    </t>
  </si>
  <si>
    <t xml:space="preserve">Costo de Depreciación Equipos de seguridad                            </t>
  </si>
  <si>
    <t xml:space="preserve">OTROS COSTOS INDIRECTOS DE FABRICACION                                </t>
  </si>
  <si>
    <t xml:space="preserve">Mantenimiento de Maq y Equipos Indirectos                             </t>
  </si>
  <si>
    <t xml:space="preserve">Mantenimiento de Muebles y Equipo Planta                              </t>
  </si>
  <si>
    <t xml:space="preserve">Combustibles Bodega                                                   </t>
  </si>
  <si>
    <t xml:space="preserve">Artículos de Seguridad                                                </t>
  </si>
  <si>
    <t xml:space="preserve">Agua Planta                                                           </t>
  </si>
  <si>
    <t xml:space="preserve">Energía Eléctrica Planta                                              </t>
  </si>
  <si>
    <t xml:space="preserve">Fletes                                                                </t>
  </si>
  <si>
    <t xml:space="preserve">Servicio de Corte                                                     </t>
  </si>
  <si>
    <t xml:space="preserve">Servicio de Manufactura Indirectos                                    </t>
  </si>
  <si>
    <t xml:space="preserve">Mant.  Vehiculos Bodega                                               </t>
  </si>
  <si>
    <t xml:space="preserve">Suministros, Materiales y Repuestos Indirectos                        </t>
  </si>
  <si>
    <t xml:space="preserve">Servicio de Afilada de Cuchillas                                      </t>
  </si>
  <si>
    <t xml:space="preserve">Seguro de Vehiculos                                                   </t>
  </si>
  <si>
    <t xml:space="preserve">Seguro SENAE                                                          </t>
  </si>
  <si>
    <t xml:space="preserve">Asesorías                                                             </t>
  </si>
  <si>
    <t xml:space="preserve">Suministros de seguridad industrial (EPP Y OTROS )                    </t>
  </si>
  <si>
    <t xml:space="preserve">Gastos movilizacion planta                                            </t>
  </si>
  <si>
    <t xml:space="preserve">Honorarios profesionales planta                                       </t>
  </si>
  <si>
    <t xml:space="preserve">Mantenimiento de instalaciones planta                                 </t>
  </si>
  <si>
    <t xml:space="preserve">Alquiler maquinarias y otros                                          </t>
  </si>
  <si>
    <t xml:space="preserve">Destrucción desechos - medio ambiente                                 </t>
  </si>
  <si>
    <t xml:space="preserve">Iva costo                                                             </t>
  </si>
  <si>
    <t xml:space="preserve">Matrícula e impuestos Vehicular bodega                                </t>
  </si>
  <si>
    <t xml:space="preserve">Otros pagos bienes y servicios planta                                 </t>
  </si>
  <si>
    <t xml:space="preserve">Tasa de recolección de basura                                         </t>
  </si>
  <si>
    <t xml:space="preserve">Gastos de licencias - software y mant  ERP                            </t>
  </si>
  <si>
    <t xml:space="preserve">Servicios de fumigación y control de plagas                           </t>
  </si>
  <si>
    <t xml:space="preserve">Mant equipos de computo                                               </t>
  </si>
  <si>
    <t xml:space="preserve">suministros y otros  (autoconsumo)                                    </t>
  </si>
  <si>
    <t xml:space="preserve">Suministros deoficina y computación planta                            </t>
  </si>
  <si>
    <t xml:space="preserve">Seguro ambiental                                                      </t>
  </si>
  <si>
    <t xml:space="preserve">Analisis y Costo de Gestion Ambiental                                 </t>
  </si>
  <si>
    <t xml:space="preserve">Telefonia Celular                                                     </t>
  </si>
  <si>
    <t xml:space="preserve">Rastreo Satelital                                                     </t>
  </si>
  <si>
    <t xml:space="preserve">ARRIENDOS                                                             </t>
  </si>
  <si>
    <t xml:space="preserve">TRANSFERENCIA COSTOS INDIRECTOS A COSTO PROD.                         </t>
  </si>
  <si>
    <t xml:space="preserve">Transferencia Costos Indirectos a Costo Producción                    </t>
  </si>
  <si>
    <t xml:space="preserve">COSTO DE PRODUCCION                                                   </t>
  </si>
  <si>
    <t xml:space="preserve">COSTO DE PRODUCCION PROD TERMINADO                                    </t>
  </si>
  <si>
    <t xml:space="preserve">Costo de Producción Prod. Terminado                                   </t>
  </si>
  <si>
    <t xml:space="preserve">COSTO DE PRODUCCION CONVERSION                                        </t>
  </si>
  <si>
    <t xml:space="preserve">Consumo de MP bobinas para conversion                                 </t>
  </si>
  <si>
    <t xml:space="preserve">Transferencia Costo Produccion Materia Prima                          </t>
  </si>
  <si>
    <t xml:space="preserve">GASTOS DE ADMINISTRACION &amp; VENTAS                                     </t>
  </si>
  <si>
    <t xml:space="preserve">GASTOS DE VENTA                                                       </t>
  </si>
  <si>
    <t xml:space="preserve">SUELDOS, SALARIOS Y DEMÁS REMUNERACIONES                              </t>
  </si>
  <si>
    <t xml:space="preserve">GASTOS DE NOMINA DE VENTAS                                            </t>
  </si>
  <si>
    <t xml:space="preserve">Sobretiempos                                                          </t>
  </si>
  <si>
    <t xml:space="preserve">Comisiones                                                            </t>
  </si>
  <si>
    <t xml:space="preserve">Desahucio Ventas                                                      </t>
  </si>
  <si>
    <t xml:space="preserve">Jubilación Patronal Ventas                                            </t>
  </si>
  <si>
    <t xml:space="preserve">OTRAS GASTOS DE PERSONAL                                              </t>
  </si>
  <si>
    <t xml:space="preserve">Alimentacion Ventas                                                   </t>
  </si>
  <si>
    <t xml:space="preserve">Capacitación y Seminarios Ventas                                      </t>
  </si>
  <si>
    <t xml:space="preserve">Otros gastos de personal Ventas                                       </t>
  </si>
  <si>
    <t xml:space="preserve">GASTOS  GENERALES  DE VENTA                                           </t>
  </si>
  <si>
    <t xml:space="preserve">Promoción y Publicidad                                                </t>
  </si>
  <si>
    <t xml:space="preserve">Gastos de Viaje Ventas                                                </t>
  </si>
  <si>
    <t xml:space="preserve">Mant. Vehiculos Ventas                                                </t>
  </si>
  <si>
    <t xml:space="preserve">Combustibles Ventas                                                   </t>
  </si>
  <si>
    <t xml:space="preserve">Atención a clientes                                                   </t>
  </si>
  <si>
    <t xml:space="preserve">Gastos Viaticos                                                       </t>
  </si>
  <si>
    <t xml:space="preserve">Telefonía celular ventas                                              </t>
  </si>
  <si>
    <t xml:space="preserve">Suministros de oficina y comput ventas y diseño                       </t>
  </si>
  <si>
    <t xml:space="preserve">Movilizacion Ventas                                                   </t>
  </si>
  <si>
    <t xml:space="preserve">Obsequios y muestras a clientes (autoconsumo)                         </t>
  </si>
  <si>
    <t xml:space="preserve">Gastos de depreciación de equipos de computación                      </t>
  </si>
  <si>
    <t xml:space="preserve">Seguros vehículos ventas                                              </t>
  </si>
  <si>
    <t xml:space="preserve">Mantenimiento  Instalaciones                                          </t>
  </si>
  <si>
    <t xml:space="preserve">Mantenimiento Muebles y equipos                                       </t>
  </si>
  <si>
    <t xml:space="preserve">Gasto de Depreciacion Muebles y Enseres                               </t>
  </si>
  <si>
    <t xml:space="preserve">Otros pagos bienes y servicios ventas                                 </t>
  </si>
  <si>
    <t xml:space="preserve">Correo y Courrier                                                     </t>
  </si>
  <si>
    <t xml:space="preserve">Iva No aplicado ( Gasto)                                              </t>
  </si>
  <si>
    <t xml:space="preserve">Seguros de Exportación                                                </t>
  </si>
  <si>
    <t xml:space="preserve">GASTOS DE ADMINISTRATIVOS                                             </t>
  </si>
  <si>
    <t xml:space="preserve">GASTOS DE NOMINA DE ADMINISTRACION                                    </t>
  </si>
  <si>
    <t xml:space="preserve">Desahucio Administración                                              </t>
  </si>
  <si>
    <t xml:space="preserve">Jubilación Patronal Administración                                    </t>
  </si>
  <si>
    <t xml:space="preserve">Alimentacion Administración                                           </t>
  </si>
  <si>
    <t xml:space="preserve">Movilizacion/Transp de Personal Administración                        </t>
  </si>
  <si>
    <t xml:space="preserve">Gastos Médicos ventas y administración                                </t>
  </si>
  <si>
    <t xml:space="preserve">Capacitación y Seminarios Administración                              </t>
  </si>
  <si>
    <t xml:space="preserve">HONORARIOS, COMISIONES Y DIETAS                                       </t>
  </si>
  <si>
    <t xml:space="preserve">HONORARIOS                                                            </t>
  </si>
  <si>
    <t xml:space="preserve">Honorarios Profesionales                                              </t>
  </si>
  <si>
    <t xml:space="preserve">Auditorías                                                            </t>
  </si>
  <si>
    <t xml:space="preserve">MANTENIMIENTO Y REPARACIONES                                          </t>
  </si>
  <si>
    <t xml:space="preserve">MANTENIMIENTO                                                         </t>
  </si>
  <si>
    <t xml:space="preserve">Mantenimiento de Edificios y oficinas Administración                  </t>
  </si>
  <si>
    <t xml:space="preserve">Mantenimiento Instalaciones                                           </t>
  </si>
  <si>
    <t xml:space="preserve">Mant. Vehiculos Administracion                                        </t>
  </si>
  <si>
    <t xml:space="preserve">Mantenimiento Muebles y Equipos Administración                        </t>
  </si>
  <si>
    <t xml:space="preserve">Combustibles Administración                                           </t>
  </si>
  <si>
    <t xml:space="preserve">Matricula e impuestos  vehicular  Adm                                 </t>
  </si>
  <si>
    <t xml:space="preserve">SEGUROS Y REASEGUROS                                                  </t>
  </si>
  <si>
    <t xml:space="preserve">Seguro Contra Asalto y Robos                                          </t>
  </si>
  <si>
    <t xml:space="preserve">Otros seguros                                                         </t>
  </si>
  <si>
    <t xml:space="preserve">OTROS GASTOS DE ADMINISTRACION                                        </t>
  </si>
  <si>
    <t xml:space="preserve">OTROS GASTOS                                                          </t>
  </si>
  <si>
    <t xml:space="preserve">Gastos de Viaje Administración                                        </t>
  </si>
  <si>
    <t xml:space="preserve">Gastos de Gestión                                                     </t>
  </si>
  <si>
    <t xml:space="preserve">Telefonía Celular                                                     </t>
  </si>
  <si>
    <t xml:space="preserve">Suministros de Oficina y Computación                                  </t>
  </si>
  <si>
    <t xml:space="preserve">Energía Eléctrica Administración                                      </t>
  </si>
  <si>
    <t xml:space="preserve">Agua Administración                                                   </t>
  </si>
  <si>
    <t xml:space="preserve">Telefonía Convencional                                                </t>
  </si>
  <si>
    <t xml:space="preserve">Internet                                                              </t>
  </si>
  <si>
    <t xml:space="preserve">Utiles de Limpieza/Cafeteria                                          </t>
  </si>
  <si>
    <t xml:space="preserve">Gastos Menores de activos Administración                              </t>
  </si>
  <si>
    <t xml:space="preserve">Donaciones                                                            </t>
  </si>
  <si>
    <t xml:space="preserve">Cuotas y Suscripciones                                                </t>
  </si>
  <si>
    <t xml:space="preserve">IVA no aplicado (gasto)                                               </t>
  </si>
  <si>
    <t xml:space="preserve">Suministros, materiales y repuestos Administración                    </t>
  </si>
  <si>
    <t xml:space="preserve">Arriendo                                                              </t>
  </si>
  <si>
    <t xml:space="preserve">Multas e Intereses                                                    </t>
  </si>
  <si>
    <t xml:space="preserve">Ajustes de centavos                                                   </t>
  </si>
  <si>
    <t xml:space="preserve">Seguridad                                                             </t>
  </si>
  <si>
    <t xml:space="preserve">Gastos no Deducibles                                                  </t>
  </si>
  <si>
    <t xml:space="preserve">Gastos de licencias -software y mant ERP                              </t>
  </si>
  <si>
    <t xml:space="preserve">Iva Facrtor de Proporcionalidad                                       </t>
  </si>
  <si>
    <t xml:space="preserve">Promocion y Publicidad Administracion                                 </t>
  </si>
  <si>
    <t xml:space="preserve">Gasto Movilizacion Administración                                     </t>
  </si>
  <si>
    <t xml:space="preserve">Otros pagos bienes y servicios administración                         </t>
  </si>
  <si>
    <t xml:space="preserve">IMPUESTOS, CONTRIBUCIONES Y OTROS                                     </t>
  </si>
  <si>
    <t xml:space="preserve">IMPUESTOS Y CONTRIBUCIONES                                            </t>
  </si>
  <si>
    <t xml:space="preserve">Impuestos  municipales                                                </t>
  </si>
  <si>
    <t xml:space="preserve">Impuesto Cuerpo de Bomberos                                           </t>
  </si>
  <si>
    <t xml:space="preserve">Contribuciones  Super de Compania                                     </t>
  </si>
  <si>
    <t xml:space="preserve">Contribucion Solca                                                    </t>
  </si>
  <si>
    <t xml:space="preserve">Impuesto salida de divisa                                             </t>
  </si>
  <si>
    <t xml:space="preserve">Tasa de recoleccion de basura                                         </t>
  </si>
  <si>
    <t xml:space="preserve">DEPRECIACIONES:                                                       </t>
  </si>
  <si>
    <t xml:space="preserve">PROPIEDADES, PLANTA Y EQUIPO                                          </t>
  </si>
  <si>
    <t xml:space="preserve">Gastos de Depreciación de Edificios                                   </t>
  </si>
  <si>
    <t xml:space="preserve">Gastos de Depreciaciones de Muebles y Enseres                         </t>
  </si>
  <si>
    <t xml:space="preserve">Gastos de Depreciación de Equipos de computacion                      </t>
  </si>
  <si>
    <t xml:space="preserve">Gastos de Depreciación de Vehiculos                                   </t>
  </si>
  <si>
    <t xml:space="preserve">Gastos depreciacion equipos de seguridad                              </t>
  </si>
  <si>
    <t xml:space="preserve">GASTOS  FINANCIEROS                                                   </t>
  </si>
  <si>
    <t xml:space="preserve">GASTOS FINANCIEROS                                                    </t>
  </si>
  <si>
    <t xml:space="preserve">INTERESES                                                             </t>
  </si>
  <si>
    <t xml:space="preserve">Intereses Bancarios                                                   </t>
  </si>
  <si>
    <t xml:space="preserve">OTROS GASTOS FINANCIEROS                                              </t>
  </si>
  <si>
    <t xml:space="preserve">Gastos Bancarios                                                      </t>
  </si>
  <si>
    <t xml:space="preserve">Diferencia en Cambio                                                  </t>
  </si>
  <si>
    <t xml:space="preserve">OTROS INGRESOS Y EGRESOS                                              </t>
  </si>
  <si>
    <t xml:space="preserve">OTROS INGRESOS                                                        </t>
  </si>
  <si>
    <t xml:space="preserve">Otros Intereses ganados                                               </t>
  </si>
  <si>
    <t xml:space="preserve">Intereses ganados en bancos                                           </t>
  </si>
  <si>
    <t xml:space="preserve">Otros ingresos                                                        </t>
  </si>
  <si>
    <t xml:space="preserve">Otros Ingresos  excento -Seguro                                       </t>
  </si>
  <si>
    <t xml:space="preserve">OTROS EGRESOS                                                         </t>
  </si>
  <si>
    <t xml:space="preserve">Otros egresos                                                         </t>
  </si>
  <si>
    <t xml:space="preserve">Dada de baja de invetarios                                            </t>
  </si>
  <si>
    <t xml:space="preserve">CUENTAS DE ORDEN DEUDORAS                                             </t>
  </si>
  <si>
    <t xml:space="preserve">Cheques recibidos en garantía                                         </t>
  </si>
  <si>
    <t xml:space="preserve">CUENTAS DE ORDEN ACREEDORAS                                           </t>
  </si>
  <si>
    <t xml:space="preserve">Acreedores por cheques recibidos en garantía                          </t>
  </si>
  <si>
    <t>Ventas</t>
  </si>
  <si>
    <t>Costo de ventas</t>
  </si>
  <si>
    <t>Margen bruto</t>
  </si>
  <si>
    <t>GAV</t>
  </si>
  <si>
    <t>Resultado operacional</t>
  </si>
  <si>
    <t>Gastos financieros</t>
  </si>
  <si>
    <t>Otros ingresos y egresos</t>
  </si>
  <si>
    <t>RESUMEN</t>
  </si>
  <si>
    <t>Resultado antes de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</si>
</sst>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omic Sans MS"/>
      <family val="4"/>
    </font>
    <font>
      <b/>
      <sz val="8"/>
      <color theme="1"/>
      <name val="Comic Sans MS"/>
      <family val="4"/>
    </font>
    <font>
      <b/>
      <sz val="12"/>
      <color theme="1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Comic Sans MS"/>
      <family val="4"/>
    </font>
    <font>
      <b/>
      <sz val="7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    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7" fillId="0" borderId="0" xfId="1" applyNumberFormat="1" applyFont="1"/>
    <xf numFmtId="3" fontId="7" fillId="0" borderId="0" xfId="0" applyNumberFormat="1" applyFont="1"/>
    <xf numFmtId="0" fontId="0" fillId="0" borderId="2" xfId="0" applyBorder="1"/>
    <xf numFmtId="0" fontId="0" fillId="0" borderId="3" xfId="0" applyBorder="1"/>
    <xf numFmtId="0" fontId="9" fillId="0" borderId="3" xfId="0" applyFont="1" applyBorder="1"/>
    <xf numFmtId="0" fontId="0" fillId="0" borderId="0" xfId="0" applyAlignment="1">
      <alignment horizontal="centerContinuous"/>
    </xf>
    <xf numFmtId="0" fontId="0" fillId="0" borderId="5" xfId="0" applyBorder="1"/>
    <xf numFmtId="165" fontId="0" fillId="0" borderId="4" xfId="0" applyNumberFormat="1" applyBorder="1"/>
    <xf numFmtId="165" fontId="0" fillId="0" borderId="6" xfId="0" applyNumberFormat="1" applyBorder="1"/>
    <xf numFmtId="165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0630-6B8C-4CEE-8E19-FD4E3085DA26}">
  <dimension ref="A1:H344"/>
  <sheetViews>
    <sheetView tabSelected="1" workbookViewId="0">
      <selection activeCell="A6" sqref="A6:F6"/>
    </sheetView>
  </sheetViews>
  <sheetFormatPr defaultColWidth="11.42578125" defaultRowHeight="15"/>
  <cols>
    <col min="1" max="1" width="14" bestFit="1" customWidth="1"/>
    <col min="2" max="2" width="60.42578125" bestFit="1" customWidth="1"/>
    <col min="3" max="3" width="13.140625" hidden="1" customWidth="1"/>
    <col min="4" max="4" width="12" hidden="1" customWidth="1"/>
    <col min="5" max="5" width="13.140625" bestFit="1" customWidth="1"/>
    <col min="7" max="7" width="28.140625" bestFit="1" customWidth="1"/>
  </cols>
  <sheetData>
    <row r="1" spans="1:8">
      <c r="G1" s="13" t="s">
        <v>266</v>
      </c>
      <c r="H1" s="13"/>
    </row>
    <row r="2" spans="1:8" ht="15.75">
      <c r="A2" s="1" t="s">
        <v>0</v>
      </c>
      <c r="E2" s="2" t="s">
        <v>2</v>
      </c>
      <c r="G2" s="10" t="s">
        <v>259</v>
      </c>
      <c r="H2" s="15">
        <f>+E13-E32-E34</f>
        <v>19926669.09</v>
      </c>
    </row>
    <row r="3" spans="1:8">
      <c r="G3" s="11" t="s">
        <v>260</v>
      </c>
      <c r="H3" s="16">
        <f>+E43</f>
        <v>15192182.76</v>
      </c>
    </row>
    <row r="4" spans="1:8" ht="24.75">
      <c r="A4" s="5" t="s">
        <v>1</v>
      </c>
      <c r="B4" s="5"/>
      <c r="C4" s="5"/>
      <c r="D4" s="5"/>
      <c r="E4" s="5"/>
      <c r="F4" s="5"/>
      <c r="G4" s="10" t="s">
        <v>261</v>
      </c>
      <c r="H4" s="15">
        <f>+H2-H3</f>
        <v>4734486.33</v>
      </c>
    </row>
    <row r="5" spans="1:8" ht="15.75">
      <c r="A5" s="6" t="s">
        <v>3</v>
      </c>
      <c r="B5" s="6"/>
      <c r="C5" s="6"/>
      <c r="D5" s="6"/>
      <c r="E5" s="6"/>
      <c r="F5" s="6"/>
      <c r="G5" s="11" t="s">
        <v>262</v>
      </c>
      <c r="H5" s="16">
        <f>+E158+E195</f>
        <v>1362521.0999999999</v>
      </c>
    </row>
    <row r="6" spans="1:8" ht="15.75">
      <c r="A6" s="6" t="s">
        <v>4</v>
      </c>
      <c r="B6" s="6"/>
      <c r="C6" s="6"/>
      <c r="D6" s="6"/>
      <c r="E6" s="6"/>
      <c r="F6" s="6"/>
      <c r="G6" s="10" t="s">
        <v>263</v>
      </c>
      <c r="H6" s="15">
        <f>+H4-H5</f>
        <v>3371965.2300000004</v>
      </c>
    </row>
    <row r="7" spans="1:8">
      <c r="G7" s="11" t="s">
        <v>264</v>
      </c>
      <c r="H7" s="16">
        <f>-E273</f>
        <v>-42695.61</v>
      </c>
    </row>
    <row r="8" spans="1:8">
      <c r="A8" s="7" t="s">
        <v>5</v>
      </c>
      <c r="B8" s="7"/>
      <c r="C8" s="7"/>
      <c r="D8" s="7"/>
      <c r="E8" s="7"/>
      <c r="F8" s="7"/>
      <c r="G8" s="12" t="s">
        <v>265</v>
      </c>
      <c r="H8" s="16">
        <f>+E32+E34+E37-E280</f>
        <v>-143978.57</v>
      </c>
    </row>
    <row r="9" spans="1:8">
      <c r="G9" s="14" t="s">
        <v>267</v>
      </c>
      <c r="H9" s="17">
        <f>+H6+H7+H8</f>
        <v>3185291.0500000007</v>
      </c>
    </row>
    <row r="10" spans="1:8">
      <c r="A10" s="3" t="s">
        <v>6</v>
      </c>
      <c r="B10" s="3" t="s">
        <v>7</v>
      </c>
      <c r="C10" s="3" t="s">
        <v>8</v>
      </c>
      <c r="D10" s="3" t="s">
        <v>9</v>
      </c>
      <c r="E10" s="3" t="s">
        <v>10</v>
      </c>
    </row>
    <row r="11" spans="1:8">
      <c r="A11" s="9">
        <v>4</v>
      </c>
      <c r="B11" s="4" t="s">
        <v>11</v>
      </c>
      <c r="C11" s="4">
        <v>16816741.210000001</v>
      </c>
      <c r="D11" s="4">
        <v>3137547.78</v>
      </c>
      <c r="E11" s="8">
        <v>19954288.989999998</v>
      </c>
    </row>
    <row r="12" spans="1:8">
      <c r="A12" s="9">
        <v>41</v>
      </c>
      <c r="B12" s="4" t="s">
        <v>12</v>
      </c>
      <c r="C12" s="4">
        <v>16804956.07</v>
      </c>
      <c r="D12" s="4">
        <v>3136741.59</v>
      </c>
      <c r="E12" s="8">
        <v>19941697.66</v>
      </c>
    </row>
    <row r="13" spans="1:8">
      <c r="A13" s="9">
        <v>4101</v>
      </c>
      <c r="B13" s="4" t="s">
        <v>13</v>
      </c>
      <c r="C13" s="4">
        <v>16804956.07</v>
      </c>
      <c r="D13" s="4">
        <v>3136741.59</v>
      </c>
      <c r="E13" s="8">
        <v>19941697.66</v>
      </c>
    </row>
    <row r="14" spans="1:8">
      <c r="A14" s="9">
        <v>410101</v>
      </c>
      <c r="B14" s="4" t="s">
        <v>14</v>
      </c>
      <c r="C14" s="4">
        <v>16804927.5</v>
      </c>
      <c r="D14" s="4">
        <v>3136741.59</v>
      </c>
      <c r="E14" s="8">
        <v>19941669.09</v>
      </c>
    </row>
    <row r="15" spans="1:8">
      <c r="A15" s="9">
        <v>41010101</v>
      </c>
      <c r="B15" s="4" t="s">
        <v>15</v>
      </c>
      <c r="C15" s="4">
        <v>15210492.24</v>
      </c>
      <c r="D15" s="4">
        <v>2975652.83</v>
      </c>
      <c r="E15" s="8">
        <v>18186145.07</v>
      </c>
    </row>
    <row r="16" spans="1:8">
      <c r="A16" s="9">
        <v>410101010001</v>
      </c>
      <c r="B16" s="4" t="s">
        <v>16</v>
      </c>
      <c r="C16" s="4">
        <v>364176.44</v>
      </c>
      <c r="D16" s="4">
        <v>40953.370000000003</v>
      </c>
      <c r="E16" s="8">
        <v>405129.81</v>
      </c>
    </row>
    <row r="17" spans="1:5">
      <c r="A17" s="9">
        <v>410101010002</v>
      </c>
      <c r="B17" s="4" t="s">
        <v>17</v>
      </c>
      <c r="C17" s="4">
        <v>1285700.99</v>
      </c>
      <c r="D17" s="4">
        <v>135961.18</v>
      </c>
      <c r="E17" s="8">
        <v>1421662.17</v>
      </c>
    </row>
    <row r="18" spans="1:5">
      <c r="A18" s="9">
        <v>410101010003</v>
      </c>
      <c r="B18" s="4" t="s">
        <v>18</v>
      </c>
      <c r="C18" s="4">
        <v>65691.149999999994</v>
      </c>
      <c r="D18" s="4">
        <v>651</v>
      </c>
      <c r="E18" s="8">
        <v>66342.149999999994</v>
      </c>
    </row>
    <row r="19" spans="1:5">
      <c r="A19" s="9">
        <v>410101010004</v>
      </c>
      <c r="B19" s="4" t="s">
        <v>19</v>
      </c>
      <c r="C19" s="4">
        <v>21294.46</v>
      </c>
      <c r="D19" s="4">
        <v>1370</v>
      </c>
      <c r="E19" s="8">
        <v>22664.46</v>
      </c>
    </row>
    <row r="20" spans="1:5">
      <c r="A20" s="9">
        <v>410101010005</v>
      </c>
      <c r="B20" s="4" t="s">
        <v>20</v>
      </c>
      <c r="C20" s="4">
        <v>53584.5</v>
      </c>
      <c r="D20" s="4">
        <v>5652.86</v>
      </c>
      <c r="E20" s="8">
        <v>59237.36</v>
      </c>
    </row>
    <row r="21" spans="1:5">
      <c r="A21" s="9">
        <v>410101010009</v>
      </c>
      <c r="B21" s="4" t="s">
        <v>21</v>
      </c>
      <c r="C21" s="4">
        <v>11379283.289999999</v>
      </c>
      <c r="D21" s="4">
        <v>2582070.92</v>
      </c>
      <c r="E21" s="8">
        <v>13961354.210000001</v>
      </c>
    </row>
    <row r="22" spans="1:5">
      <c r="A22" s="9">
        <v>410101010012</v>
      </c>
      <c r="B22" s="4" t="s">
        <v>22</v>
      </c>
      <c r="C22" s="4">
        <v>847040.55</v>
      </c>
      <c r="D22" s="4">
        <v>99461.8</v>
      </c>
      <c r="E22" s="8">
        <v>946502.35</v>
      </c>
    </row>
    <row r="23" spans="1:5">
      <c r="A23" s="9">
        <v>410101010013</v>
      </c>
      <c r="B23" s="4" t="s">
        <v>23</v>
      </c>
      <c r="C23" s="4">
        <v>14146.4</v>
      </c>
      <c r="D23" s="4">
        <v>0</v>
      </c>
      <c r="E23" s="8">
        <v>14146.4</v>
      </c>
    </row>
    <row r="24" spans="1:5">
      <c r="A24" s="9">
        <v>410101010014</v>
      </c>
      <c r="B24" s="4" t="s">
        <v>24</v>
      </c>
      <c r="C24" s="4">
        <v>47686.09</v>
      </c>
      <c r="D24" s="4">
        <v>0</v>
      </c>
      <c r="E24" s="8">
        <v>47686.09</v>
      </c>
    </row>
    <row r="25" spans="1:5">
      <c r="A25" s="9">
        <v>410101010031</v>
      </c>
      <c r="B25" s="4" t="s">
        <v>25</v>
      </c>
      <c r="C25" s="4">
        <v>944021.23</v>
      </c>
      <c r="D25" s="4">
        <v>82977</v>
      </c>
      <c r="E25" s="8">
        <v>1026998.23</v>
      </c>
    </row>
    <row r="26" spans="1:5">
      <c r="A26" s="9">
        <v>410101010032</v>
      </c>
      <c r="B26" s="4" t="s">
        <v>26</v>
      </c>
      <c r="C26" s="4">
        <v>187867.14</v>
      </c>
      <c r="D26" s="4">
        <v>26554.7</v>
      </c>
      <c r="E26" s="8">
        <v>214421.84</v>
      </c>
    </row>
    <row r="27" spans="1:5">
      <c r="A27" s="9">
        <v>41010103</v>
      </c>
      <c r="B27" s="4" t="s">
        <v>27</v>
      </c>
      <c r="C27" s="4">
        <v>1579435.26</v>
      </c>
      <c r="D27" s="4">
        <v>161088.76</v>
      </c>
      <c r="E27" s="8">
        <v>1740524.02</v>
      </c>
    </row>
    <row r="28" spans="1:5">
      <c r="A28" s="9">
        <v>410101030010</v>
      </c>
      <c r="B28" s="4" t="s">
        <v>28</v>
      </c>
      <c r="C28" s="4">
        <v>1102117.1200000001</v>
      </c>
      <c r="D28" s="4">
        <v>161088.76</v>
      </c>
      <c r="E28" s="8">
        <v>1263205.8799999999</v>
      </c>
    </row>
    <row r="29" spans="1:5">
      <c r="A29" s="9">
        <v>410101030031</v>
      </c>
      <c r="B29" s="4" t="s">
        <v>29</v>
      </c>
      <c r="C29" s="4">
        <v>414441.42</v>
      </c>
      <c r="D29" s="4">
        <v>0</v>
      </c>
      <c r="E29" s="8">
        <v>414441.42</v>
      </c>
    </row>
    <row r="30" spans="1:5">
      <c r="A30" s="9">
        <v>410101030032</v>
      </c>
      <c r="B30" s="4" t="s">
        <v>30</v>
      </c>
      <c r="C30" s="4">
        <v>58549.599999999999</v>
      </c>
      <c r="D30" s="4">
        <v>0</v>
      </c>
      <c r="E30" s="8">
        <v>58549.599999999999</v>
      </c>
    </row>
    <row r="31" spans="1:5">
      <c r="A31" s="9">
        <v>410101030033</v>
      </c>
      <c r="B31" s="4" t="s">
        <v>31</v>
      </c>
      <c r="C31" s="4">
        <v>4327.12</v>
      </c>
      <c r="D31" s="4">
        <v>0</v>
      </c>
      <c r="E31" s="8">
        <v>4327.12</v>
      </c>
    </row>
    <row r="32" spans="1:5">
      <c r="A32" s="9">
        <v>41010105</v>
      </c>
      <c r="B32" s="4" t="s">
        <v>32</v>
      </c>
      <c r="C32" s="4">
        <v>15000</v>
      </c>
      <c r="D32" s="4">
        <v>0</v>
      </c>
      <c r="E32" s="8">
        <v>15000</v>
      </c>
    </row>
    <row r="33" spans="1:5">
      <c r="A33" s="9">
        <v>410101050001</v>
      </c>
      <c r="B33" s="4" t="s">
        <v>33</v>
      </c>
      <c r="C33" s="4">
        <v>15000</v>
      </c>
      <c r="D33" s="4">
        <v>0</v>
      </c>
      <c r="E33" s="8">
        <v>15000</v>
      </c>
    </row>
    <row r="34" spans="1:5">
      <c r="A34" s="9">
        <v>410102</v>
      </c>
      <c r="B34" s="4" t="s">
        <v>34</v>
      </c>
      <c r="C34" s="4">
        <v>28.57</v>
      </c>
      <c r="D34" s="4">
        <v>0</v>
      </c>
      <c r="E34" s="8">
        <v>28.57</v>
      </c>
    </row>
    <row r="35" spans="1:5">
      <c r="A35" s="9">
        <v>41010201</v>
      </c>
      <c r="B35" s="4" t="s">
        <v>35</v>
      </c>
      <c r="C35" s="4">
        <v>28.57</v>
      </c>
      <c r="D35" s="4">
        <v>0</v>
      </c>
      <c r="E35" s="8">
        <v>28.57</v>
      </c>
    </row>
    <row r="36" spans="1:5">
      <c r="A36" s="9">
        <v>410102010003</v>
      </c>
      <c r="B36" s="4" t="s">
        <v>36</v>
      </c>
      <c r="C36" s="4">
        <v>28.57</v>
      </c>
      <c r="D36" s="4">
        <v>0</v>
      </c>
      <c r="E36" s="8">
        <v>28.57</v>
      </c>
    </row>
    <row r="37" spans="1:5">
      <c r="A37" s="9">
        <v>42</v>
      </c>
      <c r="B37" s="4" t="s">
        <v>37</v>
      </c>
      <c r="C37" s="4">
        <v>11785.14</v>
      </c>
      <c r="D37" s="4">
        <v>806.19</v>
      </c>
      <c r="E37" s="8">
        <v>12591.33</v>
      </c>
    </row>
    <row r="38" spans="1:5">
      <c r="A38" s="9">
        <v>4201</v>
      </c>
      <c r="B38" s="4" t="s">
        <v>37</v>
      </c>
      <c r="C38" s="4">
        <v>11785.14</v>
      </c>
      <c r="D38" s="4">
        <v>806.19</v>
      </c>
      <c r="E38" s="8">
        <v>12591.33</v>
      </c>
    </row>
    <row r="39" spans="1:5">
      <c r="A39" s="9">
        <v>420101</v>
      </c>
      <c r="B39" s="4" t="s">
        <v>38</v>
      </c>
      <c r="C39" s="4">
        <v>11785.14</v>
      </c>
      <c r="D39" s="4">
        <v>806.19</v>
      </c>
      <c r="E39" s="8">
        <v>12591.33</v>
      </c>
    </row>
    <row r="40" spans="1:5">
      <c r="A40" s="9">
        <v>42010101</v>
      </c>
      <c r="B40" s="4" t="s">
        <v>39</v>
      </c>
      <c r="C40" s="4">
        <v>11785.14</v>
      </c>
      <c r="D40" s="4">
        <v>806.19</v>
      </c>
      <c r="E40" s="8">
        <v>12591.33</v>
      </c>
    </row>
    <row r="41" spans="1:5">
      <c r="A41" s="9">
        <v>420101010001</v>
      </c>
      <c r="B41" s="4" t="s">
        <v>40</v>
      </c>
      <c r="C41" s="4">
        <v>11785.14</v>
      </c>
      <c r="D41" s="4">
        <v>806.19</v>
      </c>
      <c r="E41" s="8">
        <v>12591.33</v>
      </c>
    </row>
    <row r="42" spans="1:5">
      <c r="A42" s="9">
        <v>5</v>
      </c>
      <c r="B42" s="4" t="s">
        <v>41</v>
      </c>
      <c r="C42" s="4">
        <v>14300120.699999999</v>
      </c>
      <c r="D42" s="4">
        <v>2468877.2400000002</v>
      </c>
      <c r="E42" s="8">
        <v>16768997.939999999</v>
      </c>
    </row>
    <row r="43" spans="1:5">
      <c r="A43" s="9">
        <v>51</v>
      </c>
      <c r="B43" s="4" t="s">
        <v>42</v>
      </c>
      <c r="C43" s="4">
        <v>12895545.23</v>
      </c>
      <c r="D43" s="4">
        <v>2296637.5299999998</v>
      </c>
      <c r="E43" s="8">
        <v>15192182.76</v>
      </c>
    </row>
    <row r="44" spans="1:5">
      <c r="A44" s="9">
        <v>5101</v>
      </c>
      <c r="B44" s="4" t="s">
        <v>43</v>
      </c>
      <c r="C44" s="4">
        <v>12850202.810000001</v>
      </c>
      <c r="D44" s="4">
        <v>2306143.06</v>
      </c>
      <c r="E44" s="8">
        <v>15156345.869999999</v>
      </c>
    </row>
    <row r="45" spans="1:5">
      <c r="A45" s="9">
        <v>510101</v>
      </c>
      <c r="B45" s="4" t="s">
        <v>44</v>
      </c>
      <c r="C45" s="4">
        <v>12850202.810000001</v>
      </c>
      <c r="D45" s="4">
        <v>2306143.06</v>
      </c>
      <c r="E45" s="8">
        <v>15156345.869999999</v>
      </c>
    </row>
    <row r="46" spans="1:5">
      <c r="A46" s="9">
        <v>51010101</v>
      </c>
      <c r="B46" s="4" t="s">
        <v>45</v>
      </c>
      <c r="C46" s="4">
        <v>12850202.810000001</v>
      </c>
      <c r="D46" s="4">
        <v>2306143.06</v>
      </c>
      <c r="E46" s="8">
        <v>15156345.869999999</v>
      </c>
    </row>
    <row r="47" spans="1:5">
      <c r="A47" s="9">
        <v>510101010001</v>
      </c>
      <c r="B47" s="4" t="s">
        <v>46</v>
      </c>
      <c r="C47" s="4">
        <v>362714.57</v>
      </c>
      <c r="D47" s="4">
        <v>33918.589999999997</v>
      </c>
      <c r="E47" s="8">
        <v>396633.16</v>
      </c>
    </row>
    <row r="48" spans="1:5">
      <c r="A48" s="9">
        <v>510101010002</v>
      </c>
      <c r="B48" s="4" t="s">
        <v>47</v>
      </c>
      <c r="C48" s="4">
        <v>1252549.72</v>
      </c>
      <c r="D48" s="4">
        <v>109435.88</v>
      </c>
      <c r="E48" s="8">
        <v>1361985.6</v>
      </c>
    </row>
    <row r="49" spans="1:5">
      <c r="A49" s="9">
        <v>510101010003</v>
      </c>
      <c r="B49" s="4" t="s">
        <v>48</v>
      </c>
      <c r="C49" s="4">
        <v>46029.04</v>
      </c>
      <c r="D49" s="4">
        <v>547.57000000000005</v>
      </c>
      <c r="E49" s="8">
        <v>46576.61</v>
      </c>
    </row>
    <row r="50" spans="1:5">
      <c r="A50" s="9">
        <v>510101010004</v>
      </c>
      <c r="B50" s="4" t="s">
        <v>49</v>
      </c>
      <c r="C50" s="4">
        <v>29339.3</v>
      </c>
      <c r="D50" s="4">
        <v>2622.06</v>
      </c>
      <c r="E50" s="8">
        <v>31961.360000000001</v>
      </c>
    </row>
    <row r="51" spans="1:5">
      <c r="A51" s="9">
        <v>510101010005</v>
      </c>
      <c r="B51" s="4" t="s">
        <v>50</v>
      </c>
      <c r="C51" s="4">
        <v>87535.44</v>
      </c>
      <c r="D51" s="4">
        <v>5547.13</v>
      </c>
      <c r="E51" s="8">
        <v>93082.57</v>
      </c>
    </row>
    <row r="52" spans="1:5">
      <c r="A52" s="9">
        <v>510101010009</v>
      </c>
      <c r="B52" s="4" t="s">
        <v>51</v>
      </c>
      <c r="C52" s="4">
        <v>8954378.8300000001</v>
      </c>
      <c r="D52" s="4">
        <v>2002566.45</v>
      </c>
      <c r="E52" s="8">
        <v>10956945.279999999</v>
      </c>
    </row>
    <row r="53" spans="1:5">
      <c r="A53" s="9">
        <v>510101010010</v>
      </c>
      <c r="B53" s="4" t="s">
        <v>52</v>
      </c>
      <c r="C53" s="4">
        <v>665166.9</v>
      </c>
      <c r="D53" s="4">
        <v>95316.67</v>
      </c>
      <c r="E53" s="8">
        <v>760483.57</v>
      </c>
    </row>
    <row r="54" spans="1:5">
      <c r="A54" s="9">
        <v>510101010012</v>
      </c>
      <c r="B54" s="4" t="s">
        <v>53</v>
      </c>
      <c r="C54" s="4">
        <v>399695.66</v>
      </c>
      <c r="D54" s="4">
        <v>56188.71</v>
      </c>
      <c r="E54" s="8">
        <v>455884.37</v>
      </c>
    </row>
    <row r="55" spans="1:5">
      <c r="A55" s="9">
        <v>510101010013</v>
      </c>
      <c r="B55" s="4" t="s">
        <v>54</v>
      </c>
      <c r="C55" s="4">
        <v>10375.83</v>
      </c>
      <c r="D55" s="4">
        <v>0</v>
      </c>
      <c r="E55" s="8">
        <v>10375.83</v>
      </c>
    </row>
    <row r="56" spans="1:5">
      <c r="A56" s="9">
        <v>510101010031</v>
      </c>
      <c r="B56" s="4" t="s">
        <v>55</v>
      </c>
      <c r="C56" s="4">
        <v>414441.42</v>
      </c>
      <c r="D56" s="4">
        <v>0</v>
      </c>
      <c r="E56" s="8">
        <v>414441.42</v>
      </c>
    </row>
    <row r="57" spans="1:5">
      <c r="A57" s="9">
        <v>510101010032</v>
      </c>
      <c r="B57" s="4" t="s">
        <v>56</v>
      </c>
      <c r="C57" s="4">
        <v>479061.53</v>
      </c>
      <c r="D57" s="4">
        <v>0</v>
      </c>
      <c r="E57" s="8">
        <v>479061.53</v>
      </c>
    </row>
    <row r="58" spans="1:5">
      <c r="A58" s="9">
        <v>510101010033</v>
      </c>
      <c r="B58" s="4" t="s">
        <v>57</v>
      </c>
      <c r="C58" s="4">
        <v>26330</v>
      </c>
      <c r="D58" s="4">
        <v>0</v>
      </c>
      <c r="E58" s="8">
        <v>26330</v>
      </c>
    </row>
    <row r="59" spans="1:5">
      <c r="A59" s="9">
        <v>510101010034</v>
      </c>
      <c r="B59" s="4" t="s">
        <v>58</v>
      </c>
      <c r="C59" s="4">
        <v>122584.57</v>
      </c>
      <c r="D59" s="4">
        <v>0</v>
      </c>
      <c r="E59" s="8">
        <v>122584.57</v>
      </c>
    </row>
    <row r="60" spans="1:5">
      <c r="A60" s="9">
        <v>5102</v>
      </c>
      <c r="B60" s="4" t="s">
        <v>59</v>
      </c>
      <c r="C60" s="4">
        <v>17051.29</v>
      </c>
      <c r="D60" s="4">
        <v>3996.4</v>
      </c>
      <c r="E60" s="8">
        <v>21047.69</v>
      </c>
    </row>
    <row r="61" spans="1:5">
      <c r="A61" s="9">
        <v>510201</v>
      </c>
      <c r="B61" s="4" t="s">
        <v>60</v>
      </c>
      <c r="C61" s="4">
        <v>17866.11</v>
      </c>
      <c r="D61" s="4">
        <v>2362.0700000000002</v>
      </c>
      <c r="E61" s="8">
        <v>20228.18</v>
      </c>
    </row>
    <row r="62" spans="1:5">
      <c r="A62" s="9">
        <v>51020101</v>
      </c>
      <c r="B62" s="4" t="s">
        <v>61</v>
      </c>
      <c r="C62" s="4">
        <v>581077.03</v>
      </c>
      <c r="D62" s="4">
        <v>71424.929999999993</v>
      </c>
      <c r="E62" s="8">
        <v>652501.96</v>
      </c>
    </row>
    <row r="63" spans="1:5">
      <c r="A63" s="9">
        <v>510201010001</v>
      </c>
      <c r="B63" s="4" t="s">
        <v>62</v>
      </c>
      <c r="C63" s="4">
        <v>264223.34999999998</v>
      </c>
      <c r="D63" s="4">
        <v>31576.67</v>
      </c>
      <c r="E63" s="8">
        <v>295800.02</v>
      </c>
    </row>
    <row r="64" spans="1:5">
      <c r="A64" s="9">
        <v>510201010002</v>
      </c>
      <c r="B64" s="4" t="s">
        <v>63</v>
      </c>
      <c r="C64" s="4">
        <v>142388.9</v>
      </c>
      <c r="D64" s="4">
        <v>19314.96</v>
      </c>
      <c r="E64" s="8">
        <v>161703.85999999999</v>
      </c>
    </row>
    <row r="65" spans="1:5">
      <c r="A65" s="9">
        <v>510201010003</v>
      </c>
      <c r="B65" s="4" t="s">
        <v>64</v>
      </c>
      <c r="C65" s="4">
        <v>49362.32</v>
      </c>
      <c r="D65" s="4">
        <v>6285.76</v>
      </c>
      <c r="E65" s="8">
        <v>55648.08</v>
      </c>
    </row>
    <row r="66" spans="1:5">
      <c r="A66" s="9">
        <v>510201010005</v>
      </c>
      <c r="B66" s="4" t="s">
        <v>65</v>
      </c>
      <c r="C66" s="4">
        <v>31754.84</v>
      </c>
      <c r="D66" s="4">
        <v>3934.84</v>
      </c>
      <c r="E66" s="8">
        <v>35689.68</v>
      </c>
    </row>
    <row r="67" spans="1:5">
      <c r="A67" s="9">
        <v>510201010006</v>
      </c>
      <c r="B67" s="4" t="s">
        <v>66</v>
      </c>
      <c r="C67" s="4">
        <v>33770.36</v>
      </c>
      <c r="D67" s="4">
        <v>4279.59</v>
      </c>
      <c r="E67" s="8">
        <v>38049.949999999997</v>
      </c>
    </row>
    <row r="68" spans="1:5">
      <c r="A68" s="9">
        <v>510201010007</v>
      </c>
      <c r="B68" s="4" t="s">
        <v>67</v>
      </c>
      <c r="C68" s="4">
        <v>19639.53</v>
      </c>
      <c r="D68" s="4">
        <v>2355.3200000000002</v>
      </c>
      <c r="E68" s="8">
        <v>21994.85</v>
      </c>
    </row>
    <row r="69" spans="1:5">
      <c r="A69" s="9">
        <v>510201010008</v>
      </c>
      <c r="B69" s="4" t="s">
        <v>68</v>
      </c>
      <c r="C69" s="4">
        <v>16039.39</v>
      </c>
      <c r="D69" s="4">
        <v>1315.72</v>
      </c>
      <c r="E69" s="8">
        <v>17355.11</v>
      </c>
    </row>
    <row r="70" spans="1:5">
      <c r="A70" s="9">
        <v>510201010009</v>
      </c>
      <c r="B70" s="4" t="s">
        <v>69</v>
      </c>
      <c r="C70" s="4">
        <v>4515.6000000000004</v>
      </c>
      <c r="D70" s="4">
        <v>518.79999999999995</v>
      </c>
      <c r="E70" s="8">
        <v>5034.3999999999996</v>
      </c>
    </row>
    <row r="71" spans="1:5">
      <c r="A71" s="9">
        <v>510201010010</v>
      </c>
      <c r="B71" s="4" t="s">
        <v>70</v>
      </c>
      <c r="C71" s="4">
        <v>3761.12</v>
      </c>
      <c r="D71" s="4">
        <v>0</v>
      </c>
      <c r="E71" s="8">
        <v>3761.12</v>
      </c>
    </row>
    <row r="72" spans="1:5">
      <c r="A72" s="9">
        <v>510201010011</v>
      </c>
      <c r="B72" s="4" t="s">
        <v>71</v>
      </c>
      <c r="C72" s="4">
        <v>15621.62</v>
      </c>
      <c r="D72" s="4">
        <v>1843.27</v>
      </c>
      <c r="E72" s="8">
        <v>17464.89</v>
      </c>
    </row>
    <row r="73" spans="1:5">
      <c r="A73" s="9">
        <v>51020103</v>
      </c>
      <c r="B73" s="4" t="s">
        <v>72</v>
      </c>
      <c r="C73" s="4">
        <v>302430.31</v>
      </c>
      <c r="D73" s="4">
        <v>37171.46</v>
      </c>
      <c r="E73" s="8">
        <v>339601.77</v>
      </c>
    </row>
    <row r="74" spans="1:5">
      <c r="A74" s="9">
        <v>510201030001</v>
      </c>
      <c r="B74" s="4" t="s">
        <v>73</v>
      </c>
      <c r="C74" s="4">
        <v>301664.63</v>
      </c>
      <c r="D74" s="4">
        <v>37075.75</v>
      </c>
      <c r="E74" s="8">
        <v>338740.38</v>
      </c>
    </row>
    <row r="75" spans="1:5">
      <c r="A75" s="9">
        <v>510201030002</v>
      </c>
      <c r="B75" s="4" t="s">
        <v>74</v>
      </c>
      <c r="C75" s="4">
        <v>765.68</v>
      </c>
      <c r="D75" s="4">
        <v>95.71</v>
      </c>
      <c r="E75" s="8">
        <v>861.39</v>
      </c>
    </row>
    <row r="76" spans="1:5">
      <c r="A76" s="9">
        <v>51020105</v>
      </c>
      <c r="B76" s="4" t="s">
        <v>75</v>
      </c>
      <c r="C76" s="4">
        <v>620911.78</v>
      </c>
      <c r="D76" s="4">
        <v>68388.070000000007</v>
      </c>
      <c r="E76" s="8">
        <v>689299.85</v>
      </c>
    </row>
    <row r="77" spans="1:5">
      <c r="A77" s="9">
        <v>510201050001</v>
      </c>
      <c r="B77" s="4" t="s">
        <v>76</v>
      </c>
      <c r="C77" s="4">
        <v>60484.37</v>
      </c>
      <c r="D77" s="4">
        <v>8349.0499999999993</v>
      </c>
      <c r="E77" s="8">
        <v>68833.42</v>
      </c>
    </row>
    <row r="78" spans="1:5">
      <c r="A78" s="9">
        <v>510201050002</v>
      </c>
      <c r="B78" s="4" t="s">
        <v>77</v>
      </c>
      <c r="C78" s="4">
        <v>356791.63</v>
      </c>
      <c r="D78" s="4">
        <v>28194.47</v>
      </c>
      <c r="E78" s="8">
        <v>384986.1</v>
      </c>
    </row>
    <row r="79" spans="1:5">
      <c r="A79" s="9">
        <v>510201050004</v>
      </c>
      <c r="B79" s="4" t="s">
        <v>78</v>
      </c>
      <c r="C79" s="4">
        <v>203635.78</v>
      </c>
      <c r="D79" s="4">
        <v>31844.55</v>
      </c>
      <c r="E79" s="8">
        <v>235480.33</v>
      </c>
    </row>
    <row r="80" spans="1:5">
      <c r="A80" s="9">
        <v>51020109</v>
      </c>
      <c r="B80" s="4" t="s">
        <v>79</v>
      </c>
      <c r="C80" s="4">
        <v>-1486553.01</v>
      </c>
      <c r="D80" s="4">
        <v>-174622.39</v>
      </c>
      <c r="E80" s="8">
        <v>-1661175.4</v>
      </c>
    </row>
    <row r="81" spans="1:5">
      <c r="A81" s="9">
        <v>510201090001</v>
      </c>
      <c r="B81" s="4" t="s">
        <v>80</v>
      </c>
      <c r="C81" s="4">
        <v>-1486553.01</v>
      </c>
      <c r="D81" s="4">
        <v>-174622.39</v>
      </c>
      <c r="E81" s="8">
        <v>-1661175.4</v>
      </c>
    </row>
    <row r="82" spans="1:5">
      <c r="A82" s="9">
        <v>510202</v>
      </c>
      <c r="B82" s="4" t="s">
        <v>81</v>
      </c>
      <c r="C82" s="4">
        <v>-814.82</v>
      </c>
      <c r="D82" s="4">
        <v>1634.33</v>
      </c>
      <c r="E82" s="8">
        <v>819.51</v>
      </c>
    </row>
    <row r="83" spans="1:5">
      <c r="A83" s="9">
        <v>51020201</v>
      </c>
      <c r="B83" s="4" t="s">
        <v>61</v>
      </c>
      <c r="C83" s="4">
        <v>301703.31</v>
      </c>
      <c r="D83" s="4">
        <v>38660.79</v>
      </c>
      <c r="E83" s="8">
        <v>340364.1</v>
      </c>
    </row>
    <row r="84" spans="1:5">
      <c r="A84" s="9">
        <v>510202010001</v>
      </c>
      <c r="B84" s="4" t="s">
        <v>62</v>
      </c>
      <c r="C84" s="4">
        <v>159498.32</v>
      </c>
      <c r="D84" s="4">
        <v>20092.990000000002</v>
      </c>
      <c r="E84" s="8">
        <v>179591.31</v>
      </c>
    </row>
    <row r="85" spans="1:5">
      <c r="A85" s="9">
        <v>510202010002</v>
      </c>
      <c r="B85" s="4" t="s">
        <v>63</v>
      </c>
      <c r="C85" s="4">
        <v>45032.85</v>
      </c>
      <c r="D85" s="4">
        <v>6152.72</v>
      </c>
      <c r="E85" s="8">
        <v>51185.57</v>
      </c>
    </row>
    <row r="86" spans="1:5">
      <c r="A86" s="9">
        <v>510202010003</v>
      </c>
      <c r="B86" s="4" t="s">
        <v>64</v>
      </c>
      <c r="C86" s="4">
        <v>25054.48</v>
      </c>
      <c r="D86" s="4">
        <v>3106.63</v>
      </c>
      <c r="E86" s="8">
        <v>28161.11</v>
      </c>
    </row>
    <row r="87" spans="1:5">
      <c r="A87" s="9">
        <v>510202010004</v>
      </c>
      <c r="B87" s="4" t="s">
        <v>82</v>
      </c>
      <c r="C87" s="4">
        <v>4.5999999999999996</v>
      </c>
      <c r="D87" s="4">
        <v>0</v>
      </c>
      <c r="E87" s="8">
        <v>4.5999999999999996</v>
      </c>
    </row>
    <row r="88" spans="1:5">
      <c r="A88" s="9">
        <v>510202010005</v>
      </c>
      <c r="B88" s="4" t="s">
        <v>65</v>
      </c>
      <c r="C88" s="4">
        <v>14498.72</v>
      </c>
      <c r="D88" s="4">
        <v>1653.09</v>
      </c>
      <c r="E88" s="8">
        <v>16151.81</v>
      </c>
    </row>
    <row r="89" spans="1:5">
      <c r="A89" s="9">
        <v>510202010006</v>
      </c>
      <c r="B89" s="4" t="s">
        <v>66</v>
      </c>
      <c r="C89" s="4">
        <v>16955.29</v>
      </c>
      <c r="D89" s="4">
        <v>2130.7399999999998</v>
      </c>
      <c r="E89" s="8">
        <v>19086.03</v>
      </c>
    </row>
    <row r="90" spans="1:5">
      <c r="A90" s="9">
        <v>510202010007</v>
      </c>
      <c r="B90" s="4" t="s">
        <v>67</v>
      </c>
      <c r="C90" s="4">
        <v>8680.92</v>
      </c>
      <c r="D90" s="4">
        <v>997.68</v>
      </c>
      <c r="E90" s="8">
        <v>9678.6</v>
      </c>
    </row>
    <row r="91" spans="1:5">
      <c r="A91" s="9">
        <v>510202010008</v>
      </c>
      <c r="B91" s="4" t="s">
        <v>68</v>
      </c>
      <c r="C91" s="4">
        <v>4805.51</v>
      </c>
      <c r="D91" s="4">
        <v>809.01</v>
      </c>
      <c r="E91" s="8">
        <v>5614.52</v>
      </c>
    </row>
    <row r="92" spans="1:5">
      <c r="A92" s="9">
        <v>510202010009</v>
      </c>
      <c r="B92" s="4" t="s">
        <v>83</v>
      </c>
      <c r="C92" s="4">
        <v>3212.78</v>
      </c>
      <c r="D92" s="4">
        <v>369.11</v>
      </c>
      <c r="E92" s="8">
        <v>3581.89</v>
      </c>
    </row>
    <row r="93" spans="1:5">
      <c r="A93" s="9">
        <v>510202010010</v>
      </c>
      <c r="B93" s="4" t="s">
        <v>84</v>
      </c>
      <c r="C93" s="4">
        <v>13514.64</v>
      </c>
      <c r="D93" s="4">
        <v>2115.5700000000002</v>
      </c>
      <c r="E93" s="8">
        <v>15630.21</v>
      </c>
    </row>
    <row r="94" spans="1:5">
      <c r="A94" s="9">
        <v>510202010011</v>
      </c>
      <c r="B94" s="4" t="s">
        <v>85</v>
      </c>
      <c r="C94" s="4">
        <v>10336.959999999999</v>
      </c>
      <c r="D94" s="4">
        <v>1219.72</v>
      </c>
      <c r="E94" s="8">
        <v>11556.68</v>
      </c>
    </row>
    <row r="95" spans="1:5">
      <c r="A95" s="9">
        <v>510202010014</v>
      </c>
      <c r="B95" s="4" t="s">
        <v>86</v>
      </c>
      <c r="C95" s="4">
        <v>108.24</v>
      </c>
      <c r="D95" s="4">
        <v>13.53</v>
      </c>
      <c r="E95" s="8">
        <v>121.77</v>
      </c>
    </row>
    <row r="96" spans="1:5">
      <c r="A96" s="9">
        <v>51020202</v>
      </c>
      <c r="B96" s="4" t="s">
        <v>87</v>
      </c>
      <c r="C96" s="4">
        <v>62831.61</v>
      </c>
      <c r="D96" s="4">
        <v>11303.57</v>
      </c>
      <c r="E96" s="8">
        <v>74135.179999999993</v>
      </c>
    </row>
    <row r="97" spans="1:5">
      <c r="A97" s="9">
        <v>510202020003</v>
      </c>
      <c r="B97" s="4" t="s">
        <v>88</v>
      </c>
      <c r="C97" s="4">
        <v>55174.36</v>
      </c>
      <c r="D97" s="4">
        <v>7964.96</v>
      </c>
      <c r="E97" s="8">
        <v>63139.32</v>
      </c>
    </row>
    <row r="98" spans="1:5">
      <c r="A98" s="9">
        <v>510202020004</v>
      </c>
      <c r="B98" s="4" t="s">
        <v>89</v>
      </c>
      <c r="C98" s="4">
        <v>1620</v>
      </c>
      <c r="D98" s="4">
        <v>0</v>
      </c>
      <c r="E98" s="8">
        <v>1620</v>
      </c>
    </row>
    <row r="99" spans="1:5">
      <c r="A99" s="9">
        <v>510202020005</v>
      </c>
      <c r="B99" s="4" t="s">
        <v>90</v>
      </c>
      <c r="C99" s="4">
        <v>1585.52</v>
      </c>
      <c r="D99" s="4">
        <v>280</v>
      </c>
      <c r="E99" s="8">
        <v>1865.52</v>
      </c>
    </row>
    <row r="100" spans="1:5">
      <c r="A100" s="9">
        <v>510202020006</v>
      </c>
      <c r="B100" s="4" t="s">
        <v>91</v>
      </c>
      <c r="C100" s="4">
        <v>1768.65</v>
      </c>
      <c r="D100" s="4">
        <v>0</v>
      </c>
      <c r="E100" s="8">
        <v>1768.65</v>
      </c>
    </row>
    <row r="101" spans="1:5">
      <c r="A101" s="9">
        <v>510202020007</v>
      </c>
      <c r="B101" s="4" t="s">
        <v>92</v>
      </c>
      <c r="C101" s="4">
        <v>662.5</v>
      </c>
      <c r="D101" s="4">
        <v>2632.5</v>
      </c>
      <c r="E101" s="8">
        <v>3295</v>
      </c>
    </row>
    <row r="102" spans="1:5">
      <c r="A102" s="9">
        <v>510202020008</v>
      </c>
      <c r="B102" s="4" t="s">
        <v>93</v>
      </c>
      <c r="C102" s="4">
        <v>400</v>
      </c>
      <c r="D102" s="4">
        <v>0</v>
      </c>
      <c r="E102" s="8">
        <v>400</v>
      </c>
    </row>
    <row r="103" spans="1:5">
      <c r="A103" s="9">
        <v>510202020009</v>
      </c>
      <c r="B103" s="4" t="s">
        <v>94</v>
      </c>
      <c r="C103" s="4">
        <v>1620.58</v>
      </c>
      <c r="D103" s="4">
        <v>426.11</v>
      </c>
      <c r="E103" s="8">
        <v>2046.69</v>
      </c>
    </row>
    <row r="104" spans="1:5">
      <c r="A104" s="9">
        <v>51020203</v>
      </c>
      <c r="B104" s="4" t="s">
        <v>72</v>
      </c>
      <c r="C104" s="4">
        <v>56288.800000000003</v>
      </c>
      <c r="D104" s="4">
        <v>7036.1</v>
      </c>
      <c r="E104" s="8">
        <v>63324.9</v>
      </c>
    </row>
    <row r="105" spans="1:5">
      <c r="A105" s="9">
        <v>510202030002</v>
      </c>
      <c r="B105" s="4" t="s">
        <v>95</v>
      </c>
      <c r="C105" s="4">
        <v>42237.279999999999</v>
      </c>
      <c r="D105" s="4">
        <v>5279.66</v>
      </c>
      <c r="E105" s="8">
        <v>47516.94</v>
      </c>
    </row>
    <row r="106" spans="1:5">
      <c r="A106" s="9">
        <v>510202030003</v>
      </c>
      <c r="B106" s="4" t="s">
        <v>74</v>
      </c>
      <c r="C106" s="4">
        <v>1681.44</v>
      </c>
      <c r="D106" s="4">
        <v>210.18</v>
      </c>
      <c r="E106" s="8">
        <v>1891.62</v>
      </c>
    </row>
    <row r="107" spans="1:5">
      <c r="A107" s="9">
        <v>510202030004</v>
      </c>
      <c r="B107" s="4" t="s">
        <v>96</v>
      </c>
      <c r="C107" s="4">
        <v>766.8</v>
      </c>
      <c r="D107" s="4">
        <v>95.85</v>
      </c>
      <c r="E107" s="8">
        <v>862.65</v>
      </c>
    </row>
    <row r="108" spans="1:5">
      <c r="A108" s="9">
        <v>510202030005</v>
      </c>
      <c r="B108" s="4" t="s">
        <v>97</v>
      </c>
      <c r="C108" s="4">
        <v>11382.96</v>
      </c>
      <c r="D108" s="4">
        <v>1422.87</v>
      </c>
      <c r="E108" s="8">
        <v>12805.83</v>
      </c>
    </row>
    <row r="109" spans="1:5">
      <c r="A109" s="9">
        <v>510202030008</v>
      </c>
      <c r="B109" s="4" t="s">
        <v>98</v>
      </c>
      <c r="C109" s="4">
        <v>220.32</v>
      </c>
      <c r="D109" s="4">
        <v>27.54</v>
      </c>
      <c r="E109" s="8">
        <v>247.86</v>
      </c>
    </row>
    <row r="110" spans="1:5">
      <c r="A110" s="9">
        <v>51020205</v>
      </c>
      <c r="B110" s="4" t="s">
        <v>99</v>
      </c>
      <c r="C110" s="4">
        <v>616370.61</v>
      </c>
      <c r="D110" s="4">
        <v>183051.82</v>
      </c>
      <c r="E110" s="8">
        <v>799422.43</v>
      </c>
    </row>
    <row r="111" spans="1:5">
      <c r="A111" s="9">
        <v>510202050001</v>
      </c>
      <c r="B111" s="4" t="s">
        <v>100</v>
      </c>
      <c r="C111" s="4">
        <v>7332.97</v>
      </c>
      <c r="D111" s="4">
        <v>0</v>
      </c>
      <c r="E111" s="8">
        <v>7332.97</v>
      </c>
    </row>
    <row r="112" spans="1:5">
      <c r="A112" s="9">
        <v>510202050003</v>
      </c>
      <c r="B112" s="4" t="s">
        <v>101</v>
      </c>
      <c r="C112" s="4">
        <v>1759.86</v>
      </c>
      <c r="D112" s="4">
        <v>1615</v>
      </c>
      <c r="E112" s="8">
        <v>3374.86</v>
      </c>
    </row>
    <row r="113" spans="1:5">
      <c r="A113" s="9">
        <v>510202050004</v>
      </c>
      <c r="B113" s="4" t="s">
        <v>102</v>
      </c>
      <c r="C113" s="4">
        <v>12383.18</v>
      </c>
      <c r="D113" s="4">
        <v>1896</v>
      </c>
      <c r="E113" s="8">
        <v>14279.18</v>
      </c>
    </row>
    <row r="114" spans="1:5">
      <c r="A114" s="9">
        <v>510202050005</v>
      </c>
      <c r="B114" s="4" t="s">
        <v>103</v>
      </c>
      <c r="C114" s="4">
        <v>140.81</v>
      </c>
      <c r="D114" s="4">
        <v>0</v>
      </c>
      <c r="E114" s="8">
        <v>140.81</v>
      </c>
    </row>
    <row r="115" spans="1:5">
      <c r="A115" s="9">
        <v>510202050006</v>
      </c>
      <c r="B115" s="4" t="s">
        <v>104</v>
      </c>
      <c r="C115" s="4">
        <v>2281.23</v>
      </c>
      <c r="D115" s="4">
        <v>377.26</v>
      </c>
      <c r="E115" s="8">
        <v>2658.49</v>
      </c>
    </row>
    <row r="116" spans="1:5">
      <c r="A116" s="9">
        <v>510202050007</v>
      </c>
      <c r="B116" s="4" t="s">
        <v>105</v>
      </c>
      <c r="C116" s="4">
        <v>64580.72</v>
      </c>
      <c r="D116" s="4">
        <v>8939.94</v>
      </c>
      <c r="E116" s="8">
        <v>73520.66</v>
      </c>
    </row>
    <row r="117" spans="1:5">
      <c r="A117" s="9">
        <v>510202050010</v>
      </c>
      <c r="B117" s="4" t="s">
        <v>106</v>
      </c>
      <c r="C117" s="4">
        <v>61118</v>
      </c>
      <c r="D117" s="4">
        <v>7600</v>
      </c>
      <c r="E117" s="8">
        <v>68718</v>
      </c>
    </row>
    <row r="118" spans="1:5">
      <c r="A118" s="9">
        <v>510202050012</v>
      </c>
      <c r="B118" s="4" t="s">
        <v>107</v>
      </c>
      <c r="C118" s="4">
        <v>80</v>
      </c>
      <c r="D118" s="4">
        <v>0</v>
      </c>
      <c r="E118" s="8">
        <v>80</v>
      </c>
    </row>
    <row r="119" spans="1:5">
      <c r="A119" s="9">
        <v>510202050013</v>
      </c>
      <c r="B119" s="4" t="s">
        <v>108</v>
      </c>
      <c r="C119" s="4">
        <v>2002.6</v>
      </c>
      <c r="D119" s="4">
        <v>0</v>
      </c>
      <c r="E119" s="8">
        <v>2002.6</v>
      </c>
    </row>
    <row r="120" spans="1:5">
      <c r="A120" s="9">
        <v>510202050015</v>
      </c>
      <c r="B120" s="4" t="s">
        <v>109</v>
      </c>
      <c r="C120" s="4">
        <v>35903.26</v>
      </c>
      <c r="D120" s="4">
        <v>3784.82</v>
      </c>
      <c r="E120" s="8">
        <v>39688.080000000002</v>
      </c>
    </row>
    <row r="121" spans="1:5">
      <c r="A121" s="9">
        <v>510202050016</v>
      </c>
      <c r="B121" s="4" t="s">
        <v>110</v>
      </c>
      <c r="C121" s="4">
        <v>98377.58</v>
      </c>
      <c r="D121" s="4">
        <v>14802.24</v>
      </c>
      <c r="E121" s="8">
        <v>113179.82</v>
      </c>
    </row>
    <row r="122" spans="1:5">
      <c r="A122" s="9">
        <v>510202050017</v>
      </c>
      <c r="B122" s="4" t="s">
        <v>111</v>
      </c>
      <c r="C122" s="4">
        <v>3259.82</v>
      </c>
      <c r="D122" s="4">
        <v>319.01</v>
      </c>
      <c r="E122" s="8">
        <v>3578.83</v>
      </c>
    </row>
    <row r="123" spans="1:5">
      <c r="A123" s="9">
        <v>510202050022</v>
      </c>
      <c r="B123" s="4" t="s">
        <v>112</v>
      </c>
      <c r="C123" s="4">
        <v>1710.63</v>
      </c>
      <c r="D123" s="4">
        <v>0</v>
      </c>
      <c r="E123" s="8">
        <v>1710.63</v>
      </c>
    </row>
    <row r="124" spans="1:5">
      <c r="A124" s="9">
        <v>510202050023</v>
      </c>
      <c r="B124" s="4" t="s">
        <v>113</v>
      </c>
      <c r="C124" s="4">
        <v>8863.36</v>
      </c>
      <c r="D124" s="4">
        <v>0</v>
      </c>
      <c r="E124" s="8">
        <v>8863.36</v>
      </c>
    </row>
    <row r="125" spans="1:5">
      <c r="A125" s="9">
        <v>510202050025</v>
      </c>
      <c r="B125" s="4" t="s">
        <v>114</v>
      </c>
      <c r="C125" s="4">
        <v>450</v>
      </c>
      <c r="D125" s="4">
        <v>0</v>
      </c>
      <c r="E125" s="8">
        <v>450</v>
      </c>
    </row>
    <row r="126" spans="1:5">
      <c r="A126" s="9">
        <v>510202050027</v>
      </c>
      <c r="B126" s="4" t="s">
        <v>115</v>
      </c>
      <c r="C126" s="4">
        <v>1908.4</v>
      </c>
      <c r="D126" s="4">
        <v>92.8</v>
      </c>
      <c r="E126" s="8">
        <v>2001.2</v>
      </c>
    </row>
    <row r="127" spans="1:5">
      <c r="A127" s="9">
        <v>510202050028</v>
      </c>
      <c r="B127" s="4" t="s">
        <v>116</v>
      </c>
      <c r="C127" s="4">
        <v>3949.87</v>
      </c>
      <c r="D127" s="4">
        <v>525</v>
      </c>
      <c r="E127" s="8">
        <v>4474.87</v>
      </c>
    </row>
    <row r="128" spans="1:5">
      <c r="A128" s="9">
        <v>510202050029</v>
      </c>
      <c r="B128" s="4" t="s">
        <v>117</v>
      </c>
      <c r="C128" s="4">
        <v>3850</v>
      </c>
      <c r="D128" s="4">
        <v>550</v>
      </c>
      <c r="E128" s="8">
        <v>4400</v>
      </c>
    </row>
    <row r="129" spans="1:5">
      <c r="A129" s="9">
        <v>510202050030</v>
      </c>
      <c r="B129" s="4" t="s">
        <v>118</v>
      </c>
      <c r="C129" s="4">
        <v>186538.29</v>
      </c>
      <c r="D129" s="4">
        <v>119494.64</v>
      </c>
      <c r="E129" s="8">
        <v>306032.93</v>
      </c>
    </row>
    <row r="130" spans="1:5">
      <c r="A130" s="9">
        <v>510202050032</v>
      </c>
      <c r="B130" s="4" t="s">
        <v>119</v>
      </c>
      <c r="C130" s="4">
        <v>3121</v>
      </c>
      <c r="D130" s="4">
        <v>0</v>
      </c>
      <c r="E130" s="8">
        <v>3121</v>
      </c>
    </row>
    <row r="131" spans="1:5">
      <c r="A131" s="9">
        <v>510202050033</v>
      </c>
      <c r="B131" s="4" t="s">
        <v>120</v>
      </c>
      <c r="C131" s="4">
        <v>480.87</v>
      </c>
      <c r="D131" s="4">
        <v>0</v>
      </c>
      <c r="E131" s="8">
        <v>480.87</v>
      </c>
    </row>
    <row r="132" spans="1:5">
      <c r="A132" s="9">
        <v>510202050034</v>
      </c>
      <c r="B132" s="4" t="s">
        <v>121</v>
      </c>
      <c r="C132" s="4">
        <v>21322.35</v>
      </c>
      <c r="D132" s="4">
        <v>14310.02</v>
      </c>
      <c r="E132" s="8">
        <v>35632.370000000003</v>
      </c>
    </row>
    <row r="133" spans="1:5">
      <c r="A133" s="9">
        <v>510202050035</v>
      </c>
      <c r="B133" s="4" t="s">
        <v>122</v>
      </c>
      <c r="C133" s="4">
        <v>4176.24</v>
      </c>
      <c r="D133" s="4">
        <v>194.38</v>
      </c>
      <c r="E133" s="8">
        <v>4370.62</v>
      </c>
    </row>
    <row r="134" spans="1:5">
      <c r="A134" s="9">
        <v>510202050036</v>
      </c>
      <c r="B134" s="4" t="s">
        <v>123</v>
      </c>
      <c r="C134" s="4">
        <v>48133.77</v>
      </c>
      <c r="D134" s="4">
        <v>4752.9799999999996</v>
      </c>
      <c r="E134" s="8">
        <v>52886.75</v>
      </c>
    </row>
    <row r="135" spans="1:5">
      <c r="A135" s="9">
        <v>510202050037</v>
      </c>
      <c r="B135" s="4" t="s">
        <v>124</v>
      </c>
      <c r="C135" s="4">
        <v>7965.44</v>
      </c>
      <c r="D135" s="4">
        <v>1153.7</v>
      </c>
      <c r="E135" s="8">
        <v>9119.14</v>
      </c>
    </row>
    <row r="136" spans="1:5">
      <c r="A136" s="9">
        <v>510202050040</v>
      </c>
      <c r="B136" s="4" t="s">
        <v>125</v>
      </c>
      <c r="C136" s="4">
        <v>7155.4</v>
      </c>
      <c r="D136" s="4">
        <v>690</v>
      </c>
      <c r="E136" s="8">
        <v>7845.4</v>
      </c>
    </row>
    <row r="137" spans="1:5">
      <c r="A137" s="9">
        <v>510202050041</v>
      </c>
      <c r="B137" s="4" t="s">
        <v>126</v>
      </c>
      <c r="C137" s="4">
        <v>2800</v>
      </c>
      <c r="D137" s="4">
        <v>300</v>
      </c>
      <c r="E137" s="8">
        <v>3100</v>
      </c>
    </row>
    <row r="138" spans="1:5">
      <c r="A138" s="9">
        <v>510202050042</v>
      </c>
      <c r="B138" s="4" t="s">
        <v>127</v>
      </c>
      <c r="C138" s="4">
        <v>4506.01</v>
      </c>
      <c r="D138" s="4">
        <v>0</v>
      </c>
      <c r="E138" s="8">
        <v>4506.01</v>
      </c>
    </row>
    <row r="139" spans="1:5">
      <c r="A139" s="9">
        <v>510202050043</v>
      </c>
      <c r="B139" s="4" t="s">
        <v>128</v>
      </c>
      <c r="C139" s="4">
        <v>5460.93</v>
      </c>
      <c r="D139" s="4">
        <v>0</v>
      </c>
      <c r="E139" s="8">
        <v>5460.93</v>
      </c>
    </row>
    <row r="140" spans="1:5">
      <c r="A140" s="9">
        <v>510202050044</v>
      </c>
      <c r="B140" s="4" t="s">
        <v>129</v>
      </c>
      <c r="C140" s="4">
        <v>8187.56</v>
      </c>
      <c r="D140" s="4">
        <v>937.11</v>
      </c>
      <c r="E140" s="8">
        <v>9124.67</v>
      </c>
    </row>
    <row r="141" spans="1:5">
      <c r="A141" s="9">
        <v>510202050046</v>
      </c>
      <c r="B141" s="4" t="s">
        <v>130</v>
      </c>
      <c r="C141" s="4">
        <v>81.77</v>
      </c>
      <c r="D141" s="4">
        <v>0</v>
      </c>
      <c r="E141" s="8">
        <v>81.77</v>
      </c>
    </row>
    <row r="142" spans="1:5">
      <c r="A142" s="9">
        <v>510202050047</v>
      </c>
      <c r="B142" s="4" t="s">
        <v>131</v>
      </c>
      <c r="C142" s="4">
        <v>550</v>
      </c>
      <c r="D142" s="4">
        <v>0</v>
      </c>
      <c r="E142" s="8">
        <v>550</v>
      </c>
    </row>
    <row r="143" spans="1:5">
      <c r="A143" s="9">
        <v>510202050049</v>
      </c>
      <c r="B143" s="4" t="s">
        <v>132</v>
      </c>
      <c r="C143" s="4">
        <v>322.24</v>
      </c>
      <c r="D143" s="4">
        <v>37.619999999999997</v>
      </c>
      <c r="E143" s="8">
        <v>359.86</v>
      </c>
    </row>
    <row r="144" spans="1:5">
      <c r="A144" s="9">
        <v>510202050050</v>
      </c>
      <c r="B144" s="4" t="s">
        <v>133</v>
      </c>
      <c r="C144" s="4">
        <v>546.04999999999995</v>
      </c>
      <c r="D144" s="4">
        <v>45.5</v>
      </c>
      <c r="E144" s="8">
        <v>591.54999999999995</v>
      </c>
    </row>
    <row r="145" spans="1:5">
      <c r="A145" s="9">
        <v>510202050051</v>
      </c>
      <c r="B145" s="4" t="s">
        <v>134</v>
      </c>
      <c r="C145" s="4">
        <v>5070.3999999999996</v>
      </c>
      <c r="D145" s="4">
        <v>633.79999999999995</v>
      </c>
      <c r="E145" s="8">
        <v>5704.2</v>
      </c>
    </row>
    <row r="146" spans="1:5">
      <c r="A146" s="9">
        <v>51020209</v>
      </c>
      <c r="B146" s="4" t="s">
        <v>135</v>
      </c>
      <c r="C146" s="4">
        <v>-1038009.15</v>
      </c>
      <c r="D146" s="4">
        <v>-238417.95</v>
      </c>
      <c r="E146" s="8">
        <v>-1276427.1000000001</v>
      </c>
    </row>
    <row r="147" spans="1:5">
      <c r="A147" s="9">
        <v>510202090001</v>
      </c>
      <c r="B147" s="4" t="s">
        <v>136</v>
      </c>
      <c r="C147" s="4">
        <v>-1038009.15</v>
      </c>
      <c r="D147" s="4">
        <v>-238417.95</v>
      </c>
      <c r="E147" s="8">
        <v>-1276427.1000000001</v>
      </c>
    </row>
    <row r="148" spans="1:5">
      <c r="A148" s="9">
        <v>5103</v>
      </c>
      <c r="B148" s="4" t="s">
        <v>137</v>
      </c>
      <c r="C148" s="4">
        <v>28291.13</v>
      </c>
      <c r="D148" s="4">
        <v>-13501.93</v>
      </c>
      <c r="E148" s="8">
        <v>14789.2</v>
      </c>
    </row>
    <row r="149" spans="1:5">
      <c r="A149" s="9">
        <v>510301</v>
      </c>
      <c r="B149" s="4" t="s">
        <v>138</v>
      </c>
      <c r="C149" s="4">
        <v>9487104.1099999994</v>
      </c>
      <c r="D149" s="4">
        <v>1642285.33</v>
      </c>
      <c r="E149" s="8">
        <v>11129389.439999999</v>
      </c>
    </row>
    <row r="150" spans="1:5">
      <c r="A150" s="9">
        <v>51030101</v>
      </c>
      <c r="B150" s="4" t="s">
        <v>138</v>
      </c>
      <c r="C150" s="4">
        <v>9487104.1099999994</v>
      </c>
      <c r="D150" s="4">
        <v>1642285.33</v>
      </c>
      <c r="E150" s="8">
        <v>11129389.439999999</v>
      </c>
    </row>
    <row r="151" spans="1:5">
      <c r="A151" s="9">
        <v>510301010002</v>
      </c>
      <c r="B151" s="4" t="s">
        <v>139</v>
      </c>
      <c r="C151" s="4">
        <v>9487104.1099999994</v>
      </c>
      <c r="D151" s="4">
        <v>1642285.33</v>
      </c>
      <c r="E151" s="8">
        <v>11129389.439999999</v>
      </c>
    </row>
    <row r="152" spans="1:5">
      <c r="A152" s="9">
        <v>510302</v>
      </c>
      <c r="B152" s="4" t="s">
        <v>140</v>
      </c>
      <c r="C152" s="4">
        <v>-9458812.9800000004</v>
      </c>
      <c r="D152" s="4">
        <v>-1655787.26</v>
      </c>
      <c r="E152" s="8">
        <v>-11114600.24</v>
      </c>
    </row>
    <row r="153" spans="1:5">
      <c r="A153" s="9">
        <v>51030201</v>
      </c>
      <c r="B153" s="4" t="s">
        <v>140</v>
      </c>
      <c r="C153" s="4">
        <v>-9458812.9800000004</v>
      </c>
      <c r="D153" s="4">
        <v>-1655787.26</v>
      </c>
      <c r="E153" s="8">
        <v>-11114600.24</v>
      </c>
    </row>
    <row r="154" spans="1:5">
      <c r="A154" s="9">
        <v>510302010002</v>
      </c>
      <c r="B154" s="4" t="s">
        <v>141</v>
      </c>
      <c r="C154" s="4">
        <v>29401.84</v>
      </c>
      <c r="D154" s="4">
        <v>4297.3999999999996</v>
      </c>
      <c r="E154" s="8">
        <v>33699.24</v>
      </c>
    </row>
    <row r="155" spans="1:5">
      <c r="A155" s="9">
        <v>510302010099</v>
      </c>
      <c r="B155" s="4" t="s">
        <v>142</v>
      </c>
      <c r="C155" s="4">
        <v>-9488214.8200000003</v>
      </c>
      <c r="D155" s="4">
        <v>-1660084.66</v>
      </c>
      <c r="E155" s="8">
        <v>-11148299.48</v>
      </c>
    </row>
    <row r="156" spans="1:5" ht="10.5" customHeight="1">
      <c r="A156" s="9">
        <v>52</v>
      </c>
      <c r="B156" s="4" t="s">
        <v>143</v>
      </c>
      <c r="C156" s="4">
        <v>1232486.97</v>
      </c>
      <c r="D156" s="4">
        <v>172729.74</v>
      </c>
      <c r="E156" s="8">
        <v>1405216.71</v>
      </c>
    </row>
    <row r="157" spans="1:5">
      <c r="A157" s="9">
        <v>5201</v>
      </c>
      <c r="B157" s="4" t="s">
        <v>144</v>
      </c>
      <c r="C157" s="4">
        <v>281753.63</v>
      </c>
      <c r="D157" s="4">
        <v>41534.03</v>
      </c>
      <c r="E157" s="8">
        <v>323287.65999999997</v>
      </c>
    </row>
    <row r="158" spans="1:5">
      <c r="A158" s="9">
        <v>520101</v>
      </c>
      <c r="B158" s="4" t="s">
        <v>145</v>
      </c>
      <c r="C158" s="4">
        <v>281753.63</v>
      </c>
      <c r="D158" s="4">
        <v>41534.03</v>
      </c>
      <c r="E158" s="8">
        <v>323287.65999999997</v>
      </c>
    </row>
    <row r="159" spans="1:5">
      <c r="A159" s="9">
        <v>52010101</v>
      </c>
      <c r="B159" s="4" t="s">
        <v>146</v>
      </c>
      <c r="C159" s="4">
        <v>214348.89</v>
      </c>
      <c r="D159" s="4">
        <v>32977.32</v>
      </c>
      <c r="E159" s="8">
        <v>247326.21</v>
      </c>
    </row>
    <row r="160" spans="1:5">
      <c r="A160" s="9">
        <v>520101010001</v>
      </c>
      <c r="B160" s="4" t="s">
        <v>62</v>
      </c>
      <c r="C160" s="4">
        <v>91435.04</v>
      </c>
      <c r="D160" s="4">
        <v>12908</v>
      </c>
      <c r="E160" s="8">
        <v>104343.03999999999</v>
      </c>
    </row>
    <row r="161" spans="1:5">
      <c r="A161" s="9">
        <v>520101010002</v>
      </c>
      <c r="B161" s="4" t="s">
        <v>147</v>
      </c>
      <c r="C161" s="4">
        <v>9737.85</v>
      </c>
      <c r="D161" s="4">
        <v>2943.04</v>
      </c>
      <c r="E161" s="8">
        <v>12680.89</v>
      </c>
    </row>
    <row r="162" spans="1:5">
      <c r="A162" s="9">
        <v>520101010003</v>
      </c>
      <c r="B162" s="4" t="s">
        <v>148</v>
      </c>
      <c r="C162" s="4">
        <v>53342.76</v>
      </c>
      <c r="D162" s="4">
        <v>8335.7099999999991</v>
      </c>
      <c r="E162" s="8">
        <v>61678.47</v>
      </c>
    </row>
    <row r="163" spans="1:5">
      <c r="A163" s="9">
        <v>520101010004</v>
      </c>
      <c r="B163" s="4" t="s">
        <v>64</v>
      </c>
      <c r="C163" s="4">
        <v>18776.46</v>
      </c>
      <c r="D163" s="4">
        <v>2938.7</v>
      </c>
      <c r="E163" s="8">
        <v>21715.16</v>
      </c>
    </row>
    <row r="164" spans="1:5">
      <c r="A164" s="9">
        <v>520101010005</v>
      </c>
      <c r="B164" s="4" t="s">
        <v>65</v>
      </c>
      <c r="C164" s="4">
        <v>10353.18</v>
      </c>
      <c r="D164" s="4">
        <v>1383.12</v>
      </c>
      <c r="E164" s="8">
        <v>11736.3</v>
      </c>
    </row>
    <row r="165" spans="1:5">
      <c r="A165" s="9">
        <v>520101010006</v>
      </c>
      <c r="B165" s="4" t="s">
        <v>66</v>
      </c>
      <c r="C165" s="4">
        <v>12809.64</v>
      </c>
      <c r="D165" s="4">
        <v>2015.59</v>
      </c>
      <c r="E165" s="8">
        <v>14825.23</v>
      </c>
    </row>
    <row r="166" spans="1:5">
      <c r="A166" s="9">
        <v>520101010007</v>
      </c>
      <c r="B166" s="4" t="s">
        <v>67</v>
      </c>
      <c r="C166" s="4">
        <v>4378.46</v>
      </c>
      <c r="D166" s="4">
        <v>666.6</v>
      </c>
      <c r="E166" s="8">
        <v>5045.0600000000004</v>
      </c>
    </row>
    <row r="167" spans="1:5">
      <c r="A167" s="9">
        <v>520101010008</v>
      </c>
      <c r="B167" s="4" t="s">
        <v>68</v>
      </c>
      <c r="C167" s="4">
        <v>2860.38</v>
      </c>
      <c r="D167" s="4">
        <v>537.80999999999995</v>
      </c>
      <c r="E167" s="8">
        <v>3398.19</v>
      </c>
    </row>
    <row r="168" spans="1:5">
      <c r="A168" s="9">
        <v>520101010009</v>
      </c>
      <c r="B168" s="4" t="s">
        <v>149</v>
      </c>
      <c r="C168" s="4">
        <v>2735.6</v>
      </c>
      <c r="D168" s="4">
        <v>314.29000000000002</v>
      </c>
      <c r="E168" s="8">
        <v>3049.89</v>
      </c>
    </row>
    <row r="169" spans="1:5">
      <c r="A169" s="9">
        <v>520101010012</v>
      </c>
      <c r="B169" s="4" t="s">
        <v>150</v>
      </c>
      <c r="C169" s="4">
        <v>7919.52</v>
      </c>
      <c r="D169" s="4">
        <v>934.46</v>
      </c>
      <c r="E169" s="8">
        <v>8853.98</v>
      </c>
    </row>
    <row r="170" spans="1:5">
      <c r="A170" s="9">
        <v>52010102</v>
      </c>
      <c r="B170" s="4" t="s">
        <v>151</v>
      </c>
      <c r="C170" s="4">
        <v>8382.32</v>
      </c>
      <c r="D170" s="4">
        <v>754.7</v>
      </c>
      <c r="E170" s="8">
        <v>9137.02</v>
      </c>
    </row>
    <row r="171" spans="1:5">
      <c r="A171" s="9">
        <v>520101020002</v>
      </c>
      <c r="B171" s="4" t="s">
        <v>152</v>
      </c>
      <c r="C171" s="4">
        <v>7501.49</v>
      </c>
      <c r="D171" s="4">
        <v>727.2</v>
      </c>
      <c r="E171" s="8">
        <v>8228.69</v>
      </c>
    </row>
    <row r="172" spans="1:5">
      <c r="A172" s="9">
        <v>520101020006</v>
      </c>
      <c r="B172" s="4" t="s">
        <v>153</v>
      </c>
      <c r="C172" s="4">
        <v>765</v>
      </c>
      <c r="D172" s="4">
        <v>27.5</v>
      </c>
      <c r="E172" s="8">
        <v>792.5</v>
      </c>
    </row>
    <row r="173" spans="1:5">
      <c r="A173" s="9">
        <v>520101020008</v>
      </c>
      <c r="B173" s="4" t="s">
        <v>154</v>
      </c>
      <c r="C173" s="4">
        <v>115.83</v>
      </c>
      <c r="D173" s="4">
        <v>0</v>
      </c>
      <c r="E173" s="8">
        <v>115.83</v>
      </c>
    </row>
    <row r="174" spans="1:5">
      <c r="A174" s="9">
        <v>52010103</v>
      </c>
      <c r="B174" s="4" t="s">
        <v>155</v>
      </c>
      <c r="C174" s="4">
        <v>59022.42</v>
      </c>
      <c r="D174" s="4">
        <v>7802.01</v>
      </c>
      <c r="E174" s="8">
        <v>66824.429999999993</v>
      </c>
    </row>
    <row r="175" spans="1:5">
      <c r="A175" s="9">
        <v>520101030002</v>
      </c>
      <c r="B175" s="4" t="s">
        <v>156</v>
      </c>
      <c r="C175" s="4">
        <v>2782.5</v>
      </c>
      <c r="D175" s="4">
        <v>2937.5</v>
      </c>
      <c r="E175" s="8">
        <v>5720</v>
      </c>
    </row>
    <row r="176" spans="1:5">
      <c r="A176" s="9">
        <v>520101030003</v>
      </c>
      <c r="B176" s="4" t="s">
        <v>157</v>
      </c>
      <c r="C176" s="4">
        <v>1593.51</v>
      </c>
      <c r="D176" s="4">
        <v>0</v>
      </c>
      <c r="E176" s="8">
        <v>1593.51</v>
      </c>
    </row>
    <row r="177" spans="1:5">
      <c r="A177" s="9">
        <v>520101030004</v>
      </c>
      <c r="B177" s="4" t="s">
        <v>158</v>
      </c>
      <c r="C177" s="4">
        <v>3348.32</v>
      </c>
      <c r="D177" s="4">
        <v>1421.97</v>
      </c>
      <c r="E177" s="8">
        <v>4770.29</v>
      </c>
    </row>
    <row r="178" spans="1:5">
      <c r="A178" s="9">
        <v>520101030005</v>
      </c>
      <c r="B178" s="4" t="s">
        <v>159</v>
      </c>
      <c r="C178" s="4">
        <v>7507.93</v>
      </c>
      <c r="D178" s="4">
        <v>866.83</v>
      </c>
      <c r="E178" s="8">
        <v>8374.76</v>
      </c>
    </row>
    <row r="179" spans="1:5">
      <c r="A179" s="9">
        <v>520101030007</v>
      </c>
      <c r="B179" s="4" t="s">
        <v>160</v>
      </c>
      <c r="C179" s="4">
        <v>758.13</v>
      </c>
      <c r="D179" s="4">
        <v>64.45</v>
      </c>
      <c r="E179" s="8">
        <v>822.58</v>
      </c>
    </row>
    <row r="180" spans="1:5">
      <c r="A180" s="9">
        <v>520101030008</v>
      </c>
      <c r="B180" s="4" t="s">
        <v>161</v>
      </c>
      <c r="C180" s="4">
        <v>591.86</v>
      </c>
      <c r="D180" s="4">
        <v>0</v>
      </c>
      <c r="E180" s="8">
        <v>591.86</v>
      </c>
    </row>
    <row r="181" spans="1:5">
      <c r="A181" s="9">
        <v>520101030009</v>
      </c>
      <c r="B181" s="4" t="s">
        <v>162</v>
      </c>
      <c r="C181" s="4">
        <v>1792.36</v>
      </c>
      <c r="D181" s="4">
        <v>227.53</v>
      </c>
      <c r="E181" s="8">
        <v>2019.89</v>
      </c>
    </row>
    <row r="182" spans="1:5">
      <c r="A182" s="9">
        <v>520101030011</v>
      </c>
      <c r="B182" s="4" t="s">
        <v>163</v>
      </c>
      <c r="C182" s="4">
        <v>1639.62</v>
      </c>
      <c r="D182" s="4">
        <v>29</v>
      </c>
      <c r="E182" s="8">
        <v>1668.62</v>
      </c>
    </row>
    <row r="183" spans="1:5">
      <c r="A183" s="9">
        <v>520101030012</v>
      </c>
      <c r="B183" s="4" t="s">
        <v>164</v>
      </c>
      <c r="C183" s="4">
        <v>113.4</v>
      </c>
      <c r="D183" s="4">
        <v>33.85</v>
      </c>
      <c r="E183" s="8">
        <v>147.25</v>
      </c>
    </row>
    <row r="184" spans="1:5">
      <c r="A184" s="9">
        <v>520101030013</v>
      </c>
      <c r="B184" s="4" t="s">
        <v>165</v>
      </c>
      <c r="C184" s="4">
        <v>586.74</v>
      </c>
      <c r="D184" s="4">
        <v>0</v>
      </c>
      <c r="E184" s="8">
        <v>586.74</v>
      </c>
    </row>
    <row r="185" spans="1:5">
      <c r="A185" s="9">
        <v>520101030014</v>
      </c>
      <c r="B185" s="4" t="s">
        <v>166</v>
      </c>
      <c r="C185" s="4">
        <v>1447.02</v>
      </c>
      <c r="D185" s="4">
        <v>79.5</v>
      </c>
      <c r="E185" s="8">
        <v>1526.52</v>
      </c>
    </row>
    <row r="186" spans="1:5">
      <c r="A186" s="9">
        <v>520101030015</v>
      </c>
      <c r="B186" s="4" t="s">
        <v>167</v>
      </c>
      <c r="C186" s="4">
        <v>0</v>
      </c>
      <c r="D186" s="4">
        <v>231.25</v>
      </c>
      <c r="E186" s="8">
        <v>231.25</v>
      </c>
    </row>
    <row r="187" spans="1:5">
      <c r="A187" s="9">
        <v>520101030016</v>
      </c>
      <c r="B187" s="4" t="s">
        <v>168</v>
      </c>
      <c r="C187" s="4">
        <v>2362.0300000000002</v>
      </c>
      <c r="D187" s="4">
        <v>30.8</v>
      </c>
      <c r="E187" s="8">
        <v>2392.83</v>
      </c>
    </row>
    <row r="188" spans="1:5">
      <c r="A188" s="9">
        <v>520101030017</v>
      </c>
      <c r="B188" s="4" t="s">
        <v>169</v>
      </c>
      <c r="C188" s="4">
        <v>2546</v>
      </c>
      <c r="D188" s="4">
        <v>282</v>
      </c>
      <c r="E188" s="8">
        <v>2828</v>
      </c>
    </row>
    <row r="189" spans="1:5">
      <c r="A189" s="9">
        <v>520101030018</v>
      </c>
      <c r="B189" s="4" t="s">
        <v>170</v>
      </c>
      <c r="C189" s="4">
        <v>129.28</v>
      </c>
      <c r="D189" s="4">
        <v>16.16</v>
      </c>
      <c r="E189" s="8">
        <v>145.44</v>
      </c>
    </row>
    <row r="190" spans="1:5">
      <c r="A190" s="9">
        <v>520101030020</v>
      </c>
      <c r="B190" s="4" t="s">
        <v>171</v>
      </c>
      <c r="C190" s="4">
        <v>1488.36</v>
      </c>
      <c r="D190" s="4">
        <v>214.71</v>
      </c>
      <c r="E190" s="8">
        <v>1703.07</v>
      </c>
    </row>
    <row r="191" spans="1:5">
      <c r="A191" s="9">
        <v>520101030021</v>
      </c>
      <c r="B191" s="4" t="s">
        <v>127</v>
      </c>
      <c r="C191" s="4">
        <v>3006</v>
      </c>
      <c r="D191" s="4">
        <v>0</v>
      </c>
      <c r="E191" s="8">
        <v>3006</v>
      </c>
    </row>
    <row r="192" spans="1:5">
      <c r="A192" s="9">
        <v>520101030022</v>
      </c>
      <c r="B192" s="4" t="s">
        <v>172</v>
      </c>
      <c r="C192" s="4">
        <v>16124.81</v>
      </c>
      <c r="D192" s="4">
        <v>466.77</v>
      </c>
      <c r="E192" s="8">
        <v>16591.580000000002</v>
      </c>
    </row>
    <row r="193" spans="1:5">
      <c r="A193" s="9">
        <v>520101030023</v>
      </c>
      <c r="B193" s="4" t="s">
        <v>173</v>
      </c>
      <c r="C193" s="4">
        <v>4894.47</v>
      </c>
      <c r="D193" s="4">
        <v>791.59</v>
      </c>
      <c r="E193" s="8">
        <v>5686.06</v>
      </c>
    </row>
    <row r="194" spans="1:5">
      <c r="A194" s="9">
        <v>520101030024</v>
      </c>
      <c r="B194" s="4" t="s">
        <v>174</v>
      </c>
      <c r="C194" s="4">
        <v>6310.08</v>
      </c>
      <c r="D194" s="4">
        <v>108.1</v>
      </c>
      <c r="E194" s="8">
        <v>6418.18</v>
      </c>
    </row>
    <row r="195" spans="1:5">
      <c r="A195" s="9">
        <v>5202</v>
      </c>
      <c r="B195" s="4" t="s">
        <v>175</v>
      </c>
      <c r="C195" s="4">
        <v>909374.39</v>
      </c>
      <c r="D195" s="4">
        <v>129859.05</v>
      </c>
      <c r="E195" s="8">
        <v>1039233.44</v>
      </c>
    </row>
    <row r="196" spans="1:5">
      <c r="A196" s="9">
        <v>520201</v>
      </c>
      <c r="B196" s="4" t="s">
        <v>145</v>
      </c>
      <c r="C196" s="4">
        <v>257136.82</v>
      </c>
      <c r="D196" s="4">
        <v>32563.83</v>
      </c>
      <c r="E196" s="8">
        <v>289700.65000000002</v>
      </c>
    </row>
    <row r="197" spans="1:5">
      <c r="A197" s="9">
        <v>52020101</v>
      </c>
      <c r="B197" s="4" t="s">
        <v>176</v>
      </c>
      <c r="C197" s="4">
        <v>237607.53</v>
      </c>
      <c r="D197" s="4">
        <v>31279.4</v>
      </c>
      <c r="E197" s="8">
        <v>268886.93</v>
      </c>
    </row>
    <row r="198" spans="1:5">
      <c r="A198" s="9">
        <v>520201010001</v>
      </c>
      <c r="B198" s="4" t="s">
        <v>62</v>
      </c>
      <c r="C198" s="4">
        <v>162957.5</v>
      </c>
      <c r="D198" s="4">
        <v>21317.759999999998</v>
      </c>
      <c r="E198" s="8">
        <v>184275.26</v>
      </c>
    </row>
    <row r="199" spans="1:5">
      <c r="A199" s="9">
        <v>520201010002</v>
      </c>
      <c r="B199" s="4" t="s">
        <v>147</v>
      </c>
      <c r="C199" s="4">
        <v>4731.62</v>
      </c>
      <c r="D199" s="4">
        <v>455.45</v>
      </c>
      <c r="E199" s="8">
        <v>5187.07</v>
      </c>
    </row>
    <row r="200" spans="1:5">
      <c r="A200" s="9">
        <v>520201010003</v>
      </c>
      <c r="B200" s="4" t="s">
        <v>64</v>
      </c>
      <c r="C200" s="4">
        <v>20768.740000000002</v>
      </c>
      <c r="D200" s="4">
        <v>3037.35</v>
      </c>
      <c r="E200" s="8">
        <v>23806.09</v>
      </c>
    </row>
    <row r="201" spans="1:5">
      <c r="A201" s="9">
        <v>520201010004</v>
      </c>
      <c r="B201" s="4" t="s">
        <v>65</v>
      </c>
      <c r="C201" s="4">
        <v>13095.1</v>
      </c>
      <c r="D201" s="4">
        <v>1682.21</v>
      </c>
      <c r="E201" s="8">
        <v>14777.31</v>
      </c>
    </row>
    <row r="202" spans="1:5">
      <c r="A202" s="9">
        <v>520201010005</v>
      </c>
      <c r="B202" s="4" t="s">
        <v>66</v>
      </c>
      <c r="C202" s="4">
        <v>13791.5</v>
      </c>
      <c r="D202" s="4">
        <v>1814.43</v>
      </c>
      <c r="E202" s="8">
        <v>15605.93</v>
      </c>
    </row>
    <row r="203" spans="1:5">
      <c r="A203" s="9">
        <v>520201010006</v>
      </c>
      <c r="B203" s="4" t="s">
        <v>67</v>
      </c>
      <c r="C203" s="4">
        <v>5691.67</v>
      </c>
      <c r="D203" s="4">
        <v>733.26</v>
      </c>
      <c r="E203" s="8">
        <v>6424.93</v>
      </c>
    </row>
    <row r="204" spans="1:5">
      <c r="A204" s="9">
        <v>520201010007</v>
      </c>
      <c r="B204" s="4" t="s">
        <v>68</v>
      </c>
      <c r="C204" s="4">
        <v>5029.8</v>
      </c>
      <c r="D204" s="4">
        <v>888.24</v>
      </c>
      <c r="E204" s="8">
        <v>5918.04</v>
      </c>
    </row>
    <row r="205" spans="1:5">
      <c r="A205" s="9">
        <v>520201010008</v>
      </c>
      <c r="B205" s="4" t="s">
        <v>177</v>
      </c>
      <c r="C205" s="4">
        <v>3587.44</v>
      </c>
      <c r="D205" s="4">
        <v>412.16</v>
      </c>
      <c r="E205" s="8">
        <v>3999.6</v>
      </c>
    </row>
    <row r="206" spans="1:5">
      <c r="A206" s="9">
        <v>520201010011</v>
      </c>
      <c r="B206" s="4" t="s">
        <v>178</v>
      </c>
      <c r="C206" s="4">
        <v>7954.16</v>
      </c>
      <c r="D206" s="4">
        <v>938.54</v>
      </c>
      <c r="E206" s="8">
        <v>8892.7000000000007</v>
      </c>
    </row>
    <row r="207" spans="1:5">
      <c r="A207" s="9">
        <v>52020102</v>
      </c>
      <c r="B207" s="4" t="s">
        <v>151</v>
      </c>
      <c r="C207" s="4">
        <v>19529.29</v>
      </c>
      <c r="D207" s="4">
        <v>1284.43</v>
      </c>
      <c r="E207" s="8">
        <v>20813.72</v>
      </c>
    </row>
    <row r="208" spans="1:5">
      <c r="A208" s="9">
        <v>520201020002</v>
      </c>
      <c r="B208" s="4" t="s">
        <v>179</v>
      </c>
      <c r="C208" s="4">
        <v>6311.05</v>
      </c>
      <c r="D208" s="4">
        <v>830.82</v>
      </c>
      <c r="E208" s="8">
        <v>7141.87</v>
      </c>
    </row>
    <row r="209" spans="1:5">
      <c r="A209" s="9">
        <v>520201020003</v>
      </c>
      <c r="B209" s="4" t="s">
        <v>180</v>
      </c>
      <c r="C209" s="4">
        <v>480</v>
      </c>
      <c r="D209" s="4">
        <v>60</v>
      </c>
      <c r="E209" s="8">
        <v>540</v>
      </c>
    </row>
    <row r="210" spans="1:5">
      <c r="A210" s="9">
        <v>520201020004</v>
      </c>
      <c r="B210" s="4" t="s">
        <v>181</v>
      </c>
      <c r="C210" s="4">
        <v>10303.24</v>
      </c>
      <c r="D210" s="4">
        <v>108.61</v>
      </c>
      <c r="E210" s="8">
        <v>10411.85</v>
      </c>
    </row>
    <row r="211" spans="1:5">
      <c r="A211" s="9">
        <v>520201020006</v>
      </c>
      <c r="B211" s="4" t="s">
        <v>182</v>
      </c>
      <c r="C211" s="4">
        <v>2435</v>
      </c>
      <c r="D211" s="4">
        <v>285</v>
      </c>
      <c r="E211" s="8">
        <v>2720</v>
      </c>
    </row>
    <row r="212" spans="1:5">
      <c r="A212" s="9">
        <v>520202</v>
      </c>
      <c r="B212" s="4" t="s">
        <v>183</v>
      </c>
      <c r="C212" s="4">
        <v>119614.66</v>
      </c>
      <c r="D212" s="4">
        <v>16037.9</v>
      </c>
      <c r="E212" s="8">
        <v>135652.56</v>
      </c>
    </row>
    <row r="213" spans="1:5">
      <c r="A213" s="9">
        <v>52020201</v>
      </c>
      <c r="B213" s="4" t="s">
        <v>184</v>
      </c>
      <c r="C213" s="4">
        <v>119614.66</v>
      </c>
      <c r="D213" s="4">
        <v>16037.9</v>
      </c>
      <c r="E213" s="8">
        <v>135652.56</v>
      </c>
    </row>
    <row r="214" spans="1:5">
      <c r="A214" s="9">
        <v>520202010001</v>
      </c>
      <c r="B214" s="4" t="s">
        <v>185</v>
      </c>
      <c r="C214" s="4">
        <v>116266.32</v>
      </c>
      <c r="D214" s="4">
        <v>16037.9</v>
      </c>
      <c r="E214" s="8">
        <v>132304.22</v>
      </c>
    </row>
    <row r="215" spans="1:5">
      <c r="A215" s="9">
        <v>520202010005</v>
      </c>
      <c r="B215" s="4" t="s">
        <v>186</v>
      </c>
      <c r="C215" s="4">
        <v>3348.34</v>
      </c>
      <c r="D215" s="4">
        <v>0</v>
      </c>
      <c r="E215" s="8">
        <v>3348.34</v>
      </c>
    </row>
    <row r="216" spans="1:5">
      <c r="A216" s="9">
        <v>520203</v>
      </c>
      <c r="B216" s="4" t="s">
        <v>187</v>
      </c>
      <c r="C216" s="4">
        <v>33389.68</v>
      </c>
      <c r="D216" s="4">
        <v>3202.81</v>
      </c>
      <c r="E216" s="8">
        <v>36592.49</v>
      </c>
    </row>
    <row r="217" spans="1:5">
      <c r="A217" s="9">
        <v>52020301</v>
      </c>
      <c r="B217" s="4" t="s">
        <v>188</v>
      </c>
      <c r="C217" s="4">
        <v>33389.68</v>
      </c>
      <c r="D217" s="4">
        <v>3202.81</v>
      </c>
      <c r="E217" s="8">
        <v>36592.49</v>
      </c>
    </row>
    <row r="218" spans="1:5">
      <c r="A218" s="9">
        <v>520203010001</v>
      </c>
      <c r="B218" s="4" t="s">
        <v>189</v>
      </c>
      <c r="C218" s="4">
        <v>1000</v>
      </c>
      <c r="D218" s="4">
        <v>0</v>
      </c>
      <c r="E218" s="8">
        <v>1000</v>
      </c>
    </row>
    <row r="219" spans="1:5">
      <c r="A219" s="9">
        <v>520203010002</v>
      </c>
      <c r="B219" s="4" t="s">
        <v>190</v>
      </c>
      <c r="C219" s="4">
        <v>1000</v>
      </c>
      <c r="D219" s="4">
        <v>0</v>
      </c>
      <c r="E219" s="8">
        <v>1000</v>
      </c>
    </row>
    <row r="220" spans="1:5">
      <c r="A220" s="9">
        <v>520203010003</v>
      </c>
      <c r="B220" s="4" t="s">
        <v>191</v>
      </c>
      <c r="C220" s="4">
        <v>10558.7</v>
      </c>
      <c r="D220" s="4">
        <v>88.39</v>
      </c>
      <c r="E220" s="8">
        <v>10647.09</v>
      </c>
    </row>
    <row r="221" spans="1:5">
      <c r="A221" s="9">
        <v>520203010004</v>
      </c>
      <c r="B221" s="4" t="s">
        <v>192</v>
      </c>
      <c r="C221" s="4">
        <v>7958.83</v>
      </c>
      <c r="D221" s="4">
        <v>1434</v>
      </c>
      <c r="E221" s="8">
        <v>9392.83</v>
      </c>
    </row>
    <row r="222" spans="1:5">
      <c r="A222" s="9">
        <v>520203010005</v>
      </c>
      <c r="B222" s="4" t="s">
        <v>193</v>
      </c>
      <c r="C222" s="4">
        <v>5694.57</v>
      </c>
      <c r="D222" s="4">
        <v>549.30999999999995</v>
      </c>
      <c r="E222" s="8">
        <v>6243.88</v>
      </c>
    </row>
    <row r="223" spans="1:5">
      <c r="A223" s="9">
        <v>520203010007</v>
      </c>
      <c r="B223" s="4" t="s">
        <v>194</v>
      </c>
      <c r="C223" s="4">
        <v>7177.58</v>
      </c>
      <c r="D223" s="4">
        <v>1131.1099999999999</v>
      </c>
      <c r="E223" s="8">
        <v>8308.69</v>
      </c>
    </row>
    <row r="224" spans="1:5">
      <c r="A224" s="9">
        <v>520204</v>
      </c>
      <c r="B224" s="4" t="s">
        <v>195</v>
      </c>
      <c r="C224" s="4">
        <v>29449.14</v>
      </c>
      <c r="D224" s="4">
        <v>1465.01</v>
      </c>
      <c r="E224" s="8">
        <v>30914.15</v>
      </c>
    </row>
    <row r="225" spans="1:5">
      <c r="A225" s="9">
        <v>52020401</v>
      </c>
      <c r="B225" s="4" t="s">
        <v>195</v>
      </c>
      <c r="C225" s="4">
        <v>29449.14</v>
      </c>
      <c r="D225" s="4">
        <v>1465.01</v>
      </c>
      <c r="E225" s="8">
        <v>30914.15</v>
      </c>
    </row>
    <row r="226" spans="1:5">
      <c r="A226" s="9">
        <v>520204010002</v>
      </c>
      <c r="B226" s="4" t="s">
        <v>112</v>
      </c>
      <c r="C226" s="4">
        <v>7272.15</v>
      </c>
      <c r="D226" s="4">
        <v>1100.82</v>
      </c>
      <c r="E226" s="8">
        <v>8372.9699999999993</v>
      </c>
    </row>
    <row r="227" spans="1:5">
      <c r="A227" s="9">
        <v>520204010004</v>
      </c>
      <c r="B227" s="4" t="s">
        <v>196</v>
      </c>
      <c r="C227" s="4">
        <v>3997.8</v>
      </c>
      <c r="D227" s="4">
        <v>0</v>
      </c>
      <c r="E227" s="8">
        <v>3997.8</v>
      </c>
    </row>
    <row r="228" spans="1:5">
      <c r="A228" s="9">
        <v>520204010007</v>
      </c>
      <c r="B228" s="4" t="s">
        <v>197</v>
      </c>
      <c r="C228" s="4">
        <v>18179.189999999999</v>
      </c>
      <c r="D228" s="4">
        <v>364.19</v>
      </c>
      <c r="E228" s="8">
        <v>18543.38</v>
      </c>
    </row>
    <row r="229" spans="1:5">
      <c r="A229" s="9">
        <v>520205</v>
      </c>
      <c r="B229" s="4" t="s">
        <v>198</v>
      </c>
      <c r="C229" s="4">
        <v>389794.58</v>
      </c>
      <c r="D229" s="4">
        <v>55675.42</v>
      </c>
      <c r="E229" s="8">
        <v>445470</v>
      </c>
    </row>
    <row r="230" spans="1:5">
      <c r="A230" s="9">
        <v>52020501</v>
      </c>
      <c r="B230" s="4" t="s">
        <v>199</v>
      </c>
      <c r="C230" s="4">
        <v>389794.58</v>
      </c>
      <c r="D230" s="4">
        <v>55675.42</v>
      </c>
      <c r="E230" s="8">
        <v>445470</v>
      </c>
    </row>
    <row r="231" spans="1:5">
      <c r="A231" s="9">
        <v>520205010001</v>
      </c>
      <c r="B231" s="4" t="s">
        <v>200</v>
      </c>
      <c r="C231" s="4">
        <v>996</v>
      </c>
      <c r="D231" s="4">
        <v>0</v>
      </c>
      <c r="E231" s="8">
        <v>996</v>
      </c>
    </row>
    <row r="232" spans="1:5">
      <c r="A232" s="9">
        <v>520205010002</v>
      </c>
      <c r="B232" s="4" t="s">
        <v>201</v>
      </c>
      <c r="C232" s="4">
        <v>11394.61</v>
      </c>
      <c r="D232" s="4">
        <v>950.99</v>
      </c>
      <c r="E232" s="8">
        <v>12345.6</v>
      </c>
    </row>
    <row r="233" spans="1:5">
      <c r="A233" s="9">
        <v>520205010003</v>
      </c>
      <c r="B233" s="4" t="s">
        <v>202</v>
      </c>
      <c r="C233" s="4">
        <v>1262.9000000000001</v>
      </c>
      <c r="D233" s="4">
        <v>192.89</v>
      </c>
      <c r="E233" s="8">
        <v>1455.79</v>
      </c>
    </row>
    <row r="234" spans="1:5">
      <c r="A234" s="9">
        <v>520205010004</v>
      </c>
      <c r="B234" s="4" t="s">
        <v>172</v>
      </c>
      <c r="C234" s="4">
        <v>3.84</v>
      </c>
      <c r="D234" s="4">
        <v>0</v>
      </c>
      <c r="E234" s="8">
        <v>3.84</v>
      </c>
    </row>
    <row r="235" spans="1:5">
      <c r="A235" s="9">
        <v>520205010005</v>
      </c>
      <c r="B235" s="4" t="s">
        <v>203</v>
      </c>
      <c r="C235" s="4">
        <v>9691.1299999999992</v>
      </c>
      <c r="D235" s="4">
        <v>984.56</v>
      </c>
      <c r="E235" s="8">
        <v>10675.69</v>
      </c>
    </row>
    <row r="236" spans="1:5">
      <c r="A236" s="9">
        <v>520205010006</v>
      </c>
      <c r="B236" s="4" t="s">
        <v>204</v>
      </c>
      <c r="C236" s="4">
        <v>16145.17</v>
      </c>
      <c r="D236" s="4">
        <v>2234.9899999999998</v>
      </c>
      <c r="E236" s="8">
        <v>18380.16</v>
      </c>
    </row>
    <row r="237" spans="1:5">
      <c r="A237" s="9">
        <v>520205010007</v>
      </c>
      <c r="B237" s="4" t="s">
        <v>205</v>
      </c>
      <c r="C237" s="4">
        <v>555.29999999999995</v>
      </c>
      <c r="D237" s="4">
        <v>94.31</v>
      </c>
      <c r="E237" s="8">
        <v>649.61</v>
      </c>
    </row>
    <row r="238" spans="1:5">
      <c r="A238" s="9">
        <v>520205010008</v>
      </c>
      <c r="B238" s="4" t="s">
        <v>206</v>
      </c>
      <c r="C238" s="4">
        <v>2063.23</v>
      </c>
      <c r="D238" s="4">
        <v>237.78</v>
      </c>
      <c r="E238" s="8">
        <v>2301.0100000000002</v>
      </c>
    </row>
    <row r="239" spans="1:5">
      <c r="A239" s="9">
        <v>520205010009</v>
      </c>
      <c r="B239" s="4" t="s">
        <v>207</v>
      </c>
      <c r="C239" s="4">
        <v>8608</v>
      </c>
      <c r="D239" s="4">
        <v>1076</v>
      </c>
      <c r="E239" s="8">
        <v>9684</v>
      </c>
    </row>
    <row r="240" spans="1:5">
      <c r="A240" s="9">
        <v>520205010010</v>
      </c>
      <c r="B240" s="4" t="s">
        <v>208</v>
      </c>
      <c r="C240" s="4">
        <v>1474.77</v>
      </c>
      <c r="D240" s="4">
        <v>85.77</v>
      </c>
      <c r="E240" s="8">
        <v>1560.54</v>
      </c>
    </row>
    <row r="241" spans="1:5">
      <c r="A241" s="9">
        <v>520205010011</v>
      </c>
      <c r="B241" s="4" t="s">
        <v>209</v>
      </c>
      <c r="C241" s="4">
        <v>102.68</v>
      </c>
      <c r="D241" s="4">
        <v>0</v>
      </c>
      <c r="E241" s="8">
        <v>102.68</v>
      </c>
    </row>
    <row r="242" spans="1:5">
      <c r="A242" s="9">
        <v>520205010012</v>
      </c>
      <c r="B242" s="4" t="s">
        <v>210</v>
      </c>
      <c r="C242" s="4">
        <v>817.97</v>
      </c>
      <c r="D242" s="4">
        <v>0</v>
      </c>
      <c r="E242" s="8">
        <v>817.97</v>
      </c>
    </row>
    <row r="243" spans="1:5">
      <c r="A243" s="9">
        <v>520205010013</v>
      </c>
      <c r="B243" s="4" t="s">
        <v>211</v>
      </c>
      <c r="C243" s="4">
        <v>9745.7999999999993</v>
      </c>
      <c r="D243" s="4">
        <v>913.09</v>
      </c>
      <c r="E243" s="8">
        <v>10658.89</v>
      </c>
    </row>
    <row r="244" spans="1:5">
      <c r="A244" s="9">
        <v>520205010014</v>
      </c>
      <c r="B244" s="4" t="s">
        <v>212</v>
      </c>
      <c r="C244" s="4">
        <v>55381.09</v>
      </c>
      <c r="D244" s="4">
        <v>7217.54</v>
      </c>
      <c r="E244" s="8">
        <v>62598.63</v>
      </c>
    </row>
    <row r="245" spans="1:5">
      <c r="A245" s="9">
        <v>520205010015</v>
      </c>
      <c r="B245" s="4" t="s">
        <v>213</v>
      </c>
      <c r="C245" s="4">
        <v>862.78</v>
      </c>
      <c r="D245" s="4">
        <v>0</v>
      </c>
      <c r="E245" s="8">
        <v>862.78</v>
      </c>
    </row>
    <row r="246" spans="1:5">
      <c r="A246" s="9">
        <v>520205010016</v>
      </c>
      <c r="B246" s="4" t="s">
        <v>214</v>
      </c>
      <c r="C246" s="4">
        <v>105246</v>
      </c>
      <c r="D246" s="4">
        <v>30000</v>
      </c>
      <c r="E246" s="8">
        <v>135246</v>
      </c>
    </row>
    <row r="247" spans="1:5">
      <c r="A247" s="9">
        <v>520205010018</v>
      </c>
      <c r="B247" s="4" t="s">
        <v>215</v>
      </c>
      <c r="C247" s="4">
        <v>1749.85</v>
      </c>
      <c r="D247" s="4">
        <v>0</v>
      </c>
      <c r="E247" s="8">
        <v>1749.85</v>
      </c>
    </row>
    <row r="248" spans="1:5">
      <c r="A248" s="9">
        <v>520205010020</v>
      </c>
      <c r="B248" s="4" t="s">
        <v>216</v>
      </c>
      <c r="C248" s="4">
        <v>41.12</v>
      </c>
      <c r="D248" s="4">
        <v>5.23</v>
      </c>
      <c r="E248" s="8">
        <v>46.35</v>
      </c>
    </row>
    <row r="249" spans="1:5">
      <c r="A249" s="9">
        <v>520205010022</v>
      </c>
      <c r="B249" s="4" t="s">
        <v>217</v>
      </c>
      <c r="C249" s="4">
        <v>21120</v>
      </c>
      <c r="D249" s="4">
        <v>2640</v>
      </c>
      <c r="E249" s="8">
        <v>23760</v>
      </c>
    </row>
    <row r="250" spans="1:5">
      <c r="A250" s="9">
        <v>520205010023</v>
      </c>
      <c r="B250" s="4" t="s">
        <v>218</v>
      </c>
      <c r="C250" s="4">
        <v>38037.06</v>
      </c>
      <c r="D250" s="4">
        <v>179.55</v>
      </c>
      <c r="E250" s="8">
        <v>38216.61</v>
      </c>
    </row>
    <row r="251" spans="1:5">
      <c r="A251" s="9">
        <v>520205010024</v>
      </c>
      <c r="B251" s="4" t="s">
        <v>219</v>
      </c>
      <c r="C251" s="4">
        <v>34324.019999999997</v>
      </c>
      <c r="D251" s="4">
        <v>3828.36</v>
      </c>
      <c r="E251" s="8">
        <v>38152.379999999997</v>
      </c>
    </row>
    <row r="252" spans="1:5">
      <c r="A252" s="9">
        <v>520205010026</v>
      </c>
      <c r="B252" s="4" t="s">
        <v>220</v>
      </c>
      <c r="C252" s="4">
        <v>49921.52</v>
      </c>
      <c r="D252" s="4">
        <v>2388.7800000000002</v>
      </c>
      <c r="E252" s="8">
        <v>52310.3</v>
      </c>
    </row>
    <row r="253" spans="1:5">
      <c r="A253" s="9">
        <v>520205010027</v>
      </c>
      <c r="B253" s="4" t="s">
        <v>221</v>
      </c>
      <c r="C253" s="4">
        <v>396.8</v>
      </c>
      <c r="D253" s="4">
        <v>0</v>
      </c>
      <c r="E253" s="8">
        <v>396.8</v>
      </c>
    </row>
    <row r="254" spans="1:5">
      <c r="A254" s="9">
        <v>520205010030</v>
      </c>
      <c r="B254" s="4" t="s">
        <v>222</v>
      </c>
      <c r="C254" s="4">
        <v>1999.44</v>
      </c>
      <c r="D254" s="4">
        <v>229</v>
      </c>
      <c r="E254" s="8">
        <v>2228.44</v>
      </c>
    </row>
    <row r="255" spans="1:5">
      <c r="A255" s="9">
        <v>520205010036</v>
      </c>
      <c r="B255" s="4" t="s">
        <v>223</v>
      </c>
      <c r="C255" s="4">
        <v>11555.19</v>
      </c>
      <c r="D255" s="4">
        <v>2416.58</v>
      </c>
      <c r="E255" s="8">
        <v>13971.77</v>
      </c>
    </row>
    <row r="256" spans="1:5">
      <c r="A256" s="9">
        <v>520205010037</v>
      </c>
      <c r="B256" s="4" t="s">
        <v>127</v>
      </c>
      <c r="C256" s="4">
        <v>142</v>
      </c>
      <c r="D256" s="4">
        <v>0</v>
      </c>
      <c r="E256" s="8">
        <v>142</v>
      </c>
    </row>
    <row r="257" spans="1:5">
      <c r="A257" s="9">
        <v>520205010040</v>
      </c>
      <c r="B257" s="4" t="s">
        <v>165</v>
      </c>
      <c r="C257" s="4">
        <v>6156.31</v>
      </c>
      <c r="D257" s="4">
        <v>0</v>
      </c>
      <c r="E257" s="8">
        <v>6156.31</v>
      </c>
    </row>
    <row r="258" spans="1:5">
      <c r="A258" s="9">
        <v>520206</v>
      </c>
      <c r="B258" s="4" t="s">
        <v>224</v>
      </c>
      <c r="C258" s="4">
        <v>47025.5</v>
      </c>
      <c r="D258" s="4">
        <v>15915.71</v>
      </c>
      <c r="E258" s="8">
        <v>62941.21</v>
      </c>
    </row>
    <row r="259" spans="1:5">
      <c r="A259" s="9">
        <v>52020601</v>
      </c>
      <c r="B259" s="4" t="s">
        <v>225</v>
      </c>
      <c r="C259" s="4">
        <v>47025.5</v>
      </c>
      <c r="D259" s="4">
        <v>15915.71</v>
      </c>
      <c r="E259" s="8">
        <v>62941.21</v>
      </c>
    </row>
    <row r="260" spans="1:5">
      <c r="A260" s="9">
        <v>520206010001</v>
      </c>
      <c r="B260" s="4" t="s">
        <v>226</v>
      </c>
      <c r="C260" s="4">
        <v>44346</v>
      </c>
      <c r="D260" s="4">
        <v>0</v>
      </c>
      <c r="E260" s="8">
        <v>44346</v>
      </c>
    </row>
    <row r="261" spans="1:5">
      <c r="A261" s="9">
        <v>520206010002</v>
      </c>
      <c r="B261" s="4" t="s">
        <v>227</v>
      </c>
      <c r="C261" s="4">
        <v>414</v>
      </c>
      <c r="D261" s="4">
        <v>0</v>
      </c>
      <c r="E261" s="8">
        <v>414</v>
      </c>
    </row>
    <row r="262" spans="1:5">
      <c r="A262" s="9">
        <v>520206010004</v>
      </c>
      <c r="B262" s="4" t="s">
        <v>228</v>
      </c>
      <c r="C262" s="4">
        <v>0</v>
      </c>
      <c r="D262" s="4">
        <v>15627.28</v>
      </c>
      <c r="E262" s="8">
        <v>15627.28</v>
      </c>
    </row>
    <row r="263" spans="1:5">
      <c r="A263" s="9">
        <v>520206010005</v>
      </c>
      <c r="B263" s="4" t="s">
        <v>229</v>
      </c>
      <c r="C263" s="4">
        <v>2.14</v>
      </c>
      <c r="D263" s="4">
        <v>0</v>
      </c>
      <c r="E263" s="8">
        <v>2.14</v>
      </c>
    </row>
    <row r="264" spans="1:5">
      <c r="A264" s="9">
        <v>520206010006</v>
      </c>
      <c r="B264" s="4" t="s">
        <v>230</v>
      </c>
      <c r="C264" s="4">
        <v>272</v>
      </c>
      <c r="D264" s="4">
        <v>0</v>
      </c>
      <c r="E264" s="8">
        <v>272</v>
      </c>
    </row>
    <row r="265" spans="1:5">
      <c r="A265" s="9">
        <v>520206010008</v>
      </c>
      <c r="B265" s="4" t="s">
        <v>231</v>
      </c>
      <c r="C265" s="4">
        <v>1991.36</v>
      </c>
      <c r="D265" s="4">
        <v>288.43</v>
      </c>
      <c r="E265" s="8">
        <v>2279.79</v>
      </c>
    </row>
    <row r="266" spans="1:5">
      <c r="A266" s="9">
        <v>520207</v>
      </c>
      <c r="B266" s="4" t="s">
        <v>232</v>
      </c>
      <c r="C266" s="4">
        <v>32964.01</v>
      </c>
      <c r="D266" s="4">
        <v>4998.37</v>
      </c>
      <c r="E266" s="8">
        <v>37962.379999999997</v>
      </c>
    </row>
    <row r="267" spans="1:5">
      <c r="A267" s="9">
        <v>52020701</v>
      </c>
      <c r="B267" s="4" t="s">
        <v>233</v>
      </c>
      <c r="C267" s="4">
        <v>32964.01</v>
      </c>
      <c r="D267" s="4">
        <v>4998.37</v>
      </c>
      <c r="E267" s="8">
        <v>37962.379999999997</v>
      </c>
    </row>
    <row r="268" spans="1:5">
      <c r="A268" s="9">
        <v>520207010001</v>
      </c>
      <c r="B268" s="4" t="s">
        <v>234</v>
      </c>
      <c r="C268" s="4">
        <v>5461.44</v>
      </c>
      <c r="D268" s="4">
        <v>682.68</v>
      </c>
      <c r="E268" s="8">
        <v>6144.12</v>
      </c>
    </row>
    <row r="269" spans="1:5">
      <c r="A269" s="9">
        <v>520207010003</v>
      </c>
      <c r="B269" s="4" t="s">
        <v>235</v>
      </c>
      <c r="C269" s="4">
        <v>2766.65</v>
      </c>
      <c r="D269" s="4">
        <v>289.42</v>
      </c>
      <c r="E269" s="8">
        <v>3056.07</v>
      </c>
    </row>
    <row r="270" spans="1:5">
      <c r="A270" s="9">
        <v>520207010004</v>
      </c>
      <c r="B270" s="4" t="s">
        <v>236</v>
      </c>
      <c r="C270" s="4">
        <v>984.26</v>
      </c>
      <c r="D270" s="4">
        <v>63.25</v>
      </c>
      <c r="E270" s="8">
        <v>1047.51</v>
      </c>
    </row>
    <row r="271" spans="1:5">
      <c r="A271" s="9">
        <v>520207010005</v>
      </c>
      <c r="B271" s="4" t="s">
        <v>237</v>
      </c>
      <c r="C271" s="4">
        <v>23681.42</v>
      </c>
      <c r="D271" s="4">
        <v>3954.24</v>
      </c>
      <c r="E271" s="8">
        <v>27635.66</v>
      </c>
    </row>
    <row r="272" spans="1:5">
      <c r="A272" s="9">
        <v>520207010007</v>
      </c>
      <c r="B272" s="4" t="s">
        <v>238</v>
      </c>
      <c r="C272" s="4">
        <v>70.239999999999995</v>
      </c>
      <c r="D272" s="4">
        <v>8.7799999999999994</v>
      </c>
      <c r="E272" s="8">
        <v>79.02</v>
      </c>
    </row>
    <row r="273" spans="1:5">
      <c r="A273" s="9">
        <v>5203</v>
      </c>
      <c r="B273" s="4" t="s">
        <v>239</v>
      </c>
      <c r="C273" s="4">
        <v>41358.949999999997</v>
      </c>
      <c r="D273" s="4">
        <v>1336.66</v>
      </c>
      <c r="E273" s="8">
        <v>42695.61</v>
      </c>
    </row>
    <row r="274" spans="1:5">
      <c r="A274" s="9">
        <v>520301</v>
      </c>
      <c r="B274" s="4" t="s">
        <v>240</v>
      </c>
      <c r="C274" s="4">
        <v>41358.949999999997</v>
      </c>
      <c r="D274" s="4">
        <v>1336.66</v>
      </c>
      <c r="E274" s="8">
        <v>42695.61</v>
      </c>
    </row>
    <row r="275" spans="1:5">
      <c r="A275" s="9">
        <v>52030101</v>
      </c>
      <c r="B275" s="4" t="s">
        <v>241</v>
      </c>
      <c r="C275" s="4">
        <v>6.98</v>
      </c>
      <c r="D275" s="4">
        <v>0</v>
      </c>
      <c r="E275" s="8">
        <v>6.98</v>
      </c>
    </row>
    <row r="276" spans="1:5">
      <c r="A276" s="9">
        <v>520301010001</v>
      </c>
      <c r="B276" s="4" t="s">
        <v>242</v>
      </c>
      <c r="C276" s="4">
        <v>6.98</v>
      </c>
      <c r="D276" s="4">
        <v>0</v>
      </c>
      <c r="E276" s="8">
        <v>6.98</v>
      </c>
    </row>
    <row r="277" spans="1:5">
      <c r="A277" s="9">
        <v>52030102</v>
      </c>
      <c r="B277" s="4" t="s">
        <v>243</v>
      </c>
      <c r="C277" s="4">
        <v>41351.97</v>
      </c>
      <c r="D277" s="4">
        <v>1336.66</v>
      </c>
      <c r="E277" s="8">
        <v>42688.63</v>
      </c>
    </row>
    <row r="278" spans="1:5">
      <c r="A278" s="9">
        <v>520301020001</v>
      </c>
      <c r="B278" s="4" t="s">
        <v>244</v>
      </c>
      <c r="C278" s="4">
        <v>7764.95</v>
      </c>
      <c r="D278" s="4">
        <v>1336.66</v>
      </c>
      <c r="E278" s="8">
        <v>9101.61</v>
      </c>
    </row>
    <row r="279" spans="1:5">
      <c r="A279" s="9">
        <v>520301020002</v>
      </c>
      <c r="B279" s="4" t="s">
        <v>245</v>
      </c>
      <c r="C279" s="4">
        <v>33587.019999999997</v>
      </c>
      <c r="D279" s="4">
        <v>0</v>
      </c>
      <c r="E279" s="8">
        <v>33587.019999999997</v>
      </c>
    </row>
    <row r="280" spans="1:5">
      <c r="A280" s="9">
        <v>54</v>
      </c>
      <c r="B280" s="4" t="s">
        <v>246</v>
      </c>
      <c r="C280" s="4">
        <v>172088.5</v>
      </c>
      <c r="D280" s="4">
        <v>-490.03</v>
      </c>
      <c r="E280" s="8">
        <v>171598.47</v>
      </c>
    </row>
    <row r="281" spans="1:5">
      <c r="A281" s="9">
        <v>5401</v>
      </c>
      <c r="B281" s="4" t="s">
        <v>247</v>
      </c>
      <c r="C281" s="4">
        <v>172088.5</v>
      </c>
      <c r="D281" s="4">
        <v>-490.03</v>
      </c>
      <c r="E281" s="8">
        <v>171598.47</v>
      </c>
    </row>
    <row r="282" spans="1:5">
      <c r="A282" s="9">
        <v>540101</v>
      </c>
      <c r="B282" s="4" t="s">
        <v>247</v>
      </c>
      <c r="C282" s="4">
        <v>172088.5</v>
      </c>
      <c r="D282" s="4">
        <v>-490.03</v>
      </c>
      <c r="E282" s="8">
        <v>171598.47</v>
      </c>
    </row>
    <row r="283" spans="1:5">
      <c r="A283" s="9">
        <v>54010103</v>
      </c>
      <c r="B283" s="4" t="s">
        <v>247</v>
      </c>
      <c r="C283" s="4">
        <v>-7954.74</v>
      </c>
      <c r="D283" s="4">
        <v>-490.07</v>
      </c>
      <c r="E283" s="8">
        <v>-8444.81</v>
      </c>
    </row>
    <row r="284" spans="1:5">
      <c r="A284" s="9">
        <v>540101030008</v>
      </c>
      <c r="B284" s="4" t="s">
        <v>248</v>
      </c>
      <c r="C284" s="4">
        <v>-620.73</v>
      </c>
      <c r="D284" s="4">
        <v>0</v>
      </c>
      <c r="E284" s="8">
        <v>-620.73</v>
      </c>
    </row>
    <row r="285" spans="1:5">
      <c r="A285" s="9">
        <v>540101030010</v>
      </c>
      <c r="B285" s="4" t="s">
        <v>249</v>
      </c>
      <c r="C285" s="4">
        <v>-5083.9399999999996</v>
      </c>
      <c r="D285" s="4">
        <v>0</v>
      </c>
      <c r="E285" s="8">
        <v>-5083.9399999999996</v>
      </c>
    </row>
    <row r="286" spans="1:5">
      <c r="A286" s="9">
        <v>540101030011</v>
      </c>
      <c r="B286" s="4" t="s">
        <v>250</v>
      </c>
      <c r="C286" s="4">
        <v>-2250.0700000000002</v>
      </c>
      <c r="D286" s="4">
        <v>-996.07</v>
      </c>
      <c r="E286" s="8">
        <v>-3246.14</v>
      </c>
    </row>
    <row r="287" spans="1:5">
      <c r="A287" s="9">
        <v>540101030012</v>
      </c>
      <c r="B287" s="4" t="s">
        <v>251</v>
      </c>
      <c r="C287" s="4">
        <v>0</v>
      </c>
      <c r="D287" s="4">
        <v>506</v>
      </c>
      <c r="E287" s="8">
        <v>506</v>
      </c>
    </row>
    <row r="288" spans="1:5">
      <c r="A288" s="9">
        <v>54010104</v>
      </c>
      <c r="B288" s="4" t="s">
        <v>252</v>
      </c>
      <c r="C288" s="4">
        <v>180043.24</v>
      </c>
      <c r="D288" s="4">
        <v>0.04</v>
      </c>
      <c r="E288" s="8">
        <v>180043.28</v>
      </c>
    </row>
    <row r="289" spans="1:5">
      <c r="A289" s="9">
        <v>540101040009</v>
      </c>
      <c r="B289" s="4" t="s">
        <v>253</v>
      </c>
      <c r="C289" s="4">
        <v>4.41</v>
      </c>
      <c r="D289" s="4">
        <v>0.04</v>
      </c>
      <c r="E289" s="8">
        <v>4.45</v>
      </c>
    </row>
    <row r="290" spans="1:5">
      <c r="A290" s="9">
        <v>540101040013</v>
      </c>
      <c r="B290" s="4" t="s">
        <v>254</v>
      </c>
      <c r="C290" s="4">
        <v>180038.83</v>
      </c>
      <c r="D290" s="4">
        <v>0</v>
      </c>
      <c r="E290" s="8">
        <v>180038.83</v>
      </c>
    </row>
    <row r="291" spans="1:5">
      <c r="A291" s="9">
        <v>91</v>
      </c>
      <c r="B291" s="4" t="s">
        <v>255</v>
      </c>
      <c r="C291" s="4">
        <v>48000</v>
      </c>
      <c r="D291" s="4">
        <v>0</v>
      </c>
      <c r="E291" s="8">
        <v>48000</v>
      </c>
    </row>
    <row r="292" spans="1:5">
      <c r="A292" s="9">
        <v>9101</v>
      </c>
      <c r="B292" s="4" t="s">
        <v>255</v>
      </c>
      <c r="C292" s="4">
        <v>48000</v>
      </c>
      <c r="D292" s="4">
        <v>0</v>
      </c>
      <c r="E292" s="8">
        <v>48000</v>
      </c>
    </row>
    <row r="293" spans="1:5">
      <c r="A293" s="9">
        <v>910101</v>
      </c>
      <c r="B293" s="4" t="s">
        <v>255</v>
      </c>
      <c r="C293" s="4">
        <v>48000</v>
      </c>
      <c r="D293" s="4">
        <v>0</v>
      </c>
      <c r="E293" s="8">
        <v>48000</v>
      </c>
    </row>
    <row r="294" spans="1:5">
      <c r="A294" s="9">
        <v>9101010001</v>
      </c>
      <c r="B294" s="4" t="s">
        <v>256</v>
      </c>
      <c r="C294" s="4">
        <v>48000</v>
      </c>
      <c r="D294" s="4">
        <v>0</v>
      </c>
      <c r="E294" s="8">
        <v>48000</v>
      </c>
    </row>
    <row r="295" spans="1:5">
      <c r="A295" s="9">
        <v>92</v>
      </c>
      <c r="B295" s="4" t="s">
        <v>257</v>
      </c>
      <c r="C295" s="4">
        <v>-48000</v>
      </c>
      <c r="D295" s="4">
        <v>0</v>
      </c>
      <c r="E295" s="8">
        <v>-48000</v>
      </c>
    </row>
    <row r="296" spans="1:5">
      <c r="A296" s="9">
        <v>9201</v>
      </c>
      <c r="B296" s="4" t="s">
        <v>257</v>
      </c>
      <c r="C296" s="4">
        <v>-48000</v>
      </c>
      <c r="D296" s="4">
        <v>0</v>
      </c>
      <c r="E296" s="8">
        <v>-48000</v>
      </c>
    </row>
    <row r="297" spans="1:5">
      <c r="A297" s="9">
        <v>920101</v>
      </c>
      <c r="B297" s="4" t="s">
        <v>257</v>
      </c>
      <c r="C297" s="4">
        <v>-48000</v>
      </c>
      <c r="D297" s="4">
        <v>0</v>
      </c>
      <c r="E297" s="8">
        <v>-48000</v>
      </c>
    </row>
    <row r="298" spans="1:5">
      <c r="A298" s="9">
        <v>9201010001</v>
      </c>
      <c r="B298" s="4" t="s">
        <v>258</v>
      </c>
      <c r="C298" s="4">
        <v>-48000</v>
      </c>
      <c r="D298" s="4">
        <v>0</v>
      </c>
      <c r="E298" s="8">
        <v>-48000</v>
      </c>
    </row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</sheetData>
  <mergeCells count="4">
    <mergeCell ref="A4:F4"/>
    <mergeCell ref="A5:F5"/>
    <mergeCell ref="A6:F6"/>
    <mergeCell ref="A8:F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Ramirez</dc:creator>
  <cp:lastModifiedBy>Carlos Almeida</cp:lastModifiedBy>
  <dcterms:created xsi:type="dcterms:W3CDTF">2021-11-30T23:10:45Z</dcterms:created>
  <dcterms:modified xsi:type="dcterms:W3CDTF">2021-12-01T16:50:05Z</dcterms:modified>
</cp:coreProperties>
</file>