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92.160.17.68\compartida\e\Desktop\CHRISTIAN\COSTEO DE PRODUCCIONES\101 2021\"/>
    </mc:Choice>
  </mc:AlternateContent>
  <xr:revisionPtr revIDLastSave="0" documentId="13_ncr:1_{2E746B0F-E72E-4B10-814A-1C74E8A62AC3}" xr6:coauthVersionLast="45" xr6:coauthVersionMax="46" xr10:uidLastSave="{00000000-0000-0000-0000-000000000000}"/>
  <bookViews>
    <workbookView xWindow="-120" yWindow="-120" windowWidth="24240" windowHeight="13140" activeTab="1" xr2:uid="{1B12778B-265C-402D-9356-E74AE02A3565}"/>
  </bookViews>
  <sheets>
    <sheet name="Balance General " sheetId="2" r:id="rId1"/>
    <sheet name="MAPEO 101" sheetId="3" r:id="rId2"/>
  </sheets>
  <definedNames>
    <definedName name="_xlnm._FilterDatabase" localSheetId="0" hidden="1">'Balance General '!$A$10:$F$309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C36" i="2" l="1"/>
  <c r="E11" i="2" l="1"/>
</calcChain>
</file>

<file path=xl/sharedStrings.xml><?xml version="1.0" encoding="utf-8"?>
<sst xmlns="http://schemas.openxmlformats.org/spreadsheetml/2006/main" count="703" uniqueCount="376">
  <si>
    <t>Fecha Imp 2021.03.24</t>
  </si>
  <si>
    <t>Nombre de la Cuenta</t>
  </si>
  <si>
    <t>Debe</t>
  </si>
  <si>
    <t>Haber</t>
  </si>
  <si>
    <t>Saldo</t>
  </si>
  <si>
    <t xml:space="preserve">Caja Chica Administracion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</si>
  <si>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</si>
  <si>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</si>
  <si>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</si>
  <si>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</si>
  <si>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</si>
  <si>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</si>
  <si>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</si>
  <si>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Cuentas por Cobrar Sabella S. A.                                      </t>
  </si>
  <si>
    <t>325-Otras cuentas por Cobrar no Relacionadas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</si>
  <si>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</si>
  <si>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</si>
  <si>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</si>
  <si>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Anticipo proveedores locales                                          </t>
  </si>
  <si>
    <t>326-Otras cuentas por Cobrar no Relacionadas Exterior</t>
  </si>
  <si>
    <t xml:space="preserve">Anticipo proveedores  exterior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</si>
  <si>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</si>
  <si>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</si>
  <si>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</si>
  <si>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</si>
  <si>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>317-Provision para creditos Incobrables</t>
  </si>
  <si>
    <t xml:space="preserve">(-) Provisión Cuentas Incobrables                                     </t>
  </si>
  <si>
    <t>340-Inventario de Materia Prima</t>
  </si>
  <si>
    <t xml:space="preserve">Inventario Bobinas                                                    </t>
  </si>
  <si>
    <t xml:space="preserve">Inventario Materia Prima                                              </t>
  </si>
  <si>
    <t>341-Inventario de Productos en Proceso</t>
  </si>
  <si>
    <t xml:space="preserve">Inventario de Productos en Proceso                                    </t>
  </si>
  <si>
    <t>342-Inventario de Productos Terminado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</si>
  <si>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</si>
  <si>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</si>
  <si>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</si>
  <si>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</si>
  <si>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</si>
  <si>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</si>
  <si>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>358-Prima de Seguros Pagado por Anticipado</t>
  </si>
  <si>
    <t xml:space="preserve">Seguros Pagado por Anticipado                                         </t>
  </si>
  <si>
    <t xml:space="preserve">Servicios pagados por anticipado                                      </t>
  </si>
  <si>
    <t>337-Credito Tributario a Favor del Sujeto Pasivo (IR)</t>
  </si>
  <si>
    <t>338-Otros Activos por impuesto corriente</t>
  </si>
  <si>
    <t xml:space="preserve">Reclamos al SRI                                                       </t>
  </si>
  <si>
    <t xml:space="preserve">Remanente Ret Fte. Años Anteriores                                    </t>
  </si>
  <si>
    <t>362-Terrenos</t>
  </si>
  <si>
    <t xml:space="preserve">Terrenos                                                              </t>
  </si>
  <si>
    <t>372-Contrucciones en cursos y Otros activos en Transito</t>
  </si>
  <si>
    <t xml:space="preserve">Construcciones en Curso y Montajes                                    </t>
  </si>
  <si>
    <t xml:space="preserve">Edificios                                                             </t>
  </si>
  <si>
    <t>373-Muebles y enseres</t>
  </si>
  <si>
    <t xml:space="preserve">Muebles y Enseres                                                     </t>
  </si>
  <si>
    <t>368-Maquinarias y Equipos</t>
  </si>
  <si>
    <t xml:space="preserve">Maquinarias y Equipos                                                 </t>
  </si>
  <si>
    <t xml:space="preserve">Equipo de Seguridad                                                   </t>
  </si>
  <si>
    <t>374-Equipos de Computacion</t>
  </si>
  <si>
    <t xml:space="preserve">Equipos de Computación                                                </t>
  </si>
  <si>
    <t xml:space="preserve">375-Vehiculos </t>
  </si>
  <si>
    <t xml:space="preserve">Vehiculos                                                             </t>
  </si>
  <si>
    <t>384-Dep.Acum. Del costo historico antes de reexpresiones o Revaluaciones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</si>
  <si>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</si>
  <si>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</si>
  <si>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</si>
  <si>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</si>
  <si>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</si>
  <si>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</si>
  <si>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>388-Marcas,Patentas,licencias y otros similares</t>
  </si>
  <si>
    <t xml:space="preserve">Software                                                              </t>
  </si>
  <si>
    <t>392-Deterioro Acumulado de Activos Intangible</t>
  </si>
  <si>
    <t xml:space="preserve">(-) Amortizacion acumulada de activos intangibles                     </t>
  </si>
  <si>
    <t>513-Cuentas y Documentos por Pagar no Relacionadas Locales</t>
  </si>
  <si>
    <t xml:space="preserve">Proveedores de Bienes   Locales                                       </t>
  </si>
  <si>
    <t xml:space="preserve">Proveedores de Servicios  Locales                                     </t>
  </si>
  <si>
    <t>514-Cuentas y Documentos por Pagar no Relacionadas Exterior</t>
  </si>
  <si>
    <t xml:space="preserve">Proveedores de Bienes del Exterior                                    </t>
  </si>
  <si>
    <t xml:space="preserve">Proveedores de Servicios del Exterior                                 </t>
  </si>
  <si>
    <t>525-Obligacion con Instituciones Financieras Corriente</t>
  </si>
  <si>
    <t xml:space="preserve">Cuenta por Pagar American Express                                     </t>
  </si>
  <si>
    <t>521-Otras Cuentas y Documento por Pagar no Relacionadas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</si>
  <si>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</si>
  <si>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</si>
  <si>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Cuenta por Pagar Diners Club                                          </t>
  </si>
  <si>
    <t>534-Obligaciones con el IESS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</si>
  <si>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</si>
  <si>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</si>
  <si>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</si>
  <si>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</si>
  <si>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</si>
  <si>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>536-Otros Pasivos Corriente por Beneficio a Empleado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</si>
  <si>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</si>
  <si>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</si>
  <si>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</si>
  <si>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</si>
  <si>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</si>
  <si>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</si>
  <si>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</si>
  <si>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>545-Pasivo por ingresos Diferidos (Anticipo a Clientes)</t>
  </si>
  <si>
    <t xml:space="preserve">Anticipos de clientes                                                 </t>
  </si>
  <si>
    <t xml:space="preserve">537-Pasivo Corriente por Garantias </t>
  </si>
  <si>
    <t xml:space="preserve">Deposito en garantia clientes                                         </t>
  </si>
  <si>
    <t>557-Otras cuentas y Documentos por Pagar Accionista</t>
  </si>
  <si>
    <t xml:space="preserve">Cuentas por Pagar accionistas                                         </t>
  </si>
  <si>
    <t>573-Jubilacion Patronal</t>
  </si>
  <si>
    <t xml:space="preserve">Jubiliación Patronal                                                  </t>
  </si>
  <si>
    <t>574-Desahucio</t>
  </si>
  <si>
    <t xml:space="preserve">Desahucio                                                             </t>
  </si>
  <si>
    <t>601-Capitas suscrito y/o Asignado</t>
  </si>
  <si>
    <t xml:space="preserve">Captial Social                                                        </t>
  </si>
  <si>
    <t>604-Reserva Legal</t>
  </si>
  <si>
    <t xml:space="preserve">Reserva Legal                                                         </t>
  </si>
  <si>
    <t>605-Reserva Facultativa</t>
  </si>
  <si>
    <t xml:space="preserve">Reserva Facultativa y Estatutaria                                     </t>
  </si>
  <si>
    <t xml:space="preserve">superavit por revaluacion de propiedades, planta y equipos            </t>
  </si>
  <si>
    <t>621-Ganancias y pérdidas acumuladas por inversiones en instrumentos de patrimonio</t>
  </si>
  <si>
    <t xml:space="preserve">Perdidas y ganacias Actuariales reconocidas ORI                       </t>
  </si>
  <si>
    <t>623-Ganancia y perdida Actuariales Acumulada</t>
  </si>
  <si>
    <t xml:space="preserve">Gasto por Impuesto a la Ganancia Diferido                             </t>
  </si>
  <si>
    <t>611-Utilidades acumuladas de ejercicios anteriores</t>
  </si>
  <si>
    <t xml:space="preserve">Ganancia Acumulada de Periodo anteriores                              </t>
  </si>
  <si>
    <t xml:space="preserve">Correccion de Resultados años anteriores                              </t>
  </si>
  <si>
    <t>614-Resultados acumulados por adopción por primera vez de las NIIF</t>
  </si>
  <si>
    <t>Resultados Acumulados Provenientes de la Adopción por Primera Vez de l</t>
  </si>
  <si>
    <t>6003-Ingresos de Actividades Ordinarias Gravadas con tarifa 0% Excentas de IVa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</si>
  <si>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</si>
  <si>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</si>
  <si>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</si>
  <si>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</si>
  <si>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</si>
  <si>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Agendas 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</si>
  <si>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</si>
  <si>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</si>
  <si>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</si>
  <si>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</si>
  <si>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</si>
  <si>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</si>
  <si>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</si>
  <si>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>6011-Venta por Exportaciones de Servicio</t>
  </si>
  <si>
    <t xml:space="preserve">Venta Fletes y Otros Servicios de Exportacion                         </t>
  </si>
  <si>
    <t xml:space="preserve">Venta Export de Productos Reciclaje                                   </t>
  </si>
  <si>
    <t>7040-Sueldos, salarios y demás remuneraciones que constituyen materia gravada del iess</t>
  </si>
  <si>
    <t xml:space="preserve">Sueldos                                                               </t>
  </si>
  <si>
    <t xml:space="preserve">Sobretiempo                                                           </t>
  </si>
  <si>
    <t>7046-Aporte a la seguridad social (incluye fondo de reserva)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</si>
  <si>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</si>
  <si>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</si>
  <si>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7043-Beneficios sociales, indemnizaciones y otras remuneraciones que no constituyen materia gravada del IESS </t>
  </si>
  <si>
    <t xml:space="preserve">Decimo Tercer Sueldo                                                  </t>
  </si>
  <si>
    <t>7058-Desahucio</t>
  </si>
  <si>
    <t xml:space="preserve">Desahucio Planta Directos                                             </t>
  </si>
  <si>
    <t>7055-Jubilación patronal</t>
  </si>
  <si>
    <t xml:space="preserve">Jubilación Patronal Planta Directos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</si>
  <si>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</si>
  <si>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</si>
  <si>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</si>
  <si>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>7190-Otros Gastos Suministros, herramientas, materiales y repuestos</t>
  </si>
  <si>
    <t>7247-OTROS GASTOS</t>
  </si>
  <si>
    <t xml:space="preserve">Servicio de Manufactura Directos                                      </t>
  </si>
  <si>
    <t xml:space="preserve">Desahucio Planta Indirectos    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</si>
  <si>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</si>
  <si>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</si>
  <si>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Agasajo al Personal Planta                                            </t>
  </si>
  <si>
    <t xml:space="preserve">Alimentación Planta                                                   </t>
  </si>
  <si>
    <t xml:space="preserve">Gastos Médicos Planta    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</si>
  <si>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</si>
  <si>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</si>
  <si>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</si>
  <si>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</si>
  <si>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</si>
  <si>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</si>
  <si>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</si>
  <si>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</si>
  <si>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</si>
  <si>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>7179-Otros Gastos Consumo de combustibles y lubricantes</t>
  </si>
  <si>
    <t xml:space="preserve">Combustibles Bodega                                                   </t>
  </si>
  <si>
    <t xml:space="preserve">Artículos de Seguridad                                                </t>
  </si>
  <si>
    <t>7241-Otros Gastos Servicios Publicos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</si>
  <si>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</si>
  <si>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</si>
  <si>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</si>
  <si>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Manufactura Indirectos                                    </t>
  </si>
  <si>
    <t xml:space="preserve">Gastos de control de calidad      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</si>
  <si>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</si>
  <si>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</si>
  <si>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</si>
  <si>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>7202-Seguros y reaseguros (primas y cesiones)</t>
  </si>
  <si>
    <t xml:space="preserve">Seguro de Vehiculos                                                   </t>
  </si>
  <si>
    <t xml:space="preserve">Seguro SENAE                                                          </t>
  </si>
  <si>
    <t>7182-Gastos de Viaje</t>
  </si>
  <si>
    <t>7229-OPERACIONES DE REGALÍAS, SERVICIOS TÉCNICOS. ADMINISTRATIVOS, DE CONSULTARÍA Y SIMILARE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</si>
  <si>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</si>
  <si>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</si>
  <si>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</si>
  <si>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>7049-Honorarios profesionales</t>
  </si>
  <si>
    <t xml:space="preserve">Honorarios profesionales planta      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</si>
  <si>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</si>
  <si>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</si>
  <si>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</si>
  <si>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7208-Impuestos, contribuciones y otros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</si>
  <si>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</si>
  <si>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</si>
  <si>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</si>
  <si>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</si>
  <si>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</si>
  <si>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</si>
  <si>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</si>
  <si>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</si>
  <si>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</si>
  <si>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</si>
  <si>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</si>
  <si>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>7041-Sueldos, salarios y demás remuneraciones que constituyen materia gravada del iess</t>
  </si>
  <si>
    <t xml:space="preserve">Sobretiempos                                                          </t>
  </si>
  <si>
    <t xml:space="preserve">Comisiones                                                            </t>
  </si>
  <si>
    <t>7047-Aporte a la seguridad social (incluye fondo de reserva)</t>
  </si>
  <si>
    <t xml:space="preserve">7044-Beneficios sociales, indemnizaciones y otras remuneraciones que no constituyen materia gravada del IESS </t>
  </si>
  <si>
    <t>7059-Desahucio</t>
  </si>
  <si>
    <t xml:space="preserve">Desahucio Ventas                                                      </t>
  </si>
  <si>
    <t>7056-JubilacionPatronal</t>
  </si>
  <si>
    <t xml:space="preserve">Jubilación Patronal Ventas                                            </t>
  </si>
  <si>
    <t>7248-Otros Gasto</t>
  </si>
  <si>
    <t xml:space="preserve">Alimentacion Ventas                                                   </t>
  </si>
  <si>
    <t xml:space="preserve">Capacitación y Seminarios Ventas                                      </t>
  </si>
  <si>
    <t>7173-Promoción y publicidad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</si>
  <si>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</si>
  <si>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</si>
  <si>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7197-Mantenimiento y reparaciones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</si>
  <si>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</si>
  <si>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</si>
  <si>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</si>
  <si>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</si>
  <si>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>7242-Servicios Publicos</t>
  </si>
  <si>
    <t xml:space="preserve">Telefonía celular ventas                                              </t>
  </si>
  <si>
    <t>7191-Suministros, herramientas, materiales y repuestos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</si>
  <si>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</si>
  <si>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</si>
  <si>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</si>
  <si>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>7068-Gastos por Depreciacion no Acelerada</t>
  </si>
  <si>
    <t xml:space="preserve">Gastos de depreciación de equipos de computación                      </t>
  </si>
  <si>
    <t xml:space="preserve">7203-Seguros y reaseguros (primas y cesiones)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</si>
  <si>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</si>
  <si>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</si>
  <si>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</si>
  <si>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</si>
  <si>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</si>
  <si>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</si>
  <si>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>7239-IVA que se carga al costo o gasto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</si>
  <si>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</si>
  <si>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</si>
  <si>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Desahucio Administración                                              </t>
  </si>
  <si>
    <t xml:space="preserve">Bonificaciones Voluntarias Administración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</si>
  <si>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</si>
  <si>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</si>
  <si>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</si>
  <si>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Capacitación y Seminarios Administración                              </t>
  </si>
  <si>
    <t xml:space="preserve">Agasajo al Personal Administración                                    </t>
  </si>
  <si>
    <t>7050-Honorarios Profesionales</t>
  </si>
  <si>
    <t xml:space="preserve">Honorarios Profesionales                                              </t>
  </si>
  <si>
    <t>7230-OPERACIONES DE REGALÍAS, SERVICIOS TÉCNICOS. ADMINISTRATIVOS, DE CONSULTARÍA Y SIMILARES</t>
  </si>
  <si>
    <t xml:space="preserve">Auditorías   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</si>
  <si>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</si>
  <si>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</si>
  <si>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</si>
  <si>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</si>
  <si>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</si>
  <si>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7209-Impuestos, contribuciones y otros </t>
  </si>
  <si>
    <t xml:space="preserve">Matricula e impuestos  vehicular  Adm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</si>
  <si>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</si>
  <si>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</si>
  <si>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Gastos de Viaje Administración                                        </t>
  </si>
  <si>
    <t>7185-Gastos de Gestion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</si>
  <si>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</si>
  <si>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</si>
  <si>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</si>
  <si>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</si>
  <si>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</si>
  <si>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</si>
  <si>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</si>
  <si>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</si>
  <si>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</si>
  <si>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</si>
  <si>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</si>
  <si>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</si>
  <si>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</si>
  <si>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>7188-Arriendos Operativo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</si>
  <si>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</si>
  <si>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</si>
  <si>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</si>
  <si>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</si>
  <si>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</si>
  <si>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</si>
  <si>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</si>
  <si>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</si>
  <si>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</si>
  <si>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</si>
  <si>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Registros y derechos      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</si>
  <si>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</si>
  <si>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</si>
  <si>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</si>
  <si>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</si>
  <si>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</si>
  <si>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</si>
  <si>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</si>
  <si>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</si>
  <si>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</si>
  <si>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</si>
  <si>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</si>
  <si>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>7269-Gastos Financieros no relacionados</t>
  </si>
  <si>
    <t xml:space="preserve">Gastos Bancarios                                                      </t>
  </si>
  <si>
    <t>7305-Otros Intereses pagados a Tercero</t>
  </si>
  <si>
    <t xml:space="preserve">Diferencia en Cambio                                                  </t>
  </si>
  <si>
    <t>6115-Intereses con Instituciones Financieras Locales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</si>
  <si>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</si>
  <si>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</si>
  <si>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</si>
  <si>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7116-Perdida neta por deterioro en el valor de inventarios </t>
  </si>
  <si>
    <t xml:space="preserve">Dada de baja de invetarios                                            </t>
  </si>
  <si>
    <t xml:space="preserve">Caja Eventual                                                         </t>
  </si>
  <si>
    <t xml:space="preserve">Fondos Administrados por Fiducias                                     </t>
  </si>
  <si>
    <t xml:space="preserve">Otras Cuentas por cobrar                                              </t>
  </si>
  <si>
    <t xml:space="preserve">Anticipos a Decimo Cuarto                                             </t>
  </si>
  <si>
    <t xml:space="preserve">Mov. de Inventario en Planta                                          </t>
  </si>
  <si>
    <t xml:space="preserve">Inv. Consumibles en Transito    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</si>
  <si>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</si>
  <si>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</si>
  <si>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Nota de Credito SRI Ecuador                                           </t>
  </si>
  <si>
    <t xml:space="preserve">Activo Fijo en Transito                                               </t>
  </si>
  <si>
    <t xml:space="preserve">Activos Financieros mantenidos hasta el vencimiento                   </t>
  </si>
  <si>
    <t xml:space="preserve">Pasivos por Contratos de Arrendamiento Financiero                     </t>
  </si>
  <si>
    <t xml:space="preserve">Pago de Impuestos                                                     </t>
  </si>
  <si>
    <t xml:space="preserve">Participaciones de utilidades a empleados                             </t>
  </si>
  <si>
    <t xml:space="preserve">Utilidad del Ejercicio Economico Actual                               </t>
  </si>
  <si>
    <t xml:space="preserve">Ventas de activos fijos                                               </t>
  </si>
  <si>
    <t xml:space="preserve">Venta por Reembolso de Gastos                                         </t>
  </si>
  <si>
    <t xml:space="preserve">Ingresos Financieros                                                  </t>
  </si>
  <si>
    <t xml:space="preserve">Indemnización Planta Directos                                         </t>
  </si>
  <si>
    <t xml:space="preserve">Suministros y Materiales Directos                                     </t>
  </si>
  <si>
    <t xml:space="preserve">Iece y Secap                                                          </t>
  </si>
  <si>
    <t xml:space="preserve">Indemnización Planta Indirectos                                       </t>
  </si>
  <si>
    <t xml:space="preserve">Movilización planta                                                   </t>
  </si>
  <si>
    <t xml:space="preserve">Uniformes personal planta                                             </t>
  </si>
  <si>
    <t xml:space="preserve">Servicio de Corte                                                     </t>
  </si>
  <si>
    <t xml:space="preserve">Analisis y Costo de Gestion Ambiental                                 </t>
  </si>
  <si>
    <t xml:space="preserve">ARRIENDOS                                                             </t>
  </si>
  <si>
    <t xml:space="preserve">Otros gastos de personal Ventas    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</si>
  <si>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</si>
  <si>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</si>
  <si>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</si>
  <si>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Intereses otros Proveedores                                           </t>
  </si>
  <si>
    <t>336-Credito Tributario a Favor del Sujeto Pasivo (IVA)</t>
  </si>
  <si>
    <t>593-Pasivo corriente por arrendamiento</t>
  </si>
  <si>
    <t xml:space="preserve">377-Propiedad Planta y Equipo por contrato de Arrendamiento Financiero </t>
  </si>
  <si>
    <t xml:space="preserve">533-Participacion trabajadores por pagar del ejercicio </t>
  </si>
  <si>
    <t xml:space="preserve">615-Utilidad del Ejercicio </t>
  </si>
  <si>
    <t>7061-Otros</t>
  </si>
  <si>
    <t>Etiquetas de fila</t>
  </si>
  <si>
    <t>Total general</t>
  </si>
  <si>
    <t>Suma de Saldo</t>
  </si>
  <si>
    <t>MAPEO - 101 AL 31 DE DICIEMBRE 2021</t>
  </si>
  <si>
    <t>343-Inventario de Suministros,Herramientas,Repuesto y Materiales (No para la Construccion)</t>
  </si>
  <si>
    <t>364-Edificios</t>
  </si>
  <si>
    <t xml:space="preserve">311-Efectivo y Equivalente de Efectivo </t>
  </si>
  <si>
    <t>315-Cuentas y Documentos por Cobrar no relacionadas Local</t>
  </si>
  <si>
    <t>312-Cuentas y Documentos por Cobrar relacionadas</t>
  </si>
  <si>
    <t xml:space="preserve">339-Mercaderias en transito </t>
  </si>
  <si>
    <t xml:space="preserve">610-superavit por revaluacion de Inversion (propiedades, planta y equipos)           </t>
  </si>
  <si>
    <t>6009-Venta de Bienes Exportaciones Netas</t>
  </si>
  <si>
    <t>6035-Utilidad en venta de propiedades, planta y equipo</t>
  </si>
  <si>
    <t>7196-Otros Gastos Mantenimiento y Reparacion</t>
  </si>
  <si>
    <t>7067-Gastos de Depreciacion No acelerada</t>
  </si>
  <si>
    <t>7238-IVA que se carga al costo o gasto</t>
  </si>
  <si>
    <t>7293-Intereses pagados a Terceros</t>
  </si>
  <si>
    <t xml:space="preserve">Casillero -Descripcion </t>
  </si>
  <si>
    <t>7178-Otros Gastos Consumo de combustibles y lubricantes</t>
  </si>
  <si>
    <t>6141-Ingresos por reembolso como intermediario</t>
  </si>
  <si>
    <t xml:space="preserve">Inventario Productos Terminados en Tránsito </t>
  </si>
  <si>
    <t>Venta Congelados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</si>
</sst>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7"/>
      <color theme="1"/>
      <name val="TAHOMA"/>
      <family val="2"/>
    </font>
    <font>
      <b/>
      <sz val="7"/>
      <color theme="1"/>
      <name val="TAHOMA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2" applyFont="1"/>
    <xf numFmtId="0" fontId="7" fillId="0" borderId="0" xfId="0" applyFont="1"/>
    <xf numFmtId="44" fontId="7" fillId="0" borderId="0" xfId="2" applyFont="1"/>
    <xf numFmtId="0" fontId="8" fillId="0" borderId="0" xfId="0" applyFont="1"/>
    <xf numFmtId="44" fontId="8" fillId="0" borderId="0" xfId="2" applyFont="1"/>
    <xf numFmtId="44" fontId="8" fillId="2" borderId="0" xfId="2" applyFont="1" applyFill="1"/>
    <xf numFmtId="44" fontId="0" fillId="0" borderId="0" xfId="0" applyNumberFormat="1"/>
    <xf numFmtId="0" fontId="9" fillId="0" borderId="0" xfId="0" applyFont="1"/>
    <xf numFmtId="43" fontId="9" fillId="0" borderId="0" xfId="1" applyFont="1"/>
    <xf numFmtId="43" fontId="9" fillId="0" borderId="0" xfId="1" applyFont="1" applyFill="1"/>
    <xf numFmtId="43" fontId="9" fillId="0" borderId="0" xfId="1" applyFont="1" applyFill="1" applyBorder="1"/>
    <xf numFmtId="13" fontId="0" fillId="0" borderId="0" xfId="0" applyNumberFormat="1"/>
    <xf numFmtId="0" fontId="9" fillId="0" borderId="0" xfId="0" applyFont="1" applyFill="1"/>
    <xf numFmtId="0" fontId="0" fillId="0" borderId="0" xfId="0" applyFill="1"/>
    <xf numFmtId="44" fontId="8" fillId="0" borderId="0" xfId="2" applyFont="1" applyFill="1"/>
    <xf numFmtId="43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3" fillId="0" borderId="0" xfId="0" applyNumberFormat="1" applyFont="1"/>
    <xf numFmtId="43" fontId="11" fillId="0" borderId="0" xfId="1" applyNumberFormat="1" applyFont="1" applyFill="1"/>
    <xf numFmtId="43" fontId="11" fillId="0" borderId="0" xfId="1" applyNumberFormat="1" applyFont="1"/>
    <xf numFmtId="43" fontId="9" fillId="0" borderId="0" xfId="1" applyNumberFormat="1" applyFont="1"/>
    <xf numFmtId="43" fontId="8" fillId="0" borderId="0" xfId="0" applyNumberFormat="1" applyFont="1"/>
    <xf numFmtId="164" fontId="8" fillId="0" borderId="0" xfId="0" applyNumberFormat="1" applyFont="1"/>
    <xf numFmtId="43" fontId="9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43" fontId="8" fillId="0" borderId="0" xfId="0" applyNumberFormat="1" applyFont="1" applyFill="1"/>
    <xf numFmtId="43" fontId="7" fillId="0" borderId="0" xfId="0" applyNumberFormat="1" applyFont="1" applyFill="1"/>
    <xf numFmtId="43" fontId="11" fillId="0" borderId="0" xfId="0" applyNumberFormat="1" applyFont="1" applyFill="1"/>
    <xf numFmtId="0" fontId="2" fillId="0" borderId="1" xfId="0" applyFont="1" applyFill="1" applyBorder="1" applyAlignment="1">
      <alignment horizontal="left"/>
    </xf>
    <xf numFmtId="43" fontId="2" fillId="0" borderId="1" xfId="0" applyNumberFormat="1" applyFont="1" applyFill="1" applyBorder="1"/>
    <xf numFmtId="0" fontId="0" fillId="0" borderId="0" xfId="0" applyFill="1" applyAlignment="1">
      <alignment horizontal="left"/>
    </xf>
    <xf numFmtId="43" fontId="0" fillId="0" borderId="0" xfId="0" applyNumberFormat="1" applyFill="1"/>
    <xf numFmtId="43" fontId="12" fillId="0" borderId="0" xfId="0" applyNumberFormat="1" applyFont="1" applyFill="1"/>
    <xf numFmtId="0" fontId="2" fillId="0" borderId="2" xfId="0" applyFont="1" applyFill="1" applyBorder="1" applyAlignment="1">
      <alignment horizontal="left"/>
    </xf>
    <xf numFmtId="43" fontId="2" fillId="0" borderId="2" xfId="0" applyNumberFormat="1" applyFont="1" applyFill="1" applyBorder="1"/>
    <xf numFmtId="43" fontId="13" fillId="0" borderId="0" xfId="0" applyNumberFormat="1" applyFont="1" applyFill="1"/>
  </cellXfs>
  <cellStyles count="4">
    <cellStyle name="Millares" xfId="1" builtinId="3"/>
    <cellStyle name="Moneda" xfId="2" builtinId="4"/>
    <cellStyle name="Moneda 2" xfId="3" xr:uid="{CD8DC50B-1999-4D20-B921-412903629A77}"/>
    <cellStyle name="Normal" xfId="0" builtinId="0"/>
  </cellStyles>
  <dxfs count="256">
    <dxf>
      <numFmt numFmtId="35" formatCode="_ * #,##0.00_ ;_ * \-#,##0.00_ ;_ * &quot;-&quot;??_ ;_ @_ "/>
    </dxf>
    <dxf>
      <fill>
        <patternFill patternType="solid">
          <bgColor theme="5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Sthéfany Rodríguez Pincay " refreshedDate="44659.468817592591" createdVersion="6" refreshedVersion="6" minRefreshableVersion="3" recordCount="299" xr:uid="{CF5F73EE-133E-4737-8A9A-831F9DAAB640}">
  <cacheSource type="worksheet">
    <worksheetSource ref="A10:E309" sheet="Balance General "/>
  </cacheSource>
  <cacheFields count="5">
    <cacheField name="Casillero -Descripcion " numFmtId="0">
      <sharedItems containsBlank="1" count="106">
        <s v="311-Efectivo y Equivalente de Efectivo "/>
        <s v="315-Cuentas y Documentos por Cobrar no relacionadas Local"/>
        <s v="312-Cuentas y Documentos por Cobrar relacionadas"/>
        <s v="325-Otras cuentas por Cobrar no Relacionadas"/>
        <s v="326-Otras cuentas por Cobrar no Relacionadas Exterior"/>
        <s v="317-Provision para creditos Incobrables"/>
        <s v="340-Inventario de Materia Prima"/>
        <s v="341-Inventario de Productos en Proceso"/>
        <s v="342-Inventario de Productos Terminado"/>
        <s v="343-Inventario de Suministros,Herramientas,Repuesto y Materiales (No para la Construccion)"/>
        <s v="339-Mercaderias en transito "/>
        <s v="358-Prima de Seguros Pagado por Anticipado"/>
        <s v="338-Otros Activos por impuesto corriente"/>
        <s v="337-Credito Tributario a Favor del Sujeto Pasivo (IR)"/>
        <s v="336-Credito Tributario a Favor del Sujeto Pasivo (IVA)"/>
        <s v="362-Terrenos"/>
        <s v="372-Contrucciones en cursos y Otros activos en Transito"/>
        <s v="364-Edificios"/>
        <s v="373-Muebles y enseres"/>
        <s v="368-Maquinarias y Equipos"/>
        <s v="374-Equipos de Computacion"/>
        <s v="375-Vehiculos "/>
        <s v="384-Dep.Acum. Del costo historico antes de reexpresiones o Revaluaciones"/>
        <s v="388-Marcas,Patentas,licencias y otros similares"/>
        <s v="392-Deterioro Acumulado de Activos Intangible"/>
        <s v="377-Propiedad Planta y Equipo por contrato de Arrendamiento Financiero "/>
        <s v="593-Pasivo corriente por arrendamiento"/>
        <s v="513-Cuentas y Documentos por Pagar no Relacionadas Locales"/>
        <s v="514-Cuentas y Documentos por Pagar no Relacionadas Exterior"/>
        <s v="525-Obligacion con Instituciones Financieras Corriente"/>
        <s v="521-Otras Cuentas y Documento por Pagar no Relacionadas"/>
        <s v="534-Obligaciones con el IESS"/>
        <s v="536-Otros Pasivos Corriente por Beneficio a Empleado"/>
        <s v="533-Participacion trabajadores por pagar del ejercicio "/>
        <s v="545-Pasivo por ingresos Diferidos (Anticipo a Clientes)"/>
        <s v="537-Pasivo Corriente por Garantias "/>
        <s v="557-Otras cuentas y Documentos por Pagar Accionista"/>
        <s v="573-Jubilacion Patronal"/>
        <s v="574-Desahucio"/>
        <s v="601-Capitas suscrito y/o Asignado"/>
        <s v="604-Reserva Legal"/>
        <s v="605-Reserva Facultativa"/>
        <s v="610-superavit por revaluacion de Inversion (propiedades, planta y equipos)           "/>
        <s v="621-Ganancias y pérdidas acumuladas por inversiones en instrumentos de patrimonio"/>
        <s v="623-Ganancia y perdida Actuariales Acumulada"/>
        <s v="611-Utilidades acumuladas de ejercicios anteriores"/>
        <s v="614-Resultados acumulados por adopción por primera vez de las NIIF"/>
        <s v="615-Utilidad del Ejercicio "/>
        <s v="6003-Ingresos de Actividades Ordinarias Gravadas con tarifa 0% Excentas de IVa"/>
        <s v="6009-Venta de Bienes Exportaciones Netas"/>
        <s v="6011-Venta por Exportaciones de Servicio"/>
        <s v="6035-Utilidad en venta de propiedades, planta y equipo"/>
        <s v="6141-Ingresos por reembolso como intermediario"/>
        <s v="6115-Intereses con Instituciones Financieras Locales"/>
        <s v="7040-Sueldos, salarios y demás remuneraciones que constituyen materia gravada del iess"/>
        <s v="7046-Aporte a la seguridad social (incluye fondo de reserva)"/>
        <s v="7043-Beneficios sociales, indemnizaciones y otras remuneraciones que no constituyen materia gravada del IESS "/>
        <s v="7058-Desahucio"/>
        <s v="7061-Otros"/>
        <s v="7055-Jubilación patronal"/>
        <s v="7067-Gastos de Depreciacion No acelerada"/>
        <s v="7196-Otros Gastos Mantenimiento y Reparacion"/>
        <s v="7190-Otros Gastos Suministros, herramientas, materiales y repuestos"/>
        <s v="7247-OTROS GASTOS"/>
        <s v="7178-Otros Gastos Consumo de combustibles y lubricantes"/>
        <s v="7241-Otros Gastos Servicios Publicos"/>
        <s v="7202-Seguros y reaseguros (primas y cesiones)"/>
        <s v="7229-OPERACIONES DE REGALÍAS, SERVICIOS TÉCNICOS. ADMINISTRATIVOS, DE CONSULTARÍA Y SIMILARE"/>
        <s v="7049-Honorarios profesionales"/>
        <s v="7238-IVA que se carga al costo o gasto"/>
        <s v="7208-Impuestos, contribuciones y otros "/>
        <s v="7188-Arriendos Operativo"/>
        <s v="7041-Sueldos, salarios y demás remuneraciones que constituyen materia gravada del iess"/>
        <s v="7047-Aporte a la seguridad social (incluye fondo de reserva)"/>
        <s v="7044-Beneficios sociales, indemnizaciones y otras remuneraciones que no constituyen materia gravada del IESS "/>
        <s v="7059-Desahucio"/>
        <s v="7056-JubilacionPatronal"/>
        <s v="7248-Otros Gasto"/>
        <s v="7173-Promoción y publicidad"/>
        <s v="7182-Gastos de Viaje"/>
        <s v="7197-Mantenimiento y reparaciones "/>
        <s v="7179-Otros Gastos Consumo de combustibles y lubricantes"/>
        <s v="7242-Servicios Publicos"/>
        <s v="7191-Suministros, herramientas, materiales y repuestos"/>
        <s v="7068-Gastos por Depreciacion no Acelerada"/>
        <s v="7203-Seguros y reaseguros (primas y cesiones) "/>
        <s v="7239-IVA que se carga al costo o gasto"/>
        <s v="7050-Honorarios Profesionales"/>
        <s v="7230-OPERACIONES DE REGALÍAS, SERVICIOS TÉCNICOS. ADMINISTRATIVOS, DE CONSULTARÍA Y SIMILARES"/>
        <s v="7209-Impuestos, contribuciones y otros "/>
        <s v="7185-Gastos de Gestion"/>
        <s v="7293-Intereses pagados a Terceros"/>
        <s v="7269-Gastos Financieros no relacionados"/>
        <s v="7305-Otros Intereses pagados a Tercero"/>
        <s v="7116-Perdida neta por deterioro en el valor de inventarios "/>
        <m u="1"/>
        <s v="7203-Seguros y reaseguros (primas y cesiones)" u="1"/>
        <s v="6141-" u="1"/>
        <s v="7067-Gastos de Depresiacion No acelerada" u="1"/>
        <s v="335-Credito Tributario a favor del sujeto Pasivo (ISD)" u="1"/>
        <s v="372-" u="1"/>
        <s v="372-Construcciones en Curso y Otros Activos en Tránsito" u="1"/>
        <s v="6001-Ingresos de Actividades Ordinarias Gravadas con tarifa diferente de 0%" u="1"/>
        <s v="342-Inventario de Productos Terminados " u="1"/>
        <s v="7176-Otros Gastos Transporte" u="1"/>
        <s v="343-Inventario de Suministros,Herramientas,Repuesto y Materiales (No para la Contrucción)" u="1"/>
      </sharedItems>
    </cacheField>
    <cacheField name="Nombre de la Cuenta" numFmtId="0">
      <sharedItems count="273">
        <s v="Caja Chica Administracion                                             "/>
        <s v="Caja Eventual                                                         "/>
        <s v="Banco de Guayaquil cta cte 263005-2                                   "/>
        <s v="Banco Pichincha cta cte. 3504483604                                   "/>
        <s v="Banco del Pacifico cta. cte. 0007736517                               "/>
        <s v="Banco Procredit Cta. Cte 009030138187                                 "/>
        <s v="Banco Procredit Cta. Ahorro  00901011725643                           "/>
        <s v="Fondos Administrados por Fiducias                                     "/>
        <s v="Cuentas por Cobrar Clientes                                           "/>
        <s v="Documentos de clientes (Ch P/F)                                       "/>
        <s v="Otras Cuentas por cobrar                                              "/>
        <s v="Cuentas por Cobrar Sabella S. A.                                      "/>
        <s v="Prestamos Empleados                                                   "/>
        <s v="Anticipos a Decimo Cuarto                                             "/>
        <s v="Anticipos utilidades                                                  "/>
        <s v="Otros Cargos x Multas                                                 "/>
        <s v="Anticipo proveedores locales                                          "/>
        <s v="Anticipo proveedores  exterior                                        "/>
        <s v="Cuentas por cobrar IESS                                               "/>
        <s v="Cuentas por liquidar                                                  "/>
        <s v="Anticipo cuentas por rendir                                           "/>
        <s v="Deudores varios                                                       "/>
        <s v="(-) Provisión Cuentas Incobrables                                     "/>
        <s v="Inventario Bobinas                                                    "/>
        <s v="Inventario Materia Prima                                              "/>
        <s v="Inventario de Productos en Proceso                                    "/>
        <s v="Inventario Productos Terminados                                       "/>
        <s v="Inventario Productos Terminados en Tránsito "/>
        <s v="Inventario Productos Terminados Adquirido                             "/>
        <s v="Inventario de Empaques                                                "/>
        <s v="Inventarios de Suministros Industriales                               "/>
        <s v="Inventario de Repuestos                                               "/>
        <s v="Importaciones en Transito                                             "/>
        <s v="Mov. de Inventario en Planta                                          "/>
        <s v="Inv. Consumibles en Transito                                          "/>
        <s v="Seguros Pagado por Anticipado                                         "/>
        <s v="Servicios pagados por anticipado                                      "/>
        <s v="Reclamos al SRI                                                       "/>
        <s v="Remanente Ret Fte. Años Anteriores                                    "/>
        <s v="Credito tributario por adquisiciones e importaciones                  "/>
        <s v="Credito tributario por retenciones en la fuente de iva                "/>
        <s v="Nota de Credito SRI Ecuador                                           "/>
        <s v="Terrenos                                                              "/>
        <s v="Construcciones en Curso y Montajes                                    "/>
        <s v="Edificios                                                             "/>
        <s v="Muebles y Enseres                                                     "/>
        <s v="Maquinarias y Equipos                                                 "/>
        <s v="Equipo de Seguridad                                                   "/>
        <s v="Equipos de Computación                                                "/>
        <s v="Vehiculos                                                             "/>
        <s v="Depreciación Acumulada Edificios                                      "/>
        <s v="Depreciación Acumulada Muebles y Enseres                              "/>
        <s v="Depreciación Acumulada Maquinarias y Equipos                          "/>
        <s v="Depreciación Acumulada Equipo de Seguridad                            "/>
        <s v="Depreciaciión Acumulada Equipos de Computación                        "/>
        <s v="Depreciacion Acumulada Vehiculos                                      "/>
        <s v="Activo Fijo en Transito                                               "/>
        <s v="Software                                                              "/>
        <s v="(-) Amortizacion acumulada de activos intangibles                     "/>
        <s v="Activos Financieros mantenidos hasta el vencimiento                   "/>
        <s v="Pasivos por Contratos de Arrendamiento Financiero                     "/>
        <s v="Proveedores de Bienes   Locales                                       "/>
        <s v="Proveedores de Servicios  Locales                                     "/>
        <s v="Proveedores de Bienes del Exterior                                    "/>
        <s v="Proveedores de Servicios del Exterior                                 "/>
        <s v="Cuenta por Pagar American Express                                     "/>
        <s v="Reembolsos por Pagar                                                  "/>
        <s v="Otras cuentas por Pagar                                               "/>
        <s v="Cuenta por Pagar Diners Club                                          "/>
        <s v="Pago de Impuestos                                                     "/>
        <s v="Aportes Individual por pagar                                          "/>
        <s v="Aporte Patronal por Pagar                                             "/>
        <s v="Fondos de Reserva IESS                                                "/>
        <s v="Prestamos Quirografarios                                              "/>
        <s v="Prestamos Hipotecarios                                                "/>
        <s v="Retencion pension alimenticia                                         "/>
        <s v="Aporte Extension de Salud                                             "/>
        <s v="Decimo tercer Sueldo                                                  "/>
        <s v="Decimo Cuarto Sueldo                                                  "/>
        <s v="Vacaciones                                                            "/>
        <s v="Liquidaciones de Haberes                                              "/>
        <s v="Reduccion Jornada emergente Art. 47-1                                 "/>
        <s v="Participaciones de utilidades a empleados                             "/>
        <s v="Anticipos de clientes                                                 "/>
        <s v="Deposito en garantia clientes                                         "/>
        <s v="Cuentas por Pagar accionistas                                         "/>
        <s v="Jubiliación Patronal                                                  "/>
        <s v="Desahucio                                                             "/>
        <s v="Captial Social                                                        "/>
        <s v="Reserva Legal                                                         "/>
        <s v="Reserva Facultativa y Estatutaria                                     "/>
        <s v="superavit por revaluacion de propiedades, planta y equipos            "/>
        <s v="Perdidas y ganacias Actuariales reconocidas ORI                       "/>
        <s v="Gasto por Impuesto a la Ganancia Diferido                             "/>
        <s v="Ganancia Acumulada de Periodo anteriores                              "/>
        <s v="Correccion de Resultados años anteriores                              "/>
        <s v="Resultados Acumulados Provenientes de la Adopción por Primera Vez de l"/>
        <s v="Utilidad del Ejercicio Economico Actual                               "/>
        <s v="Venta Etiquetas                                                       "/>
        <s v="Venta Cajas                                                           "/>
        <s v="Venta Material POP                                                    "/>
        <s v="Venta Papeleria                                                       "/>
        <s v="Venta Folletos                                                        "/>
        <s v="Venta Agendas                                                         "/>
        <s v="Venta Cajas Camaron                                                   "/>
        <s v="Ventas Corrugado                                                      "/>
        <s v="Venta Mat. Prima, Empaq, Suministros                                  "/>
        <s v="Venta Cajas de Segunda                                                "/>
        <s v="Venta Congelados Canastillas                                          "/>
        <s v="Venta Congelados Otros"/>
        <s v="Venta Caja de Camaron Exportacion                                     "/>
        <s v="Venta Prod. de Terceros Exportación                                   "/>
        <s v="Venta Fletes y Otros Servicios de Exportacion                         "/>
        <s v="Venta Export de Productos Reciclaje                                   "/>
        <s v="Ventas de activos fijos                                               "/>
        <s v="Venta por Reembolso de Gastos                                         "/>
        <s v="Ingresos Financieros                                                  "/>
        <s v="Sueldos                                                               "/>
        <s v="Sobretiempo                                                           "/>
        <s v="Aporte Patronal 12.15%                                                "/>
        <s v="Fondo de Reserva                                                      "/>
        <s v="Desahucio Planta Directos                                             "/>
        <s v="Indemnización Planta Directos                                         "/>
        <s v="Jubilación Patronal Planta Directos                                   "/>
        <s v="Costo de Depreciación Maquinarias y Equipos                           "/>
        <s v="Costo de Depreciación Muebles y Enseres                               "/>
        <s v="Mantenimiento de Maq y Equipos Directos                               "/>
        <s v="Suministros y Materiales Directos                                     "/>
        <s v="Servicio de Manufactura Directos                                      "/>
        <s v="Iece y Secap                                                          "/>
        <s v="Desahucio Planta Indirectos                                           "/>
        <s v="Indemnización Planta Indirectos                                       "/>
        <s v="Jubilación Patronal Planta Indirectos                                 "/>
        <s v="Aporte Seguro Salud - Tiempo Parcial                                  "/>
        <s v="Agasajo al Personal Planta                                            "/>
        <s v="Alimentación Planta                                                   "/>
        <s v="Movilización planta                                                   "/>
        <s v="Gastos Médicos Planta                                                 "/>
        <s v="Uniformes personal planta                                             "/>
        <s v="Capacitación y Seminarios Planta                                      "/>
        <s v="Otros gastos del personal Planta                                      "/>
        <s v="Utiles de limpieza, cafeteria y varios planta                         "/>
        <s v="Costo de Depreciacion Maquinarias y Equipos                           "/>
        <s v="Costo de Depreciación Equipos de Computación                          "/>
        <s v="Costo de Depreciación de Vehículos                                    "/>
        <s v="Costo de Depreciación Equipos de seguridad                            "/>
        <s v="Mantenimiento de Maq y Equipos Indirectos                             "/>
        <s v="Mantenimiento de Muebles y Equipo Planta                              "/>
        <s v="Combustibles Bodega                                                   "/>
        <s v="Artículos de Seguridad                                                "/>
        <s v="Agua Planta                                                           "/>
        <s v="Energía Eléctrica Planta                                              "/>
        <s v="Fletes                                                                "/>
        <s v="Servicio de Corte                                                     "/>
        <s v="Servicio de Manufactura Indirectos                                    "/>
        <s v="Gastos de control de calidad                                          "/>
        <s v="Mant.  Vehiculos Bodega                                               "/>
        <s v="Suministros, Materiales y Repuestos Indirectos                        "/>
        <s v="Servicio de Afilada de Cuchillas                                      "/>
        <s v="Seguro de Vehiculos                                                   "/>
        <s v="Seguro SENAE                                                          "/>
        <s v="Asesorías                                                             "/>
        <s v="Suministros de seguridad industrial (EPP Y OTROS )                    "/>
        <s v="Gastos movilizacion planta                                            "/>
        <s v="Honorarios profesionales planta                                       "/>
        <s v="Alquiler maquinarias y otros                                          "/>
        <s v="Destrucción desechos - medio ambiente                                 "/>
        <s v="Iva costo                                                             "/>
        <s v="Matrícula e impuestos Vehicular bodega                                "/>
        <s v="Otros pagos bienes y servicios planta                                 "/>
        <s v="Tasa de recolección de basura                                         "/>
        <s v="Gastos de licencias - software y mant  ERP                            "/>
        <s v="Servicios de fumigación y control de plagas                           "/>
        <s v="Mant equipos de computo                                               "/>
        <s v="suministros y otros  (autoconsumo)                                    "/>
        <s v="Suministros deoficina y computación planta                            "/>
        <s v="Seguro ambiental                                                      "/>
        <s v="Analisis y Costo de Gestion Ambiental                                 "/>
        <s v="Telefonia Celular                                                     "/>
        <s v="Rastreo Satelital                                                     "/>
        <s v="ARRIENDOS                                                             "/>
        <s v="Sobretiempos                                                          "/>
        <s v="Comisiones                                                            "/>
        <s v="Desahucio Ventas                                                      "/>
        <s v="Jubilación Patronal Ventas                                            "/>
        <s v="Alimentacion Ventas                                                   "/>
        <s v="Capacitación y Seminarios Ventas                                      "/>
        <s v="Otros gastos de personal Ventas                                       "/>
        <s v="Promoción y Publicidad                                                "/>
        <s v="Gastos de Viaje Ventas                                                "/>
        <s v="Mant. Vehiculos Ventas                                                "/>
        <s v="Combustibles Ventas                                                   "/>
        <s v="Atención a clientes                                                   "/>
        <s v="Gastos Viaticos                                                       "/>
        <s v="Telefonía celular ventas                                              "/>
        <s v="Suministros de oficina y comput ventas y diseño                       "/>
        <s v="Movilizacion Ventas                                                   "/>
        <s v="Obsequios y muestras a clientes (autoconsumo)                         "/>
        <s v="Gastos de depreciación de equipos de computación                      "/>
        <s v="Seguros vehículos ventas                                              "/>
        <s v="Mantenimiento  Instalaciones                                          "/>
        <s v="Mantenimiento Muebles y equipos                                       "/>
        <s v="Gasto de Depreciacion Muebles y Enseres                               "/>
        <s v="Otros pagos bienes y servicios ventas                                 "/>
        <s v="Correo y Courrier                                                     "/>
        <s v="Iva No aplicado ( Gasto)                                              "/>
        <s v="Seguros de Exportación                                                "/>
        <s v="Desahucio Administración                                              "/>
        <s v="Bonificaciones Voluntarias Administración                             "/>
        <s v="Jubilación Patronal Administración                                    "/>
        <s v="Alimentacion Administración                                           "/>
        <s v="Movilizacion/Transp de Personal Administración                        "/>
        <s v="Gastos Médicos Administración                                         "/>
        <s v="Uniformes personal ventas y administrativo                            "/>
        <s v="Capacitación y Seminarios Administración                              "/>
        <s v="Agasajo al Personal Administración                                    "/>
        <s v="Otros gastos de personal Administración                               "/>
        <s v="Honorarios Profesionales                                              "/>
        <s v="Auditorías                                                            "/>
        <s v="Mantenimiento de Edificios y oficinas Administración                  "/>
        <s v="Mantenimiento Instalaciones                                           "/>
        <s v="Mant. Vehiculos Administracion                                        "/>
        <s v="Mantenimiento Muebles y Equipos Administración                        "/>
        <s v="Combustibles Administración                                           "/>
        <s v="Matricula e impuestos  vehicular  Adm                                 "/>
        <s v="Seguro Contra Asalto y Robos                                          "/>
        <s v="Otros seguros                                                         "/>
        <s v="Gastos de Viaje Administración                                        "/>
        <s v="Gastos de Gestión                                                     "/>
        <s v="Telefonía Celular                                                     "/>
        <s v="Suministros de Oficina y Computación                                  "/>
        <s v="Energía Eléctrica Administración                                      "/>
        <s v="Agua Administración                                                   "/>
        <s v="Telefonía Convencional                                                "/>
        <s v="Internet                                                              "/>
        <s v="Utiles de Limpieza/Cafeteria                                          "/>
        <s v="Gastos Menores de activos Administración                              "/>
        <s v="Donaciones                                                            "/>
        <s v="Cuotas y Suscripciones                                                "/>
        <s v="IVA no aplicado (gasto)                                               "/>
        <s v="Suministros, materiales y repuestos Administración                    "/>
        <s v="Arriendo                                                              "/>
        <s v="Multas e Intereses                                                    "/>
        <s v="Ajustes de centavos                                                   "/>
        <s v="Seguridad                                                             "/>
        <s v="Gastos no Deducibles                                                  "/>
        <s v="Gastos de licencias -software y mant ERP                              "/>
        <s v="Iva Facrtor de Proporcionalidad                                       "/>
        <s v="Promocion y Publicidad Administracion                                 "/>
        <s v="Gasto Movilizacion Administración                                     "/>
        <s v="Otros pagos bienes y servicios administración                         "/>
        <s v="Registros y derechos                                                  "/>
        <s v="Impuestos  municipales                                                "/>
        <s v="Impuesto Cuerpo de Bomberos                                           "/>
        <s v="Contribuciones  Super de Compania                                     "/>
        <s v="Contribucion Solca                                                    "/>
        <s v="Impuesto salida de divisa                                             "/>
        <s v="Tasa de recoleccion de basura                                         "/>
        <s v="Gastos de Depreciación de Edificios                                   "/>
        <s v="Gastos de Depreciaciones de Muebles y Enseres                         "/>
        <s v="Gastos de Depreciación de Equipos de computacion                      "/>
        <s v="Gastos de Depreciación de Vehiculos                                   "/>
        <s v="Gastos depreciacion equipos de seguridad                              "/>
        <s v="Intereses otros Proveedores                                           "/>
        <s v="Gastos Bancarios                                                      "/>
        <s v="Diferencia en Cambio                                                  "/>
        <s v="Otros ingresos                                                        "/>
        <s v="Otros Ingresos  excento -Seguro                                       "/>
        <s v="Otros egresos                                                         "/>
        <s v="Dada de baja de invetarios                                            "/>
        <s v="Retencion en la fuentes ISD" u="1"/>
        <s v="Retencion en la fuente IR 1%" u="1"/>
        <s v="Retencion en la fuente rendimiento financ" u="1"/>
      </sharedItems>
    </cacheField>
    <cacheField name="Debe" numFmtId="43">
      <sharedItems containsString="0" containsBlank="1" containsNumber="1" minValue="-3876256.37" maxValue="8471320.0700000003"/>
    </cacheField>
    <cacheField name="Haber" numFmtId="0">
      <sharedItems containsString="0" containsBlank="1" containsNumber="1" minValue="28.57" maxValue="22392687.699999999"/>
    </cacheField>
    <cacheField name="Saldo" numFmtId="44">
      <sharedItems containsSemiMixedTypes="0" containsString="0" containsNumber="1" minValue="-22392687.699999999" maxValue="8471320.07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n v="1710"/>
    <m/>
    <n v="1710"/>
  </r>
  <r>
    <x v="0"/>
    <x v="1"/>
    <n v="20000"/>
    <m/>
    <n v="20000"/>
  </r>
  <r>
    <x v="0"/>
    <x v="2"/>
    <n v="521461.08"/>
    <m/>
    <n v="521461.08"/>
  </r>
  <r>
    <x v="0"/>
    <x v="3"/>
    <n v="183513.37"/>
    <m/>
    <n v="183513.37"/>
  </r>
  <r>
    <x v="0"/>
    <x v="4"/>
    <n v="5664.86"/>
    <m/>
    <n v="5664.86"/>
  </r>
  <r>
    <x v="0"/>
    <x v="5"/>
    <n v="110945.23"/>
    <m/>
    <n v="110945.23"/>
  </r>
  <r>
    <x v="0"/>
    <x v="6"/>
    <n v="4596000"/>
    <m/>
    <n v="4596000"/>
  </r>
  <r>
    <x v="0"/>
    <x v="7"/>
    <n v="88131.99"/>
    <m/>
    <n v="88131.99"/>
  </r>
  <r>
    <x v="1"/>
    <x v="8"/>
    <n v="3646666.02"/>
    <m/>
    <n v="3646666.02"/>
  </r>
  <r>
    <x v="1"/>
    <x v="9"/>
    <n v="168497.77"/>
    <m/>
    <n v="168497.77"/>
  </r>
  <r>
    <x v="1"/>
    <x v="10"/>
    <n v="1930.2"/>
    <m/>
    <n v="1930.2"/>
  </r>
  <r>
    <x v="2"/>
    <x v="11"/>
    <n v="105408.18"/>
    <m/>
    <n v="105408.18"/>
  </r>
  <r>
    <x v="3"/>
    <x v="12"/>
    <n v="18142.09"/>
    <m/>
    <n v="18142.09"/>
  </r>
  <r>
    <x v="3"/>
    <x v="13"/>
    <n v="400"/>
    <m/>
    <n v="400"/>
  </r>
  <r>
    <x v="3"/>
    <x v="14"/>
    <n v="1613.64"/>
    <m/>
    <n v="1613.64"/>
  </r>
  <r>
    <x v="3"/>
    <x v="15"/>
    <n v="2038.55"/>
    <m/>
    <n v="2038.55"/>
  </r>
  <r>
    <x v="3"/>
    <x v="16"/>
    <n v="106849.05"/>
    <m/>
    <n v="106849.05"/>
  </r>
  <r>
    <x v="4"/>
    <x v="17"/>
    <n v="3644062.52"/>
    <m/>
    <n v="3644062.52"/>
  </r>
  <r>
    <x v="3"/>
    <x v="18"/>
    <n v="208.3"/>
    <m/>
    <n v="208.3"/>
  </r>
  <r>
    <x v="3"/>
    <x v="19"/>
    <n v="9697.7099999999991"/>
    <m/>
    <n v="9697.7099999999991"/>
  </r>
  <r>
    <x v="3"/>
    <x v="20"/>
    <n v="86.79"/>
    <m/>
    <n v="86.79"/>
  </r>
  <r>
    <x v="3"/>
    <x v="21"/>
    <n v="16405.310000000001"/>
    <m/>
    <n v="16405.310000000001"/>
  </r>
  <r>
    <x v="5"/>
    <x v="22"/>
    <n v="-198742.49"/>
    <m/>
    <n v="-198742.49"/>
  </r>
  <r>
    <x v="6"/>
    <x v="23"/>
    <n v="2308891.8199999998"/>
    <m/>
    <n v="2308891.8199999998"/>
  </r>
  <r>
    <x v="6"/>
    <x v="24"/>
    <n v="832430.7"/>
    <m/>
    <n v="832430.7"/>
  </r>
  <r>
    <x v="7"/>
    <x v="25"/>
    <n v="35863.599999999999"/>
    <m/>
    <n v="35863.599999999999"/>
  </r>
  <r>
    <x v="8"/>
    <x v="26"/>
    <n v="969982.05"/>
    <m/>
    <n v="969982.05"/>
  </r>
  <r>
    <x v="8"/>
    <x v="27"/>
    <n v="106898.54"/>
    <m/>
    <n v="106898.54"/>
  </r>
  <r>
    <x v="8"/>
    <x v="28"/>
    <n v="2524.9499999999998"/>
    <m/>
    <n v="2524.9499999999998"/>
  </r>
  <r>
    <x v="9"/>
    <x v="29"/>
    <n v="125750.67"/>
    <m/>
    <n v="125750.67"/>
  </r>
  <r>
    <x v="9"/>
    <x v="30"/>
    <n v="110941.85"/>
    <m/>
    <n v="110941.85"/>
  </r>
  <r>
    <x v="9"/>
    <x v="31"/>
    <n v="416356.55"/>
    <m/>
    <n v="416356.55"/>
  </r>
  <r>
    <x v="10"/>
    <x v="32"/>
    <n v="953276.82"/>
    <m/>
    <n v="953276.82"/>
  </r>
  <r>
    <x v="7"/>
    <x v="33"/>
    <n v="15513.85"/>
    <m/>
    <n v="15513.85"/>
  </r>
  <r>
    <x v="7"/>
    <x v="34"/>
    <n v="47078.16"/>
    <m/>
    <n v="47078.16"/>
  </r>
  <r>
    <x v="11"/>
    <x v="35"/>
    <n v="376.48"/>
    <m/>
    <n v="376.48"/>
  </r>
  <r>
    <x v="11"/>
    <x v="36"/>
    <n v="809.07"/>
    <m/>
    <n v="809.07"/>
  </r>
  <r>
    <x v="12"/>
    <x v="37"/>
    <n v="24500.880000000001"/>
    <m/>
    <n v="24500.880000000001"/>
  </r>
  <r>
    <x v="13"/>
    <x v="38"/>
    <n v="244337.05"/>
    <m/>
    <n v="244337.05"/>
  </r>
  <r>
    <x v="14"/>
    <x v="39"/>
    <n v="176516.5"/>
    <m/>
    <n v="176516.5"/>
  </r>
  <r>
    <x v="14"/>
    <x v="40"/>
    <n v="138724.51999999999"/>
    <m/>
    <n v="138724.51999999999"/>
  </r>
  <r>
    <x v="13"/>
    <x v="41"/>
    <n v="14.15"/>
    <m/>
    <n v="14.15"/>
  </r>
  <r>
    <x v="15"/>
    <x v="42"/>
    <n v="1898139.64"/>
    <m/>
    <n v="1898139.64"/>
  </r>
  <r>
    <x v="16"/>
    <x v="43"/>
    <n v="1148444.18"/>
    <m/>
    <n v="1148444.18"/>
  </r>
  <r>
    <x v="17"/>
    <x v="44"/>
    <n v="461156.96"/>
    <m/>
    <n v="461156.96"/>
  </r>
  <r>
    <x v="18"/>
    <x v="45"/>
    <n v="203440.58"/>
    <m/>
    <n v="203440.58"/>
  </r>
  <r>
    <x v="19"/>
    <x v="46"/>
    <n v="8471320.0700000003"/>
    <m/>
    <n v="8471320.0700000003"/>
  </r>
  <r>
    <x v="19"/>
    <x v="47"/>
    <n v="15974.66"/>
    <m/>
    <n v="15974.66"/>
  </r>
  <r>
    <x v="20"/>
    <x v="48"/>
    <n v="144593.10999999999"/>
    <m/>
    <n v="144593.10999999999"/>
  </r>
  <r>
    <x v="21"/>
    <x v="49"/>
    <n v="589463.11"/>
    <m/>
    <n v="589463.11"/>
  </r>
  <r>
    <x v="22"/>
    <x v="50"/>
    <n v="-16384.32"/>
    <m/>
    <n v="-16384.32"/>
  </r>
  <r>
    <x v="22"/>
    <x v="51"/>
    <n v="-163577.70000000001"/>
    <m/>
    <n v="-163577.70000000001"/>
  </r>
  <r>
    <x v="22"/>
    <x v="52"/>
    <n v="-3876256.37"/>
    <m/>
    <n v="-3876256.37"/>
  </r>
  <r>
    <x v="22"/>
    <x v="53"/>
    <n v="-15763.5"/>
    <m/>
    <n v="-15763.5"/>
  </r>
  <r>
    <x v="22"/>
    <x v="54"/>
    <n v="-122214.89"/>
    <m/>
    <n v="-122214.89"/>
  </r>
  <r>
    <x v="22"/>
    <x v="55"/>
    <n v="-371050.67"/>
    <m/>
    <n v="-371050.67"/>
  </r>
  <r>
    <x v="16"/>
    <x v="56"/>
    <n v="18000"/>
    <m/>
    <n v="18000"/>
  </r>
  <r>
    <x v="23"/>
    <x v="57"/>
    <n v="82108"/>
    <m/>
    <n v="82108"/>
  </r>
  <r>
    <x v="24"/>
    <x v="58"/>
    <n v="-82108"/>
    <m/>
    <n v="-82108"/>
  </r>
  <r>
    <x v="25"/>
    <x v="59"/>
    <n v="180000"/>
    <m/>
    <n v="180000"/>
  </r>
  <r>
    <x v="26"/>
    <x v="60"/>
    <m/>
    <n v="180000"/>
    <n v="-180000"/>
  </r>
  <r>
    <x v="27"/>
    <x v="61"/>
    <m/>
    <n v="180000"/>
    <n v="-180000"/>
  </r>
  <r>
    <x v="27"/>
    <x v="62"/>
    <m/>
    <n v="2007148.54"/>
    <n v="-2007148.54"/>
  </r>
  <r>
    <x v="28"/>
    <x v="63"/>
    <m/>
    <n v="1472198.17"/>
    <n v="-1472198.17"/>
  </r>
  <r>
    <x v="28"/>
    <x v="64"/>
    <m/>
    <n v="6232842.5700000003"/>
    <n v="-6232842.5700000003"/>
  </r>
  <r>
    <x v="29"/>
    <x v="65"/>
    <m/>
    <n v="8000"/>
    <n v="-8000"/>
  </r>
  <r>
    <x v="30"/>
    <x v="66"/>
    <m/>
    <n v="21497.21"/>
    <n v="-21497.21"/>
  </r>
  <r>
    <x v="30"/>
    <x v="67"/>
    <m/>
    <n v="870.81"/>
    <n v="-870.81"/>
  </r>
  <r>
    <x v="29"/>
    <x v="68"/>
    <m/>
    <n v="3142616.27"/>
    <n v="-3142616.27"/>
  </r>
  <r>
    <x v="30"/>
    <x v="69"/>
    <m/>
    <n v="845.14"/>
    <n v="-845.14"/>
  </r>
  <r>
    <x v="31"/>
    <x v="70"/>
    <m/>
    <n v="219087.02"/>
    <n v="-219087.02"/>
  </r>
  <r>
    <x v="31"/>
    <x v="71"/>
    <m/>
    <n v="11671.83"/>
    <n v="-11671.83"/>
  </r>
  <r>
    <x v="31"/>
    <x v="72"/>
    <m/>
    <n v="15263.59"/>
    <n v="-15263.59"/>
  </r>
  <r>
    <x v="31"/>
    <x v="73"/>
    <m/>
    <n v="3392.57"/>
    <n v="-3392.57"/>
  </r>
  <r>
    <x v="31"/>
    <x v="74"/>
    <m/>
    <n v="8457.4599999999991"/>
    <n v="-8457.4599999999991"/>
  </r>
  <r>
    <x v="32"/>
    <x v="75"/>
    <m/>
    <n v="3272.44"/>
    <n v="-3272.44"/>
  </r>
  <r>
    <x v="31"/>
    <x v="76"/>
    <m/>
    <n v="886.18"/>
    <n v="-886.18"/>
  </r>
  <r>
    <x v="32"/>
    <x v="77"/>
    <m/>
    <n v="390.94"/>
    <n v="-390.94"/>
  </r>
  <r>
    <x v="32"/>
    <x v="78"/>
    <m/>
    <n v="10320.6"/>
    <n v="-10320.6"/>
  </r>
  <r>
    <x v="32"/>
    <x v="79"/>
    <m/>
    <n v="44034.09"/>
    <n v="-44034.09"/>
  </r>
  <r>
    <x v="32"/>
    <x v="80"/>
    <m/>
    <n v="45169.16"/>
    <n v="-45169.16"/>
  </r>
  <r>
    <x v="30"/>
    <x v="81"/>
    <m/>
    <n v="843.78"/>
    <n v="-843.78"/>
  </r>
  <r>
    <x v="33"/>
    <x v="82"/>
    <m/>
    <n v="8022.83"/>
    <n v="-8022.83"/>
  </r>
  <r>
    <x v="34"/>
    <x v="83"/>
    <m/>
    <n v="288596.53000000003"/>
    <n v="-288596.53000000003"/>
  </r>
  <r>
    <x v="35"/>
    <x v="84"/>
    <m/>
    <n v="108079.47"/>
    <n v="-108079.47"/>
  </r>
  <r>
    <x v="36"/>
    <x v="85"/>
    <m/>
    <n v="53422.92"/>
    <n v="-53422.92"/>
  </r>
  <r>
    <x v="37"/>
    <x v="86"/>
    <m/>
    <n v="292510.12"/>
    <n v="-292510.12"/>
  </r>
  <r>
    <x v="38"/>
    <x v="87"/>
    <m/>
    <n v="353641.31"/>
    <n v="-353641.31"/>
  </r>
  <r>
    <x v="39"/>
    <x v="88"/>
    <m/>
    <n v="132189.04"/>
    <n v="-132189.04"/>
  </r>
  <r>
    <x v="40"/>
    <x v="89"/>
    <m/>
    <n v="1608300"/>
    <n v="-1608300"/>
  </r>
  <r>
    <x v="41"/>
    <x v="90"/>
    <m/>
    <n v="713799.1"/>
    <n v="-713799.1"/>
  </r>
  <r>
    <x v="42"/>
    <x v="91"/>
    <m/>
    <n v="6999.56"/>
    <n v="-6999.56"/>
  </r>
  <r>
    <x v="43"/>
    <x v="92"/>
    <m/>
    <n v="27785.96"/>
    <n v="-27785.96"/>
  </r>
  <r>
    <x v="44"/>
    <x v="93"/>
    <m/>
    <n v="62101.17"/>
    <n v="-62101.17"/>
  </r>
  <r>
    <x v="45"/>
    <x v="94"/>
    <m/>
    <n v="18297.89"/>
    <n v="-18297.89"/>
  </r>
  <r>
    <x v="44"/>
    <x v="95"/>
    <m/>
    <n v="6960151.6900000004"/>
    <n v="-6960151.6900000004"/>
  </r>
  <r>
    <x v="46"/>
    <x v="96"/>
    <m/>
    <n v="1887348.92"/>
    <n v="-1887348.92"/>
  </r>
  <r>
    <x v="47"/>
    <x v="97"/>
    <m/>
    <n v="971338.87"/>
    <n v="-971338.87"/>
  </r>
  <r>
    <x v="48"/>
    <x v="98"/>
    <m/>
    <n v="1205232.0900000001"/>
    <n v="-1205232.0900000001"/>
  </r>
  <r>
    <x v="48"/>
    <x v="99"/>
    <m/>
    <n v="492395.96"/>
    <n v="-492395.96"/>
  </r>
  <r>
    <x v="48"/>
    <x v="100"/>
    <m/>
    <n v="2107576.1800000002"/>
    <n v="-2107576.1800000002"/>
  </r>
  <r>
    <x v="48"/>
    <x v="101"/>
    <m/>
    <n v="107649.31"/>
    <n v="-107649.31"/>
  </r>
  <r>
    <x v="48"/>
    <x v="102"/>
    <m/>
    <n v="35122.31"/>
    <n v="-35122.31"/>
  </r>
  <r>
    <x v="48"/>
    <x v="103"/>
    <m/>
    <n v="63652.59"/>
    <n v="-63652.59"/>
  </r>
  <r>
    <x v="48"/>
    <x v="104"/>
    <m/>
    <n v="2920"/>
    <n v="-2920"/>
  </r>
  <r>
    <x v="48"/>
    <x v="105"/>
    <m/>
    <n v="22392687.699999999"/>
    <n v="-22392687.699999999"/>
  </r>
  <r>
    <x v="48"/>
    <x v="106"/>
    <m/>
    <n v="1149206.72"/>
    <n v="-1149206.72"/>
  </r>
  <r>
    <x v="48"/>
    <x v="107"/>
    <m/>
    <n v="20470.400000000001"/>
    <n v="-20470.400000000001"/>
  </r>
  <r>
    <x v="48"/>
    <x v="108"/>
    <m/>
    <n v="63094.99"/>
    <n v="-63094.99"/>
  </r>
  <r>
    <x v="48"/>
    <x v="109"/>
    <m/>
    <n v="1328913.1599999999"/>
    <n v="-1328913.1599999999"/>
  </r>
  <r>
    <x v="49"/>
    <x v="110"/>
    <m/>
    <n v="315169.34999999998"/>
    <n v="-315169.34999999998"/>
  </r>
  <r>
    <x v="49"/>
    <x v="111"/>
    <m/>
    <n v="2095456.96"/>
    <n v="-2095456.96"/>
  </r>
  <r>
    <x v="50"/>
    <x v="112"/>
    <m/>
    <n v="414441.42"/>
    <n v="-414441.42"/>
  </r>
  <r>
    <x v="49"/>
    <x v="113"/>
    <m/>
    <n v="58549.599999999999"/>
    <n v="-58549.599999999999"/>
  </r>
  <r>
    <x v="51"/>
    <x v="114"/>
    <m/>
    <n v="5213.12"/>
    <n v="-5213.12"/>
  </r>
  <r>
    <x v="52"/>
    <x v="115"/>
    <m/>
    <n v="15000"/>
    <n v="-15000"/>
  </r>
  <r>
    <x v="53"/>
    <x v="116"/>
    <m/>
    <n v="28.57"/>
    <n v="-28.57"/>
  </r>
  <r>
    <x v="54"/>
    <x v="117"/>
    <n v="391938.02"/>
    <m/>
    <n v="391938.02"/>
  </r>
  <r>
    <x v="54"/>
    <x v="118"/>
    <n v="226995.71"/>
    <m/>
    <n v="226995.71"/>
  </r>
  <r>
    <x v="55"/>
    <x v="119"/>
    <n v="75405.899999999994"/>
    <m/>
    <n v="75405.899999999994"/>
  </r>
  <r>
    <x v="55"/>
    <x v="120"/>
    <n v="48118.13"/>
    <m/>
    <n v="48118.13"/>
  </r>
  <r>
    <x v="56"/>
    <x v="77"/>
    <n v="51552.53"/>
    <m/>
    <n v="51552.53"/>
  </r>
  <r>
    <x v="56"/>
    <x v="78"/>
    <n v="29198.58"/>
    <m/>
    <n v="29198.58"/>
  </r>
  <r>
    <x v="56"/>
    <x v="79"/>
    <n v="21376.14"/>
    <m/>
    <n v="21376.14"/>
  </r>
  <r>
    <x v="57"/>
    <x v="121"/>
    <n v="7321.35"/>
    <m/>
    <n v="7321.35"/>
  </r>
  <r>
    <x v="58"/>
    <x v="122"/>
    <n v="3761.12"/>
    <m/>
    <n v="3761.12"/>
  </r>
  <r>
    <x v="59"/>
    <x v="123"/>
    <n v="24745.65"/>
    <m/>
    <n v="24745.65"/>
  </r>
  <r>
    <x v="60"/>
    <x v="124"/>
    <n v="449967.4"/>
    <m/>
    <n v="449967.4"/>
  </r>
  <r>
    <x v="60"/>
    <x v="125"/>
    <n v="1148.52"/>
    <m/>
    <n v="1148.52"/>
  </r>
  <r>
    <x v="61"/>
    <x v="126"/>
    <n v="87723.98"/>
    <m/>
    <n v="87723.98"/>
  </r>
  <r>
    <x v="62"/>
    <x v="127"/>
    <n v="455093.79"/>
    <m/>
    <n v="455093.79"/>
  </r>
  <r>
    <x v="63"/>
    <x v="128"/>
    <n v="362149.94"/>
    <m/>
    <n v="362149.94"/>
  </r>
  <r>
    <x v="54"/>
    <x v="117"/>
    <n v="247031.3"/>
    <m/>
    <n v="247031.3"/>
  </r>
  <r>
    <x v="54"/>
    <x v="118"/>
    <n v="74116.960000000006"/>
    <m/>
    <n v="74116.960000000006"/>
  </r>
  <r>
    <x v="55"/>
    <x v="119"/>
    <n v="39382.839999999997"/>
    <m/>
    <n v="39382.839999999997"/>
  </r>
  <r>
    <x v="55"/>
    <x v="129"/>
    <n v="4.5999999999999996"/>
    <m/>
    <n v="4.5999999999999996"/>
  </r>
  <r>
    <x v="55"/>
    <x v="120"/>
    <n v="21290.69"/>
    <m/>
    <n v="21290.69"/>
  </r>
  <r>
    <x v="56"/>
    <x v="77"/>
    <n v="26609.23"/>
    <m/>
    <n v="26609.23"/>
  </r>
  <r>
    <x v="56"/>
    <x v="78"/>
    <n v="13519.34"/>
    <m/>
    <n v="13519.34"/>
  </r>
  <r>
    <x v="56"/>
    <x v="79"/>
    <n v="8239.26"/>
    <m/>
    <n v="8239.26"/>
  </r>
  <r>
    <x v="57"/>
    <x v="130"/>
    <n v="5209"/>
    <m/>
    <n v="5209"/>
  </r>
  <r>
    <x v="58"/>
    <x v="131"/>
    <n v="15630.21"/>
    <m/>
    <n v="15630.21"/>
  </r>
  <r>
    <x v="59"/>
    <x v="132"/>
    <n v="16374.46"/>
    <m/>
    <n v="16374.46"/>
  </r>
  <r>
    <x v="55"/>
    <x v="133"/>
    <n v="162.36000000000001"/>
    <m/>
    <n v="162.36000000000001"/>
  </r>
  <r>
    <x v="63"/>
    <x v="134"/>
    <n v="7234.26"/>
    <m/>
    <n v="7234.26"/>
  </r>
  <r>
    <x v="63"/>
    <x v="135"/>
    <n v="86936.39"/>
    <m/>
    <n v="86936.39"/>
  </r>
  <r>
    <x v="63"/>
    <x v="136"/>
    <n v="1620"/>
    <m/>
    <n v="1620"/>
  </r>
  <r>
    <x v="63"/>
    <x v="137"/>
    <n v="2536.02"/>
    <m/>
    <n v="2536.02"/>
  </r>
  <r>
    <x v="63"/>
    <x v="138"/>
    <n v="3865.9"/>
    <m/>
    <n v="3865.9"/>
  </r>
  <r>
    <x v="63"/>
    <x v="139"/>
    <n v="3650"/>
    <m/>
    <n v="3650"/>
  </r>
  <r>
    <x v="63"/>
    <x v="140"/>
    <n v="400"/>
    <m/>
    <n v="400"/>
  </r>
  <r>
    <x v="63"/>
    <x v="141"/>
    <n v="3507.52"/>
    <m/>
    <n v="3507.52"/>
  </r>
  <r>
    <x v="60"/>
    <x v="142"/>
    <n v="63354.96"/>
    <m/>
    <n v="63354.96"/>
  </r>
  <r>
    <x v="60"/>
    <x v="125"/>
    <n v="2522.16"/>
    <m/>
    <n v="2522.16"/>
  </r>
  <r>
    <x v="60"/>
    <x v="143"/>
    <n v="1150.2"/>
    <m/>
    <n v="1150.2"/>
  </r>
  <r>
    <x v="60"/>
    <x v="144"/>
    <n v="17074.439999999999"/>
    <m/>
    <n v="17074.439999999999"/>
  </r>
  <r>
    <x v="60"/>
    <x v="145"/>
    <n v="330.48"/>
    <m/>
    <n v="330.48"/>
  </r>
  <r>
    <x v="61"/>
    <x v="146"/>
    <n v="13325.47"/>
    <m/>
    <n v="13325.47"/>
  </r>
  <r>
    <x v="61"/>
    <x v="147"/>
    <n v="7994.36"/>
    <m/>
    <n v="7994.36"/>
  </r>
  <r>
    <x v="64"/>
    <x v="148"/>
    <n v="20674.96"/>
    <m/>
    <n v="20674.96"/>
  </r>
  <r>
    <x v="63"/>
    <x v="149"/>
    <n v="342.94"/>
    <m/>
    <n v="342.94"/>
  </r>
  <r>
    <x v="65"/>
    <x v="150"/>
    <n v="3463.14"/>
    <m/>
    <n v="3463.14"/>
  </r>
  <r>
    <x v="65"/>
    <x v="151"/>
    <n v="103127.15"/>
    <m/>
    <n v="103127.15"/>
  </r>
  <r>
    <x v="63"/>
    <x v="152"/>
    <n v="89588.1"/>
    <m/>
    <n v="89588.1"/>
  </r>
  <r>
    <x v="63"/>
    <x v="153"/>
    <n v="80"/>
    <m/>
    <n v="80"/>
  </r>
  <r>
    <x v="63"/>
    <x v="154"/>
    <n v="2002.6"/>
    <m/>
    <n v="2002.6"/>
  </r>
  <r>
    <x v="63"/>
    <x v="155"/>
    <n v="194"/>
    <m/>
    <n v="194"/>
  </r>
  <r>
    <x v="61"/>
    <x v="156"/>
    <n v="74352.42"/>
    <m/>
    <n v="74352.42"/>
  </r>
  <r>
    <x v="62"/>
    <x v="157"/>
    <n v="1040326.39"/>
    <m/>
    <n v="1040326.39"/>
  </r>
  <r>
    <x v="63"/>
    <x v="158"/>
    <n v="4920.2299999999996"/>
    <m/>
    <n v="4920.2299999999996"/>
  </r>
  <r>
    <x v="66"/>
    <x v="159"/>
    <n v="2165.71"/>
    <m/>
    <n v="2165.71"/>
  </r>
  <r>
    <x v="66"/>
    <x v="160"/>
    <n v="8863.36"/>
    <m/>
    <n v="8863.36"/>
  </r>
  <r>
    <x v="67"/>
    <x v="161"/>
    <n v="450"/>
    <m/>
    <n v="450"/>
  </r>
  <r>
    <x v="62"/>
    <x v="162"/>
    <n v="4065.78"/>
    <m/>
    <n v="4065.78"/>
  </r>
  <r>
    <x v="63"/>
    <x v="163"/>
    <n v="5998.02"/>
    <m/>
    <n v="5998.02"/>
  </r>
  <r>
    <x v="68"/>
    <x v="164"/>
    <n v="15650"/>
    <m/>
    <n v="15650"/>
  </r>
  <r>
    <x v="63"/>
    <x v="165"/>
    <n v="3121"/>
    <m/>
    <n v="3121"/>
  </r>
  <r>
    <x v="63"/>
    <x v="166"/>
    <n v="480.87"/>
    <m/>
    <n v="480.87"/>
  </r>
  <r>
    <x v="69"/>
    <x v="167"/>
    <n v="202727.56"/>
    <m/>
    <n v="202727.56"/>
  </r>
  <r>
    <x v="70"/>
    <x v="168"/>
    <n v="4632.5200000000004"/>
    <m/>
    <n v="4632.5200000000004"/>
  </r>
  <r>
    <x v="63"/>
    <x v="169"/>
    <n v="28471.74"/>
    <m/>
    <n v="28471.74"/>
  </r>
  <r>
    <x v="65"/>
    <x v="170"/>
    <n v="12739.17"/>
    <m/>
    <n v="12739.17"/>
  </r>
  <r>
    <x v="63"/>
    <x v="171"/>
    <n v="7845.4"/>
    <m/>
    <n v="7845.4"/>
  </r>
  <r>
    <x v="63"/>
    <x v="172"/>
    <n v="4366"/>
    <m/>
    <n v="4366"/>
  </r>
  <r>
    <x v="61"/>
    <x v="173"/>
    <n v="4506.01"/>
    <m/>
    <n v="4506.01"/>
  </r>
  <r>
    <x v="62"/>
    <x v="174"/>
    <n v="5460.93"/>
    <m/>
    <n v="5460.93"/>
  </r>
  <r>
    <x v="62"/>
    <x v="175"/>
    <n v="11829.36"/>
    <m/>
    <n v="11829.36"/>
  </r>
  <r>
    <x v="66"/>
    <x v="176"/>
    <n v="171.01"/>
    <m/>
    <n v="171.01"/>
  </r>
  <r>
    <x v="63"/>
    <x v="177"/>
    <n v="550"/>
    <m/>
    <n v="550"/>
  </r>
  <r>
    <x v="65"/>
    <x v="178"/>
    <n v="475.15"/>
    <m/>
    <n v="475.15"/>
  </r>
  <r>
    <x v="63"/>
    <x v="179"/>
    <n v="572.32000000000005"/>
    <m/>
    <n v="572.32000000000005"/>
  </r>
  <r>
    <x v="71"/>
    <x v="180"/>
    <n v="7605.6"/>
    <m/>
    <n v="7605.6"/>
  </r>
  <r>
    <x v="72"/>
    <x v="117"/>
    <n v="143437.04"/>
    <m/>
    <n v="143437.04"/>
  </r>
  <r>
    <x v="72"/>
    <x v="181"/>
    <n v="20846.46"/>
    <m/>
    <n v="20846.46"/>
  </r>
  <r>
    <x v="72"/>
    <x v="182"/>
    <n v="92166.15"/>
    <m/>
    <n v="92166.15"/>
  </r>
  <r>
    <x v="73"/>
    <x v="119"/>
    <n v="31214.25"/>
    <m/>
    <n v="31214.25"/>
  </r>
  <r>
    <x v="73"/>
    <x v="120"/>
    <n v="17146.810000000001"/>
    <m/>
    <n v="17146.810000000001"/>
  </r>
  <r>
    <x v="74"/>
    <x v="77"/>
    <n v="21292.19"/>
    <m/>
    <n v="21292.19"/>
  </r>
  <r>
    <x v="74"/>
    <x v="78"/>
    <n v="7389.86"/>
    <m/>
    <n v="7389.86"/>
  </r>
  <r>
    <x v="74"/>
    <x v="79"/>
    <n v="5017.92"/>
    <m/>
    <n v="5017.92"/>
  </r>
  <r>
    <x v="75"/>
    <x v="183"/>
    <n v="4435.3100000000004"/>
    <m/>
    <n v="4435.3100000000004"/>
  </r>
  <r>
    <x v="76"/>
    <x v="184"/>
    <n v="12545.02"/>
    <m/>
    <n v="12545.02"/>
  </r>
  <r>
    <x v="77"/>
    <x v="185"/>
    <n v="11211.63"/>
    <m/>
    <n v="11211.63"/>
  </r>
  <r>
    <x v="77"/>
    <x v="186"/>
    <n v="792.5"/>
    <m/>
    <n v="792.5"/>
  </r>
  <r>
    <x v="77"/>
    <x v="187"/>
    <n v="115.83"/>
    <m/>
    <n v="115.83"/>
  </r>
  <r>
    <x v="78"/>
    <x v="188"/>
    <n v="7220"/>
    <m/>
    <n v="7220"/>
  </r>
  <r>
    <x v="79"/>
    <x v="189"/>
    <n v="1673.51"/>
    <m/>
    <n v="1673.51"/>
  </r>
  <r>
    <x v="80"/>
    <x v="190"/>
    <n v="4839.95"/>
    <m/>
    <n v="4839.95"/>
  </r>
  <r>
    <x v="81"/>
    <x v="191"/>
    <n v="11903.69"/>
    <m/>
    <n v="11903.69"/>
  </r>
  <r>
    <x v="78"/>
    <x v="192"/>
    <n v="917.97"/>
    <m/>
    <n v="917.97"/>
  </r>
  <r>
    <x v="79"/>
    <x v="193"/>
    <n v="591.86"/>
    <m/>
    <n v="591.86"/>
  </r>
  <r>
    <x v="82"/>
    <x v="194"/>
    <n v="2702.55"/>
    <m/>
    <n v="2702.55"/>
  </r>
  <r>
    <x v="83"/>
    <x v="195"/>
    <n v="2655.74"/>
    <m/>
    <n v="2655.74"/>
  </r>
  <r>
    <x v="77"/>
    <x v="196"/>
    <n v="212.15"/>
    <m/>
    <n v="212.15"/>
  </r>
  <r>
    <x v="78"/>
    <x v="197"/>
    <n v="1500.38"/>
    <m/>
    <n v="1500.38"/>
  </r>
  <r>
    <x v="84"/>
    <x v="198"/>
    <n v="1765.02"/>
    <m/>
    <n v="1765.02"/>
  </r>
  <r>
    <x v="85"/>
    <x v="199"/>
    <n v="231.25"/>
    <m/>
    <n v="231.25"/>
  </r>
  <r>
    <x v="80"/>
    <x v="200"/>
    <n v="2392.83"/>
    <m/>
    <n v="2392.83"/>
  </r>
  <r>
    <x v="80"/>
    <x v="201"/>
    <n v="3830"/>
    <m/>
    <n v="3830"/>
  </r>
  <r>
    <x v="84"/>
    <x v="202"/>
    <n v="193.92"/>
    <m/>
    <n v="193.92"/>
  </r>
  <r>
    <x v="77"/>
    <x v="203"/>
    <n v="9580.93"/>
    <m/>
    <n v="9580.93"/>
  </r>
  <r>
    <x v="80"/>
    <x v="173"/>
    <n v="3006"/>
    <m/>
    <n v="3006"/>
  </r>
  <r>
    <x v="77"/>
    <x v="204"/>
    <n v="21218.52"/>
    <m/>
    <n v="21218.52"/>
  </r>
  <r>
    <x v="86"/>
    <x v="205"/>
    <n v="12952"/>
    <m/>
    <n v="12952"/>
  </r>
  <r>
    <x v="85"/>
    <x v="206"/>
    <n v="7184.31"/>
    <m/>
    <n v="7184.31"/>
  </r>
  <r>
    <x v="72"/>
    <x v="117"/>
    <n v="251569.48"/>
    <m/>
    <n v="251569.48"/>
  </r>
  <r>
    <x v="72"/>
    <x v="181"/>
    <n v="8166.44"/>
    <m/>
    <n v="8166.44"/>
  </r>
  <r>
    <x v="73"/>
    <x v="119"/>
    <n v="32572.97"/>
    <m/>
    <n v="32572.97"/>
  </r>
  <r>
    <x v="73"/>
    <x v="120"/>
    <n v="19887.45"/>
    <m/>
    <n v="19887.45"/>
  </r>
  <r>
    <x v="74"/>
    <x v="77"/>
    <n v="21447.19"/>
    <m/>
    <n v="21447.19"/>
  </r>
  <r>
    <x v="74"/>
    <x v="78"/>
    <n v="8798.02"/>
    <m/>
    <n v="8798.02"/>
  </r>
  <r>
    <x v="74"/>
    <x v="79"/>
    <n v="8876.8700000000008"/>
    <m/>
    <n v="8876.8700000000008"/>
  </r>
  <r>
    <x v="75"/>
    <x v="207"/>
    <n v="5816.34"/>
    <m/>
    <n v="5816.34"/>
  </r>
  <r>
    <x v="72"/>
    <x v="208"/>
    <n v="150"/>
    <m/>
    <n v="150"/>
  </r>
  <r>
    <x v="76"/>
    <x v="209"/>
    <n v="12599.88"/>
    <m/>
    <n v="12599.88"/>
  </r>
  <r>
    <x v="77"/>
    <x v="210"/>
    <n v="9679.4599999999991"/>
    <m/>
    <n v="9679.4599999999991"/>
  </r>
  <r>
    <x v="74"/>
    <x v="211"/>
    <n v="728.64"/>
    <m/>
    <n v="728.64"/>
  </r>
  <r>
    <x v="77"/>
    <x v="212"/>
    <n v="11659.58"/>
    <m/>
    <n v="11659.58"/>
  </r>
  <r>
    <x v="77"/>
    <x v="213"/>
    <n v="4929.8"/>
    <m/>
    <n v="4929.8"/>
  </r>
  <r>
    <x v="77"/>
    <x v="214"/>
    <n v="9997.18"/>
    <m/>
    <n v="9997.18"/>
  </r>
  <r>
    <x v="77"/>
    <x v="215"/>
    <n v="83072.95"/>
    <m/>
    <n v="83072.95"/>
  </r>
  <r>
    <x v="77"/>
    <x v="216"/>
    <n v="46.4"/>
    <m/>
    <n v="46.4"/>
  </r>
  <r>
    <x v="87"/>
    <x v="217"/>
    <n v="1249294.8"/>
    <m/>
    <n v="1249294.8"/>
  </r>
  <r>
    <x v="88"/>
    <x v="218"/>
    <n v="4248.34"/>
    <m/>
    <n v="4248.34"/>
  </r>
  <r>
    <x v="80"/>
    <x v="219"/>
    <n v="1000"/>
    <m/>
    <n v="1000"/>
  </r>
  <r>
    <x v="80"/>
    <x v="220"/>
    <n v="7513"/>
    <m/>
    <n v="7513"/>
  </r>
  <r>
    <x v="80"/>
    <x v="221"/>
    <n v="12832.99"/>
    <m/>
    <n v="12832.99"/>
  </r>
  <r>
    <x v="80"/>
    <x v="222"/>
    <n v="22583.13"/>
    <m/>
    <n v="22583.13"/>
  </r>
  <r>
    <x v="81"/>
    <x v="223"/>
    <n v="8856.02"/>
    <m/>
    <n v="8856.02"/>
  </r>
  <r>
    <x v="89"/>
    <x v="224"/>
    <n v="8666.76"/>
    <m/>
    <n v="8666.76"/>
  </r>
  <r>
    <x v="85"/>
    <x v="159"/>
    <n v="9056.17"/>
    <m/>
    <n v="9056.17"/>
  </r>
  <r>
    <x v="85"/>
    <x v="225"/>
    <n v="3997.8"/>
    <m/>
    <n v="3997.8"/>
  </r>
  <r>
    <x v="85"/>
    <x v="226"/>
    <n v="20535.12"/>
    <m/>
    <n v="20535.12"/>
  </r>
  <r>
    <x v="79"/>
    <x v="227"/>
    <n v="3676.33"/>
    <m/>
    <n v="3676.33"/>
  </r>
  <r>
    <x v="90"/>
    <x v="228"/>
    <n v="18810.740000000002"/>
    <m/>
    <n v="18810.740000000002"/>
  </r>
  <r>
    <x v="82"/>
    <x v="229"/>
    <n v="1966.48"/>
    <m/>
    <n v="1966.48"/>
  </r>
  <r>
    <x v="77"/>
    <x v="204"/>
    <n v="3.84"/>
    <m/>
    <n v="3.84"/>
  </r>
  <r>
    <x v="83"/>
    <x v="230"/>
    <n v="16653.13"/>
    <m/>
    <n v="16653.13"/>
  </r>
  <r>
    <x v="82"/>
    <x v="231"/>
    <n v="25781.78"/>
    <m/>
    <n v="25781.78"/>
  </r>
  <r>
    <x v="82"/>
    <x v="232"/>
    <n v="850.78"/>
    <m/>
    <n v="850.78"/>
  </r>
  <r>
    <x v="82"/>
    <x v="233"/>
    <n v="3089.36"/>
    <m/>
    <n v="3089.36"/>
  </r>
  <r>
    <x v="82"/>
    <x v="234"/>
    <n v="12912"/>
    <m/>
    <n v="12912"/>
  </r>
  <r>
    <x v="77"/>
    <x v="235"/>
    <n v="1928.66"/>
    <m/>
    <n v="1928.66"/>
  </r>
  <r>
    <x v="77"/>
    <x v="236"/>
    <n v="102.68"/>
    <m/>
    <n v="102.68"/>
  </r>
  <r>
    <x v="77"/>
    <x v="237"/>
    <n v="1958.59"/>
    <m/>
    <n v="1958.59"/>
  </r>
  <r>
    <x v="77"/>
    <x v="238"/>
    <n v="13539.48"/>
    <m/>
    <n v="13539.48"/>
  </r>
  <r>
    <x v="86"/>
    <x v="239"/>
    <n v="214393.43"/>
    <m/>
    <n v="214393.43"/>
  </r>
  <r>
    <x v="83"/>
    <x v="240"/>
    <n v="862.78"/>
    <m/>
    <n v="862.78"/>
  </r>
  <r>
    <x v="71"/>
    <x v="241"/>
    <n v="180246"/>
    <m/>
    <n v="180246"/>
  </r>
  <r>
    <x v="91"/>
    <x v="242"/>
    <n v="2032.49"/>
    <m/>
    <n v="2032.49"/>
  </r>
  <r>
    <x v="77"/>
    <x v="243"/>
    <n v="49.48"/>
    <m/>
    <n v="49.48"/>
  </r>
  <r>
    <x v="88"/>
    <x v="244"/>
    <n v="32791.620000000003"/>
    <m/>
    <n v="32791.620000000003"/>
  </r>
  <r>
    <x v="77"/>
    <x v="245"/>
    <n v="209866.92"/>
    <m/>
    <n v="209866.92"/>
  </r>
  <r>
    <x v="77"/>
    <x v="246"/>
    <n v="43828.85"/>
    <m/>
    <n v="43828.85"/>
  </r>
  <r>
    <x v="86"/>
    <x v="247"/>
    <n v="76079.91"/>
    <m/>
    <n v="76079.91"/>
  </r>
  <r>
    <x v="78"/>
    <x v="248"/>
    <n v="396.8"/>
    <m/>
    <n v="396.8"/>
  </r>
  <r>
    <x v="77"/>
    <x v="249"/>
    <n v="2703.04"/>
    <m/>
    <n v="2703.04"/>
  </r>
  <r>
    <x v="77"/>
    <x v="250"/>
    <n v="87639.76"/>
    <m/>
    <n v="87639.76"/>
  </r>
  <r>
    <x v="80"/>
    <x v="173"/>
    <n v="142"/>
    <m/>
    <n v="142"/>
  </r>
  <r>
    <x v="77"/>
    <x v="251"/>
    <n v="264"/>
    <m/>
    <n v="264"/>
  </r>
  <r>
    <x v="77"/>
    <x v="197"/>
    <n v="7890.23"/>
    <m/>
    <n v="7890.23"/>
  </r>
  <r>
    <x v="89"/>
    <x v="252"/>
    <n v="44690.23"/>
    <m/>
    <n v="44690.23"/>
  </r>
  <r>
    <x v="89"/>
    <x v="253"/>
    <n v="1638"/>
    <m/>
    <n v="1638"/>
  </r>
  <r>
    <x v="89"/>
    <x v="254"/>
    <n v="15627.28"/>
    <m/>
    <n v="15627.28"/>
  </r>
  <r>
    <x v="89"/>
    <x v="255"/>
    <n v="2.19"/>
    <m/>
    <n v="2.19"/>
  </r>
  <r>
    <x v="89"/>
    <x v="256"/>
    <n v="304.5"/>
    <m/>
    <n v="304.5"/>
  </r>
  <r>
    <x v="82"/>
    <x v="257"/>
    <n v="3184.79"/>
    <m/>
    <n v="3184.79"/>
  </r>
  <r>
    <x v="84"/>
    <x v="258"/>
    <n v="8192.16"/>
    <m/>
    <n v="8192.16"/>
  </r>
  <r>
    <x v="84"/>
    <x v="259"/>
    <n v="3861.05"/>
    <m/>
    <n v="3861.05"/>
  </r>
  <r>
    <x v="84"/>
    <x v="260"/>
    <n v="1199.6400000000001"/>
    <m/>
    <n v="1199.6400000000001"/>
  </r>
  <r>
    <x v="84"/>
    <x v="261"/>
    <n v="39498.379999999997"/>
    <m/>
    <n v="39498.379999999997"/>
  </r>
  <r>
    <x v="84"/>
    <x v="262"/>
    <n v="105.36"/>
    <m/>
    <n v="105.36"/>
  </r>
  <r>
    <x v="77"/>
    <x v="263"/>
    <n v="823.06"/>
    <m/>
    <n v="823.06"/>
  </r>
  <r>
    <x v="92"/>
    <x v="264"/>
    <n v="12481.78"/>
    <m/>
    <n v="12481.78"/>
  </r>
  <r>
    <x v="93"/>
    <x v="265"/>
    <n v="33587.019999999997"/>
    <m/>
    <n v="33587.019999999997"/>
  </r>
  <r>
    <x v="77"/>
    <x v="266"/>
    <n v="-3595.08"/>
    <m/>
    <n v="-3595.08"/>
  </r>
  <r>
    <x v="77"/>
    <x v="267"/>
    <n v="506"/>
    <m/>
    <n v="506"/>
  </r>
  <r>
    <x v="77"/>
    <x v="268"/>
    <n v="5.71"/>
    <m/>
    <n v="5.71"/>
  </r>
  <r>
    <x v="94"/>
    <x v="269"/>
    <n v="180038.83"/>
    <m/>
    <n v="180038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24469-A982-480B-976B-DCE57797A82B}" name="TablaDinámica1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B100" firstHeaderRow="1" firstDataRow="1" firstDataCol="1"/>
  <pivotFields count="5">
    <pivotField axis="axisRow" showAll="0">
      <items count="107">
        <item sd="0" x="0"/>
        <item sd="0" x="2"/>
        <item sd="0" x="1"/>
        <item sd="0" x="5"/>
        <item sd="0" x="3"/>
        <item sd="0" x="4"/>
        <item sd="0" x="14"/>
        <item sd="0" x="13"/>
        <item sd="0" x="12"/>
        <item sd="0" x="10"/>
        <item sd="0" x="6"/>
        <item sd="0" x="7"/>
        <item sd="0" x="8"/>
        <item sd="0" m="1" x="103"/>
        <item sd="0" x="9"/>
        <item sd="0" m="1" x="105"/>
        <item sd="0" x="11"/>
        <item sd="0" x="15"/>
        <item sd="0" x="17"/>
        <item sd="0" x="19"/>
        <item sd="0" x="16"/>
        <item sd="0" x="18"/>
        <item sd="0" x="20"/>
        <item sd="0" x="21"/>
        <item sd="0" x="25"/>
        <item sd="0" x="22"/>
        <item sd="0" x="23"/>
        <item sd="0" x="24"/>
        <item sd="0" x="27"/>
        <item sd="0" x="28"/>
        <item sd="0" x="30"/>
        <item sd="0" x="29"/>
        <item sd="0" x="33"/>
        <item sd="0" x="31"/>
        <item sd="0" x="32"/>
        <item sd="0" x="35"/>
        <item sd="0" x="34"/>
        <item sd="0" x="36"/>
        <item sd="0" x="37"/>
        <item sd="0" x="38"/>
        <item sd="0" x="26"/>
        <item sd="0" m="1" x="102"/>
        <item sd="0" x="48"/>
        <item sd="0" x="49"/>
        <item sd="0" x="50"/>
        <item sd="0" x="39"/>
        <item sd="0" x="51"/>
        <item sd="0" x="40"/>
        <item sd="0" x="41"/>
        <item sd="0" x="42"/>
        <item sd="0" x="53"/>
        <item sd="0" x="45"/>
        <item sd="0" x="46"/>
        <item sd="0" x="47"/>
        <item sd="0" x="43"/>
        <item sd="0" x="44"/>
        <item sd="0" x="54"/>
        <item sd="0" x="72"/>
        <item sd="0" x="56"/>
        <item sd="0" x="74"/>
        <item sd="0" x="55"/>
        <item sd="0" x="73"/>
        <item sd="0" x="68"/>
        <item sd="0" x="87"/>
        <item sd="0" x="59"/>
        <item sd="0" x="76"/>
        <item sd="0" x="57"/>
        <item sd="0" x="75"/>
        <item sd="0" x="58"/>
        <item sd="0" x="60"/>
        <item sd="0" m="1" x="98"/>
        <item sd="0" x="84"/>
        <item sd="0" x="94"/>
        <item sd="0" x="78"/>
        <item m="1" x="104"/>
        <item sd="0" x="81"/>
        <item sd="0" x="79"/>
        <item sd="0" x="90"/>
        <item sd="0" x="71"/>
        <item sd="0" x="62"/>
        <item sd="0" x="83"/>
        <item sd="0" x="61"/>
        <item sd="0" x="80"/>
        <item sd="0" x="66"/>
        <item sd="0" m="1" x="96"/>
        <item sd="0" x="85"/>
        <item sd="0" x="70"/>
        <item sd="0" x="89"/>
        <item sd="0" x="67"/>
        <item sd="0" x="88"/>
        <item sd="0" x="69"/>
        <item sd="0" x="86"/>
        <item sd="0" x="65"/>
        <item sd="0" x="82"/>
        <item sd="0" x="63"/>
        <item sd="0" x="77"/>
        <item sd="0" x="92"/>
        <item sd="0" x="91"/>
        <item sd="0" x="93"/>
        <item m="1" x="95"/>
        <item m="1" x="97"/>
        <item sd="0" x="64"/>
        <item m="1" x="100"/>
        <item sd="0" m="1" x="99"/>
        <item sd="0" m="1" x="101"/>
        <item sd="0" x="52"/>
        <item t="default"/>
      </items>
    </pivotField>
    <pivotField axis="axisRow" showAll="0">
      <items count="274">
        <item x="58"/>
        <item x="22"/>
        <item x="56"/>
        <item x="59"/>
        <item x="215"/>
        <item x="134"/>
        <item x="232"/>
        <item x="150"/>
        <item x="243"/>
        <item x="210"/>
        <item x="135"/>
        <item x="185"/>
        <item x="165"/>
        <item x="177"/>
        <item x="20"/>
        <item x="17"/>
        <item x="16"/>
        <item x="13"/>
        <item x="83"/>
        <item x="14"/>
        <item x="76"/>
        <item x="119"/>
        <item x="71"/>
        <item x="133"/>
        <item x="70"/>
        <item x="241"/>
        <item x="180"/>
        <item x="149"/>
        <item x="161"/>
        <item x="192"/>
        <item x="218"/>
        <item x="2"/>
        <item x="4"/>
        <item x="3"/>
        <item x="6"/>
        <item x="5"/>
        <item x="208"/>
        <item x="0"/>
        <item x="1"/>
        <item x="214"/>
        <item x="139"/>
        <item x="186"/>
        <item x="88"/>
        <item x="223"/>
        <item x="148"/>
        <item x="191"/>
        <item x="182"/>
        <item x="43"/>
        <item x="255"/>
        <item x="254"/>
        <item x="95"/>
        <item x="204"/>
        <item x="144"/>
        <item x="143"/>
        <item x="145"/>
        <item x="142"/>
        <item x="124"/>
        <item x="125"/>
        <item x="39"/>
        <item x="40"/>
        <item x="65"/>
        <item x="68"/>
        <item x="8"/>
        <item x="18"/>
        <item x="11"/>
        <item x="19"/>
        <item x="85"/>
        <item x="238"/>
        <item x="269"/>
        <item x="78"/>
        <item x="77"/>
        <item x="84"/>
        <item x="54"/>
        <item x="50"/>
        <item x="53"/>
        <item x="52"/>
        <item x="51"/>
        <item x="55"/>
        <item x="87"/>
        <item x="207"/>
        <item x="121"/>
        <item x="130"/>
        <item x="183"/>
        <item x="166"/>
        <item x="21"/>
        <item x="265"/>
        <item x="9"/>
        <item x="237"/>
        <item x="44"/>
        <item x="231"/>
        <item x="151"/>
        <item x="47"/>
        <item x="48"/>
        <item x="152"/>
        <item x="120"/>
        <item x="7"/>
        <item x="72"/>
        <item x="94"/>
        <item x="202"/>
        <item x="249"/>
        <item x="93"/>
        <item x="264"/>
        <item x="155"/>
        <item x="258"/>
        <item x="260"/>
        <item x="198"/>
        <item x="261"/>
        <item x="259"/>
        <item x="228"/>
        <item x="171"/>
        <item x="246"/>
        <item x="227"/>
        <item x="189"/>
        <item x="262"/>
        <item x="212"/>
        <item x="137"/>
        <item x="236"/>
        <item x="163"/>
        <item x="245"/>
        <item x="193"/>
        <item x="217"/>
        <item x="164"/>
        <item x="129"/>
        <item x="32"/>
        <item x="253"/>
        <item x="256"/>
        <item x="252"/>
        <item x="122"/>
        <item x="131"/>
        <item x="116"/>
        <item x="263"/>
        <item x="234"/>
        <item x="34"/>
        <item x="23"/>
        <item x="29"/>
        <item x="25"/>
        <item x="31"/>
        <item x="24"/>
        <item x="26"/>
        <item x="28"/>
        <item x="30"/>
        <item x="167"/>
        <item x="247"/>
        <item x="205"/>
        <item x="239"/>
        <item x="209"/>
        <item x="123"/>
        <item x="132"/>
        <item x="184"/>
        <item x="86"/>
        <item x="80"/>
        <item x="173"/>
        <item x="156"/>
        <item x="221"/>
        <item x="190"/>
        <item x="200"/>
        <item x="219"/>
        <item x="126"/>
        <item x="146"/>
        <item x="147"/>
        <item x="220"/>
        <item x="201"/>
        <item x="222"/>
        <item x="46"/>
        <item x="224"/>
        <item x="168"/>
        <item x="33"/>
        <item x="136"/>
        <item x="196"/>
        <item x="211"/>
        <item x="45"/>
        <item x="242"/>
        <item x="41"/>
        <item x="197"/>
        <item x="10"/>
        <item x="67"/>
        <item x="15"/>
        <item x="268"/>
        <item x="216"/>
        <item x="187"/>
        <item x="140"/>
        <item x="266"/>
        <item x="267"/>
        <item x="250"/>
        <item x="169"/>
        <item x="203"/>
        <item x="226"/>
        <item x="69"/>
        <item x="82"/>
        <item x="60"/>
        <item x="92"/>
        <item x="12"/>
        <item x="74"/>
        <item x="73"/>
        <item x="188"/>
        <item x="248"/>
        <item x="61"/>
        <item x="63"/>
        <item x="62"/>
        <item x="64"/>
        <item x="179"/>
        <item x="37"/>
        <item x="81"/>
        <item x="66"/>
        <item x="251"/>
        <item x="38"/>
        <item x="90"/>
        <item x="89"/>
        <item x="96"/>
        <item x="75"/>
        <item x="244"/>
        <item x="176"/>
        <item x="225"/>
        <item x="159"/>
        <item x="160"/>
        <item x="206"/>
        <item x="35"/>
        <item x="199"/>
        <item x="158"/>
        <item x="153"/>
        <item x="128"/>
        <item x="154"/>
        <item x="172"/>
        <item x="36"/>
        <item x="118"/>
        <item x="181"/>
        <item x="57"/>
        <item x="117"/>
        <item x="195"/>
        <item x="230"/>
        <item x="162"/>
        <item x="175"/>
        <item x="127"/>
        <item x="174"/>
        <item x="240"/>
        <item x="157"/>
        <item x="91"/>
        <item x="257"/>
        <item x="170"/>
        <item x="178"/>
        <item x="229"/>
        <item x="194"/>
        <item x="233"/>
        <item x="42"/>
        <item x="138"/>
        <item x="213"/>
        <item x="141"/>
        <item x="235"/>
        <item x="97"/>
        <item x="79"/>
        <item x="49"/>
        <item x="103"/>
        <item x="110"/>
        <item x="99"/>
        <item x="104"/>
        <item x="107"/>
        <item x="108"/>
        <item x="98"/>
        <item x="113"/>
        <item x="112"/>
        <item x="102"/>
        <item x="106"/>
        <item x="100"/>
        <item x="101"/>
        <item x="115"/>
        <item x="111"/>
        <item x="105"/>
        <item x="114"/>
        <item m="1" x="271"/>
        <item m="1" x="270"/>
        <item x="27"/>
        <item m="1" x="272"/>
        <item x="109"/>
        <item t="default"/>
      </items>
    </pivotField>
    <pivotField showAll="0"/>
    <pivotField showAll="0"/>
    <pivotField dataField="1" numFmtId="44" showAll="0"/>
  </pivotFields>
  <rowFields count="2">
    <field x="0"/>
    <field x="1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1"/>
    </i>
    <i>
      <x v="105"/>
    </i>
    <i t="grand">
      <x/>
    </i>
  </rowItems>
  <colItems count="1">
    <i/>
  </colItems>
  <dataFields count="1">
    <dataField name="Suma de Saldo" fld="4" baseField="0" baseItem="0" numFmtId="43"/>
  </dataFields>
  <formats count="128">
    <format dxfId="255">
      <pivotArea outline="0" collapsedLevelsAreSubtotals="1" fieldPosition="0"/>
    </format>
    <format dxfId="254">
      <pivotArea collapsedLevelsAreSubtotals="1" fieldPosition="0">
        <references count="1">
          <reference field="0" count="1">
            <x v="95"/>
          </reference>
        </references>
      </pivotArea>
    </format>
    <format dxfId="253">
      <pivotArea collapsedLevelsAreSubtotals="1" fieldPosition="0">
        <references count="2">
          <reference field="0" count="1" selected="0">
            <x v="95"/>
          </reference>
          <reference field="1" count="1">
            <x v="181"/>
          </reference>
        </references>
      </pivotArea>
    </format>
    <format dxfId="252">
      <pivotArea dataOnly="0" labelOnly="1" fieldPosition="0">
        <references count="2">
          <reference field="0" count="1" selected="0">
            <x v="95"/>
          </reference>
          <reference field="1" count="1">
            <x v="181"/>
          </reference>
        </references>
      </pivotArea>
    </format>
    <format dxfId="251">
      <pivotArea collapsedLevelsAreSubtotals="1" fieldPosition="0">
        <references count="2">
          <reference field="0" count="1" selected="0">
            <x v="95"/>
          </reference>
          <reference field="1" count="1">
            <x v="182"/>
          </reference>
        </references>
      </pivotArea>
    </format>
    <format dxfId="250">
      <pivotArea dataOnly="0" labelOnly="1" fieldPosition="0">
        <references count="2">
          <reference field="0" count="1" selected="0">
            <x v="95"/>
          </reference>
          <reference field="1" count="1">
            <x v="182"/>
          </reference>
        </references>
      </pivotArea>
    </format>
    <format dxfId="249">
      <pivotArea collapsedLevelsAreSubtotals="1" fieldPosition="0">
        <references count="2">
          <reference field="0" count="1" selected="0">
            <x v="95"/>
          </reference>
          <reference field="1" count="1">
            <x v="177"/>
          </reference>
        </references>
      </pivotArea>
    </format>
    <format dxfId="248">
      <pivotArea dataOnly="0" labelOnly="1" fieldPosition="0">
        <references count="2">
          <reference field="0" count="1" selected="0">
            <x v="95"/>
          </reference>
          <reference field="1" count="1">
            <x v="177"/>
          </reference>
        </references>
      </pivotArea>
    </format>
    <format dxfId="247">
      <pivotArea collapsedLevelsAreSubtotals="1" fieldPosition="0">
        <references count="1">
          <reference field="0" count="1">
            <x v="78"/>
          </reference>
        </references>
      </pivotArea>
    </format>
    <format dxfId="246">
      <pivotArea collapsedLevelsAreSubtotals="1" fieldPosition="0">
        <references count="1">
          <reference field="0" count="1">
            <x v="95"/>
          </reference>
        </references>
      </pivotArea>
    </format>
    <format dxfId="245">
      <pivotArea collapsedLevelsAreSubtotals="1" fieldPosition="0">
        <references count="1">
          <reference field="0" count="1">
            <x v="5"/>
          </reference>
        </references>
      </pivotArea>
    </format>
    <format dxfId="244">
      <pivotArea collapsedLevelsAreSubtotals="1" fieldPosition="0">
        <references count="1">
          <reference field="0" count="1">
            <x v="6"/>
          </reference>
        </references>
      </pivotArea>
    </format>
    <format dxfId="243">
      <pivotArea collapsedLevelsAreSubtotals="1" fieldPosition="0">
        <references count="1">
          <reference field="0" count="1">
            <x v="7"/>
          </reference>
        </references>
      </pivotArea>
    </format>
    <format dxfId="242">
      <pivotArea collapsedLevelsAreSubtotals="1" fieldPosition="0">
        <references count="1">
          <reference field="0" count="1">
            <x v="8"/>
          </reference>
        </references>
      </pivotArea>
    </format>
    <format dxfId="241">
      <pivotArea collapsedLevelsAreSubtotals="1" fieldPosition="0">
        <references count="1">
          <reference field="0" count="1">
            <x v="9"/>
          </reference>
        </references>
      </pivotArea>
    </format>
    <format dxfId="240">
      <pivotArea collapsedLevelsAreSubtotals="1" fieldPosition="0">
        <references count="1">
          <reference field="0" count="1">
            <x v="10"/>
          </reference>
        </references>
      </pivotArea>
    </format>
    <format dxfId="239">
      <pivotArea collapsedLevelsAreSubtotals="1" fieldPosition="0">
        <references count="1">
          <reference field="0" count="1">
            <x v="11"/>
          </reference>
        </references>
      </pivotArea>
    </format>
    <format dxfId="238">
      <pivotArea collapsedLevelsAreSubtotals="1" fieldPosition="0">
        <references count="1">
          <reference field="0" count="1">
            <x v="12"/>
          </reference>
        </references>
      </pivotArea>
    </format>
    <format dxfId="237">
      <pivotArea collapsedLevelsAreSubtotals="1" fieldPosition="0">
        <references count="1">
          <reference field="0" count="1">
            <x v="14"/>
          </reference>
        </references>
      </pivotArea>
    </format>
    <format dxfId="236">
      <pivotArea collapsedLevelsAreSubtotals="1" fieldPosition="0">
        <references count="1">
          <reference field="0" count="1">
            <x v="16"/>
          </reference>
        </references>
      </pivotArea>
    </format>
    <format dxfId="235">
      <pivotArea collapsedLevelsAreSubtotals="1" fieldPosition="0">
        <references count="1">
          <reference field="0" count="1">
            <x v="17"/>
          </reference>
        </references>
      </pivotArea>
    </format>
    <format dxfId="234">
      <pivotArea collapsedLevelsAreSubtotals="1" fieldPosition="0">
        <references count="1">
          <reference field="0" count="1">
            <x v="18"/>
          </reference>
        </references>
      </pivotArea>
    </format>
    <format dxfId="233">
      <pivotArea collapsedLevelsAreSubtotals="1" fieldPosition="0">
        <references count="1">
          <reference field="0" count="1">
            <x v="19"/>
          </reference>
        </references>
      </pivotArea>
    </format>
    <format dxfId="232">
      <pivotArea collapsedLevelsAreSubtotals="1" fieldPosition="0">
        <references count="1">
          <reference field="0" count="1">
            <x v="20"/>
          </reference>
        </references>
      </pivotArea>
    </format>
    <format dxfId="231">
      <pivotArea collapsedLevelsAreSubtotals="1" fieldPosition="0">
        <references count="1">
          <reference field="0" count="1">
            <x v="21"/>
          </reference>
        </references>
      </pivotArea>
    </format>
    <format dxfId="230">
      <pivotArea collapsedLevelsAreSubtotals="1" fieldPosition="0">
        <references count="1">
          <reference field="0" count="1">
            <x v="22"/>
          </reference>
        </references>
      </pivotArea>
    </format>
    <format dxfId="229">
      <pivotArea collapsedLevelsAreSubtotals="1" fieldPosition="0">
        <references count="1">
          <reference field="0" count="1">
            <x v="23"/>
          </reference>
        </references>
      </pivotArea>
    </format>
    <format dxfId="228">
      <pivotArea collapsedLevelsAreSubtotals="1" fieldPosition="0">
        <references count="1">
          <reference field="0" count="1">
            <x v="24"/>
          </reference>
        </references>
      </pivotArea>
    </format>
    <format dxfId="227">
      <pivotArea collapsedLevelsAreSubtotals="1" fieldPosition="0">
        <references count="1">
          <reference field="0" count="1">
            <x v="25"/>
          </reference>
        </references>
      </pivotArea>
    </format>
    <format dxfId="226">
      <pivotArea collapsedLevelsAreSubtotals="1" fieldPosition="0">
        <references count="1">
          <reference field="0" count="1">
            <x v="26"/>
          </reference>
        </references>
      </pivotArea>
    </format>
    <format dxfId="225">
      <pivotArea collapsedLevelsAreSubtotals="1" fieldPosition="0">
        <references count="1">
          <reference field="0" count="1">
            <x v="27"/>
          </reference>
        </references>
      </pivotArea>
    </format>
    <format dxfId="224">
      <pivotArea collapsedLevelsAreSubtotals="1" fieldPosition="0">
        <references count="1">
          <reference field="0" count="1">
            <x v="28"/>
          </reference>
        </references>
      </pivotArea>
    </format>
    <format dxfId="223">
      <pivotArea collapsedLevelsAreSubtotals="1" fieldPosition="0">
        <references count="1">
          <reference field="0" count="1">
            <x v="29"/>
          </reference>
        </references>
      </pivotArea>
    </format>
    <format dxfId="222">
      <pivotArea collapsedLevelsAreSubtotals="1" fieldPosition="0">
        <references count="1">
          <reference field="0" count="1">
            <x v="30"/>
          </reference>
        </references>
      </pivotArea>
    </format>
    <format dxfId="221">
      <pivotArea collapsedLevelsAreSubtotals="1" fieldPosition="0">
        <references count="1">
          <reference field="0" count="1">
            <x v="31"/>
          </reference>
        </references>
      </pivotArea>
    </format>
    <format dxfId="220">
      <pivotArea collapsedLevelsAreSubtotals="1" fieldPosition="0">
        <references count="1">
          <reference field="0" count="1">
            <x v="32"/>
          </reference>
        </references>
      </pivotArea>
    </format>
    <format dxfId="219">
      <pivotArea collapsedLevelsAreSubtotals="1" fieldPosition="0">
        <references count="1">
          <reference field="0" count="1">
            <x v="33"/>
          </reference>
        </references>
      </pivotArea>
    </format>
    <format dxfId="218">
      <pivotArea collapsedLevelsAreSubtotals="1" fieldPosition="0">
        <references count="1">
          <reference field="0" count="1">
            <x v="34"/>
          </reference>
        </references>
      </pivotArea>
    </format>
    <format dxfId="217">
      <pivotArea collapsedLevelsAreSubtotals="1" fieldPosition="0">
        <references count="1">
          <reference field="0" count="1">
            <x v="35"/>
          </reference>
        </references>
      </pivotArea>
    </format>
    <format dxfId="216">
      <pivotArea collapsedLevelsAreSubtotals="1" fieldPosition="0">
        <references count="1">
          <reference field="0" count="1">
            <x v="36"/>
          </reference>
        </references>
      </pivotArea>
    </format>
    <format dxfId="215">
      <pivotArea collapsedLevelsAreSubtotals="1" fieldPosition="0">
        <references count="1">
          <reference field="0" count="1">
            <x v="37"/>
          </reference>
        </references>
      </pivotArea>
    </format>
    <format dxfId="214">
      <pivotArea collapsedLevelsAreSubtotals="1" fieldPosition="0">
        <references count="1">
          <reference field="0" count="1">
            <x v="38"/>
          </reference>
        </references>
      </pivotArea>
    </format>
    <format dxfId="213">
      <pivotArea collapsedLevelsAreSubtotals="1" fieldPosition="0">
        <references count="1">
          <reference field="0" count="1">
            <x v="39"/>
          </reference>
        </references>
      </pivotArea>
    </format>
    <format dxfId="212">
      <pivotArea collapsedLevelsAreSubtotals="1" fieldPosition="0">
        <references count="1">
          <reference field="0" count="1">
            <x v="40"/>
          </reference>
        </references>
      </pivotArea>
    </format>
    <format dxfId="211">
      <pivotArea collapsedLevelsAreSubtotals="1" fieldPosition="0">
        <references count="1">
          <reference field="0" count="1">
            <x v="42"/>
          </reference>
        </references>
      </pivotArea>
    </format>
    <format dxfId="210">
      <pivotArea collapsedLevelsAreSubtotals="1" fieldPosition="0">
        <references count="1">
          <reference field="0" count="1">
            <x v="43"/>
          </reference>
        </references>
      </pivotArea>
    </format>
    <format dxfId="209">
      <pivotArea collapsedLevelsAreSubtotals="1" fieldPosition="0">
        <references count="1">
          <reference field="0" count="1">
            <x v="44"/>
          </reference>
        </references>
      </pivotArea>
    </format>
    <format dxfId="208">
      <pivotArea collapsedLevelsAreSubtotals="1" fieldPosition="0">
        <references count="1">
          <reference field="0" count="1">
            <x v="45"/>
          </reference>
        </references>
      </pivotArea>
    </format>
    <format dxfId="207">
      <pivotArea collapsedLevelsAreSubtotals="1" fieldPosition="0">
        <references count="1">
          <reference field="0" count="1">
            <x v="46"/>
          </reference>
        </references>
      </pivotArea>
    </format>
    <format dxfId="206">
      <pivotArea collapsedLevelsAreSubtotals="1" fieldPosition="0">
        <references count="1">
          <reference field="0" count="1">
            <x v="47"/>
          </reference>
        </references>
      </pivotArea>
    </format>
    <format dxfId="205">
      <pivotArea collapsedLevelsAreSubtotals="1" fieldPosition="0">
        <references count="1">
          <reference field="0" count="1">
            <x v="48"/>
          </reference>
        </references>
      </pivotArea>
    </format>
    <format dxfId="204">
      <pivotArea collapsedLevelsAreSubtotals="1" fieldPosition="0">
        <references count="1">
          <reference field="0" count="1">
            <x v="49"/>
          </reference>
        </references>
      </pivotArea>
    </format>
    <format dxfId="203">
      <pivotArea collapsedLevelsAreSubtotals="1" fieldPosition="0">
        <references count="1">
          <reference field="0" count="1">
            <x v="50"/>
          </reference>
        </references>
      </pivotArea>
    </format>
    <format dxfId="202">
      <pivotArea collapsedLevelsAreSubtotals="1" fieldPosition="0">
        <references count="1">
          <reference field="0" count="1">
            <x v="51"/>
          </reference>
        </references>
      </pivotArea>
    </format>
    <format dxfId="201">
      <pivotArea collapsedLevelsAreSubtotals="1" fieldPosition="0">
        <references count="2">
          <reference field="0" count="1" selected="0">
            <x v="51"/>
          </reference>
          <reference field="1" count="1">
            <x v="97"/>
          </reference>
        </references>
      </pivotArea>
    </format>
    <format dxfId="200">
      <pivotArea collapsedLevelsAreSubtotals="1" fieldPosition="0">
        <references count="1">
          <reference field="0" count="1">
            <x v="52"/>
          </reference>
        </references>
      </pivotArea>
    </format>
    <format dxfId="199">
      <pivotArea collapsedLevelsAreSubtotals="1" fieldPosition="0">
        <references count="2">
          <reference field="0" count="1" selected="0">
            <x v="52"/>
          </reference>
          <reference field="1" count="1">
            <x v="208"/>
          </reference>
        </references>
      </pivotArea>
    </format>
    <format dxfId="198">
      <pivotArea collapsedLevelsAreSubtotals="1" fieldPosition="0">
        <references count="1">
          <reference field="0" count="1">
            <x v="53"/>
          </reference>
        </references>
      </pivotArea>
    </format>
    <format dxfId="197">
      <pivotArea collapsedLevelsAreSubtotals="1" fieldPosition="0">
        <references count="2">
          <reference field="0" count="1" selected="0">
            <x v="53"/>
          </reference>
          <reference field="1" count="1">
            <x v="248"/>
          </reference>
        </references>
      </pivotArea>
    </format>
    <format dxfId="196">
      <pivotArea collapsedLevelsAreSubtotals="1" fieldPosition="0">
        <references count="1">
          <reference field="0" count="1">
            <x v="54"/>
          </reference>
        </references>
      </pivotArea>
    </format>
    <format dxfId="195">
      <pivotArea collapsedLevelsAreSubtotals="1" fieldPosition="0">
        <references count="1">
          <reference field="0" count="1">
            <x v="55"/>
          </reference>
        </references>
      </pivotArea>
    </format>
    <format dxfId="194">
      <pivotArea collapsedLevelsAreSubtotals="1" fieldPosition="0">
        <references count="2">
          <reference field="0" count="1" selected="0">
            <x v="55"/>
          </reference>
          <reference field="1" count="2">
            <x v="50"/>
            <x v="100"/>
          </reference>
        </references>
      </pivotArea>
    </format>
    <format dxfId="193">
      <pivotArea collapsedLevelsAreSubtotals="1" fieldPosition="0">
        <references count="1">
          <reference field="0" count="1">
            <x v="56"/>
          </reference>
        </references>
      </pivotArea>
    </format>
    <format dxfId="192">
      <pivotArea collapsedLevelsAreSubtotals="1" fieldPosition="0">
        <references count="1">
          <reference field="0" count="1">
            <x v="57"/>
          </reference>
        </references>
      </pivotArea>
    </format>
    <format dxfId="191">
      <pivotArea collapsedLevelsAreSubtotals="1" fieldPosition="0">
        <references count="1">
          <reference field="0" count="1">
            <x v="58"/>
          </reference>
        </references>
      </pivotArea>
    </format>
    <format dxfId="190">
      <pivotArea collapsedLevelsAreSubtotals="1" fieldPosition="0">
        <references count="1">
          <reference field="0" count="1">
            <x v="59"/>
          </reference>
        </references>
      </pivotArea>
    </format>
    <format dxfId="189">
      <pivotArea collapsedLevelsAreSubtotals="1" fieldPosition="0">
        <references count="1">
          <reference field="0" count="1">
            <x v="60"/>
          </reference>
        </references>
      </pivotArea>
    </format>
    <format dxfId="188">
      <pivotArea collapsedLevelsAreSubtotals="1" fieldPosition="0">
        <references count="1">
          <reference field="0" count="1">
            <x v="61"/>
          </reference>
        </references>
      </pivotArea>
    </format>
    <format dxfId="187">
      <pivotArea collapsedLevelsAreSubtotals="1" fieldPosition="0">
        <references count="1">
          <reference field="0" count="1">
            <x v="62"/>
          </reference>
        </references>
      </pivotArea>
    </format>
    <format dxfId="186">
      <pivotArea collapsedLevelsAreSubtotals="1" fieldPosition="0">
        <references count="1">
          <reference field="0" count="1">
            <x v="63"/>
          </reference>
        </references>
      </pivotArea>
    </format>
    <format dxfId="185">
      <pivotArea collapsedLevelsAreSubtotals="1" fieldPosition="0">
        <references count="1">
          <reference field="0" count="1">
            <x v="64"/>
          </reference>
        </references>
      </pivotArea>
    </format>
    <format dxfId="184">
      <pivotArea collapsedLevelsAreSubtotals="1" fieldPosition="0">
        <references count="1">
          <reference field="0" count="1">
            <x v="65"/>
          </reference>
        </references>
      </pivotArea>
    </format>
    <format dxfId="183">
      <pivotArea collapsedLevelsAreSubtotals="1" fieldPosition="0">
        <references count="1">
          <reference field="0" count="1">
            <x v="66"/>
          </reference>
        </references>
      </pivotArea>
    </format>
    <format dxfId="182">
      <pivotArea collapsedLevelsAreSubtotals="1" fieldPosition="0">
        <references count="1">
          <reference field="0" count="1">
            <x v="67"/>
          </reference>
        </references>
      </pivotArea>
    </format>
    <format dxfId="181">
      <pivotArea collapsedLevelsAreSubtotals="1" fieldPosition="0">
        <references count="1">
          <reference field="0" count="1">
            <x v="68"/>
          </reference>
        </references>
      </pivotArea>
    </format>
    <format dxfId="180">
      <pivotArea collapsedLevelsAreSubtotals="1" fieldPosition="0">
        <references count="1">
          <reference field="0" count="1">
            <x v="69"/>
          </reference>
        </references>
      </pivotArea>
    </format>
    <format dxfId="179">
      <pivotArea collapsedLevelsAreSubtotals="1" fieldPosition="0">
        <references count="1">
          <reference field="0" count="1">
            <x v="71"/>
          </reference>
        </references>
      </pivotArea>
    </format>
    <format dxfId="178">
      <pivotArea collapsedLevelsAreSubtotals="1" fieldPosition="0">
        <references count="1">
          <reference field="0" count="1">
            <x v="72"/>
          </reference>
        </references>
      </pivotArea>
    </format>
    <format dxfId="177">
      <pivotArea collapsedLevelsAreSubtotals="1" fieldPosition="0">
        <references count="1">
          <reference field="0" count="1">
            <x v="73"/>
          </reference>
        </references>
      </pivotArea>
    </format>
    <format dxfId="176">
      <pivotArea collapsedLevelsAreSubtotals="1" fieldPosition="0">
        <references count="1">
          <reference field="0" count="1">
            <x v="75"/>
          </reference>
        </references>
      </pivotArea>
    </format>
    <format dxfId="175">
      <pivotArea collapsedLevelsAreSubtotals="1" fieldPosition="0">
        <references count="1">
          <reference field="0" count="1">
            <x v="76"/>
          </reference>
        </references>
      </pivotArea>
    </format>
    <format dxfId="174">
      <pivotArea collapsedLevelsAreSubtotals="1" fieldPosition="0">
        <references count="1">
          <reference field="0" count="1">
            <x v="77"/>
          </reference>
        </references>
      </pivotArea>
    </format>
    <format dxfId="173">
      <pivotArea collapsedLevelsAreSubtotals="1" fieldPosition="0">
        <references count="1">
          <reference field="0" count="1">
            <x v="78"/>
          </reference>
        </references>
      </pivotArea>
    </format>
    <format dxfId="172">
      <pivotArea collapsedLevelsAreSubtotals="1" fieldPosition="0">
        <references count="1">
          <reference field="0" count="1">
            <x v="79"/>
          </reference>
        </references>
      </pivotArea>
    </format>
    <format dxfId="171">
      <pivotArea collapsedLevelsAreSubtotals="1" fieldPosition="0">
        <references count="1">
          <reference field="0" count="1">
            <x v="80"/>
          </reference>
        </references>
      </pivotArea>
    </format>
    <format dxfId="170">
      <pivotArea collapsedLevelsAreSubtotals="1" fieldPosition="0">
        <references count="1">
          <reference field="0" count="1">
            <x v="81"/>
          </reference>
        </references>
      </pivotArea>
    </format>
    <format dxfId="169">
      <pivotArea collapsedLevelsAreSubtotals="1" fieldPosition="0">
        <references count="1">
          <reference field="0" count="1">
            <x v="82"/>
          </reference>
        </references>
      </pivotArea>
    </format>
    <format dxfId="168">
      <pivotArea collapsedLevelsAreSubtotals="1" fieldPosition="0">
        <references count="1">
          <reference field="0" count="1">
            <x v="83"/>
          </reference>
        </references>
      </pivotArea>
    </format>
    <format dxfId="167">
      <pivotArea collapsedLevelsAreSubtotals="1" fieldPosition="0">
        <references count="1">
          <reference field="0" count="1">
            <x v="85"/>
          </reference>
        </references>
      </pivotArea>
    </format>
    <format dxfId="166">
      <pivotArea collapsedLevelsAreSubtotals="1" fieldPosition="0">
        <references count="1">
          <reference field="0" count="1">
            <x v="86"/>
          </reference>
        </references>
      </pivotArea>
    </format>
    <format dxfId="165">
      <pivotArea collapsedLevelsAreSubtotals="1" fieldPosition="0">
        <references count="1">
          <reference field="0" count="1">
            <x v="87"/>
          </reference>
        </references>
      </pivotArea>
    </format>
    <format dxfId="164">
      <pivotArea collapsedLevelsAreSubtotals="1" fieldPosition="0">
        <references count="1">
          <reference field="0" count="1">
            <x v="88"/>
          </reference>
        </references>
      </pivotArea>
    </format>
    <format dxfId="163">
      <pivotArea collapsedLevelsAreSubtotals="1" fieldPosition="0">
        <references count="1">
          <reference field="0" count="1">
            <x v="89"/>
          </reference>
        </references>
      </pivotArea>
    </format>
    <format dxfId="162">
      <pivotArea collapsedLevelsAreSubtotals="1" fieldPosition="0">
        <references count="1">
          <reference field="0" count="1">
            <x v="90"/>
          </reference>
        </references>
      </pivotArea>
    </format>
    <format dxfId="161">
      <pivotArea collapsedLevelsAreSubtotals="1" fieldPosition="0">
        <references count="1">
          <reference field="0" count="1">
            <x v="91"/>
          </reference>
        </references>
      </pivotArea>
    </format>
    <format dxfId="160">
      <pivotArea collapsedLevelsAreSubtotals="1" fieldPosition="0">
        <references count="1">
          <reference field="0" count="1">
            <x v="92"/>
          </reference>
        </references>
      </pivotArea>
    </format>
    <format dxfId="159">
      <pivotArea collapsedLevelsAreSubtotals="1" fieldPosition="0">
        <references count="1">
          <reference field="0" count="1">
            <x v="93"/>
          </reference>
        </references>
      </pivotArea>
    </format>
    <format dxfId="158">
      <pivotArea collapsedLevelsAreSubtotals="1" fieldPosition="0">
        <references count="1">
          <reference field="0" count="1">
            <x v="94"/>
          </reference>
        </references>
      </pivotArea>
    </format>
    <format dxfId="157">
      <pivotArea collapsedLevelsAreSubtotals="1" fieldPosition="0">
        <references count="1">
          <reference field="0" count="1">
            <x v="95"/>
          </reference>
        </references>
      </pivotArea>
    </format>
    <format dxfId="156">
      <pivotArea collapsedLevelsAreSubtotals="1" fieldPosition="0">
        <references count="1">
          <reference field="0" count="1">
            <x v="96"/>
          </reference>
        </references>
      </pivotArea>
    </format>
    <format dxfId="155">
      <pivotArea collapsedLevelsAreSubtotals="1" fieldPosition="0">
        <references count="1">
          <reference field="0" count="1">
            <x v="97"/>
          </reference>
        </references>
      </pivotArea>
    </format>
    <format dxfId="154">
      <pivotArea collapsedLevelsAreSubtotals="1" fieldPosition="0">
        <references count="1">
          <reference field="0" count="1">
            <x v="98"/>
          </reference>
        </references>
      </pivotArea>
    </format>
    <format dxfId="153">
      <pivotArea collapsedLevelsAreSubtotals="1" fieldPosition="0">
        <references count="1">
          <reference field="0" count="1">
            <x v="101"/>
          </reference>
        </references>
      </pivotArea>
    </format>
    <format dxfId="152">
      <pivotArea collapsedLevelsAreSubtotals="1" fieldPosition="0">
        <references count="1">
          <reference field="0" count="1">
            <x v="103"/>
          </reference>
        </references>
      </pivotArea>
    </format>
    <format dxfId="151">
      <pivotArea collapsedLevelsAreSubtotals="1" fieldPosition="0">
        <references count="1">
          <reference field="0" count="1">
            <x v="105"/>
          </reference>
        </references>
      </pivotArea>
    </format>
    <format dxfId="150">
      <pivotArea dataOnly="0" labelOnly="1" fieldPosition="0">
        <references count="1">
          <reference field="0" count="50">
            <x v="5"/>
            <x v="6"/>
            <x v="7"/>
            <x v="8"/>
            <x v="9"/>
            <x v="10"/>
            <x v="11"/>
            <x v="12"/>
            <x v="14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149">
      <pivotArea dataOnly="0" labelOnly="1" fieldPosition="0">
        <references count="1">
          <reference field="0" count="41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1"/>
            <x v="72"/>
            <x v="73"/>
            <x v="75"/>
            <x v="76"/>
            <x v="77"/>
            <x v="78"/>
            <x v="79"/>
            <x v="80"/>
            <x v="81"/>
            <x v="82"/>
            <x v="83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101"/>
            <x v="103"/>
            <x v="105"/>
          </reference>
        </references>
      </pivotArea>
    </format>
    <format dxfId="148">
      <pivotArea dataOnly="0" labelOnly="1" fieldPosition="0">
        <references count="2">
          <reference field="0" count="1" selected="0">
            <x v="51"/>
          </reference>
          <reference field="1" count="1">
            <x v="97"/>
          </reference>
        </references>
      </pivotArea>
    </format>
    <format dxfId="147">
      <pivotArea dataOnly="0" labelOnly="1" fieldPosition="0">
        <references count="2">
          <reference field="0" count="1" selected="0">
            <x v="52"/>
          </reference>
          <reference field="1" count="1">
            <x v="208"/>
          </reference>
        </references>
      </pivotArea>
    </format>
    <format dxfId="146">
      <pivotArea dataOnly="0" labelOnly="1" fieldPosition="0">
        <references count="2">
          <reference field="0" count="1" selected="0">
            <x v="53"/>
          </reference>
          <reference field="1" count="1">
            <x v="248"/>
          </reference>
        </references>
      </pivotArea>
    </format>
    <format dxfId="145">
      <pivotArea dataOnly="0" labelOnly="1" fieldPosition="0">
        <references count="2">
          <reference field="0" count="1" selected="0">
            <x v="55"/>
          </reference>
          <reference field="1" count="2">
            <x v="50"/>
            <x v="100"/>
          </reference>
        </references>
      </pivotArea>
    </format>
    <format dxfId="144">
      <pivotArea collapsedLevelsAreSubtotals="1" fieldPosition="0">
        <references count="1">
          <reference field="0" count="1">
            <x v="93"/>
          </reference>
        </references>
      </pivotArea>
    </format>
    <format dxfId="143">
      <pivotArea collapsedLevelsAreSubtotals="1" fieldPosition="0">
        <references count="1">
          <reference field="0" count="1">
            <x v="94"/>
          </reference>
        </references>
      </pivotArea>
    </format>
    <format dxfId="142">
      <pivotArea collapsedLevelsAreSubtotals="1" fieldPosition="0">
        <references count="1">
          <reference field="0" count="1">
            <x v="95"/>
          </reference>
        </references>
      </pivotArea>
    </format>
    <format dxfId="141">
      <pivotArea collapsedLevelsAreSubtotals="1" fieldPosition="0">
        <references count="1">
          <reference field="0" count="1">
            <x v="96"/>
          </reference>
        </references>
      </pivotArea>
    </format>
    <format dxfId="140">
      <pivotArea collapsedLevelsAreSubtotals="1" fieldPosition="0">
        <references count="1">
          <reference field="0" count="1">
            <x v="97"/>
          </reference>
        </references>
      </pivotArea>
    </format>
    <format dxfId="139">
      <pivotArea collapsedLevelsAreSubtotals="1" fieldPosition="0">
        <references count="1">
          <reference field="0" count="1">
            <x v="98"/>
          </reference>
        </references>
      </pivotArea>
    </format>
    <format dxfId="138">
      <pivotArea collapsedLevelsAreSubtotals="1" fieldPosition="0">
        <references count="1">
          <reference field="0" count="1">
            <x v="72"/>
          </reference>
        </references>
      </pivotArea>
    </format>
    <format dxfId="137">
      <pivotArea collapsedLevelsAreSubtotals="1" fieldPosition="0">
        <references count="1">
          <reference field="0" count="1">
            <x v="73"/>
          </reference>
        </references>
      </pivotArea>
    </format>
    <format dxfId="136">
      <pivotArea collapsedLevelsAreSubtotals="1" fieldPosition="0">
        <references count="1">
          <reference field="0" count="1">
            <x v="75"/>
          </reference>
        </references>
      </pivotArea>
    </format>
    <format dxfId="135">
      <pivotArea collapsedLevelsAreSubtotals="1" fieldPosition="0">
        <references count="1">
          <reference field="0" count="1">
            <x v="76"/>
          </reference>
        </references>
      </pivotArea>
    </format>
    <format dxfId="134">
      <pivotArea collapsedLevelsAreSubtotals="1" fieldPosition="0">
        <references count="1">
          <reference field="0" count="1">
            <x v="77"/>
          </reference>
        </references>
      </pivotArea>
    </format>
    <format dxfId="133">
      <pivotArea collapsedLevelsAreSubtotals="1" fieldPosition="0">
        <references count="1">
          <reference field="0" count="1">
            <x v="78"/>
          </reference>
        </references>
      </pivotArea>
    </format>
    <format dxfId="132">
      <pivotArea collapsedLevelsAreSubtotals="1" fieldPosition="0">
        <references count="1">
          <reference field="0" count="1">
            <x v="79"/>
          </reference>
        </references>
      </pivotArea>
    </format>
    <format dxfId="131">
      <pivotArea collapsedLevelsAreSubtotals="1" fieldPosition="0">
        <references count="1">
          <reference field="0" count="1">
            <x v="80"/>
          </reference>
        </references>
      </pivotArea>
    </format>
    <format dxfId="130">
      <pivotArea collapsedLevelsAreSubtotals="1" fieldPosition="0">
        <references count="1">
          <reference field="0" count="1">
            <x v="81"/>
          </reference>
        </references>
      </pivotArea>
    </format>
    <format dxfId="129">
      <pivotArea collapsedLevelsAreSubtotals="1" fieldPosition="0">
        <references count="1">
          <reference field="0" count="1">
            <x v="82"/>
          </reference>
        </references>
      </pivotArea>
    </format>
    <format dxfId="128">
      <pivotArea collapsedLevelsAreSubtotals="1" fieldPosition="0">
        <references count="1">
          <reference field="0" count="1">
            <x v="8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2272-CE7B-4ECD-9617-74F00DE3F5D3}">
  <dimension ref="A2:H309"/>
  <sheetViews>
    <sheetView topLeftCell="A10" zoomScaleNormal="100" workbookViewId="0">
      <pane ySplit="1" topLeftCell="A59" activePane="bottomLeft" state="frozen"/>
      <selection activeCell="A10" sqref="A10"/>
      <selection pane="bottomLeft" activeCell="D72" sqref="D72"/>
    </sheetView>
  </sheetViews>
  <sheetFormatPr baseColWidth="10" defaultRowHeight="15" x14ac:dyDescent="0.25"/>
  <cols>
    <col min="1" max="1" width="51" style="34" bestFit="1" customWidth="1"/>
    <col min="2" max="2" width="47.5703125" customWidth="1"/>
    <col min="3" max="3" width="11.42578125" style="38" customWidth="1"/>
    <col min="4" max="4" width="13.5703125" customWidth="1"/>
    <col min="5" max="5" width="12.7109375" style="3" bestFit="1" customWidth="1"/>
    <col min="6" max="6" width="56.140625" customWidth="1"/>
    <col min="8" max="8" width="14.28515625" customWidth="1"/>
  </cols>
  <sheetData>
    <row r="2" spans="1:8" ht="15.75" x14ac:dyDescent="0.3">
      <c r="B2" s="2" t="s">
        <v>0</v>
      </c>
      <c r="C2" s="39"/>
      <c r="D2" s="2"/>
    </row>
    <row r="4" spans="1:8" ht="24.75" x14ac:dyDescent="0.5">
      <c r="B4" s="46"/>
      <c r="C4" s="46"/>
      <c r="D4" s="46"/>
      <c r="E4" s="46"/>
      <c r="F4" s="46"/>
      <c r="G4" s="46"/>
      <c r="H4" s="46"/>
    </row>
    <row r="5" spans="1:8" ht="15.75" x14ac:dyDescent="0.25">
      <c r="B5" s="47"/>
      <c r="C5" s="47"/>
      <c r="D5" s="47"/>
      <c r="E5" s="47"/>
      <c r="F5" s="47"/>
      <c r="G5" s="47"/>
      <c r="H5" s="47"/>
    </row>
    <row r="6" spans="1:8" ht="15.75" x14ac:dyDescent="0.25">
      <c r="B6" s="47"/>
      <c r="C6" s="47"/>
      <c r="D6" s="47"/>
      <c r="E6" s="47"/>
      <c r="F6" s="47"/>
      <c r="G6" s="47"/>
      <c r="H6" s="47"/>
    </row>
    <row r="8" spans="1:8" x14ac:dyDescent="0.25">
      <c r="B8" s="48"/>
      <c r="C8" s="48"/>
      <c r="D8" s="48"/>
      <c r="E8" s="48"/>
      <c r="F8" s="48"/>
      <c r="G8" s="48"/>
      <c r="H8" s="48"/>
    </row>
    <row r="10" spans="1:8" x14ac:dyDescent="0.25">
      <c r="A10" s="1" t="s">
        <v>371</v>
      </c>
      <c r="B10" s="4" t="s">
        <v>1</v>
      </c>
      <c r="C10" s="51" t="s">
        <v>2</v>
      </c>
      <c r="D10" s="4" t="s">
        <v>3</v>
      </c>
      <c r="E10" s="5" t="s">
        <v>4</v>
      </c>
    </row>
    <row r="11" spans="1:8" x14ac:dyDescent="0.25">
      <c r="A11" s="34" t="s">
        <v>360</v>
      </c>
      <c r="B11" s="34" t="s">
        <v>5</v>
      </c>
      <c r="C11" s="52">
        <v>1710</v>
      </c>
      <c r="D11" s="6"/>
      <c r="E11" s="8">
        <f t="shared" ref="E11:E74" si="0">+C11-D11</f>
        <v>1710</v>
      </c>
      <c r="F11" s="15"/>
      <c r="G11" s="12"/>
      <c r="H11" s="9"/>
    </row>
    <row r="12" spans="1:8" x14ac:dyDescent="0.25">
      <c r="A12" s="34" t="s">
        <v>360</v>
      </c>
      <c r="B12" s="34" t="s">
        <v>316</v>
      </c>
      <c r="C12" s="52">
        <v>20000</v>
      </c>
      <c r="D12" s="6"/>
      <c r="E12" s="8">
        <f t="shared" si="0"/>
        <v>20000</v>
      </c>
      <c r="F12" s="15"/>
      <c r="G12" s="12"/>
      <c r="H12" s="9"/>
    </row>
    <row r="13" spans="1:8" x14ac:dyDescent="0.25">
      <c r="A13" s="34" t="s">
        <v>360</v>
      </c>
      <c r="B13" s="34" t="s">
        <v>6</v>
      </c>
      <c r="C13" s="52">
        <v>521461.08</v>
      </c>
      <c r="D13" s="6"/>
      <c r="E13" s="8">
        <f t="shared" si="0"/>
        <v>521461.08</v>
      </c>
      <c r="F13" s="15"/>
      <c r="G13" s="12"/>
      <c r="H13" s="9"/>
    </row>
    <row r="14" spans="1:8" x14ac:dyDescent="0.25">
      <c r="A14" s="34" t="s">
        <v>360</v>
      </c>
      <c r="B14" s="34" t="s">
        <v>7</v>
      </c>
      <c r="C14" s="52">
        <v>183513.37</v>
      </c>
      <c r="D14" s="6"/>
      <c r="E14" s="8">
        <f t="shared" si="0"/>
        <v>183513.37</v>
      </c>
      <c r="F14" s="15"/>
      <c r="G14" s="12"/>
      <c r="H14" s="9"/>
    </row>
    <row r="15" spans="1:8" x14ac:dyDescent="0.25">
      <c r="A15" s="34" t="s">
        <v>360</v>
      </c>
      <c r="B15" s="34" t="s">
        <v>8</v>
      </c>
      <c r="C15" s="52">
        <v>5664.86</v>
      </c>
      <c r="D15" s="6"/>
      <c r="E15" s="8">
        <f t="shared" si="0"/>
        <v>5664.86</v>
      </c>
      <c r="F15" s="15"/>
      <c r="G15" s="12"/>
      <c r="H15" s="9"/>
    </row>
    <row r="16" spans="1:8" x14ac:dyDescent="0.25">
      <c r="A16" s="34" t="s">
        <v>360</v>
      </c>
      <c r="B16" s="34" t="s">
        <v>9</v>
      </c>
      <c r="C16" s="52">
        <v>110945.23</v>
      </c>
      <c r="D16" s="6"/>
      <c r="E16" s="8">
        <f t="shared" si="0"/>
        <v>110945.23</v>
      </c>
      <c r="F16" s="15"/>
      <c r="G16" s="12"/>
      <c r="H16" s="9"/>
    </row>
    <row r="17" spans="1:8" x14ac:dyDescent="0.25">
      <c r="A17" s="34" t="s">
        <v>360</v>
      </c>
      <c r="B17" s="34" t="s">
        <v>10</v>
      </c>
      <c r="C17" s="52">
        <v>4596000</v>
      </c>
      <c r="D17" s="6"/>
      <c r="E17" s="8">
        <f t="shared" si="0"/>
        <v>4596000</v>
      </c>
      <c r="F17" s="16"/>
      <c r="G17" s="12"/>
      <c r="H17" s="9"/>
    </row>
    <row r="18" spans="1:8" x14ac:dyDescent="0.25">
      <c r="A18" s="16" t="s">
        <v>360</v>
      </c>
      <c r="B18" s="16" t="s">
        <v>317</v>
      </c>
      <c r="C18" s="52">
        <v>88131.99</v>
      </c>
      <c r="D18" s="6"/>
      <c r="E18" s="8">
        <f t="shared" si="0"/>
        <v>88131.99</v>
      </c>
      <c r="F18" s="10"/>
      <c r="G18" s="12"/>
      <c r="H18" s="9"/>
    </row>
    <row r="19" spans="1:8" x14ac:dyDescent="0.25">
      <c r="A19" s="34" t="s">
        <v>361</v>
      </c>
      <c r="B19" s="34" t="s">
        <v>11</v>
      </c>
      <c r="C19" s="52">
        <v>3646666.02</v>
      </c>
      <c r="D19" s="6"/>
      <c r="E19" s="8">
        <f t="shared" si="0"/>
        <v>3646666.02</v>
      </c>
      <c r="G19" s="12"/>
      <c r="H19" s="9"/>
    </row>
    <row r="20" spans="1:8" x14ac:dyDescent="0.25">
      <c r="A20" s="34" t="s">
        <v>361</v>
      </c>
      <c r="B20" s="16" t="s">
        <v>12</v>
      </c>
      <c r="C20" s="52">
        <v>168497.77</v>
      </c>
      <c r="D20" s="6"/>
      <c r="E20" s="8">
        <f t="shared" si="0"/>
        <v>168497.77</v>
      </c>
      <c r="F20" s="10"/>
      <c r="G20" s="12"/>
      <c r="H20" s="9"/>
    </row>
    <row r="21" spans="1:8" x14ac:dyDescent="0.25">
      <c r="A21" s="16" t="s">
        <v>361</v>
      </c>
      <c r="B21" s="16" t="s">
        <v>318</v>
      </c>
      <c r="C21" s="40">
        <v>1930.2</v>
      </c>
      <c r="D21" s="6"/>
      <c r="E21" s="8">
        <f t="shared" si="0"/>
        <v>1930.2</v>
      </c>
      <c r="F21" s="10"/>
      <c r="G21" s="12"/>
      <c r="H21" s="9"/>
    </row>
    <row r="22" spans="1:8" x14ac:dyDescent="0.25">
      <c r="A22" s="34" t="s">
        <v>362</v>
      </c>
      <c r="B22" s="34" t="s">
        <v>13</v>
      </c>
      <c r="C22" s="40">
        <v>105408.18</v>
      </c>
      <c r="D22" s="6"/>
      <c r="E22" s="8">
        <f t="shared" si="0"/>
        <v>105408.18</v>
      </c>
      <c r="F22" s="10"/>
      <c r="G22" s="12"/>
      <c r="H22" s="9"/>
    </row>
    <row r="23" spans="1:8" x14ac:dyDescent="0.25">
      <c r="A23" s="34" t="s">
        <v>14</v>
      </c>
      <c r="B23" s="34" t="s">
        <v>15</v>
      </c>
      <c r="C23" s="40">
        <v>18142.09</v>
      </c>
      <c r="D23" s="6"/>
      <c r="E23" s="8">
        <f t="shared" si="0"/>
        <v>18142.09</v>
      </c>
      <c r="F23" s="10"/>
      <c r="G23" s="12"/>
      <c r="H23" s="14"/>
    </row>
    <row r="24" spans="1:8" x14ac:dyDescent="0.25">
      <c r="A24" s="16" t="s">
        <v>14</v>
      </c>
      <c r="B24" s="16" t="s">
        <v>319</v>
      </c>
      <c r="C24" s="40">
        <v>400</v>
      </c>
      <c r="D24" s="6"/>
      <c r="E24" s="8">
        <f t="shared" si="0"/>
        <v>400</v>
      </c>
      <c r="F24" s="35"/>
      <c r="G24" s="12"/>
      <c r="H24" s="9"/>
    </row>
    <row r="25" spans="1:8" x14ac:dyDescent="0.25">
      <c r="A25" s="34" t="s">
        <v>14</v>
      </c>
      <c r="B25" s="34" t="s">
        <v>16</v>
      </c>
      <c r="C25" s="40">
        <v>1613.64</v>
      </c>
      <c r="D25" s="6"/>
      <c r="E25" s="8">
        <f t="shared" si="0"/>
        <v>1613.64</v>
      </c>
      <c r="F25" s="10"/>
      <c r="G25" s="12"/>
      <c r="H25" s="9"/>
    </row>
    <row r="26" spans="1:8" x14ac:dyDescent="0.25">
      <c r="A26" s="34" t="s">
        <v>14</v>
      </c>
      <c r="B26" s="34" t="s">
        <v>17</v>
      </c>
      <c r="C26" s="40">
        <v>2038.55</v>
      </c>
      <c r="D26" s="6"/>
      <c r="E26" s="8">
        <f t="shared" si="0"/>
        <v>2038.55</v>
      </c>
      <c r="F26" s="10"/>
      <c r="G26" s="12"/>
      <c r="H26" s="9"/>
    </row>
    <row r="27" spans="1:8" x14ac:dyDescent="0.25">
      <c r="A27" s="34" t="s">
        <v>14</v>
      </c>
      <c r="B27" s="34" t="s">
        <v>18</v>
      </c>
      <c r="C27" s="40">
        <v>106849.05</v>
      </c>
      <c r="D27" s="6"/>
      <c r="E27" s="8">
        <f t="shared" si="0"/>
        <v>106849.05</v>
      </c>
      <c r="F27" s="10"/>
      <c r="G27" s="12"/>
      <c r="H27" s="9"/>
    </row>
    <row r="28" spans="1:8" x14ac:dyDescent="0.25">
      <c r="A28" s="34" t="s">
        <v>19</v>
      </c>
      <c r="B28" s="34" t="s">
        <v>20</v>
      </c>
      <c r="C28" s="40">
        <v>3644062.52</v>
      </c>
      <c r="D28" s="6"/>
      <c r="E28" s="8">
        <f t="shared" si="0"/>
        <v>3644062.52</v>
      </c>
      <c r="F28" s="10"/>
      <c r="G28" s="12"/>
      <c r="H28" s="9"/>
    </row>
    <row r="29" spans="1:8" x14ac:dyDescent="0.25">
      <c r="A29" s="34" t="s">
        <v>14</v>
      </c>
      <c r="B29" s="34" t="s">
        <v>21</v>
      </c>
      <c r="C29" s="40">
        <v>208.3</v>
      </c>
      <c r="D29" s="6"/>
      <c r="E29" s="8">
        <f t="shared" si="0"/>
        <v>208.3</v>
      </c>
      <c r="G29" s="12"/>
      <c r="H29" s="9"/>
    </row>
    <row r="30" spans="1:8" x14ac:dyDescent="0.25">
      <c r="A30" s="34" t="s">
        <v>14</v>
      </c>
      <c r="B30" s="34" t="s">
        <v>22</v>
      </c>
      <c r="C30" s="40">
        <v>9697.7099999999991</v>
      </c>
      <c r="D30" s="6"/>
      <c r="E30" s="8">
        <f t="shared" si="0"/>
        <v>9697.7099999999991</v>
      </c>
      <c r="F30" s="10"/>
      <c r="G30" s="12"/>
      <c r="H30" s="9"/>
    </row>
    <row r="31" spans="1:8" x14ac:dyDescent="0.25">
      <c r="A31" s="34" t="s">
        <v>14</v>
      </c>
      <c r="B31" s="34" t="s">
        <v>23</v>
      </c>
      <c r="C31" s="40">
        <v>86.79</v>
      </c>
      <c r="D31" s="6"/>
      <c r="E31" s="8">
        <f t="shared" si="0"/>
        <v>86.79</v>
      </c>
      <c r="F31" s="10"/>
      <c r="G31" s="12"/>
      <c r="H31" s="9"/>
    </row>
    <row r="32" spans="1:8" x14ac:dyDescent="0.25">
      <c r="A32" s="34" t="s">
        <v>14</v>
      </c>
      <c r="B32" s="34" t="s">
        <v>24</v>
      </c>
      <c r="C32" s="40">
        <v>16405.310000000001</v>
      </c>
      <c r="D32" s="6"/>
      <c r="E32" s="8">
        <f t="shared" si="0"/>
        <v>16405.310000000001</v>
      </c>
      <c r="G32" s="12"/>
      <c r="H32" s="9"/>
    </row>
    <row r="33" spans="1:8" x14ac:dyDescent="0.25">
      <c r="A33" s="34" t="s">
        <v>25</v>
      </c>
      <c r="B33" s="34" t="s">
        <v>26</v>
      </c>
      <c r="C33" s="40">
        <v>-198742.49</v>
      </c>
      <c r="D33" s="6"/>
      <c r="E33" s="8">
        <f t="shared" si="0"/>
        <v>-198742.49</v>
      </c>
      <c r="F33" s="10"/>
      <c r="G33" s="12"/>
      <c r="H33" s="9"/>
    </row>
    <row r="34" spans="1:8" x14ac:dyDescent="0.25">
      <c r="A34" s="34" t="s">
        <v>27</v>
      </c>
      <c r="B34" s="34" t="s">
        <v>28</v>
      </c>
      <c r="C34" s="40">
        <v>2308891.8199999998</v>
      </c>
      <c r="D34" s="6"/>
      <c r="E34" s="8">
        <f t="shared" si="0"/>
        <v>2308891.8199999998</v>
      </c>
      <c r="F34" s="10"/>
      <c r="G34" s="12"/>
      <c r="H34" s="9"/>
    </row>
    <row r="35" spans="1:8" x14ac:dyDescent="0.25">
      <c r="A35" s="34" t="s">
        <v>27</v>
      </c>
      <c r="B35" s="34" t="s">
        <v>29</v>
      </c>
      <c r="C35" s="52">
        <v>832430.7</v>
      </c>
      <c r="D35" s="6"/>
      <c r="E35" s="8">
        <f t="shared" si="0"/>
        <v>832430.7</v>
      </c>
      <c r="G35" s="12"/>
      <c r="H35" s="9"/>
    </row>
    <row r="36" spans="1:8" x14ac:dyDescent="0.25">
      <c r="A36" s="34" t="s">
        <v>30</v>
      </c>
      <c r="B36" s="34" t="s">
        <v>31</v>
      </c>
      <c r="C36" s="40">
        <f>35863.6</f>
        <v>35863.599999999999</v>
      </c>
      <c r="D36" s="6"/>
      <c r="E36" s="8">
        <f t="shared" si="0"/>
        <v>35863.599999999999</v>
      </c>
      <c r="F36" s="10"/>
      <c r="G36" s="12"/>
      <c r="H36" s="9"/>
    </row>
    <row r="37" spans="1:8" x14ac:dyDescent="0.25">
      <c r="A37" s="34" t="s">
        <v>32</v>
      </c>
      <c r="B37" s="34" t="s">
        <v>33</v>
      </c>
      <c r="C37" s="40">
        <v>969982.05</v>
      </c>
      <c r="D37" s="6"/>
      <c r="E37" s="8">
        <f t="shared" si="0"/>
        <v>969982.05</v>
      </c>
      <c r="F37" s="10"/>
      <c r="G37" s="12"/>
      <c r="H37" s="9"/>
    </row>
    <row r="38" spans="1:8" s="34" customFormat="1" x14ac:dyDescent="0.25">
      <c r="A38" s="34" t="s">
        <v>32</v>
      </c>
      <c r="B38" s="34" t="s">
        <v>374</v>
      </c>
      <c r="C38" s="40">
        <v>106898.54</v>
      </c>
      <c r="D38" s="6"/>
      <c r="E38" s="8">
        <f t="shared" si="0"/>
        <v>106898.54</v>
      </c>
      <c r="F38" s="35"/>
      <c r="G38" s="12"/>
      <c r="H38" s="9"/>
    </row>
    <row r="39" spans="1:8" x14ac:dyDescent="0.25">
      <c r="A39" s="34" t="s">
        <v>32</v>
      </c>
      <c r="B39" s="34" t="s">
        <v>34</v>
      </c>
      <c r="C39" s="40">
        <v>2524.9499999999998</v>
      </c>
      <c r="D39" s="6"/>
      <c r="E39" s="8">
        <f t="shared" si="0"/>
        <v>2524.9499999999998</v>
      </c>
      <c r="F39" s="10"/>
      <c r="G39" s="12"/>
      <c r="H39" s="9"/>
    </row>
    <row r="40" spans="1:8" x14ac:dyDescent="0.25">
      <c r="A40" s="34" t="s">
        <v>358</v>
      </c>
      <c r="B40" s="34" t="s">
        <v>35</v>
      </c>
      <c r="C40" s="52">
        <v>125750.67</v>
      </c>
      <c r="D40" s="6"/>
      <c r="E40" s="8">
        <f t="shared" si="0"/>
        <v>125750.67</v>
      </c>
      <c r="G40" s="12"/>
      <c r="H40" s="9"/>
    </row>
    <row r="41" spans="1:8" x14ac:dyDescent="0.25">
      <c r="A41" s="34" t="s">
        <v>358</v>
      </c>
      <c r="B41" s="34" t="s">
        <v>36</v>
      </c>
      <c r="C41" s="52">
        <v>110941.85</v>
      </c>
      <c r="D41" s="6"/>
      <c r="E41" s="8">
        <f t="shared" si="0"/>
        <v>110941.85</v>
      </c>
      <c r="F41" s="10"/>
      <c r="G41" s="12"/>
      <c r="H41" s="9"/>
    </row>
    <row r="42" spans="1:8" x14ac:dyDescent="0.25">
      <c r="A42" s="34" t="s">
        <v>358</v>
      </c>
      <c r="B42" s="34" t="s">
        <v>37</v>
      </c>
      <c r="C42" s="52">
        <v>416356.55</v>
      </c>
      <c r="D42" s="6"/>
      <c r="E42" s="8">
        <f t="shared" si="0"/>
        <v>416356.55</v>
      </c>
      <c r="F42" s="10"/>
      <c r="G42" s="12"/>
      <c r="H42" s="9"/>
    </row>
    <row r="43" spans="1:8" x14ac:dyDescent="0.25">
      <c r="A43" s="34" t="s">
        <v>363</v>
      </c>
      <c r="B43" s="34" t="s">
        <v>38</v>
      </c>
      <c r="C43" s="40">
        <v>953276.82</v>
      </c>
      <c r="D43" s="6"/>
      <c r="E43" s="8">
        <f t="shared" si="0"/>
        <v>953276.82</v>
      </c>
      <c r="F43" s="10"/>
      <c r="G43" s="12"/>
      <c r="H43" s="9"/>
    </row>
    <row r="44" spans="1:8" x14ac:dyDescent="0.25">
      <c r="A44" s="34" t="s">
        <v>30</v>
      </c>
      <c r="B44" s="34" t="s">
        <v>320</v>
      </c>
      <c r="C44" s="52">
        <v>15513.85</v>
      </c>
      <c r="D44" s="44"/>
      <c r="E44" s="8">
        <f t="shared" si="0"/>
        <v>15513.85</v>
      </c>
      <c r="G44" s="11"/>
      <c r="H44" s="9"/>
    </row>
    <row r="45" spans="1:8" x14ac:dyDescent="0.25">
      <c r="A45" s="34" t="s">
        <v>30</v>
      </c>
      <c r="B45" s="34" t="s">
        <v>321</v>
      </c>
      <c r="C45" s="40">
        <v>47078.16</v>
      </c>
      <c r="D45" s="6"/>
      <c r="E45" s="8">
        <f t="shared" si="0"/>
        <v>47078.16</v>
      </c>
      <c r="F45" s="10"/>
      <c r="G45" s="11"/>
      <c r="H45" s="9"/>
    </row>
    <row r="46" spans="1:8" x14ac:dyDescent="0.25">
      <c r="A46" s="34" t="s">
        <v>39</v>
      </c>
      <c r="B46" s="34" t="s">
        <v>40</v>
      </c>
      <c r="C46" s="40">
        <v>376.48</v>
      </c>
      <c r="D46" s="6"/>
      <c r="E46" s="8">
        <f t="shared" si="0"/>
        <v>376.48</v>
      </c>
      <c r="F46" s="10"/>
      <c r="G46" s="11"/>
    </row>
    <row r="47" spans="1:8" x14ac:dyDescent="0.25">
      <c r="A47" s="34" t="s">
        <v>39</v>
      </c>
      <c r="B47" s="34" t="s">
        <v>41</v>
      </c>
      <c r="C47" s="40">
        <v>809.07</v>
      </c>
      <c r="D47" s="6"/>
      <c r="E47" s="8">
        <f t="shared" si="0"/>
        <v>809.07</v>
      </c>
      <c r="F47" s="10"/>
      <c r="G47" s="11"/>
    </row>
    <row r="48" spans="1:8" s="34" customFormat="1" x14ac:dyDescent="0.25">
      <c r="A48" s="34" t="s">
        <v>43</v>
      </c>
      <c r="B48" s="34" t="s">
        <v>44</v>
      </c>
      <c r="C48" s="40">
        <v>24500.880000000001</v>
      </c>
      <c r="D48" s="6"/>
      <c r="E48" s="8">
        <f t="shared" si="0"/>
        <v>24500.880000000001</v>
      </c>
      <c r="F48" s="35"/>
      <c r="G48" s="11"/>
    </row>
    <row r="49" spans="1:7" x14ac:dyDescent="0.25">
      <c r="A49" s="34" t="s">
        <v>42</v>
      </c>
      <c r="B49" s="34" t="s">
        <v>45</v>
      </c>
      <c r="C49" s="40">
        <v>244337.05</v>
      </c>
      <c r="D49" s="6"/>
      <c r="E49" s="8">
        <f t="shared" si="0"/>
        <v>244337.05</v>
      </c>
      <c r="G49" s="11"/>
    </row>
    <row r="50" spans="1:7" x14ac:dyDescent="0.25">
      <c r="A50" s="16" t="s">
        <v>348</v>
      </c>
      <c r="B50" s="16" t="s">
        <v>322</v>
      </c>
      <c r="C50" s="40">
        <v>176516.5</v>
      </c>
      <c r="D50" s="6"/>
      <c r="E50" s="8">
        <f t="shared" si="0"/>
        <v>176516.5</v>
      </c>
      <c r="F50" s="10"/>
      <c r="G50" s="11"/>
    </row>
    <row r="51" spans="1:7" x14ac:dyDescent="0.25">
      <c r="A51" s="16" t="s">
        <v>348</v>
      </c>
      <c r="B51" s="16" t="s">
        <v>323</v>
      </c>
      <c r="C51" s="40">
        <v>138724.51999999999</v>
      </c>
      <c r="D51" s="6"/>
      <c r="E51" s="8">
        <f t="shared" si="0"/>
        <v>138724.51999999999</v>
      </c>
      <c r="G51" s="11"/>
    </row>
    <row r="52" spans="1:7" x14ac:dyDescent="0.25">
      <c r="A52" s="16" t="s">
        <v>42</v>
      </c>
      <c r="B52" s="16" t="s">
        <v>324</v>
      </c>
      <c r="C52" s="40">
        <v>14.15</v>
      </c>
      <c r="D52" s="6"/>
      <c r="E52" s="8">
        <f t="shared" si="0"/>
        <v>14.15</v>
      </c>
      <c r="G52" s="11"/>
    </row>
    <row r="53" spans="1:7" x14ac:dyDescent="0.25">
      <c r="A53" s="34" t="s">
        <v>46</v>
      </c>
      <c r="B53" s="34" t="s">
        <v>47</v>
      </c>
      <c r="C53" s="40">
        <v>1898139.64</v>
      </c>
      <c r="D53" s="6"/>
      <c r="E53" s="8">
        <f t="shared" si="0"/>
        <v>1898139.64</v>
      </c>
      <c r="F53" s="10"/>
      <c r="G53" s="11"/>
    </row>
    <row r="54" spans="1:7" x14ac:dyDescent="0.25">
      <c r="A54" s="34" t="s">
        <v>48</v>
      </c>
      <c r="B54" s="34" t="s">
        <v>49</v>
      </c>
      <c r="C54" s="40">
        <v>1148444.18</v>
      </c>
      <c r="D54" s="6"/>
      <c r="E54" s="8">
        <f t="shared" si="0"/>
        <v>1148444.18</v>
      </c>
      <c r="F54" s="16"/>
      <c r="G54" s="12"/>
    </row>
    <row r="55" spans="1:7" x14ac:dyDescent="0.25">
      <c r="A55" s="34" t="s">
        <v>359</v>
      </c>
      <c r="B55" s="34" t="s">
        <v>50</v>
      </c>
      <c r="C55" s="40">
        <v>461156.96</v>
      </c>
      <c r="D55" s="6"/>
      <c r="E55" s="8">
        <f t="shared" si="0"/>
        <v>461156.96</v>
      </c>
      <c r="F55" s="15"/>
      <c r="G55" s="12"/>
    </row>
    <row r="56" spans="1:7" x14ac:dyDescent="0.25">
      <c r="A56" s="34" t="s">
        <v>51</v>
      </c>
      <c r="B56" s="34" t="s">
        <v>52</v>
      </c>
      <c r="C56" s="40">
        <v>203440.58</v>
      </c>
      <c r="D56" s="6"/>
      <c r="E56" s="8">
        <f t="shared" si="0"/>
        <v>203440.58</v>
      </c>
      <c r="F56" s="15"/>
      <c r="G56" s="12"/>
    </row>
    <row r="57" spans="1:7" x14ac:dyDescent="0.25">
      <c r="A57" s="34" t="s">
        <v>53</v>
      </c>
      <c r="B57" s="34" t="s">
        <v>54</v>
      </c>
      <c r="C57" s="40">
        <v>8471320.0700000003</v>
      </c>
      <c r="D57" s="6"/>
      <c r="E57" s="8">
        <f t="shared" si="0"/>
        <v>8471320.0700000003</v>
      </c>
      <c r="F57" s="15"/>
      <c r="G57" s="12"/>
    </row>
    <row r="58" spans="1:7" x14ac:dyDescent="0.25">
      <c r="A58" s="34" t="s">
        <v>53</v>
      </c>
      <c r="B58" s="34" t="s">
        <v>55</v>
      </c>
      <c r="C58" s="40">
        <v>15974.66</v>
      </c>
      <c r="D58" s="6"/>
      <c r="E58" s="8">
        <f t="shared" si="0"/>
        <v>15974.66</v>
      </c>
      <c r="F58" s="15"/>
      <c r="G58" s="12"/>
    </row>
    <row r="59" spans="1:7" x14ac:dyDescent="0.25">
      <c r="A59" s="34" t="s">
        <v>56</v>
      </c>
      <c r="B59" s="34" t="s">
        <v>57</v>
      </c>
      <c r="C59" s="40">
        <v>144593.10999999999</v>
      </c>
      <c r="D59" s="6"/>
      <c r="E59" s="8">
        <f t="shared" si="0"/>
        <v>144593.10999999999</v>
      </c>
      <c r="F59" s="16"/>
      <c r="G59" s="12"/>
    </row>
    <row r="60" spans="1:7" x14ac:dyDescent="0.25">
      <c r="A60" s="34" t="s">
        <v>58</v>
      </c>
      <c r="B60" s="34" t="s">
        <v>59</v>
      </c>
      <c r="C60" s="40">
        <v>589463.11</v>
      </c>
      <c r="D60" s="6"/>
      <c r="E60" s="8">
        <f t="shared" si="0"/>
        <v>589463.11</v>
      </c>
      <c r="F60" s="16"/>
      <c r="G60" s="12"/>
    </row>
    <row r="61" spans="1:7" x14ac:dyDescent="0.25">
      <c r="A61" s="34" t="s">
        <v>60</v>
      </c>
      <c r="B61" s="34" t="s">
        <v>61</v>
      </c>
      <c r="C61" s="40">
        <v>-16384.32</v>
      </c>
      <c r="D61" s="6"/>
      <c r="E61" s="8">
        <f t="shared" si="0"/>
        <v>-16384.32</v>
      </c>
      <c r="F61" s="10"/>
      <c r="G61" s="12"/>
    </row>
    <row r="62" spans="1:7" x14ac:dyDescent="0.25">
      <c r="A62" s="34" t="s">
        <v>60</v>
      </c>
      <c r="B62" s="34" t="s">
        <v>62</v>
      </c>
      <c r="C62" s="40">
        <v>-163577.70000000001</v>
      </c>
      <c r="D62" s="6"/>
      <c r="E62" s="8">
        <f t="shared" si="0"/>
        <v>-163577.70000000001</v>
      </c>
      <c r="F62" s="10"/>
      <c r="G62" s="12"/>
    </row>
    <row r="63" spans="1:7" x14ac:dyDescent="0.25">
      <c r="A63" s="34" t="s">
        <v>60</v>
      </c>
      <c r="B63" s="34" t="s">
        <v>63</v>
      </c>
      <c r="C63" s="40">
        <v>-3876256.37</v>
      </c>
      <c r="D63" s="6"/>
      <c r="E63" s="8">
        <f t="shared" si="0"/>
        <v>-3876256.37</v>
      </c>
      <c r="F63" s="10"/>
      <c r="G63" s="12"/>
    </row>
    <row r="64" spans="1:7" x14ac:dyDescent="0.25">
      <c r="A64" s="34" t="s">
        <v>60</v>
      </c>
      <c r="B64" s="34" t="s">
        <v>64</v>
      </c>
      <c r="C64" s="40">
        <v>-15763.5</v>
      </c>
      <c r="D64" s="6"/>
      <c r="E64" s="8">
        <f t="shared" si="0"/>
        <v>-15763.5</v>
      </c>
      <c r="G64" s="12"/>
    </row>
    <row r="65" spans="1:7" x14ac:dyDescent="0.25">
      <c r="A65" s="34" t="s">
        <v>60</v>
      </c>
      <c r="B65" s="34" t="s">
        <v>65</v>
      </c>
      <c r="C65" s="40">
        <v>-122214.89</v>
      </c>
      <c r="D65" s="6"/>
      <c r="E65" s="8">
        <f t="shared" si="0"/>
        <v>-122214.89</v>
      </c>
      <c r="G65" s="12"/>
    </row>
    <row r="66" spans="1:7" x14ac:dyDescent="0.25">
      <c r="A66" s="34" t="s">
        <v>60</v>
      </c>
      <c r="B66" s="34" t="s">
        <v>66</v>
      </c>
      <c r="C66" s="40">
        <v>-371050.67</v>
      </c>
      <c r="D66" s="6"/>
      <c r="E66" s="8">
        <f t="shared" si="0"/>
        <v>-371050.67</v>
      </c>
      <c r="G66" s="12"/>
    </row>
    <row r="67" spans="1:7" x14ac:dyDescent="0.25">
      <c r="A67" s="34" t="s">
        <v>48</v>
      </c>
      <c r="B67" s="34" t="s">
        <v>325</v>
      </c>
      <c r="C67" s="40">
        <v>18000</v>
      </c>
      <c r="D67" s="6"/>
      <c r="E67" s="8">
        <f t="shared" si="0"/>
        <v>18000</v>
      </c>
      <c r="G67" s="12"/>
    </row>
    <row r="68" spans="1:7" x14ac:dyDescent="0.25">
      <c r="A68" s="34" t="s">
        <v>67</v>
      </c>
      <c r="B68" s="34" t="s">
        <v>68</v>
      </c>
      <c r="C68" s="40">
        <v>82108</v>
      </c>
      <c r="D68" s="17"/>
      <c r="E68" s="8">
        <f t="shared" si="0"/>
        <v>82108</v>
      </c>
      <c r="G68" s="12"/>
    </row>
    <row r="69" spans="1:7" x14ac:dyDescent="0.25">
      <c r="A69" s="34" t="s">
        <v>69</v>
      </c>
      <c r="B69" s="34" t="s">
        <v>70</v>
      </c>
      <c r="C69" s="40">
        <v>-82108</v>
      </c>
      <c r="D69" s="7"/>
      <c r="E69" s="8">
        <f t="shared" si="0"/>
        <v>-82108</v>
      </c>
      <c r="F69" s="10"/>
      <c r="G69" s="12"/>
    </row>
    <row r="70" spans="1:7" x14ac:dyDescent="0.25">
      <c r="A70" s="16" t="s">
        <v>350</v>
      </c>
      <c r="B70" s="16" t="s">
        <v>326</v>
      </c>
      <c r="C70" s="41">
        <v>180000</v>
      </c>
      <c r="D70" s="7"/>
      <c r="E70" s="8">
        <f t="shared" si="0"/>
        <v>180000</v>
      </c>
      <c r="F70" s="10"/>
      <c r="G70" s="12"/>
    </row>
    <row r="71" spans="1:7" x14ac:dyDescent="0.25">
      <c r="A71" s="16" t="s">
        <v>349</v>
      </c>
      <c r="B71" s="16" t="s">
        <v>327</v>
      </c>
      <c r="C71" s="42"/>
      <c r="D71" s="7">
        <v>180000</v>
      </c>
      <c r="E71" s="8">
        <f t="shared" si="0"/>
        <v>-180000</v>
      </c>
      <c r="F71" s="10"/>
      <c r="G71" s="12"/>
    </row>
    <row r="72" spans="1:7" x14ac:dyDescent="0.25">
      <c r="A72" s="34" t="s">
        <v>71</v>
      </c>
      <c r="B72" s="34" t="s">
        <v>72</v>
      </c>
      <c r="C72" s="43"/>
      <c r="D72" s="12">
        <v>180000</v>
      </c>
      <c r="E72" s="8">
        <f t="shared" si="0"/>
        <v>-180000</v>
      </c>
      <c r="F72" s="35"/>
      <c r="G72" s="12"/>
    </row>
    <row r="73" spans="1:7" x14ac:dyDescent="0.25">
      <c r="A73" s="34" t="s">
        <v>71</v>
      </c>
      <c r="B73" s="34" t="s">
        <v>73</v>
      </c>
      <c r="C73" s="43"/>
      <c r="D73" s="12">
        <v>2007148.54</v>
      </c>
      <c r="E73" s="8">
        <f t="shared" si="0"/>
        <v>-2007148.54</v>
      </c>
      <c r="F73" s="15"/>
      <c r="G73" s="12"/>
    </row>
    <row r="74" spans="1:7" x14ac:dyDescent="0.25">
      <c r="A74" s="34" t="s">
        <v>74</v>
      </c>
      <c r="B74" s="34" t="s">
        <v>75</v>
      </c>
      <c r="C74" s="43"/>
      <c r="D74" s="12">
        <v>1472198.17</v>
      </c>
      <c r="E74" s="8">
        <f t="shared" si="0"/>
        <v>-1472198.17</v>
      </c>
      <c r="F74" s="15"/>
      <c r="G74" s="12"/>
    </row>
    <row r="75" spans="1:7" x14ac:dyDescent="0.25">
      <c r="A75" s="34" t="s">
        <v>74</v>
      </c>
      <c r="B75" s="34" t="s">
        <v>76</v>
      </c>
      <c r="C75" s="43"/>
      <c r="D75" s="12">
        <v>6232842.5700000003</v>
      </c>
      <c r="E75" s="8">
        <f t="shared" ref="E75:E138" si="1">+C75-D75</f>
        <v>-6232842.5700000003</v>
      </c>
      <c r="F75" s="10"/>
      <c r="G75" s="12"/>
    </row>
    <row r="76" spans="1:7" x14ac:dyDescent="0.25">
      <c r="A76" s="34" t="s">
        <v>77</v>
      </c>
      <c r="B76" s="34" t="s">
        <v>78</v>
      </c>
      <c r="C76" s="43"/>
      <c r="D76" s="12">
        <v>8000</v>
      </c>
      <c r="E76" s="8">
        <f t="shared" si="1"/>
        <v>-8000</v>
      </c>
      <c r="G76" s="12"/>
    </row>
    <row r="77" spans="1:7" x14ac:dyDescent="0.25">
      <c r="A77" s="34" t="s">
        <v>79</v>
      </c>
      <c r="B77" s="34" t="s">
        <v>80</v>
      </c>
      <c r="C77" s="43"/>
      <c r="D77" s="12">
        <v>21497.21</v>
      </c>
      <c r="E77" s="8">
        <f t="shared" si="1"/>
        <v>-21497.21</v>
      </c>
      <c r="G77" s="12"/>
    </row>
    <row r="78" spans="1:7" x14ac:dyDescent="0.25">
      <c r="A78" s="34" t="s">
        <v>79</v>
      </c>
      <c r="B78" s="34" t="s">
        <v>81</v>
      </c>
      <c r="C78" s="43"/>
      <c r="D78" s="12">
        <v>870.81</v>
      </c>
      <c r="E78" s="8">
        <f t="shared" si="1"/>
        <v>-870.81</v>
      </c>
      <c r="F78" s="10"/>
      <c r="G78" s="12"/>
    </row>
    <row r="79" spans="1:7" x14ac:dyDescent="0.25">
      <c r="A79" s="34" t="s">
        <v>77</v>
      </c>
      <c r="B79" s="34" t="s">
        <v>82</v>
      </c>
      <c r="C79" s="43"/>
      <c r="D79" s="13">
        <v>3142616.27</v>
      </c>
      <c r="E79" s="8">
        <f t="shared" si="1"/>
        <v>-3142616.27</v>
      </c>
      <c r="F79" s="10"/>
      <c r="G79" s="12"/>
    </row>
    <row r="80" spans="1:7" x14ac:dyDescent="0.25">
      <c r="A80" s="34" t="s">
        <v>79</v>
      </c>
      <c r="B80" s="34" t="s">
        <v>328</v>
      </c>
      <c r="C80" s="43"/>
      <c r="D80" s="13">
        <v>845.14</v>
      </c>
      <c r="E80" s="8">
        <f t="shared" si="1"/>
        <v>-845.14</v>
      </c>
      <c r="G80" s="12"/>
    </row>
    <row r="81" spans="1:8" x14ac:dyDescent="0.25">
      <c r="A81" s="34" t="s">
        <v>83</v>
      </c>
      <c r="B81" s="34" t="s">
        <v>84</v>
      </c>
      <c r="C81" s="43"/>
      <c r="D81" s="13">
        <v>219087.02</v>
      </c>
      <c r="E81" s="8">
        <f t="shared" si="1"/>
        <v>-219087.02</v>
      </c>
      <c r="G81" s="12"/>
    </row>
    <row r="82" spans="1:8" x14ac:dyDescent="0.25">
      <c r="A82" s="34" t="s">
        <v>83</v>
      </c>
      <c r="B82" s="34" t="s">
        <v>85</v>
      </c>
      <c r="C82" s="43"/>
      <c r="D82" s="13">
        <v>11671.83</v>
      </c>
      <c r="E82" s="8">
        <f t="shared" si="1"/>
        <v>-11671.83</v>
      </c>
      <c r="G82" s="13"/>
    </row>
    <row r="83" spans="1:8" x14ac:dyDescent="0.25">
      <c r="A83" s="34" t="s">
        <v>83</v>
      </c>
      <c r="B83" s="34" t="s">
        <v>86</v>
      </c>
      <c r="C83" s="43"/>
      <c r="D83" s="13">
        <v>15263.59</v>
      </c>
      <c r="E83" s="8">
        <f t="shared" si="1"/>
        <v>-15263.59</v>
      </c>
      <c r="G83" s="13"/>
    </row>
    <row r="84" spans="1:8" x14ac:dyDescent="0.25">
      <c r="A84" s="34" t="s">
        <v>83</v>
      </c>
      <c r="B84" s="34" t="s">
        <v>87</v>
      </c>
      <c r="C84" s="43"/>
      <c r="D84" s="13">
        <v>3392.57</v>
      </c>
      <c r="E84" s="8">
        <f t="shared" si="1"/>
        <v>-3392.57</v>
      </c>
      <c r="F84" s="10"/>
      <c r="G84" s="13"/>
    </row>
    <row r="85" spans="1:8" x14ac:dyDescent="0.25">
      <c r="A85" s="34" t="s">
        <v>83</v>
      </c>
      <c r="B85" s="34" t="s">
        <v>88</v>
      </c>
      <c r="C85" s="43"/>
      <c r="D85" s="13">
        <v>8457.4599999999991</v>
      </c>
      <c r="E85" s="8">
        <f t="shared" si="1"/>
        <v>-8457.4599999999991</v>
      </c>
      <c r="F85" s="10"/>
      <c r="G85" s="13"/>
    </row>
    <row r="86" spans="1:8" x14ac:dyDescent="0.25">
      <c r="A86" s="34" t="s">
        <v>89</v>
      </c>
      <c r="B86" s="34" t="s">
        <v>90</v>
      </c>
      <c r="C86" s="43"/>
      <c r="D86" s="13">
        <v>3272.44</v>
      </c>
      <c r="E86" s="8">
        <f t="shared" si="1"/>
        <v>-3272.44</v>
      </c>
      <c r="F86" s="10"/>
      <c r="G86" s="13"/>
    </row>
    <row r="87" spans="1:8" x14ac:dyDescent="0.25">
      <c r="A87" s="34" t="s">
        <v>83</v>
      </c>
      <c r="B87" s="34" t="s">
        <v>91</v>
      </c>
      <c r="C87" s="43"/>
      <c r="D87" s="13">
        <v>886.18</v>
      </c>
      <c r="E87" s="8">
        <f t="shared" si="1"/>
        <v>-886.18</v>
      </c>
      <c r="G87" s="13"/>
    </row>
    <row r="88" spans="1:8" x14ac:dyDescent="0.25">
      <c r="A88" s="34" t="s">
        <v>89</v>
      </c>
      <c r="B88" s="34" t="s">
        <v>92</v>
      </c>
      <c r="C88" s="43"/>
      <c r="D88" s="13">
        <v>390.94</v>
      </c>
      <c r="E88" s="8">
        <f t="shared" si="1"/>
        <v>-390.94</v>
      </c>
      <c r="F88" s="10"/>
      <c r="G88" s="13"/>
    </row>
    <row r="89" spans="1:8" x14ac:dyDescent="0.25">
      <c r="A89" s="34" t="s">
        <v>89</v>
      </c>
      <c r="B89" s="34" t="s">
        <v>93</v>
      </c>
      <c r="C89" s="43"/>
      <c r="D89" s="11">
        <v>10320.6</v>
      </c>
      <c r="E89" s="8">
        <f t="shared" si="1"/>
        <v>-10320.6</v>
      </c>
      <c r="F89" s="10"/>
      <c r="G89" s="13"/>
    </row>
    <row r="90" spans="1:8" x14ac:dyDescent="0.25">
      <c r="A90" s="34" t="s">
        <v>89</v>
      </c>
      <c r="B90" s="34" t="s">
        <v>94</v>
      </c>
      <c r="C90" s="43"/>
      <c r="D90" s="11">
        <v>44034.09</v>
      </c>
      <c r="E90" s="8">
        <f t="shared" si="1"/>
        <v>-44034.09</v>
      </c>
      <c r="F90" s="10"/>
      <c r="G90" s="13"/>
    </row>
    <row r="91" spans="1:8" x14ac:dyDescent="0.25">
      <c r="A91" s="34" t="s">
        <v>89</v>
      </c>
      <c r="B91" s="34" t="s">
        <v>95</v>
      </c>
      <c r="C91" s="43"/>
      <c r="D91" s="11">
        <v>45169.16</v>
      </c>
      <c r="E91" s="8">
        <f t="shared" si="1"/>
        <v>-45169.16</v>
      </c>
      <c r="G91" s="11"/>
    </row>
    <row r="92" spans="1:8" x14ac:dyDescent="0.25">
      <c r="A92" s="34" t="s">
        <v>79</v>
      </c>
      <c r="B92" s="34" t="s">
        <v>96</v>
      </c>
      <c r="C92" s="43"/>
      <c r="D92" s="12">
        <v>843.78</v>
      </c>
      <c r="E92" s="8">
        <f t="shared" si="1"/>
        <v>-843.78</v>
      </c>
      <c r="G92" s="11"/>
    </row>
    <row r="93" spans="1:8" x14ac:dyDescent="0.25">
      <c r="A93" s="16" t="s">
        <v>351</v>
      </c>
      <c r="B93" s="16" t="s">
        <v>329</v>
      </c>
      <c r="C93" s="43"/>
      <c r="D93" s="12">
        <v>8022.83</v>
      </c>
      <c r="E93" s="8">
        <f t="shared" si="1"/>
        <v>-8022.83</v>
      </c>
      <c r="G93" s="11"/>
    </row>
    <row r="94" spans="1:8" x14ac:dyDescent="0.25">
      <c r="A94" s="34" t="s">
        <v>97</v>
      </c>
      <c r="B94" s="34" t="s">
        <v>98</v>
      </c>
      <c r="C94" s="43"/>
      <c r="D94" s="12">
        <v>288596.53000000003</v>
      </c>
      <c r="E94" s="8">
        <f t="shared" si="1"/>
        <v>-288596.53000000003</v>
      </c>
      <c r="G94" s="12"/>
    </row>
    <row r="95" spans="1:8" x14ac:dyDescent="0.25">
      <c r="A95" s="34" t="s">
        <v>99</v>
      </c>
      <c r="B95" s="34" t="s">
        <v>100</v>
      </c>
      <c r="C95" s="43"/>
      <c r="D95" s="12">
        <v>108079.47</v>
      </c>
      <c r="E95" s="8">
        <f t="shared" si="1"/>
        <v>-108079.47</v>
      </c>
      <c r="G95" s="12"/>
      <c r="H95" s="16"/>
    </row>
    <row r="96" spans="1:8" x14ac:dyDescent="0.25">
      <c r="A96" s="34" t="s">
        <v>101</v>
      </c>
      <c r="B96" s="34" t="s">
        <v>102</v>
      </c>
      <c r="C96" s="43"/>
      <c r="D96" s="11">
        <v>53422.92</v>
      </c>
      <c r="E96" s="8">
        <f t="shared" si="1"/>
        <v>-53422.92</v>
      </c>
      <c r="F96" s="10"/>
      <c r="G96" s="12"/>
      <c r="H96" s="16"/>
    </row>
    <row r="97" spans="1:8" x14ac:dyDescent="0.25">
      <c r="A97" s="34" t="s">
        <v>103</v>
      </c>
      <c r="B97" s="34" t="s">
        <v>104</v>
      </c>
      <c r="C97" s="42"/>
      <c r="D97" s="11">
        <v>292510.12</v>
      </c>
      <c r="E97" s="8">
        <f t="shared" si="1"/>
        <v>-292510.12</v>
      </c>
      <c r="F97" s="10"/>
      <c r="G97" s="12"/>
      <c r="H97" s="16"/>
    </row>
    <row r="98" spans="1:8" x14ac:dyDescent="0.25">
      <c r="A98" s="34" t="s">
        <v>105</v>
      </c>
      <c r="B98" s="34" t="s">
        <v>106</v>
      </c>
      <c r="C98" s="42"/>
      <c r="D98" s="11">
        <v>353641.31</v>
      </c>
      <c r="E98" s="8">
        <f t="shared" si="1"/>
        <v>-353641.31</v>
      </c>
      <c r="F98" s="10"/>
      <c r="G98" s="12"/>
      <c r="H98" s="16"/>
    </row>
    <row r="99" spans="1:8" x14ac:dyDescent="0.25">
      <c r="A99" s="34" t="s">
        <v>107</v>
      </c>
      <c r="B99" s="34" t="s">
        <v>108</v>
      </c>
      <c r="C99" s="43"/>
      <c r="D99" s="11">
        <v>132189.04</v>
      </c>
      <c r="E99" s="8">
        <f t="shared" si="1"/>
        <v>-132189.04</v>
      </c>
      <c r="F99" s="10"/>
      <c r="G99" s="11"/>
    </row>
    <row r="100" spans="1:8" x14ac:dyDescent="0.25">
      <c r="A100" s="34" t="s">
        <v>109</v>
      </c>
      <c r="B100" s="34" t="s">
        <v>110</v>
      </c>
      <c r="C100" s="43"/>
      <c r="D100" s="11">
        <v>1608300</v>
      </c>
      <c r="E100" s="8">
        <f t="shared" si="1"/>
        <v>-1608300</v>
      </c>
      <c r="F100" s="15"/>
      <c r="G100" s="12"/>
    </row>
    <row r="101" spans="1:8" x14ac:dyDescent="0.25">
      <c r="A101" s="34" t="s">
        <v>111</v>
      </c>
      <c r="B101" s="34" t="s">
        <v>112</v>
      </c>
      <c r="C101" s="43"/>
      <c r="D101" s="11">
        <v>713799.1</v>
      </c>
      <c r="E101" s="8">
        <f t="shared" si="1"/>
        <v>-713799.1</v>
      </c>
      <c r="F101" s="15"/>
      <c r="G101" s="12"/>
    </row>
    <row r="102" spans="1:8" x14ac:dyDescent="0.25">
      <c r="A102" s="34" t="s">
        <v>364</v>
      </c>
      <c r="B102" s="34" t="s">
        <v>113</v>
      </c>
      <c r="C102" s="43"/>
      <c r="D102" s="11">
        <v>6999.56</v>
      </c>
      <c r="E102" s="8">
        <f t="shared" si="1"/>
        <v>-6999.56</v>
      </c>
      <c r="F102" s="15"/>
      <c r="G102" s="12"/>
    </row>
    <row r="103" spans="1:8" x14ac:dyDescent="0.25">
      <c r="A103" s="34" t="s">
        <v>114</v>
      </c>
      <c r="B103" s="34" t="s">
        <v>115</v>
      </c>
      <c r="C103" s="43"/>
      <c r="D103" s="11">
        <v>27785.96</v>
      </c>
      <c r="E103" s="8">
        <f t="shared" si="1"/>
        <v>-27785.96</v>
      </c>
      <c r="F103" s="15"/>
      <c r="G103" s="12"/>
    </row>
    <row r="104" spans="1:8" x14ac:dyDescent="0.25">
      <c r="A104" s="34" t="s">
        <v>116</v>
      </c>
      <c r="B104" s="34" t="s">
        <v>117</v>
      </c>
      <c r="C104" s="43"/>
      <c r="D104" s="12">
        <v>62101.17</v>
      </c>
      <c r="E104" s="8">
        <f t="shared" si="1"/>
        <v>-62101.17</v>
      </c>
      <c r="F104" s="15"/>
      <c r="G104" s="12"/>
    </row>
    <row r="105" spans="1:8" x14ac:dyDescent="0.25">
      <c r="A105" s="34" t="s">
        <v>118</v>
      </c>
      <c r="B105" s="34" t="s">
        <v>119</v>
      </c>
      <c r="C105" s="43"/>
      <c r="D105" s="11">
        <v>18297.89</v>
      </c>
      <c r="E105" s="8">
        <f t="shared" si="1"/>
        <v>-18297.89</v>
      </c>
      <c r="F105" s="16"/>
      <c r="G105" s="12"/>
    </row>
    <row r="106" spans="1:8" x14ac:dyDescent="0.25">
      <c r="A106" s="34" t="s">
        <v>116</v>
      </c>
      <c r="B106" s="34" t="s">
        <v>120</v>
      </c>
      <c r="C106" s="43"/>
      <c r="D106" s="11">
        <v>6960151.6900000004</v>
      </c>
      <c r="E106" s="8">
        <f t="shared" si="1"/>
        <v>-6960151.6900000004</v>
      </c>
      <c r="F106" s="15"/>
      <c r="G106" s="12"/>
    </row>
    <row r="107" spans="1:8" x14ac:dyDescent="0.25">
      <c r="A107" s="34" t="s">
        <v>121</v>
      </c>
      <c r="B107" s="34" t="s">
        <v>122</v>
      </c>
      <c r="C107" s="43"/>
      <c r="D107" s="11">
        <v>1887348.92</v>
      </c>
      <c r="E107" s="8">
        <f t="shared" si="1"/>
        <v>-1887348.92</v>
      </c>
      <c r="F107" s="15"/>
      <c r="G107" s="12"/>
    </row>
    <row r="108" spans="1:8" x14ac:dyDescent="0.25">
      <c r="A108" s="16" t="s">
        <v>352</v>
      </c>
      <c r="B108" s="16" t="s">
        <v>330</v>
      </c>
      <c r="C108" s="50"/>
      <c r="D108" s="11">
        <v>971338.87</v>
      </c>
      <c r="E108" s="8">
        <f t="shared" si="1"/>
        <v>-971338.87</v>
      </c>
      <c r="F108" s="15"/>
      <c r="G108" s="12"/>
    </row>
    <row r="109" spans="1:8" x14ac:dyDescent="0.25">
      <c r="A109" s="34" t="s">
        <v>123</v>
      </c>
      <c r="B109" s="34" t="s">
        <v>124</v>
      </c>
      <c r="C109" s="43"/>
      <c r="D109" s="12">
        <v>1205232.0900000001</v>
      </c>
      <c r="E109" s="8">
        <f t="shared" si="1"/>
        <v>-1205232.0900000001</v>
      </c>
      <c r="F109" s="15"/>
      <c r="G109" s="12"/>
    </row>
    <row r="110" spans="1:8" x14ac:dyDescent="0.25">
      <c r="A110" s="34" t="s">
        <v>123</v>
      </c>
      <c r="B110" s="34" t="s">
        <v>125</v>
      </c>
      <c r="C110" s="43"/>
      <c r="D110" s="18">
        <v>492395.96</v>
      </c>
      <c r="E110" s="8">
        <f t="shared" si="1"/>
        <v>-492395.96</v>
      </c>
      <c r="F110" s="16"/>
      <c r="G110" s="16"/>
    </row>
    <row r="111" spans="1:8" x14ac:dyDescent="0.25">
      <c r="A111" s="34" t="s">
        <v>123</v>
      </c>
      <c r="B111" s="34" t="s">
        <v>126</v>
      </c>
      <c r="C111" s="43"/>
      <c r="D111" s="18">
        <v>2107576.1800000002</v>
      </c>
      <c r="E111" s="8">
        <f t="shared" si="1"/>
        <v>-2107576.1800000002</v>
      </c>
      <c r="G111" s="11"/>
    </row>
    <row r="112" spans="1:8" x14ac:dyDescent="0.25">
      <c r="A112" s="34" t="s">
        <v>123</v>
      </c>
      <c r="B112" s="34" t="s">
        <v>127</v>
      </c>
      <c r="C112" s="43"/>
      <c r="D112" s="18">
        <v>107649.31</v>
      </c>
      <c r="E112" s="8">
        <f t="shared" si="1"/>
        <v>-107649.31</v>
      </c>
      <c r="F112" s="10"/>
      <c r="G112" s="11"/>
    </row>
    <row r="113" spans="1:7" x14ac:dyDescent="0.25">
      <c r="A113" s="34" t="s">
        <v>123</v>
      </c>
      <c r="B113" s="34" t="s">
        <v>128</v>
      </c>
      <c r="C113" s="43"/>
      <c r="D113" s="18">
        <v>35122.31</v>
      </c>
      <c r="E113" s="8">
        <f t="shared" si="1"/>
        <v>-35122.31</v>
      </c>
      <c r="F113" s="10"/>
      <c r="G113" s="11"/>
    </row>
    <row r="114" spans="1:7" x14ac:dyDescent="0.25">
      <c r="A114" s="34" t="s">
        <v>123</v>
      </c>
      <c r="B114" s="34" t="s">
        <v>129</v>
      </c>
      <c r="C114" s="43"/>
      <c r="D114" s="18">
        <v>63652.59</v>
      </c>
      <c r="E114" s="8">
        <f t="shared" si="1"/>
        <v>-63652.59</v>
      </c>
      <c r="F114" s="10"/>
      <c r="G114" s="11"/>
    </row>
    <row r="115" spans="1:7" x14ac:dyDescent="0.25">
      <c r="A115" s="34" t="s">
        <v>123</v>
      </c>
      <c r="B115" s="34" t="s">
        <v>130</v>
      </c>
      <c r="C115" s="43"/>
      <c r="D115" s="18">
        <v>2920</v>
      </c>
      <c r="E115" s="8">
        <f t="shared" si="1"/>
        <v>-2920</v>
      </c>
      <c r="F115" s="15"/>
      <c r="G115" s="12"/>
    </row>
    <row r="116" spans="1:7" x14ac:dyDescent="0.25">
      <c r="A116" s="34" t="s">
        <v>123</v>
      </c>
      <c r="B116" s="34" t="s">
        <v>131</v>
      </c>
      <c r="C116" s="43"/>
      <c r="D116" s="18">
        <v>22392687.699999999</v>
      </c>
      <c r="E116" s="8">
        <f t="shared" si="1"/>
        <v>-22392687.699999999</v>
      </c>
      <c r="F116" s="15"/>
      <c r="G116" s="12"/>
    </row>
    <row r="117" spans="1:7" x14ac:dyDescent="0.25">
      <c r="A117" s="34" t="s">
        <v>123</v>
      </c>
      <c r="B117" s="34" t="s">
        <v>132</v>
      </c>
      <c r="C117" s="43"/>
      <c r="D117" s="18">
        <v>1149206.72</v>
      </c>
      <c r="E117" s="8">
        <f t="shared" si="1"/>
        <v>-1149206.72</v>
      </c>
      <c r="F117" s="10"/>
      <c r="G117" s="11"/>
    </row>
    <row r="118" spans="1:7" x14ac:dyDescent="0.25">
      <c r="A118" s="34" t="s">
        <v>123</v>
      </c>
      <c r="B118" s="34" t="s">
        <v>133</v>
      </c>
      <c r="C118" s="43"/>
      <c r="D118" s="18">
        <v>20470.400000000001</v>
      </c>
      <c r="E118" s="8">
        <f t="shared" si="1"/>
        <v>-20470.400000000001</v>
      </c>
      <c r="F118" s="10"/>
      <c r="G118" s="11"/>
    </row>
    <row r="119" spans="1:7" x14ac:dyDescent="0.25">
      <c r="A119" s="34" t="s">
        <v>123</v>
      </c>
      <c r="B119" s="34" t="s">
        <v>134</v>
      </c>
      <c r="C119" s="43"/>
      <c r="D119" s="18">
        <v>63094.99</v>
      </c>
      <c r="E119" s="8">
        <f t="shared" si="1"/>
        <v>-63094.99</v>
      </c>
      <c r="F119" s="10"/>
      <c r="G119" s="11"/>
    </row>
    <row r="120" spans="1:7" x14ac:dyDescent="0.25">
      <c r="A120" s="34" t="s">
        <v>123</v>
      </c>
      <c r="B120" s="34" t="s">
        <v>375</v>
      </c>
      <c r="C120" s="43"/>
      <c r="D120" s="18">
        <v>1328913.1599999999</v>
      </c>
      <c r="E120" s="8">
        <f t="shared" si="1"/>
        <v>-1328913.1599999999</v>
      </c>
      <c r="F120" s="10"/>
      <c r="G120" s="11"/>
    </row>
    <row r="121" spans="1:7" s="34" customFormat="1" x14ac:dyDescent="0.25">
      <c r="A121" s="34" t="s">
        <v>365</v>
      </c>
      <c r="B121" s="34" t="s">
        <v>135</v>
      </c>
      <c r="C121" s="43"/>
      <c r="D121" s="18">
        <v>315169.34999999998</v>
      </c>
      <c r="E121" s="8">
        <f t="shared" si="1"/>
        <v>-315169.34999999998</v>
      </c>
      <c r="F121" s="35"/>
      <c r="G121" s="11"/>
    </row>
    <row r="122" spans="1:7" x14ac:dyDescent="0.25">
      <c r="A122" s="34" t="s">
        <v>365</v>
      </c>
      <c r="B122" s="34" t="s">
        <v>136</v>
      </c>
      <c r="C122" s="43"/>
      <c r="D122" s="18">
        <v>2095456.96</v>
      </c>
      <c r="E122" s="8">
        <f t="shared" si="1"/>
        <v>-2095456.96</v>
      </c>
      <c r="F122" s="10"/>
      <c r="G122" s="11"/>
    </row>
    <row r="123" spans="1:7" x14ac:dyDescent="0.25">
      <c r="A123" s="34" t="s">
        <v>137</v>
      </c>
      <c r="B123" s="34" t="s">
        <v>138</v>
      </c>
      <c r="C123" s="43"/>
      <c r="D123" s="18">
        <v>414441.42</v>
      </c>
      <c r="E123" s="8">
        <f t="shared" si="1"/>
        <v>-414441.42</v>
      </c>
      <c r="F123" s="10"/>
      <c r="G123" s="11"/>
    </row>
    <row r="124" spans="1:7" x14ac:dyDescent="0.25">
      <c r="A124" s="34" t="s">
        <v>365</v>
      </c>
      <c r="B124" s="34" t="s">
        <v>139</v>
      </c>
      <c r="C124" s="43"/>
      <c r="D124" s="18">
        <v>58549.599999999999</v>
      </c>
      <c r="E124" s="8">
        <f t="shared" si="1"/>
        <v>-58549.599999999999</v>
      </c>
    </row>
    <row r="125" spans="1:7" x14ac:dyDescent="0.25">
      <c r="A125" s="16" t="s">
        <v>366</v>
      </c>
      <c r="B125" s="16" t="s">
        <v>331</v>
      </c>
      <c r="C125" s="43"/>
      <c r="D125" s="18">
        <v>5213.12</v>
      </c>
      <c r="E125" s="8">
        <f t="shared" si="1"/>
        <v>-5213.12</v>
      </c>
    </row>
    <row r="126" spans="1:7" s="19" customFormat="1" x14ac:dyDescent="0.25">
      <c r="A126" s="16" t="s">
        <v>373</v>
      </c>
      <c r="B126" s="16" t="s">
        <v>332</v>
      </c>
      <c r="C126" s="43"/>
      <c r="D126" s="18">
        <v>15000</v>
      </c>
      <c r="E126" s="8">
        <f t="shared" si="1"/>
        <v>-15000</v>
      </c>
    </row>
    <row r="127" spans="1:7" s="20" customFormat="1" x14ac:dyDescent="0.25">
      <c r="A127" s="16" t="s">
        <v>310</v>
      </c>
      <c r="B127" s="16" t="s">
        <v>333</v>
      </c>
      <c r="C127" s="43"/>
      <c r="D127" s="18">
        <v>28.57</v>
      </c>
      <c r="E127" s="8">
        <f t="shared" si="1"/>
        <v>-28.57</v>
      </c>
    </row>
    <row r="128" spans="1:7" s="21" customFormat="1" x14ac:dyDescent="0.25">
      <c r="A128" s="34" t="s">
        <v>140</v>
      </c>
      <c r="B128" s="34" t="s">
        <v>141</v>
      </c>
      <c r="C128" s="18">
        <v>391938.02</v>
      </c>
      <c r="D128" s="18"/>
      <c r="E128" s="8">
        <f t="shared" si="1"/>
        <v>391938.02</v>
      </c>
    </row>
    <row r="129" spans="1:5" x14ac:dyDescent="0.25">
      <c r="A129" s="34" t="s">
        <v>140</v>
      </c>
      <c r="B129" s="34" t="s">
        <v>142</v>
      </c>
      <c r="C129" s="18">
        <v>226995.71</v>
      </c>
      <c r="D129" s="43"/>
      <c r="E129" s="8">
        <f t="shared" si="1"/>
        <v>226995.71</v>
      </c>
    </row>
    <row r="130" spans="1:5" x14ac:dyDescent="0.25">
      <c r="A130" s="34" t="s">
        <v>143</v>
      </c>
      <c r="B130" s="34" t="s">
        <v>144</v>
      </c>
      <c r="C130" s="18">
        <v>75405.899999999994</v>
      </c>
      <c r="D130" s="6"/>
      <c r="E130" s="8">
        <f t="shared" si="1"/>
        <v>75405.899999999994</v>
      </c>
    </row>
    <row r="131" spans="1:5" x14ac:dyDescent="0.25">
      <c r="A131" s="34" t="s">
        <v>143</v>
      </c>
      <c r="B131" s="34" t="s">
        <v>145</v>
      </c>
      <c r="C131" s="18">
        <v>48118.13</v>
      </c>
      <c r="D131" s="6"/>
      <c r="E131" s="8">
        <f t="shared" si="1"/>
        <v>48118.13</v>
      </c>
    </row>
    <row r="132" spans="1:5" x14ac:dyDescent="0.25">
      <c r="A132" s="34" t="s">
        <v>146</v>
      </c>
      <c r="B132" s="34" t="s">
        <v>147</v>
      </c>
      <c r="C132" s="18">
        <v>51552.53</v>
      </c>
      <c r="D132" s="6"/>
      <c r="E132" s="8">
        <f t="shared" si="1"/>
        <v>51552.53</v>
      </c>
    </row>
    <row r="133" spans="1:5" x14ac:dyDescent="0.25">
      <c r="A133" s="34" t="s">
        <v>146</v>
      </c>
      <c r="B133" s="34" t="s">
        <v>93</v>
      </c>
      <c r="C133" s="18">
        <v>29198.58</v>
      </c>
      <c r="D133" s="6"/>
      <c r="E133" s="8">
        <f t="shared" si="1"/>
        <v>29198.58</v>
      </c>
    </row>
    <row r="134" spans="1:5" x14ac:dyDescent="0.25">
      <c r="A134" s="34" t="s">
        <v>146</v>
      </c>
      <c r="B134" s="34" t="s">
        <v>94</v>
      </c>
      <c r="C134" s="18">
        <v>21376.14</v>
      </c>
      <c r="D134" s="6"/>
      <c r="E134" s="8">
        <f t="shared" si="1"/>
        <v>21376.14</v>
      </c>
    </row>
    <row r="135" spans="1:5" x14ac:dyDescent="0.25">
      <c r="A135" s="34" t="s">
        <v>148</v>
      </c>
      <c r="B135" s="34" t="s">
        <v>149</v>
      </c>
      <c r="C135" s="18">
        <v>7321.35</v>
      </c>
      <c r="D135" s="6"/>
      <c r="E135" s="8">
        <f t="shared" si="1"/>
        <v>7321.35</v>
      </c>
    </row>
    <row r="136" spans="1:5" x14ac:dyDescent="0.25">
      <c r="A136" s="16" t="s">
        <v>353</v>
      </c>
      <c r="B136" s="16" t="s">
        <v>334</v>
      </c>
      <c r="C136" s="45">
        <v>3761.12</v>
      </c>
      <c r="D136" s="6"/>
      <c r="E136" s="8">
        <f t="shared" si="1"/>
        <v>3761.12</v>
      </c>
    </row>
    <row r="137" spans="1:5" s="22" customFormat="1" x14ac:dyDescent="0.25">
      <c r="A137" t="s">
        <v>150</v>
      </c>
      <c r="B137" s="34" t="s">
        <v>151</v>
      </c>
      <c r="C137" s="18">
        <v>24745.65</v>
      </c>
      <c r="D137" s="6"/>
      <c r="E137" s="8">
        <f t="shared" si="1"/>
        <v>24745.65</v>
      </c>
    </row>
    <row r="138" spans="1:5" x14ac:dyDescent="0.25">
      <c r="A138" s="34" t="s">
        <v>368</v>
      </c>
      <c r="B138" s="34" t="s">
        <v>152</v>
      </c>
      <c r="C138" s="18">
        <v>449967.4</v>
      </c>
      <c r="D138" s="6"/>
      <c r="E138" s="8">
        <f t="shared" si="1"/>
        <v>449967.4</v>
      </c>
    </row>
    <row r="139" spans="1:5" x14ac:dyDescent="0.25">
      <c r="A139" s="34" t="s">
        <v>368</v>
      </c>
      <c r="B139" s="34" t="s">
        <v>153</v>
      </c>
      <c r="C139" s="18">
        <v>1148.52</v>
      </c>
      <c r="D139" s="6"/>
      <c r="E139" s="8">
        <f t="shared" ref="E139:E202" si="2">+C139-D139</f>
        <v>1148.52</v>
      </c>
    </row>
    <row r="140" spans="1:5" x14ac:dyDescent="0.25">
      <c r="A140" s="34" t="s">
        <v>367</v>
      </c>
      <c r="B140" s="34" t="s">
        <v>154</v>
      </c>
      <c r="C140" s="18">
        <v>87723.98</v>
      </c>
      <c r="D140" s="6"/>
      <c r="E140" s="8">
        <f t="shared" si="2"/>
        <v>87723.98</v>
      </c>
    </row>
    <row r="141" spans="1:5" x14ac:dyDescent="0.25">
      <c r="A141" s="34" t="s">
        <v>155</v>
      </c>
      <c r="B141" s="34" t="s">
        <v>335</v>
      </c>
      <c r="C141" s="18">
        <v>455093.79</v>
      </c>
      <c r="D141" s="6"/>
      <c r="E141" s="8">
        <f t="shared" si="2"/>
        <v>455093.79</v>
      </c>
    </row>
    <row r="142" spans="1:5" x14ac:dyDescent="0.25">
      <c r="A142" s="34" t="s">
        <v>156</v>
      </c>
      <c r="B142" s="34" t="s">
        <v>157</v>
      </c>
      <c r="C142" s="18">
        <v>362149.94</v>
      </c>
      <c r="D142" s="6"/>
      <c r="E142" s="8">
        <f t="shared" si="2"/>
        <v>362149.94</v>
      </c>
    </row>
    <row r="143" spans="1:5" x14ac:dyDescent="0.25">
      <c r="A143" s="34" t="s">
        <v>140</v>
      </c>
      <c r="B143" s="34" t="s">
        <v>141</v>
      </c>
      <c r="C143" s="18">
        <v>247031.3</v>
      </c>
      <c r="D143" s="6"/>
      <c r="E143" s="8">
        <f t="shared" si="2"/>
        <v>247031.3</v>
      </c>
    </row>
    <row r="144" spans="1:5" x14ac:dyDescent="0.25">
      <c r="A144" s="34" t="s">
        <v>140</v>
      </c>
      <c r="B144" s="34" t="s">
        <v>142</v>
      </c>
      <c r="C144" s="18">
        <v>74116.960000000006</v>
      </c>
      <c r="D144" s="6"/>
      <c r="E144" s="8">
        <f t="shared" si="2"/>
        <v>74116.960000000006</v>
      </c>
    </row>
    <row r="145" spans="1:5" x14ac:dyDescent="0.25">
      <c r="A145" s="34" t="s">
        <v>143</v>
      </c>
      <c r="B145" s="34" t="s">
        <v>144</v>
      </c>
      <c r="C145" s="18">
        <v>39382.839999999997</v>
      </c>
      <c r="D145" s="6"/>
      <c r="E145" s="8">
        <f t="shared" si="2"/>
        <v>39382.839999999997</v>
      </c>
    </row>
    <row r="146" spans="1:5" x14ac:dyDescent="0.25">
      <c r="A146" s="16" t="s">
        <v>143</v>
      </c>
      <c r="B146" s="16" t="s">
        <v>336</v>
      </c>
      <c r="C146" s="18">
        <v>4.5999999999999996</v>
      </c>
      <c r="D146" s="6"/>
      <c r="E146" s="8">
        <f t="shared" si="2"/>
        <v>4.5999999999999996</v>
      </c>
    </row>
    <row r="147" spans="1:5" s="23" customFormat="1" x14ac:dyDescent="0.25">
      <c r="A147" s="34" t="s">
        <v>143</v>
      </c>
      <c r="B147" s="34" t="s">
        <v>145</v>
      </c>
      <c r="C147" s="18">
        <v>21290.69</v>
      </c>
      <c r="D147" s="6"/>
      <c r="E147" s="8">
        <f t="shared" si="2"/>
        <v>21290.69</v>
      </c>
    </row>
    <row r="148" spans="1:5" x14ac:dyDescent="0.25">
      <c r="A148" s="34" t="s">
        <v>146</v>
      </c>
      <c r="B148" s="34" t="s">
        <v>147</v>
      </c>
      <c r="C148" s="18">
        <v>26609.23</v>
      </c>
      <c r="D148" s="6"/>
      <c r="E148" s="8">
        <f t="shared" si="2"/>
        <v>26609.23</v>
      </c>
    </row>
    <row r="149" spans="1:5" x14ac:dyDescent="0.25">
      <c r="A149" s="34" t="s">
        <v>146</v>
      </c>
      <c r="B149" s="34" t="s">
        <v>93</v>
      </c>
      <c r="C149" s="18">
        <v>13519.34</v>
      </c>
      <c r="D149" s="6"/>
      <c r="E149" s="8">
        <f t="shared" si="2"/>
        <v>13519.34</v>
      </c>
    </row>
    <row r="150" spans="1:5" x14ac:dyDescent="0.25">
      <c r="A150" s="34" t="s">
        <v>146</v>
      </c>
      <c r="B150" s="34" t="s">
        <v>94</v>
      </c>
      <c r="C150" s="18">
        <v>8239.26</v>
      </c>
      <c r="D150" s="6"/>
      <c r="E150" s="8">
        <f t="shared" si="2"/>
        <v>8239.26</v>
      </c>
    </row>
    <row r="151" spans="1:5" x14ac:dyDescent="0.25">
      <c r="A151" s="34" t="s">
        <v>148</v>
      </c>
      <c r="B151" s="34" t="s">
        <v>158</v>
      </c>
      <c r="C151" s="18">
        <v>5209</v>
      </c>
      <c r="D151" s="6"/>
      <c r="E151" s="8">
        <f t="shared" si="2"/>
        <v>5209</v>
      </c>
    </row>
    <row r="152" spans="1:5" x14ac:dyDescent="0.25">
      <c r="A152" s="16" t="s">
        <v>353</v>
      </c>
      <c r="B152" s="16" t="s">
        <v>337</v>
      </c>
      <c r="C152" s="18">
        <v>15630.21</v>
      </c>
      <c r="D152" s="6"/>
      <c r="E152" s="8">
        <f t="shared" si="2"/>
        <v>15630.21</v>
      </c>
    </row>
    <row r="153" spans="1:5" s="24" customFormat="1" x14ac:dyDescent="0.25">
      <c r="A153" s="34" t="s">
        <v>150</v>
      </c>
      <c r="B153" s="34" t="s">
        <v>159</v>
      </c>
      <c r="C153" s="18">
        <v>16374.46</v>
      </c>
      <c r="D153" s="6"/>
      <c r="E153" s="8">
        <f t="shared" si="2"/>
        <v>16374.46</v>
      </c>
    </row>
    <row r="154" spans="1:5" x14ac:dyDescent="0.25">
      <c r="A154" s="34" t="s">
        <v>143</v>
      </c>
      <c r="B154" s="34" t="s">
        <v>160</v>
      </c>
      <c r="C154" s="18">
        <v>162.36000000000001</v>
      </c>
      <c r="D154" s="6"/>
      <c r="E154" s="8">
        <f t="shared" si="2"/>
        <v>162.36000000000001</v>
      </c>
    </row>
    <row r="155" spans="1:5" x14ac:dyDescent="0.25">
      <c r="A155" s="34" t="s">
        <v>156</v>
      </c>
      <c r="B155" s="34" t="s">
        <v>161</v>
      </c>
      <c r="C155" s="18">
        <v>7234.26</v>
      </c>
      <c r="D155" s="6"/>
      <c r="E155" s="8">
        <f t="shared" si="2"/>
        <v>7234.26</v>
      </c>
    </row>
    <row r="156" spans="1:5" x14ac:dyDescent="0.25">
      <c r="A156" s="34" t="s">
        <v>156</v>
      </c>
      <c r="B156" s="34" t="s">
        <v>162</v>
      </c>
      <c r="C156" s="18">
        <v>86936.39</v>
      </c>
      <c r="D156" s="6"/>
      <c r="E156" s="8">
        <f t="shared" si="2"/>
        <v>86936.39</v>
      </c>
    </row>
    <row r="157" spans="1:5" x14ac:dyDescent="0.25">
      <c r="A157" s="16" t="s">
        <v>156</v>
      </c>
      <c r="B157" s="16" t="s">
        <v>338</v>
      </c>
      <c r="C157" s="18">
        <v>1620</v>
      </c>
      <c r="D157" s="6"/>
      <c r="E157" s="8">
        <f t="shared" si="2"/>
        <v>1620</v>
      </c>
    </row>
    <row r="158" spans="1:5" s="25" customFormat="1" x14ac:dyDescent="0.25">
      <c r="A158" s="16" t="s">
        <v>156</v>
      </c>
      <c r="B158" s="16" t="s">
        <v>163</v>
      </c>
      <c r="C158" s="18">
        <v>2536.02</v>
      </c>
      <c r="D158" s="6"/>
      <c r="E158" s="8">
        <f t="shared" si="2"/>
        <v>2536.02</v>
      </c>
    </row>
    <row r="159" spans="1:5" x14ac:dyDescent="0.25">
      <c r="A159" s="16" t="s">
        <v>156</v>
      </c>
      <c r="B159" s="16" t="s">
        <v>339</v>
      </c>
      <c r="C159" s="18">
        <v>3865.9</v>
      </c>
      <c r="D159" s="6"/>
      <c r="E159" s="8">
        <f t="shared" si="2"/>
        <v>3865.9</v>
      </c>
    </row>
    <row r="160" spans="1:5" s="26" customFormat="1" x14ac:dyDescent="0.25">
      <c r="A160" s="16" t="s">
        <v>156</v>
      </c>
      <c r="B160" s="16" t="s">
        <v>164</v>
      </c>
      <c r="C160" s="18">
        <v>3650</v>
      </c>
      <c r="D160" s="6"/>
      <c r="E160" s="8">
        <f t="shared" si="2"/>
        <v>3650</v>
      </c>
    </row>
    <row r="161" spans="1:5" x14ac:dyDescent="0.25">
      <c r="A161" s="34" t="s">
        <v>156</v>
      </c>
      <c r="B161" s="34" t="s">
        <v>165</v>
      </c>
      <c r="C161" s="18">
        <v>400</v>
      </c>
      <c r="D161" s="6"/>
      <c r="E161" s="8">
        <f t="shared" si="2"/>
        <v>400</v>
      </c>
    </row>
    <row r="162" spans="1:5" x14ac:dyDescent="0.25">
      <c r="A162" s="34" t="s">
        <v>156</v>
      </c>
      <c r="B162" s="34" t="s">
        <v>166</v>
      </c>
      <c r="C162" s="18">
        <v>3507.52</v>
      </c>
      <c r="D162" s="6"/>
      <c r="E162" s="8">
        <f t="shared" si="2"/>
        <v>3507.52</v>
      </c>
    </row>
    <row r="163" spans="1:5" x14ac:dyDescent="0.25">
      <c r="A163" s="34" t="s">
        <v>368</v>
      </c>
      <c r="B163" s="34" t="s">
        <v>167</v>
      </c>
      <c r="C163" s="18">
        <v>63354.96</v>
      </c>
      <c r="D163" s="6"/>
      <c r="E163" s="8">
        <f t="shared" si="2"/>
        <v>63354.96</v>
      </c>
    </row>
    <row r="164" spans="1:5" x14ac:dyDescent="0.25">
      <c r="A164" s="34" t="s">
        <v>368</v>
      </c>
      <c r="B164" s="34" t="s">
        <v>153</v>
      </c>
      <c r="C164" s="18">
        <v>2522.16</v>
      </c>
      <c r="D164" s="6"/>
      <c r="E164" s="8">
        <f t="shared" si="2"/>
        <v>2522.16</v>
      </c>
    </row>
    <row r="165" spans="1:5" x14ac:dyDescent="0.25">
      <c r="A165" s="34" t="s">
        <v>368</v>
      </c>
      <c r="B165" s="34" t="s">
        <v>168</v>
      </c>
      <c r="C165" s="18">
        <v>1150.2</v>
      </c>
      <c r="D165" s="6"/>
      <c r="E165" s="8">
        <f t="shared" si="2"/>
        <v>1150.2</v>
      </c>
    </row>
    <row r="166" spans="1:5" x14ac:dyDescent="0.25">
      <c r="A166" s="34" t="s">
        <v>368</v>
      </c>
      <c r="B166" s="34" t="s">
        <v>169</v>
      </c>
      <c r="C166" s="18">
        <v>17074.439999999999</v>
      </c>
      <c r="D166" s="6"/>
      <c r="E166" s="8">
        <f t="shared" si="2"/>
        <v>17074.439999999999</v>
      </c>
    </row>
    <row r="167" spans="1:5" x14ac:dyDescent="0.25">
      <c r="A167" s="34" t="s">
        <v>368</v>
      </c>
      <c r="B167" s="34" t="s">
        <v>170</v>
      </c>
      <c r="C167" s="18">
        <v>330.48</v>
      </c>
      <c r="D167" s="6"/>
      <c r="E167" s="8">
        <f t="shared" si="2"/>
        <v>330.48</v>
      </c>
    </row>
    <row r="168" spans="1:5" x14ac:dyDescent="0.25">
      <c r="A168" s="34" t="s">
        <v>367</v>
      </c>
      <c r="B168" s="34" t="s">
        <v>171</v>
      </c>
      <c r="C168" s="18">
        <v>13325.47</v>
      </c>
      <c r="D168" s="6"/>
      <c r="E168" s="8">
        <f t="shared" si="2"/>
        <v>13325.47</v>
      </c>
    </row>
    <row r="169" spans="1:5" x14ac:dyDescent="0.25">
      <c r="A169" s="34" t="s">
        <v>367</v>
      </c>
      <c r="B169" s="34" t="s">
        <v>172</v>
      </c>
      <c r="C169" s="18">
        <v>7994.36</v>
      </c>
      <c r="D169" s="6"/>
      <c r="E169" s="8">
        <f t="shared" si="2"/>
        <v>7994.36</v>
      </c>
    </row>
    <row r="170" spans="1:5" x14ac:dyDescent="0.25">
      <c r="A170" s="34" t="s">
        <v>372</v>
      </c>
      <c r="B170" s="34" t="s">
        <v>174</v>
      </c>
      <c r="C170" s="18">
        <v>20674.96</v>
      </c>
      <c r="D170" s="6"/>
      <c r="E170" s="8">
        <f t="shared" si="2"/>
        <v>20674.96</v>
      </c>
    </row>
    <row r="171" spans="1:5" x14ac:dyDescent="0.25">
      <c r="A171" s="34" t="s">
        <v>156</v>
      </c>
      <c r="B171" s="34" t="s">
        <v>175</v>
      </c>
      <c r="C171" s="18">
        <v>342.94</v>
      </c>
      <c r="D171" s="6"/>
      <c r="E171" s="8">
        <f t="shared" si="2"/>
        <v>342.94</v>
      </c>
    </row>
    <row r="172" spans="1:5" x14ac:dyDescent="0.25">
      <c r="A172" s="34" t="s">
        <v>176</v>
      </c>
      <c r="B172" s="34" t="s">
        <v>177</v>
      </c>
      <c r="C172" s="18">
        <v>3463.14</v>
      </c>
      <c r="D172" s="6"/>
      <c r="E172" s="8">
        <f t="shared" si="2"/>
        <v>3463.14</v>
      </c>
    </row>
    <row r="173" spans="1:5" x14ac:dyDescent="0.25">
      <c r="A173" s="34" t="s">
        <v>176</v>
      </c>
      <c r="B173" s="34" t="s">
        <v>178</v>
      </c>
      <c r="C173" s="18">
        <v>103127.15</v>
      </c>
      <c r="D173" s="6"/>
      <c r="E173" s="8">
        <f t="shared" si="2"/>
        <v>103127.15</v>
      </c>
    </row>
    <row r="174" spans="1:5" x14ac:dyDescent="0.25">
      <c r="A174" s="16" t="s">
        <v>156</v>
      </c>
      <c r="B174" s="34" t="s">
        <v>179</v>
      </c>
      <c r="C174" s="18">
        <v>89588.1</v>
      </c>
      <c r="D174" s="6"/>
      <c r="E174" s="8">
        <f t="shared" si="2"/>
        <v>89588.1</v>
      </c>
    </row>
    <row r="175" spans="1:5" x14ac:dyDescent="0.25">
      <c r="A175" s="16" t="s">
        <v>156</v>
      </c>
      <c r="B175" s="16" t="s">
        <v>340</v>
      </c>
      <c r="C175" s="18">
        <v>80</v>
      </c>
      <c r="D175" s="6"/>
      <c r="E175" s="8">
        <f t="shared" si="2"/>
        <v>80</v>
      </c>
    </row>
    <row r="176" spans="1:5" s="27" customFormat="1" x14ac:dyDescent="0.25">
      <c r="A176" s="34" t="s">
        <v>156</v>
      </c>
      <c r="B176" s="34" t="s">
        <v>180</v>
      </c>
      <c r="C176" s="18">
        <v>2002.6</v>
      </c>
      <c r="D176" s="6"/>
      <c r="E176" s="8">
        <f t="shared" si="2"/>
        <v>2002.6</v>
      </c>
    </row>
    <row r="177" spans="1:5" x14ac:dyDescent="0.25">
      <c r="A177" s="34" t="s">
        <v>156</v>
      </c>
      <c r="B177" s="34" t="s">
        <v>181</v>
      </c>
      <c r="C177" s="18">
        <v>194</v>
      </c>
      <c r="D177" s="6"/>
      <c r="E177" s="8">
        <f t="shared" si="2"/>
        <v>194</v>
      </c>
    </row>
    <row r="178" spans="1:5" x14ac:dyDescent="0.25">
      <c r="A178" s="34" t="s">
        <v>367</v>
      </c>
      <c r="B178" s="34" t="s">
        <v>182</v>
      </c>
      <c r="C178" s="18">
        <v>74352.42</v>
      </c>
      <c r="D178" s="6"/>
      <c r="E178" s="8">
        <f t="shared" si="2"/>
        <v>74352.42</v>
      </c>
    </row>
    <row r="179" spans="1:5" x14ac:dyDescent="0.25">
      <c r="A179" s="34" t="s">
        <v>155</v>
      </c>
      <c r="B179" s="34" t="s">
        <v>183</v>
      </c>
      <c r="C179" s="18">
        <v>1040326.39</v>
      </c>
      <c r="D179" s="6"/>
      <c r="E179" s="8">
        <f t="shared" si="2"/>
        <v>1040326.39</v>
      </c>
    </row>
    <row r="180" spans="1:5" x14ac:dyDescent="0.25">
      <c r="A180" s="34" t="s">
        <v>156</v>
      </c>
      <c r="B180" s="34" t="s">
        <v>184</v>
      </c>
      <c r="C180" s="18">
        <v>4920.2299999999996</v>
      </c>
      <c r="D180" s="6"/>
      <c r="E180" s="8">
        <f t="shared" si="2"/>
        <v>4920.2299999999996</v>
      </c>
    </row>
    <row r="181" spans="1:5" x14ac:dyDescent="0.25">
      <c r="A181" s="34" t="s">
        <v>185</v>
      </c>
      <c r="B181" s="34" t="s">
        <v>186</v>
      </c>
      <c r="C181" s="18">
        <v>2165.71</v>
      </c>
      <c r="D181" s="6"/>
      <c r="E181" s="8">
        <f t="shared" si="2"/>
        <v>2165.71</v>
      </c>
    </row>
    <row r="182" spans="1:5" x14ac:dyDescent="0.25">
      <c r="A182" s="34" t="s">
        <v>185</v>
      </c>
      <c r="B182" s="34" t="s">
        <v>187</v>
      </c>
      <c r="C182" s="18">
        <v>8863.36</v>
      </c>
      <c r="D182" s="6"/>
      <c r="E182" s="8">
        <f t="shared" si="2"/>
        <v>8863.36</v>
      </c>
    </row>
    <row r="183" spans="1:5" x14ac:dyDescent="0.25">
      <c r="A183" s="34" t="s">
        <v>189</v>
      </c>
      <c r="B183" s="34" t="s">
        <v>190</v>
      </c>
      <c r="C183" s="18">
        <v>450</v>
      </c>
      <c r="D183" s="6"/>
      <c r="E183" s="8">
        <f t="shared" si="2"/>
        <v>450</v>
      </c>
    </row>
    <row r="184" spans="1:5" x14ac:dyDescent="0.25">
      <c r="A184" s="34" t="s">
        <v>155</v>
      </c>
      <c r="B184" s="34" t="s">
        <v>191</v>
      </c>
      <c r="C184" s="18">
        <v>4065.78</v>
      </c>
      <c r="D184" s="6"/>
      <c r="E184" s="8">
        <f t="shared" si="2"/>
        <v>4065.78</v>
      </c>
    </row>
    <row r="185" spans="1:5" x14ac:dyDescent="0.25">
      <c r="A185" s="34" t="s">
        <v>156</v>
      </c>
      <c r="B185" s="34" t="s">
        <v>192</v>
      </c>
      <c r="C185" s="18">
        <v>5998.02</v>
      </c>
      <c r="D185" s="6"/>
      <c r="E185" s="8">
        <f t="shared" si="2"/>
        <v>5998.02</v>
      </c>
    </row>
    <row r="186" spans="1:5" x14ac:dyDescent="0.25">
      <c r="A186" s="34" t="s">
        <v>193</v>
      </c>
      <c r="B186" s="34" t="s">
        <v>194</v>
      </c>
      <c r="C186" s="18">
        <v>15650</v>
      </c>
      <c r="D186" s="6"/>
      <c r="E186" s="8">
        <f t="shared" si="2"/>
        <v>15650</v>
      </c>
    </row>
    <row r="187" spans="1:5" x14ac:dyDescent="0.25">
      <c r="A187" s="34" t="s">
        <v>156</v>
      </c>
      <c r="B187" s="34" t="s">
        <v>195</v>
      </c>
      <c r="C187" s="18">
        <v>3121</v>
      </c>
      <c r="D187" s="6"/>
      <c r="E187" s="8">
        <f t="shared" si="2"/>
        <v>3121</v>
      </c>
    </row>
    <row r="188" spans="1:5" x14ac:dyDescent="0.25">
      <c r="A188" s="34" t="s">
        <v>156</v>
      </c>
      <c r="B188" s="34" t="s">
        <v>196</v>
      </c>
      <c r="C188" s="18">
        <v>480.87</v>
      </c>
      <c r="D188" s="6"/>
      <c r="E188" s="8">
        <f t="shared" si="2"/>
        <v>480.87</v>
      </c>
    </row>
    <row r="189" spans="1:5" x14ac:dyDescent="0.25">
      <c r="A189" s="34" t="s">
        <v>369</v>
      </c>
      <c r="B189" s="34" t="s">
        <v>197</v>
      </c>
      <c r="C189" s="18">
        <v>202727.56</v>
      </c>
      <c r="D189" s="6"/>
      <c r="E189" s="8">
        <f t="shared" si="2"/>
        <v>202727.56</v>
      </c>
    </row>
    <row r="190" spans="1:5" x14ac:dyDescent="0.25">
      <c r="A190" s="34" t="s">
        <v>198</v>
      </c>
      <c r="B190" s="34" t="s">
        <v>199</v>
      </c>
      <c r="C190" s="18">
        <v>4632.5200000000004</v>
      </c>
      <c r="D190" s="6"/>
      <c r="E190" s="8">
        <f t="shared" si="2"/>
        <v>4632.5200000000004</v>
      </c>
    </row>
    <row r="191" spans="1:5" x14ac:dyDescent="0.25">
      <c r="A191" s="34" t="s">
        <v>156</v>
      </c>
      <c r="B191" s="34" t="s">
        <v>200</v>
      </c>
      <c r="C191" s="18">
        <v>28471.74</v>
      </c>
      <c r="D191" s="6"/>
      <c r="E191" s="8">
        <f t="shared" si="2"/>
        <v>28471.74</v>
      </c>
    </row>
    <row r="192" spans="1:5" x14ac:dyDescent="0.25">
      <c r="A192" s="34" t="s">
        <v>176</v>
      </c>
      <c r="B192" s="34" t="s">
        <v>201</v>
      </c>
      <c r="C192" s="18">
        <v>12739.17</v>
      </c>
      <c r="D192" s="6"/>
      <c r="E192" s="8">
        <f t="shared" si="2"/>
        <v>12739.17</v>
      </c>
    </row>
    <row r="193" spans="1:5" x14ac:dyDescent="0.25">
      <c r="A193" s="34" t="s">
        <v>156</v>
      </c>
      <c r="B193" s="34" t="s">
        <v>202</v>
      </c>
      <c r="C193" s="18">
        <v>7845.4</v>
      </c>
      <c r="D193" s="6"/>
      <c r="E193" s="8">
        <f t="shared" si="2"/>
        <v>7845.4</v>
      </c>
    </row>
    <row r="194" spans="1:5" x14ac:dyDescent="0.25">
      <c r="A194" s="34" t="s">
        <v>156</v>
      </c>
      <c r="B194" s="34" t="s">
        <v>203</v>
      </c>
      <c r="C194" s="18">
        <v>4366</v>
      </c>
      <c r="D194" s="6"/>
      <c r="E194" s="8">
        <f t="shared" si="2"/>
        <v>4366</v>
      </c>
    </row>
    <row r="195" spans="1:5" x14ac:dyDescent="0.25">
      <c r="A195" s="34" t="s">
        <v>367</v>
      </c>
      <c r="B195" s="34" t="s">
        <v>204</v>
      </c>
      <c r="C195" s="18">
        <v>4506.01</v>
      </c>
      <c r="D195" s="6"/>
      <c r="E195" s="8">
        <f t="shared" si="2"/>
        <v>4506.01</v>
      </c>
    </row>
    <row r="196" spans="1:5" x14ac:dyDescent="0.25">
      <c r="A196" s="34" t="s">
        <v>155</v>
      </c>
      <c r="B196" s="34" t="s">
        <v>205</v>
      </c>
      <c r="C196" s="18">
        <v>5460.93</v>
      </c>
      <c r="D196" s="6"/>
      <c r="E196" s="8">
        <f t="shared" si="2"/>
        <v>5460.93</v>
      </c>
    </row>
    <row r="197" spans="1:5" x14ac:dyDescent="0.25">
      <c r="A197" s="34" t="s">
        <v>155</v>
      </c>
      <c r="B197" s="34" t="s">
        <v>206</v>
      </c>
      <c r="C197" s="18">
        <v>11829.36</v>
      </c>
      <c r="D197" s="6"/>
      <c r="E197" s="8">
        <f t="shared" si="2"/>
        <v>11829.36</v>
      </c>
    </row>
    <row r="198" spans="1:5" x14ac:dyDescent="0.25">
      <c r="A198" s="34" t="s">
        <v>185</v>
      </c>
      <c r="B198" s="34" t="s">
        <v>207</v>
      </c>
      <c r="C198" s="18">
        <v>171.01</v>
      </c>
      <c r="D198" s="6"/>
      <c r="E198" s="8">
        <f t="shared" si="2"/>
        <v>171.01</v>
      </c>
    </row>
    <row r="199" spans="1:5" x14ac:dyDescent="0.25">
      <c r="A199" s="16" t="s">
        <v>156</v>
      </c>
      <c r="B199" s="16" t="s">
        <v>341</v>
      </c>
      <c r="C199" s="18">
        <v>550</v>
      </c>
      <c r="D199" s="6"/>
      <c r="E199" s="8">
        <f t="shared" si="2"/>
        <v>550</v>
      </c>
    </row>
    <row r="200" spans="1:5" s="28" customFormat="1" x14ac:dyDescent="0.25">
      <c r="A200" s="34" t="s">
        <v>176</v>
      </c>
      <c r="B200" s="34" t="s">
        <v>208</v>
      </c>
      <c r="C200" s="18">
        <v>475.15</v>
      </c>
      <c r="D200" s="6"/>
      <c r="E200" s="8">
        <f t="shared" si="2"/>
        <v>475.15</v>
      </c>
    </row>
    <row r="201" spans="1:5" x14ac:dyDescent="0.25">
      <c r="A201" s="34" t="s">
        <v>156</v>
      </c>
      <c r="B201" s="34" t="s">
        <v>209</v>
      </c>
      <c r="C201" s="18">
        <v>572.32000000000005</v>
      </c>
      <c r="D201" s="6"/>
      <c r="E201" s="8">
        <f t="shared" si="2"/>
        <v>572.32000000000005</v>
      </c>
    </row>
    <row r="202" spans="1:5" x14ac:dyDescent="0.25">
      <c r="A202" s="16" t="s">
        <v>283</v>
      </c>
      <c r="B202" s="16" t="s">
        <v>342</v>
      </c>
      <c r="C202" s="45">
        <v>7605.6</v>
      </c>
      <c r="D202" s="6"/>
      <c r="E202" s="8">
        <f t="shared" si="2"/>
        <v>7605.6</v>
      </c>
    </row>
    <row r="203" spans="1:5" s="29" customFormat="1" x14ac:dyDescent="0.25">
      <c r="A203" s="16" t="s">
        <v>210</v>
      </c>
      <c r="B203" s="16" t="s">
        <v>141</v>
      </c>
      <c r="C203" s="45">
        <v>143437.04</v>
      </c>
      <c r="D203" s="6"/>
      <c r="E203" s="8">
        <f t="shared" ref="E203:E266" si="3">+C203-D203</f>
        <v>143437.04</v>
      </c>
    </row>
    <row r="204" spans="1:5" x14ac:dyDescent="0.25">
      <c r="A204" s="16" t="s">
        <v>210</v>
      </c>
      <c r="B204" s="16" t="s">
        <v>211</v>
      </c>
      <c r="C204" s="45">
        <v>20846.46</v>
      </c>
      <c r="D204" s="6"/>
      <c r="E204" s="8">
        <f t="shared" si="3"/>
        <v>20846.46</v>
      </c>
    </row>
    <row r="205" spans="1:5" x14ac:dyDescent="0.25">
      <c r="A205" s="16" t="s">
        <v>210</v>
      </c>
      <c r="B205" s="16" t="s">
        <v>212</v>
      </c>
      <c r="C205" s="45">
        <v>92166.15</v>
      </c>
      <c r="D205" s="6"/>
      <c r="E205" s="8">
        <f t="shared" si="3"/>
        <v>92166.15</v>
      </c>
    </row>
    <row r="206" spans="1:5" x14ac:dyDescent="0.25">
      <c r="A206" s="16" t="s">
        <v>213</v>
      </c>
      <c r="B206" s="16" t="s">
        <v>144</v>
      </c>
      <c r="C206" s="45">
        <v>31214.25</v>
      </c>
      <c r="D206" s="6"/>
      <c r="E206" s="8">
        <f t="shared" si="3"/>
        <v>31214.25</v>
      </c>
    </row>
    <row r="207" spans="1:5" x14ac:dyDescent="0.25">
      <c r="A207" s="16" t="s">
        <v>213</v>
      </c>
      <c r="B207" s="16" t="s">
        <v>145</v>
      </c>
      <c r="C207" s="45">
        <v>17146.810000000001</v>
      </c>
      <c r="D207" s="6"/>
      <c r="E207" s="8">
        <f t="shared" si="3"/>
        <v>17146.810000000001</v>
      </c>
    </row>
    <row r="208" spans="1:5" x14ac:dyDescent="0.25">
      <c r="A208" s="16" t="s">
        <v>214</v>
      </c>
      <c r="B208" s="16" t="s">
        <v>147</v>
      </c>
      <c r="C208" s="45">
        <v>21292.19</v>
      </c>
      <c r="D208" s="6"/>
      <c r="E208" s="8">
        <f t="shared" si="3"/>
        <v>21292.19</v>
      </c>
    </row>
    <row r="209" spans="1:5" x14ac:dyDescent="0.25">
      <c r="A209" s="16" t="s">
        <v>214</v>
      </c>
      <c r="B209" s="16" t="s">
        <v>93</v>
      </c>
      <c r="C209" s="45">
        <v>7389.86</v>
      </c>
      <c r="D209" s="6"/>
      <c r="E209" s="8">
        <f t="shared" si="3"/>
        <v>7389.86</v>
      </c>
    </row>
    <row r="210" spans="1:5" x14ac:dyDescent="0.25">
      <c r="A210" s="16" t="s">
        <v>214</v>
      </c>
      <c r="B210" s="16" t="s">
        <v>94</v>
      </c>
      <c r="C210" s="45">
        <v>5017.92</v>
      </c>
      <c r="D210" s="6"/>
      <c r="E210" s="8">
        <f t="shared" si="3"/>
        <v>5017.92</v>
      </c>
    </row>
    <row r="211" spans="1:5" x14ac:dyDescent="0.25">
      <c r="A211" s="16" t="s">
        <v>215</v>
      </c>
      <c r="B211" s="16" t="s">
        <v>216</v>
      </c>
      <c r="C211" s="45">
        <v>4435.3100000000004</v>
      </c>
      <c r="D211" s="6"/>
      <c r="E211" s="8">
        <f t="shared" si="3"/>
        <v>4435.3100000000004</v>
      </c>
    </row>
    <row r="212" spans="1:5" x14ac:dyDescent="0.25">
      <c r="A212" s="16" t="s">
        <v>217</v>
      </c>
      <c r="B212" s="16" t="s">
        <v>218</v>
      </c>
      <c r="C212" s="45">
        <v>12545.02</v>
      </c>
      <c r="D212" s="6"/>
      <c r="E212" s="8">
        <f t="shared" si="3"/>
        <v>12545.02</v>
      </c>
    </row>
    <row r="213" spans="1:5" x14ac:dyDescent="0.25">
      <c r="A213" s="16" t="s">
        <v>219</v>
      </c>
      <c r="B213" s="16" t="s">
        <v>220</v>
      </c>
      <c r="C213" s="45">
        <v>11211.63</v>
      </c>
      <c r="D213" s="6"/>
      <c r="E213" s="8">
        <f t="shared" si="3"/>
        <v>11211.63</v>
      </c>
    </row>
    <row r="214" spans="1:5" x14ac:dyDescent="0.25">
      <c r="A214" s="16" t="s">
        <v>219</v>
      </c>
      <c r="B214" s="16" t="s">
        <v>221</v>
      </c>
      <c r="C214" s="45">
        <v>792.5</v>
      </c>
      <c r="D214" s="6"/>
      <c r="E214" s="8">
        <f t="shared" si="3"/>
        <v>792.5</v>
      </c>
    </row>
    <row r="215" spans="1:5" x14ac:dyDescent="0.25">
      <c r="A215" s="16" t="s">
        <v>219</v>
      </c>
      <c r="B215" s="16" t="s">
        <v>343</v>
      </c>
      <c r="C215" s="45">
        <v>115.83</v>
      </c>
      <c r="D215" s="6"/>
      <c r="E215" s="8">
        <f t="shared" si="3"/>
        <v>115.83</v>
      </c>
    </row>
    <row r="216" spans="1:5" s="30" customFormat="1" x14ac:dyDescent="0.25">
      <c r="A216" s="16" t="s">
        <v>222</v>
      </c>
      <c r="B216" s="16" t="s">
        <v>223</v>
      </c>
      <c r="C216" s="45">
        <v>7220</v>
      </c>
      <c r="D216" s="6"/>
      <c r="E216" s="8">
        <f t="shared" si="3"/>
        <v>7220</v>
      </c>
    </row>
    <row r="217" spans="1:5" x14ac:dyDescent="0.25">
      <c r="A217" s="16" t="s">
        <v>188</v>
      </c>
      <c r="B217" s="16" t="s">
        <v>224</v>
      </c>
      <c r="C217" s="45">
        <v>1673.51</v>
      </c>
      <c r="D217" s="6"/>
      <c r="E217" s="8">
        <f t="shared" si="3"/>
        <v>1673.51</v>
      </c>
    </row>
    <row r="218" spans="1:5" x14ac:dyDescent="0.25">
      <c r="A218" s="16" t="s">
        <v>225</v>
      </c>
      <c r="B218" s="16" t="s">
        <v>226</v>
      </c>
      <c r="C218" s="45">
        <v>4839.95</v>
      </c>
      <c r="D218" s="6"/>
      <c r="E218" s="8">
        <f t="shared" si="3"/>
        <v>4839.95</v>
      </c>
    </row>
    <row r="219" spans="1:5" x14ac:dyDescent="0.25">
      <c r="A219" s="16" t="s">
        <v>173</v>
      </c>
      <c r="B219" s="16" t="s">
        <v>227</v>
      </c>
      <c r="C219" s="45">
        <v>11903.69</v>
      </c>
      <c r="D219" s="6"/>
      <c r="E219" s="8">
        <f t="shared" si="3"/>
        <v>11903.69</v>
      </c>
    </row>
    <row r="220" spans="1:5" x14ac:dyDescent="0.25">
      <c r="A220" s="16" t="s">
        <v>222</v>
      </c>
      <c r="B220" s="16" t="s">
        <v>228</v>
      </c>
      <c r="C220" s="45">
        <v>917.97</v>
      </c>
      <c r="D220" s="6"/>
      <c r="E220" s="8">
        <f t="shared" si="3"/>
        <v>917.97</v>
      </c>
    </row>
    <row r="221" spans="1:5" x14ac:dyDescent="0.25">
      <c r="A221" s="16" t="s">
        <v>188</v>
      </c>
      <c r="B221" s="16" t="s">
        <v>229</v>
      </c>
      <c r="C221" s="45">
        <v>591.86</v>
      </c>
      <c r="D221" s="6"/>
      <c r="E221" s="8">
        <f t="shared" si="3"/>
        <v>591.86</v>
      </c>
    </row>
    <row r="222" spans="1:5" x14ac:dyDescent="0.25">
      <c r="A222" s="16" t="s">
        <v>230</v>
      </c>
      <c r="B222" s="16" t="s">
        <v>231</v>
      </c>
      <c r="C222" s="45">
        <v>2702.55</v>
      </c>
      <c r="D222" s="6"/>
      <c r="E222" s="8">
        <f t="shared" si="3"/>
        <v>2702.55</v>
      </c>
    </row>
    <row r="223" spans="1:5" x14ac:dyDescent="0.25">
      <c r="A223" s="16" t="s">
        <v>232</v>
      </c>
      <c r="B223" s="16" t="s">
        <v>233</v>
      </c>
      <c r="C223" s="45">
        <v>2655.74</v>
      </c>
      <c r="D223" s="6"/>
      <c r="E223" s="8">
        <f t="shared" si="3"/>
        <v>2655.74</v>
      </c>
    </row>
    <row r="224" spans="1:5" x14ac:dyDescent="0.25">
      <c r="A224" s="16" t="s">
        <v>219</v>
      </c>
      <c r="B224" s="16" t="s">
        <v>234</v>
      </c>
      <c r="C224" s="45">
        <v>212.15</v>
      </c>
      <c r="D224" s="6"/>
      <c r="E224" s="8">
        <f t="shared" si="3"/>
        <v>212.15</v>
      </c>
    </row>
    <row r="225" spans="1:6" x14ac:dyDescent="0.25">
      <c r="A225" s="16" t="s">
        <v>222</v>
      </c>
      <c r="B225" s="16" t="s">
        <v>235</v>
      </c>
      <c r="C225" s="45">
        <v>1500.38</v>
      </c>
      <c r="D225" s="6"/>
      <c r="E225" s="8">
        <f t="shared" si="3"/>
        <v>1500.38</v>
      </c>
    </row>
    <row r="226" spans="1:6" x14ac:dyDescent="0.25">
      <c r="A226" s="16" t="s">
        <v>236</v>
      </c>
      <c r="B226" s="16" t="s">
        <v>237</v>
      </c>
      <c r="C226" s="45">
        <v>1765.02</v>
      </c>
      <c r="D226" s="6"/>
      <c r="E226" s="8">
        <f t="shared" si="3"/>
        <v>1765.02</v>
      </c>
    </row>
    <row r="227" spans="1:6" x14ac:dyDescent="0.25">
      <c r="A227" s="16" t="s">
        <v>238</v>
      </c>
      <c r="B227" s="16" t="s">
        <v>239</v>
      </c>
      <c r="C227" s="45">
        <v>231.25</v>
      </c>
      <c r="D227" s="6"/>
      <c r="E227" s="8">
        <f t="shared" si="3"/>
        <v>231.25</v>
      </c>
    </row>
    <row r="228" spans="1:6" x14ac:dyDescent="0.25">
      <c r="A228" s="16" t="s">
        <v>225</v>
      </c>
      <c r="B228" s="16" t="s">
        <v>240</v>
      </c>
      <c r="C228" s="45">
        <v>2392.83</v>
      </c>
      <c r="D228" s="6"/>
      <c r="E228" s="8">
        <f t="shared" si="3"/>
        <v>2392.83</v>
      </c>
    </row>
    <row r="229" spans="1:6" x14ac:dyDescent="0.25">
      <c r="A229" s="16" t="s">
        <v>225</v>
      </c>
      <c r="B229" s="16" t="s">
        <v>241</v>
      </c>
      <c r="C229" s="45">
        <v>3830</v>
      </c>
      <c r="D229" s="6"/>
      <c r="E229" s="8">
        <f t="shared" si="3"/>
        <v>3830</v>
      </c>
    </row>
    <row r="230" spans="1:6" x14ac:dyDescent="0.25">
      <c r="A230" s="16" t="s">
        <v>236</v>
      </c>
      <c r="B230" s="16" t="s">
        <v>242</v>
      </c>
      <c r="C230" s="45">
        <v>193.92</v>
      </c>
      <c r="D230" s="6"/>
      <c r="E230" s="8">
        <f t="shared" si="3"/>
        <v>193.92</v>
      </c>
    </row>
    <row r="231" spans="1:6" x14ac:dyDescent="0.25">
      <c r="A231" s="16" t="s">
        <v>219</v>
      </c>
      <c r="B231" s="16" t="s">
        <v>243</v>
      </c>
      <c r="C231" s="45">
        <v>9580.93</v>
      </c>
      <c r="D231" s="6"/>
      <c r="E231" s="8">
        <f t="shared" si="3"/>
        <v>9580.93</v>
      </c>
      <c r="F231" s="9"/>
    </row>
    <row r="232" spans="1:6" x14ac:dyDescent="0.25">
      <c r="A232" s="16" t="s">
        <v>225</v>
      </c>
      <c r="B232" s="16" t="s">
        <v>204</v>
      </c>
      <c r="C232" s="45">
        <v>3006</v>
      </c>
      <c r="D232" s="6"/>
      <c r="E232" s="8">
        <f t="shared" si="3"/>
        <v>3006</v>
      </c>
      <c r="F232" s="9"/>
    </row>
    <row r="233" spans="1:6" x14ac:dyDescent="0.25">
      <c r="A233" s="16" t="s">
        <v>219</v>
      </c>
      <c r="B233" s="16" t="s">
        <v>244</v>
      </c>
      <c r="C233" s="45">
        <v>21218.52</v>
      </c>
      <c r="D233" s="6"/>
      <c r="E233" s="8">
        <f t="shared" si="3"/>
        <v>21218.52</v>
      </c>
      <c r="F233" s="9"/>
    </row>
    <row r="234" spans="1:6" x14ac:dyDescent="0.25">
      <c r="A234" s="16" t="s">
        <v>245</v>
      </c>
      <c r="B234" s="16" t="s">
        <v>246</v>
      </c>
      <c r="C234" s="45">
        <v>12952</v>
      </c>
      <c r="D234" s="6"/>
      <c r="E234" s="8">
        <f t="shared" si="3"/>
        <v>12952</v>
      </c>
      <c r="F234" s="9"/>
    </row>
    <row r="235" spans="1:6" x14ac:dyDescent="0.25">
      <c r="A235" s="16" t="s">
        <v>238</v>
      </c>
      <c r="B235" s="16" t="s">
        <v>247</v>
      </c>
      <c r="C235" s="45">
        <v>7184.31</v>
      </c>
      <c r="D235" s="6"/>
      <c r="E235" s="8">
        <f t="shared" si="3"/>
        <v>7184.31</v>
      </c>
      <c r="F235" s="9"/>
    </row>
    <row r="236" spans="1:6" x14ac:dyDescent="0.25">
      <c r="A236" s="16" t="s">
        <v>210</v>
      </c>
      <c r="B236" s="16" t="s">
        <v>141</v>
      </c>
      <c r="C236" s="45">
        <v>251569.48</v>
      </c>
      <c r="D236" s="6"/>
      <c r="E236" s="8">
        <f t="shared" si="3"/>
        <v>251569.48</v>
      </c>
      <c r="F236" s="9"/>
    </row>
    <row r="237" spans="1:6" x14ac:dyDescent="0.25">
      <c r="A237" s="16" t="s">
        <v>210</v>
      </c>
      <c r="B237" s="16" t="s">
        <v>211</v>
      </c>
      <c r="C237" s="45">
        <v>8166.44</v>
      </c>
      <c r="D237" s="6"/>
      <c r="E237" s="8">
        <f t="shared" si="3"/>
        <v>8166.44</v>
      </c>
      <c r="F237" s="9"/>
    </row>
    <row r="238" spans="1:6" x14ac:dyDescent="0.25">
      <c r="A238" s="16" t="s">
        <v>213</v>
      </c>
      <c r="B238" s="16" t="s">
        <v>144</v>
      </c>
      <c r="C238" s="45">
        <v>32572.97</v>
      </c>
      <c r="D238" s="6"/>
      <c r="E238" s="8">
        <f t="shared" si="3"/>
        <v>32572.97</v>
      </c>
      <c r="F238" s="9"/>
    </row>
    <row r="239" spans="1:6" x14ac:dyDescent="0.25">
      <c r="A239" s="16" t="s">
        <v>213</v>
      </c>
      <c r="B239" s="16" t="s">
        <v>145</v>
      </c>
      <c r="C239" s="45">
        <v>19887.45</v>
      </c>
      <c r="D239" s="6"/>
      <c r="E239" s="8">
        <f t="shared" si="3"/>
        <v>19887.45</v>
      </c>
      <c r="F239" s="9"/>
    </row>
    <row r="240" spans="1:6" x14ac:dyDescent="0.25">
      <c r="A240" s="16" t="s">
        <v>214</v>
      </c>
      <c r="B240" s="16" t="s">
        <v>147</v>
      </c>
      <c r="C240" s="45">
        <v>21447.19</v>
      </c>
      <c r="D240" s="6"/>
      <c r="E240" s="8">
        <f t="shared" si="3"/>
        <v>21447.19</v>
      </c>
      <c r="F240" s="9"/>
    </row>
    <row r="241" spans="1:6" x14ac:dyDescent="0.25">
      <c r="A241" s="16" t="s">
        <v>214</v>
      </c>
      <c r="B241" s="16" t="s">
        <v>93</v>
      </c>
      <c r="C241" s="45">
        <v>8798.02</v>
      </c>
      <c r="D241" s="6"/>
      <c r="E241" s="8">
        <f t="shared" si="3"/>
        <v>8798.02</v>
      </c>
      <c r="F241" s="9"/>
    </row>
    <row r="242" spans="1:6" x14ac:dyDescent="0.25">
      <c r="A242" s="16" t="s">
        <v>214</v>
      </c>
      <c r="B242" s="16" t="s">
        <v>94</v>
      </c>
      <c r="C242" s="45">
        <v>8876.8700000000008</v>
      </c>
      <c r="D242" s="6"/>
      <c r="E242" s="8">
        <f t="shared" si="3"/>
        <v>8876.8700000000008</v>
      </c>
      <c r="F242" s="9"/>
    </row>
    <row r="243" spans="1:6" x14ac:dyDescent="0.25">
      <c r="A243" s="16" t="s">
        <v>215</v>
      </c>
      <c r="B243" s="16" t="s">
        <v>248</v>
      </c>
      <c r="C243" s="45">
        <v>5816.34</v>
      </c>
      <c r="D243" s="6"/>
      <c r="E243" s="8">
        <f t="shared" si="3"/>
        <v>5816.34</v>
      </c>
      <c r="F243" s="9"/>
    </row>
    <row r="244" spans="1:6" x14ac:dyDescent="0.25">
      <c r="A244" s="16" t="s">
        <v>210</v>
      </c>
      <c r="B244" s="16" t="s">
        <v>249</v>
      </c>
      <c r="C244" s="45">
        <v>150</v>
      </c>
      <c r="D244" s="6"/>
      <c r="E244" s="8">
        <f t="shared" si="3"/>
        <v>150</v>
      </c>
      <c r="F244" s="9"/>
    </row>
    <row r="245" spans="1:6" x14ac:dyDescent="0.25">
      <c r="A245" s="16" t="s">
        <v>217</v>
      </c>
      <c r="B245" s="16" t="s">
        <v>250</v>
      </c>
      <c r="C245" s="45">
        <v>12599.88</v>
      </c>
      <c r="D245" s="6"/>
      <c r="E245" s="8">
        <f t="shared" si="3"/>
        <v>12599.88</v>
      </c>
      <c r="F245" s="9"/>
    </row>
    <row r="246" spans="1:6" x14ac:dyDescent="0.25">
      <c r="A246" s="16" t="s">
        <v>219</v>
      </c>
      <c r="B246" s="16" t="s">
        <v>251</v>
      </c>
      <c r="C246" s="45">
        <v>9679.4599999999991</v>
      </c>
      <c r="D246" s="6"/>
      <c r="E246" s="8">
        <f t="shared" si="3"/>
        <v>9679.4599999999991</v>
      </c>
      <c r="F246" s="9"/>
    </row>
    <row r="247" spans="1:6" x14ac:dyDescent="0.25">
      <c r="A247" s="16" t="s">
        <v>214</v>
      </c>
      <c r="B247" s="16" t="s">
        <v>252</v>
      </c>
      <c r="C247" s="45">
        <v>728.64</v>
      </c>
      <c r="D247" s="6"/>
      <c r="E247" s="8">
        <f t="shared" si="3"/>
        <v>728.64</v>
      </c>
      <c r="F247" s="9"/>
    </row>
    <row r="248" spans="1:6" x14ac:dyDescent="0.25">
      <c r="A248" s="16" t="s">
        <v>219</v>
      </c>
      <c r="B248" s="16" t="s">
        <v>344</v>
      </c>
      <c r="C248" s="45">
        <v>11659.58</v>
      </c>
      <c r="D248" s="6"/>
      <c r="E248" s="8">
        <f t="shared" si="3"/>
        <v>11659.58</v>
      </c>
      <c r="F248" s="9"/>
    </row>
    <row r="249" spans="1:6" x14ac:dyDescent="0.25">
      <c r="A249" s="16" t="s">
        <v>219</v>
      </c>
      <c r="B249" s="16" t="s">
        <v>345</v>
      </c>
      <c r="C249" s="45">
        <v>4929.8</v>
      </c>
      <c r="D249" s="6"/>
      <c r="E249" s="8">
        <f t="shared" si="3"/>
        <v>4929.8</v>
      </c>
      <c r="F249" s="9"/>
    </row>
    <row r="250" spans="1:6" s="31" customFormat="1" x14ac:dyDescent="0.25">
      <c r="A250" s="16" t="s">
        <v>219</v>
      </c>
      <c r="B250" s="16" t="s">
        <v>253</v>
      </c>
      <c r="C250" s="45">
        <v>9997.18</v>
      </c>
      <c r="D250" s="6"/>
      <c r="E250" s="8">
        <f t="shared" si="3"/>
        <v>9997.18</v>
      </c>
      <c r="F250" s="9"/>
    </row>
    <row r="251" spans="1:6" x14ac:dyDescent="0.25">
      <c r="A251" s="16" t="s">
        <v>219</v>
      </c>
      <c r="B251" s="16" t="s">
        <v>254</v>
      </c>
      <c r="C251" s="45">
        <v>83072.95</v>
      </c>
      <c r="D251" s="6"/>
      <c r="E251" s="8">
        <f t="shared" si="3"/>
        <v>83072.95</v>
      </c>
      <c r="F251" s="9"/>
    </row>
    <row r="252" spans="1:6" x14ac:dyDescent="0.25">
      <c r="A252" s="16" t="s">
        <v>219</v>
      </c>
      <c r="B252" s="16" t="s">
        <v>346</v>
      </c>
      <c r="C252" s="45">
        <v>46.4</v>
      </c>
      <c r="D252" s="6"/>
      <c r="E252" s="8">
        <f t="shared" si="3"/>
        <v>46.4</v>
      </c>
      <c r="F252" s="9"/>
    </row>
    <row r="253" spans="1:6" s="32" customFormat="1" x14ac:dyDescent="0.25">
      <c r="A253" s="16" t="s">
        <v>255</v>
      </c>
      <c r="B253" s="16" t="s">
        <v>256</v>
      </c>
      <c r="C253" s="45">
        <v>1249294.8</v>
      </c>
      <c r="D253" s="6"/>
      <c r="E253" s="8">
        <f t="shared" si="3"/>
        <v>1249294.8</v>
      </c>
      <c r="F253" s="9"/>
    </row>
    <row r="254" spans="1:6" x14ac:dyDescent="0.25">
      <c r="A254" s="16" t="s">
        <v>257</v>
      </c>
      <c r="B254" s="16" t="s">
        <v>258</v>
      </c>
      <c r="C254" s="45">
        <v>4248.34</v>
      </c>
      <c r="D254" s="6"/>
      <c r="E254" s="8">
        <f t="shared" si="3"/>
        <v>4248.34</v>
      </c>
      <c r="F254" s="9"/>
    </row>
    <row r="255" spans="1:6" x14ac:dyDescent="0.25">
      <c r="A255" s="16" t="s">
        <v>225</v>
      </c>
      <c r="B255" s="16" t="s">
        <v>259</v>
      </c>
      <c r="C255" s="45">
        <v>1000</v>
      </c>
      <c r="D255" s="6"/>
      <c r="E255" s="8">
        <f t="shared" si="3"/>
        <v>1000</v>
      </c>
      <c r="F255" s="9"/>
    </row>
    <row r="256" spans="1:6" x14ac:dyDescent="0.25">
      <c r="A256" s="16" t="s">
        <v>225</v>
      </c>
      <c r="B256" s="16" t="s">
        <v>260</v>
      </c>
      <c r="C256" s="45">
        <v>7513</v>
      </c>
      <c r="D256" s="6"/>
      <c r="E256" s="8">
        <f t="shared" si="3"/>
        <v>7513</v>
      </c>
      <c r="F256" s="9"/>
    </row>
    <row r="257" spans="1:6" x14ac:dyDescent="0.25">
      <c r="A257" s="16" t="s">
        <v>225</v>
      </c>
      <c r="B257" s="16" t="s">
        <v>261</v>
      </c>
      <c r="C257" s="45">
        <v>12832.99</v>
      </c>
      <c r="D257" s="6"/>
      <c r="E257" s="8">
        <f t="shared" si="3"/>
        <v>12832.99</v>
      </c>
      <c r="F257" s="9"/>
    </row>
    <row r="258" spans="1:6" x14ac:dyDescent="0.25">
      <c r="A258" s="16" t="s">
        <v>225</v>
      </c>
      <c r="B258" s="16" t="s">
        <v>262</v>
      </c>
      <c r="C258" s="45">
        <v>22583.13</v>
      </c>
      <c r="D258" s="6"/>
      <c r="E258" s="8">
        <f t="shared" si="3"/>
        <v>22583.13</v>
      </c>
      <c r="F258" s="9"/>
    </row>
    <row r="259" spans="1:6" x14ac:dyDescent="0.25">
      <c r="A259" s="16" t="s">
        <v>173</v>
      </c>
      <c r="B259" s="16" t="s">
        <v>263</v>
      </c>
      <c r="C259" s="45">
        <v>8856.02</v>
      </c>
      <c r="D259" s="6"/>
      <c r="E259" s="8">
        <f t="shared" si="3"/>
        <v>8856.02</v>
      </c>
      <c r="F259" s="9"/>
    </row>
    <row r="260" spans="1:6" x14ac:dyDescent="0.25">
      <c r="A260" s="16" t="s">
        <v>264</v>
      </c>
      <c r="B260" s="16" t="s">
        <v>265</v>
      </c>
      <c r="C260" s="45">
        <v>8666.76</v>
      </c>
      <c r="D260" s="6"/>
      <c r="E260" s="8">
        <f t="shared" si="3"/>
        <v>8666.76</v>
      </c>
      <c r="F260" s="9"/>
    </row>
    <row r="261" spans="1:6" x14ac:dyDescent="0.25">
      <c r="A261" s="16" t="s">
        <v>238</v>
      </c>
      <c r="B261" s="16" t="s">
        <v>186</v>
      </c>
      <c r="C261" s="45">
        <v>9056.17</v>
      </c>
      <c r="D261" s="6"/>
      <c r="E261" s="8">
        <f t="shared" si="3"/>
        <v>9056.17</v>
      </c>
      <c r="F261" s="9"/>
    </row>
    <row r="262" spans="1:6" x14ac:dyDescent="0.25">
      <c r="A262" s="16" t="s">
        <v>238</v>
      </c>
      <c r="B262" s="16" t="s">
        <v>266</v>
      </c>
      <c r="C262" s="45">
        <v>3997.8</v>
      </c>
      <c r="D262" s="6"/>
      <c r="E262" s="8">
        <f t="shared" si="3"/>
        <v>3997.8</v>
      </c>
      <c r="F262" s="9"/>
    </row>
    <row r="263" spans="1:6" x14ac:dyDescent="0.25">
      <c r="A263" s="16" t="s">
        <v>238</v>
      </c>
      <c r="B263" s="16" t="s">
        <v>267</v>
      </c>
      <c r="C263" s="45">
        <v>20535.12</v>
      </c>
      <c r="D263" s="6"/>
      <c r="E263" s="8">
        <f t="shared" si="3"/>
        <v>20535.12</v>
      </c>
      <c r="F263" s="9"/>
    </row>
    <row r="264" spans="1:6" x14ac:dyDescent="0.25">
      <c r="A264" s="16" t="s">
        <v>188</v>
      </c>
      <c r="B264" s="16" t="s">
        <v>268</v>
      </c>
      <c r="C264" s="45">
        <v>3676.33</v>
      </c>
      <c r="D264" s="6"/>
      <c r="E264" s="8">
        <f t="shared" si="3"/>
        <v>3676.33</v>
      </c>
      <c r="F264" s="9"/>
    </row>
    <row r="265" spans="1:6" x14ac:dyDescent="0.25">
      <c r="A265" s="16" t="s">
        <v>269</v>
      </c>
      <c r="B265" s="16" t="s">
        <v>270</v>
      </c>
      <c r="C265" s="45">
        <v>18810.740000000002</v>
      </c>
      <c r="D265" s="6"/>
      <c r="E265" s="8">
        <f t="shared" si="3"/>
        <v>18810.740000000002</v>
      </c>
      <c r="F265" s="9"/>
    </row>
    <row r="266" spans="1:6" x14ac:dyDescent="0.25">
      <c r="A266" s="16" t="s">
        <v>230</v>
      </c>
      <c r="B266" s="16" t="s">
        <v>271</v>
      </c>
      <c r="C266" s="45">
        <v>1966.48</v>
      </c>
      <c r="D266" s="6"/>
      <c r="E266" s="8">
        <f t="shared" si="3"/>
        <v>1966.48</v>
      </c>
      <c r="F266" s="9"/>
    </row>
    <row r="267" spans="1:6" x14ac:dyDescent="0.25">
      <c r="A267" s="16" t="s">
        <v>219</v>
      </c>
      <c r="B267" s="16" t="s">
        <v>244</v>
      </c>
      <c r="C267" s="45">
        <v>3.84</v>
      </c>
      <c r="D267" s="6"/>
      <c r="E267" s="8">
        <f t="shared" ref="E267:E309" si="4">+C267-D267</f>
        <v>3.84</v>
      </c>
      <c r="F267" s="9"/>
    </row>
    <row r="268" spans="1:6" x14ac:dyDescent="0.25">
      <c r="A268" s="16" t="s">
        <v>232</v>
      </c>
      <c r="B268" s="16" t="s">
        <v>272</v>
      </c>
      <c r="C268" s="45">
        <v>16653.13</v>
      </c>
      <c r="D268" s="6"/>
      <c r="E268" s="8">
        <f t="shared" si="4"/>
        <v>16653.13</v>
      </c>
      <c r="F268" s="9"/>
    </row>
    <row r="269" spans="1:6" x14ac:dyDescent="0.25">
      <c r="A269" s="16" t="s">
        <v>230</v>
      </c>
      <c r="B269" s="16" t="s">
        <v>273</v>
      </c>
      <c r="C269" s="45">
        <v>25781.78</v>
      </c>
      <c r="D269" s="6"/>
      <c r="E269" s="8">
        <f t="shared" si="4"/>
        <v>25781.78</v>
      </c>
      <c r="F269" s="9"/>
    </row>
    <row r="270" spans="1:6" x14ac:dyDescent="0.25">
      <c r="A270" s="16" t="s">
        <v>230</v>
      </c>
      <c r="B270" s="16" t="s">
        <v>274</v>
      </c>
      <c r="C270" s="45">
        <v>850.78</v>
      </c>
      <c r="D270" s="6"/>
      <c r="E270" s="8">
        <f t="shared" si="4"/>
        <v>850.78</v>
      </c>
      <c r="F270" s="9"/>
    </row>
    <row r="271" spans="1:6" x14ac:dyDescent="0.25">
      <c r="A271" s="16" t="s">
        <v>230</v>
      </c>
      <c r="B271" s="16" t="s">
        <v>275</v>
      </c>
      <c r="C271" s="45">
        <v>3089.36</v>
      </c>
      <c r="D271" s="6"/>
      <c r="E271" s="8">
        <f t="shared" si="4"/>
        <v>3089.36</v>
      </c>
      <c r="F271" s="9"/>
    </row>
    <row r="272" spans="1:6" x14ac:dyDescent="0.25">
      <c r="A272" s="16" t="s">
        <v>230</v>
      </c>
      <c r="B272" s="16" t="s">
        <v>276</v>
      </c>
      <c r="C272" s="45">
        <v>12912</v>
      </c>
      <c r="D272" s="6"/>
      <c r="E272" s="8">
        <f t="shared" si="4"/>
        <v>12912</v>
      </c>
      <c r="F272" s="9"/>
    </row>
    <row r="273" spans="1:6" x14ac:dyDescent="0.25">
      <c r="A273" s="16" t="s">
        <v>219</v>
      </c>
      <c r="B273" s="16" t="s">
        <v>277</v>
      </c>
      <c r="C273" s="45">
        <v>1928.66</v>
      </c>
      <c r="D273" s="6"/>
      <c r="E273" s="8">
        <f t="shared" si="4"/>
        <v>1928.66</v>
      </c>
      <c r="F273" s="9"/>
    </row>
    <row r="274" spans="1:6" x14ac:dyDescent="0.25">
      <c r="A274" s="16" t="s">
        <v>219</v>
      </c>
      <c r="B274" s="16" t="s">
        <v>278</v>
      </c>
      <c r="C274" s="45">
        <v>102.68</v>
      </c>
      <c r="D274" s="6"/>
      <c r="E274" s="8">
        <f t="shared" si="4"/>
        <v>102.68</v>
      </c>
      <c r="F274" s="9"/>
    </row>
    <row r="275" spans="1:6" x14ac:dyDescent="0.25">
      <c r="A275" s="16" t="s">
        <v>219</v>
      </c>
      <c r="B275" s="16" t="s">
        <v>279</v>
      </c>
      <c r="C275" s="45">
        <v>1958.59</v>
      </c>
      <c r="D275" s="6"/>
      <c r="E275" s="8">
        <f t="shared" si="4"/>
        <v>1958.59</v>
      </c>
      <c r="F275" s="9"/>
    </row>
    <row r="276" spans="1:6" x14ac:dyDescent="0.25">
      <c r="A276" s="16" t="s">
        <v>219</v>
      </c>
      <c r="B276" s="16" t="s">
        <v>280</v>
      </c>
      <c r="C276" s="45">
        <v>13539.48</v>
      </c>
      <c r="D276" s="6"/>
      <c r="E276" s="8">
        <f t="shared" si="4"/>
        <v>13539.48</v>
      </c>
      <c r="F276" s="9"/>
    </row>
    <row r="277" spans="1:6" x14ac:dyDescent="0.25">
      <c r="A277" s="16" t="s">
        <v>245</v>
      </c>
      <c r="B277" s="16" t="s">
        <v>281</v>
      </c>
      <c r="C277" s="45">
        <v>214393.43</v>
      </c>
      <c r="D277" s="6"/>
      <c r="E277" s="8">
        <f t="shared" si="4"/>
        <v>214393.43</v>
      </c>
      <c r="F277" s="9"/>
    </row>
    <row r="278" spans="1:6" x14ac:dyDescent="0.25">
      <c r="A278" s="16" t="s">
        <v>232</v>
      </c>
      <c r="B278" s="16" t="s">
        <v>282</v>
      </c>
      <c r="C278" s="45">
        <v>862.78</v>
      </c>
      <c r="D278" s="6"/>
      <c r="E278" s="8">
        <f t="shared" si="4"/>
        <v>862.78</v>
      </c>
      <c r="F278" s="9"/>
    </row>
    <row r="279" spans="1:6" x14ac:dyDescent="0.25">
      <c r="A279" s="16" t="s">
        <v>283</v>
      </c>
      <c r="B279" s="16" t="s">
        <v>284</v>
      </c>
      <c r="C279" s="45">
        <v>180246</v>
      </c>
      <c r="D279" s="6"/>
      <c r="E279" s="8">
        <f t="shared" si="4"/>
        <v>180246</v>
      </c>
      <c r="F279" s="9"/>
    </row>
    <row r="280" spans="1:6" x14ac:dyDescent="0.25">
      <c r="A280" s="16" t="s">
        <v>370</v>
      </c>
      <c r="B280" s="16" t="s">
        <v>285</v>
      </c>
      <c r="C280" s="45">
        <v>2032.49</v>
      </c>
      <c r="D280" s="6"/>
      <c r="E280" s="8">
        <f t="shared" si="4"/>
        <v>2032.49</v>
      </c>
      <c r="F280" s="9"/>
    </row>
    <row r="281" spans="1:6" x14ac:dyDescent="0.25">
      <c r="A281" s="16" t="s">
        <v>219</v>
      </c>
      <c r="B281" s="16" t="s">
        <v>286</v>
      </c>
      <c r="C281" s="45">
        <v>49.48</v>
      </c>
      <c r="D281" s="6"/>
      <c r="E281" s="8">
        <f t="shared" si="4"/>
        <v>49.48</v>
      </c>
      <c r="F281" s="9"/>
    </row>
    <row r="282" spans="1:6" x14ac:dyDescent="0.25">
      <c r="A282" s="16" t="s">
        <v>257</v>
      </c>
      <c r="B282" s="16" t="s">
        <v>287</v>
      </c>
      <c r="C282" s="45">
        <v>32791.620000000003</v>
      </c>
      <c r="D282" s="6"/>
      <c r="E282" s="8">
        <f t="shared" si="4"/>
        <v>32791.620000000003</v>
      </c>
      <c r="F282" s="9"/>
    </row>
    <row r="283" spans="1:6" x14ac:dyDescent="0.25">
      <c r="A283" s="16" t="s">
        <v>219</v>
      </c>
      <c r="B283" s="16" t="s">
        <v>288</v>
      </c>
      <c r="C283" s="45">
        <v>209866.92</v>
      </c>
      <c r="D283" s="6"/>
      <c r="E283" s="8">
        <f t="shared" si="4"/>
        <v>209866.92</v>
      </c>
      <c r="F283" s="9"/>
    </row>
    <row r="284" spans="1:6" x14ac:dyDescent="0.25">
      <c r="A284" s="16" t="s">
        <v>219</v>
      </c>
      <c r="B284" s="16" t="s">
        <v>289</v>
      </c>
      <c r="C284" s="45">
        <v>43828.85</v>
      </c>
      <c r="D284" s="6"/>
      <c r="E284" s="8">
        <f t="shared" si="4"/>
        <v>43828.85</v>
      </c>
      <c r="F284" s="9"/>
    </row>
    <row r="285" spans="1:6" x14ac:dyDescent="0.25">
      <c r="A285" s="16" t="s">
        <v>245</v>
      </c>
      <c r="B285" s="16" t="s">
        <v>290</v>
      </c>
      <c r="C285" s="45">
        <v>76079.91</v>
      </c>
      <c r="D285" s="6"/>
      <c r="E285" s="8">
        <f t="shared" si="4"/>
        <v>76079.91</v>
      </c>
      <c r="F285" s="9"/>
    </row>
    <row r="286" spans="1:6" x14ac:dyDescent="0.25">
      <c r="A286" s="16" t="s">
        <v>222</v>
      </c>
      <c r="B286" s="16" t="s">
        <v>291</v>
      </c>
      <c r="C286" s="45">
        <v>396.8</v>
      </c>
      <c r="D286" s="6"/>
      <c r="E286" s="8">
        <f t="shared" si="4"/>
        <v>396.8</v>
      </c>
      <c r="F286" s="9"/>
    </row>
    <row r="287" spans="1:6" x14ac:dyDescent="0.25">
      <c r="A287" s="16" t="s">
        <v>219</v>
      </c>
      <c r="B287" s="16" t="s">
        <v>292</v>
      </c>
      <c r="C287" s="45">
        <v>2703.04</v>
      </c>
      <c r="D287" s="6"/>
      <c r="E287" s="8">
        <f t="shared" si="4"/>
        <v>2703.04</v>
      </c>
      <c r="F287" s="9"/>
    </row>
    <row r="288" spans="1:6" x14ac:dyDescent="0.25">
      <c r="A288" s="16" t="s">
        <v>219</v>
      </c>
      <c r="B288" s="16" t="s">
        <v>293</v>
      </c>
      <c r="C288" s="45">
        <v>87639.76</v>
      </c>
      <c r="D288" s="6"/>
      <c r="E288" s="8">
        <f t="shared" si="4"/>
        <v>87639.76</v>
      </c>
      <c r="F288" s="9"/>
    </row>
    <row r="289" spans="1:6" x14ac:dyDescent="0.25">
      <c r="A289" s="16" t="s">
        <v>225</v>
      </c>
      <c r="B289" s="16" t="s">
        <v>204</v>
      </c>
      <c r="C289" s="45">
        <v>142</v>
      </c>
      <c r="D289" s="6"/>
      <c r="E289" s="8">
        <f t="shared" si="4"/>
        <v>142</v>
      </c>
      <c r="F289" s="9"/>
    </row>
    <row r="290" spans="1:6" x14ac:dyDescent="0.25">
      <c r="A290" s="16" t="s">
        <v>219</v>
      </c>
      <c r="B290" s="16" t="s">
        <v>294</v>
      </c>
      <c r="C290" s="45">
        <v>264</v>
      </c>
      <c r="D290" s="6"/>
      <c r="E290" s="8">
        <f t="shared" si="4"/>
        <v>264</v>
      </c>
      <c r="F290" s="9"/>
    </row>
    <row r="291" spans="1:6" x14ac:dyDescent="0.25">
      <c r="A291" s="16" t="s">
        <v>219</v>
      </c>
      <c r="B291" s="16" t="s">
        <v>235</v>
      </c>
      <c r="C291" s="45">
        <v>7890.23</v>
      </c>
      <c r="D291" s="6"/>
      <c r="E291" s="8">
        <f t="shared" si="4"/>
        <v>7890.23</v>
      </c>
      <c r="F291" s="9"/>
    </row>
    <row r="292" spans="1:6" x14ac:dyDescent="0.25">
      <c r="A292" s="16" t="s">
        <v>264</v>
      </c>
      <c r="B292" s="16" t="s">
        <v>295</v>
      </c>
      <c r="C292" s="45">
        <v>44690.23</v>
      </c>
      <c r="D292" s="6"/>
      <c r="E292" s="8">
        <f t="shared" si="4"/>
        <v>44690.23</v>
      </c>
      <c r="F292" s="9"/>
    </row>
    <row r="293" spans="1:6" x14ac:dyDescent="0.25">
      <c r="A293" s="16" t="s">
        <v>264</v>
      </c>
      <c r="B293" s="16" t="s">
        <v>296</v>
      </c>
      <c r="C293" s="45">
        <v>1638</v>
      </c>
      <c r="D293" s="6"/>
      <c r="E293" s="8">
        <f t="shared" si="4"/>
        <v>1638</v>
      </c>
      <c r="F293" s="9"/>
    </row>
    <row r="294" spans="1:6" x14ac:dyDescent="0.25">
      <c r="A294" s="16" t="s">
        <v>264</v>
      </c>
      <c r="B294" s="16" t="s">
        <v>297</v>
      </c>
      <c r="C294" s="45">
        <v>15627.28</v>
      </c>
      <c r="D294" s="6"/>
      <c r="E294" s="8">
        <f t="shared" si="4"/>
        <v>15627.28</v>
      </c>
      <c r="F294" s="9"/>
    </row>
    <row r="295" spans="1:6" x14ac:dyDescent="0.25">
      <c r="A295" s="16" t="s">
        <v>264</v>
      </c>
      <c r="B295" s="16" t="s">
        <v>298</v>
      </c>
      <c r="C295" s="45">
        <v>2.19</v>
      </c>
      <c r="D295" s="6"/>
      <c r="E295" s="8">
        <f t="shared" si="4"/>
        <v>2.19</v>
      </c>
      <c r="F295" s="9"/>
    </row>
    <row r="296" spans="1:6" x14ac:dyDescent="0.25">
      <c r="A296" s="16" t="s">
        <v>264</v>
      </c>
      <c r="B296" s="16" t="s">
        <v>299</v>
      </c>
      <c r="C296" s="45">
        <v>304.5</v>
      </c>
      <c r="D296" s="6"/>
      <c r="E296" s="8">
        <f t="shared" si="4"/>
        <v>304.5</v>
      </c>
      <c r="F296" s="9"/>
    </row>
    <row r="297" spans="1:6" x14ac:dyDescent="0.25">
      <c r="A297" s="16" t="s">
        <v>230</v>
      </c>
      <c r="B297" s="16" t="s">
        <v>300</v>
      </c>
      <c r="C297" s="45">
        <v>3184.79</v>
      </c>
      <c r="D297" s="6"/>
      <c r="E297" s="8">
        <f t="shared" si="4"/>
        <v>3184.79</v>
      </c>
      <c r="F297" s="9"/>
    </row>
    <row r="298" spans="1:6" x14ac:dyDescent="0.25">
      <c r="A298" s="16" t="s">
        <v>236</v>
      </c>
      <c r="B298" s="16" t="s">
        <v>301</v>
      </c>
      <c r="C298" s="45">
        <v>8192.16</v>
      </c>
      <c r="D298" s="6"/>
      <c r="E298" s="8">
        <f t="shared" si="4"/>
        <v>8192.16</v>
      </c>
      <c r="F298" s="9"/>
    </row>
    <row r="299" spans="1:6" x14ac:dyDescent="0.25">
      <c r="A299" s="16" t="s">
        <v>236</v>
      </c>
      <c r="B299" s="16" t="s">
        <v>302</v>
      </c>
      <c r="C299" s="45">
        <v>3861.05</v>
      </c>
      <c r="D299" s="6"/>
      <c r="E299" s="8">
        <f t="shared" si="4"/>
        <v>3861.05</v>
      </c>
      <c r="F299" s="9"/>
    </row>
    <row r="300" spans="1:6" x14ac:dyDescent="0.25">
      <c r="A300" s="16" t="s">
        <v>236</v>
      </c>
      <c r="B300" s="16" t="s">
        <v>303</v>
      </c>
      <c r="C300" s="45">
        <v>1199.6400000000001</v>
      </c>
      <c r="D300" s="6"/>
      <c r="E300" s="8">
        <f t="shared" si="4"/>
        <v>1199.6400000000001</v>
      </c>
      <c r="F300" s="9"/>
    </row>
    <row r="301" spans="1:6" x14ac:dyDescent="0.25">
      <c r="A301" s="16" t="s">
        <v>236</v>
      </c>
      <c r="B301" s="16" t="s">
        <v>304</v>
      </c>
      <c r="C301" s="45">
        <v>39498.379999999997</v>
      </c>
      <c r="D301" s="6"/>
      <c r="E301" s="8">
        <f t="shared" si="4"/>
        <v>39498.379999999997</v>
      </c>
      <c r="F301" s="9"/>
    </row>
    <row r="302" spans="1:6" x14ac:dyDescent="0.25">
      <c r="A302" s="16" t="s">
        <v>236</v>
      </c>
      <c r="B302" s="16" t="s">
        <v>305</v>
      </c>
      <c r="C302" s="45">
        <v>105.36</v>
      </c>
      <c r="D302" s="6"/>
      <c r="E302" s="8">
        <f t="shared" si="4"/>
        <v>105.36</v>
      </c>
      <c r="F302" s="9"/>
    </row>
    <row r="303" spans="1:6" x14ac:dyDescent="0.25">
      <c r="A303" s="16" t="s">
        <v>219</v>
      </c>
      <c r="B303" s="16" t="s">
        <v>347</v>
      </c>
      <c r="C303" s="45">
        <v>823.06</v>
      </c>
      <c r="D303" s="6"/>
      <c r="E303" s="8">
        <f t="shared" si="4"/>
        <v>823.06</v>
      </c>
    </row>
    <row r="304" spans="1:6" s="33" customFormat="1" x14ac:dyDescent="0.25">
      <c r="A304" s="16" t="s">
        <v>306</v>
      </c>
      <c r="B304" s="16" t="s">
        <v>307</v>
      </c>
      <c r="C304" s="45">
        <v>12481.78</v>
      </c>
      <c r="D304" s="6"/>
      <c r="E304" s="8">
        <f t="shared" si="4"/>
        <v>12481.78</v>
      </c>
    </row>
    <row r="305" spans="1:5" x14ac:dyDescent="0.25">
      <c r="A305" s="16" t="s">
        <v>308</v>
      </c>
      <c r="B305" s="16" t="s">
        <v>309</v>
      </c>
      <c r="C305" s="45">
        <v>33587.019999999997</v>
      </c>
      <c r="D305" s="6"/>
      <c r="E305" s="8">
        <f t="shared" si="4"/>
        <v>33587.019999999997</v>
      </c>
    </row>
    <row r="306" spans="1:5" x14ac:dyDescent="0.25">
      <c r="A306" s="16" t="s">
        <v>219</v>
      </c>
      <c r="B306" s="16" t="s">
        <v>311</v>
      </c>
      <c r="C306" s="45">
        <v>-3595.08</v>
      </c>
      <c r="D306" s="6"/>
      <c r="E306" s="8">
        <f t="shared" si="4"/>
        <v>-3595.08</v>
      </c>
    </row>
    <row r="307" spans="1:5" x14ac:dyDescent="0.25">
      <c r="A307" s="16" t="s">
        <v>219</v>
      </c>
      <c r="B307" s="16" t="s">
        <v>312</v>
      </c>
      <c r="C307" s="45">
        <v>506</v>
      </c>
      <c r="D307" s="6"/>
      <c r="E307" s="8">
        <f t="shared" si="4"/>
        <v>506</v>
      </c>
    </row>
    <row r="308" spans="1:5" x14ac:dyDescent="0.25">
      <c r="A308" s="16" t="s">
        <v>219</v>
      </c>
      <c r="B308" s="16" t="s">
        <v>313</v>
      </c>
      <c r="C308" s="45">
        <v>5.71</v>
      </c>
      <c r="D308" s="6"/>
      <c r="E308" s="8">
        <f t="shared" si="4"/>
        <v>5.71</v>
      </c>
    </row>
    <row r="309" spans="1:5" x14ac:dyDescent="0.25">
      <c r="A309" s="16" t="s">
        <v>314</v>
      </c>
      <c r="B309" s="16" t="s">
        <v>315</v>
      </c>
      <c r="C309" s="45">
        <v>180038.83</v>
      </c>
      <c r="E309" s="8">
        <f t="shared" si="4"/>
        <v>180038.83</v>
      </c>
    </row>
  </sheetData>
  <autoFilter ref="A10:F309" xr:uid="{3E2FA211-D72D-4A20-84B8-F76DC3C2B6CC}"/>
  <dataConsolidate/>
  <mergeCells count="4">
    <mergeCell ref="B4:H4"/>
    <mergeCell ref="B5:H5"/>
    <mergeCell ref="B6:H6"/>
    <mergeCell ref="B8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460-B931-4E2F-9A79-7722A6D43174}">
  <dimension ref="A1:G146"/>
  <sheetViews>
    <sheetView tabSelected="1" zoomScaleNormal="100" zoomScaleSheetLayoutView="112" workbookViewId="0">
      <selection activeCell="A86" sqref="A86"/>
    </sheetView>
  </sheetViews>
  <sheetFormatPr baseColWidth="10" defaultRowHeight="15" x14ac:dyDescent="0.25"/>
  <cols>
    <col min="1" max="1" width="103.5703125" bestFit="1" customWidth="1"/>
    <col min="2" max="2" width="14.28515625" bestFit="1" customWidth="1"/>
    <col min="3" max="3" width="28.85546875" customWidth="1"/>
    <col min="4" max="4" width="20.5703125" customWidth="1"/>
  </cols>
  <sheetData>
    <row r="1" spans="1:2" s="34" customFormat="1" x14ac:dyDescent="0.25"/>
    <row r="2" spans="1:2" s="34" customFormat="1" ht="18.75" x14ac:dyDescent="0.3">
      <c r="A2" s="49" t="s">
        <v>357</v>
      </c>
      <c r="B2" s="49"/>
    </row>
    <row r="3" spans="1:2" s="34" customFormat="1" x14ac:dyDescent="0.25"/>
    <row r="4" spans="1:2" x14ac:dyDescent="0.25">
      <c r="A4" s="36" t="s">
        <v>354</v>
      </c>
      <c r="B4" t="s">
        <v>356</v>
      </c>
    </row>
    <row r="5" spans="1:2" x14ac:dyDescent="0.25">
      <c r="A5" s="37" t="s">
        <v>360</v>
      </c>
      <c r="B5" s="38">
        <v>5527426.5300000003</v>
      </c>
    </row>
    <row r="6" spans="1:2" x14ac:dyDescent="0.25">
      <c r="A6" s="37" t="s">
        <v>362</v>
      </c>
      <c r="B6" s="38">
        <v>105408.18</v>
      </c>
    </row>
    <row r="7" spans="1:2" x14ac:dyDescent="0.25">
      <c r="A7" s="37" t="s">
        <v>361</v>
      </c>
      <c r="B7" s="38">
        <v>3817093.99</v>
      </c>
    </row>
    <row r="8" spans="1:2" x14ac:dyDescent="0.25">
      <c r="A8" s="37" t="s">
        <v>25</v>
      </c>
      <c r="B8" s="38">
        <v>-198742.49</v>
      </c>
    </row>
    <row r="9" spans="1:2" x14ac:dyDescent="0.25">
      <c r="A9" s="37" t="s">
        <v>14</v>
      </c>
      <c r="B9" s="38">
        <v>155441.44</v>
      </c>
    </row>
    <row r="10" spans="1:2" x14ac:dyDescent="0.25">
      <c r="A10" s="55" t="s">
        <v>19</v>
      </c>
      <c r="B10" s="56">
        <v>3644062.52</v>
      </c>
    </row>
    <row r="11" spans="1:2" x14ac:dyDescent="0.25">
      <c r="A11" s="55" t="s">
        <v>348</v>
      </c>
      <c r="B11" s="56">
        <v>315241.02</v>
      </c>
    </row>
    <row r="12" spans="1:2" x14ac:dyDescent="0.25">
      <c r="A12" s="55" t="s">
        <v>42</v>
      </c>
      <c r="B12" s="56">
        <v>244351.19999999998</v>
      </c>
    </row>
    <row r="13" spans="1:2" x14ac:dyDescent="0.25">
      <c r="A13" s="55" t="s">
        <v>43</v>
      </c>
      <c r="B13" s="56">
        <v>24500.880000000001</v>
      </c>
    </row>
    <row r="14" spans="1:2" x14ac:dyDescent="0.25">
      <c r="A14" s="55" t="s">
        <v>363</v>
      </c>
      <c r="B14" s="56">
        <v>953276.82</v>
      </c>
    </row>
    <row r="15" spans="1:2" x14ac:dyDescent="0.25">
      <c r="A15" s="55" t="s">
        <v>27</v>
      </c>
      <c r="B15" s="56">
        <v>3141322.5199999996</v>
      </c>
    </row>
    <row r="16" spans="1:2" x14ac:dyDescent="0.25">
      <c r="A16" s="55" t="s">
        <v>30</v>
      </c>
      <c r="B16" s="56">
        <v>98455.61</v>
      </c>
    </row>
    <row r="17" spans="1:2" x14ac:dyDescent="0.25">
      <c r="A17" s="55" t="s">
        <v>32</v>
      </c>
      <c r="B17" s="56">
        <v>1079405.54</v>
      </c>
    </row>
    <row r="18" spans="1:2" x14ac:dyDescent="0.25">
      <c r="A18" s="55" t="s">
        <v>358</v>
      </c>
      <c r="B18" s="56">
        <v>653049.07000000007</v>
      </c>
    </row>
    <row r="19" spans="1:2" x14ac:dyDescent="0.25">
      <c r="A19" s="55" t="s">
        <v>39</v>
      </c>
      <c r="B19" s="56">
        <v>1185.5500000000002</v>
      </c>
    </row>
    <row r="20" spans="1:2" x14ac:dyDescent="0.25">
      <c r="A20" s="55" t="s">
        <v>46</v>
      </c>
      <c r="B20" s="56">
        <v>1898139.64</v>
      </c>
    </row>
    <row r="21" spans="1:2" x14ac:dyDescent="0.25">
      <c r="A21" s="55" t="s">
        <v>359</v>
      </c>
      <c r="B21" s="56">
        <v>461156.96</v>
      </c>
    </row>
    <row r="22" spans="1:2" x14ac:dyDescent="0.25">
      <c r="A22" s="55" t="s">
        <v>53</v>
      </c>
      <c r="B22" s="56">
        <v>8487294.7300000004</v>
      </c>
    </row>
    <row r="23" spans="1:2" x14ac:dyDescent="0.25">
      <c r="A23" s="55" t="s">
        <v>48</v>
      </c>
      <c r="B23" s="56">
        <v>1166444.18</v>
      </c>
    </row>
    <row r="24" spans="1:2" x14ac:dyDescent="0.25">
      <c r="A24" s="55" t="s">
        <v>51</v>
      </c>
      <c r="B24" s="56">
        <v>203440.58</v>
      </c>
    </row>
    <row r="25" spans="1:2" x14ac:dyDescent="0.25">
      <c r="A25" s="55" t="s">
        <v>56</v>
      </c>
      <c r="B25" s="56">
        <v>144593.10999999999</v>
      </c>
    </row>
    <row r="26" spans="1:2" x14ac:dyDescent="0.25">
      <c r="A26" s="55" t="s">
        <v>58</v>
      </c>
      <c r="B26" s="56">
        <v>589463.11</v>
      </c>
    </row>
    <row r="27" spans="1:2" x14ac:dyDescent="0.25">
      <c r="A27" s="55" t="s">
        <v>350</v>
      </c>
      <c r="B27" s="56">
        <v>180000</v>
      </c>
    </row>
    <row r="28" spans="1:2" x14ac:dyDescent="0.25">
      <c r="A28" s="55" t="s">
        <v>60</v>
      </c>
      <c r="B28" s="56">
        <v>-4565247.45</v>
      </c>
    </row>
    <row r="29" spans="1:2" x14ac:dyDescent="0.25">
      <c r="A29" s="55" t="s">
        <v>67</v>
      </c>
      <c r="B29" s="56">
        <v>82108</v>
      </c>
    </row>
    <row r="30" spans="1:2" x14ac:dyDescent="0.25">
      <c r="A30" s="55" t="s">
        <v>69</v>
      </c>
      <c r="B30" s="56">
        <v>-82108</v>
      </c>
    </row>
    <row r="31" spans="1:2" x14ac:dyDescent="0.25">
      <c r="A31" s="55" t="s">
        <v>71</v>
      </c>
      <c r="B31" s="56">
        <v>-2187148.54</v>
      </c>
    </row>
    <row r="32" spans="1:2" x14ac:dyDescent="0.25">
      <c r="A32" s="55" t="s">
        <v>74</v>
      </c>
      <c r="B32" s="56">
        <v>-7705040.7400000002</v>
      </c>
    </row>
    <row r="33" spans="1:2" x14ac:dyDescent="0.25">
      <c r="A33" s="55" t="s">
        <v>79</v>
      </c>
      <c r="B33" s="56">
        <v>-24056.94</v>
      </c>
    </row>
    <row r="34" spans="1:2" x14ac:dyDescent="0.25">
      <c r="A34" s="55" t="s">
        <v>77</v>
      </c>
      <c r="B34" s="56">
        <v>-3150616.27</v>
      </c>
    </row>
    <row r="35" spans="1:2" x14ac:dyDescent="0.25">
      <c r="A35" s="55" t="s">
        <v>351</v>
      </c>
      <c r="B35" s="56">
        <v>-8022.83</v>
      </c>
    </row>
    <row r="36" spans="1:2" x14ac:dyDescent="0.25">
      <c r="A36" s="55" t="s">
        <v>83</v>
      </c>
      <c r="B36" s="56">
        <v>-258758.64999999997</v>
      </c>
    </row>
    <row r="37" spans="1:2" x14ac:dyDescent="0.25">
      <c r="A37" s="55" t="s">
        <v>89</v>
      </c>
      <c r="B37" s="56">
        <v>-103187.23</v>
      </c>
    </row>
    <row r="38" spans="1:2" x14ac:dyDescent="0.25">
      <c r="A38" s="55" t="s">
        <v>99</v>
      </c>
      <c r="B38" s="56">
        <v>-108079.47</v>
      </c>
    </row>
    <row r="39" spans="1:2" x14ac:dyDescent="0.25">
      <c r="A39" s="55" t="s">
        <v>97</v>
      </c>
      <c r="B39" s="56">
        <v>-288596.53000000003</v>
      </c>
    </row>
    <row r="40" spans="1:2" x14ac:dyDescent="0.25">
      <c r="A40" s="55" t="s">
        <v>101</v>
      </c>
      <c r="B40" s="56">
        <v>-53422.92</v>
      </c>
    </row>
    <row r="41" spans="1:2" x14ac:dyDescent="0.25">
      <c r="A41" s="55" t="s">
        <v>103</v>
      </c>
      <c r="B41" s="56">
        <v>-292510.12</v>
      </c>
    </row>
    <row r="42" spans="1:2" x14ac:dyDescent="0.25">
      <c r="A42" s="55" t="s">
        <v>105</v>
      </c>
      <c r="B42" s="56">
        <v>-353641.31</v>
      </c>
    </row>
    <row r="43" spans="1:2" x14ac:dyDescent="0.25">
      <c r="A43" s="55" t="s">
        <v>349</v>
      </c>
      <c r="B43" s="56">
        <v>-180000</v>
      </c>
    </row>
    <row r="44" spans="1:2" x14ac:dyDescent="0.25">
      <c r="A44" s="55" t="s">
        <v>123</v>
      </c>
      <c r="B44" s="56">
        <v>-28968921.409999996</v>
      </c>
    </row>
    <row r="45" spans="1:2" x14ac:dyDescent="0.25">
      <c r="A45" s="55" t="s">
        <v>365</v>
      </c>
      <c r="B45" s="56">
        <v>-2469175.91</v>
      </c>
    </row>
    <row r="46" spans="1:2" x14ac:dyDescent="0.25">
      <c r="A46" s="55" t="s">
        <v>137</v>
      </c>
      <c r="B46" s="56">
        <v>-414441.42</v>
      </c>
    </row>
    <row r="47" spans="1:2" x14ac:dyDescent="0.25">
      <c r="A47" s="55" t="s">
        <v>107</v>
      </c>
      <c r="B47" s="56">
        <v>-132189.04</v>
      </c>
    </row>
    <row r="48" spans="1:2" x14ac:dyDescent="0.25">
      <c r="A48" s="55" t="s">
        <v>366</v>
      </c>
      <c r="B48" s="56">
        <v>-5213.12</v>
      </c>
    </row>
    <row r="49" spans="1:5" x14ac:dyDescent="0.25">
      <c r="A49" s="55" t="s">
        <v>109</v>
      </c>
      <c r="B49" s="56">
        <v>-1608300</v>
      </c>
    </row>
    <row r="50" spans="1:5" x14ac:dyDescent="0.25">
      <c r="A50" s="55" t="s">
        <v>111</v>
      </c>
      <c r="B50" s="56">
        <v>-713799.1</v>
      </c>
    </row>
    <row r="51" spans="1:5" x14ac:dyDescent="0.25">
      <c r="A51" s="55" t="s">
        <v>364</v>
      </c>
      <c r="B51" s="56">
        <v>-6999.56</v>
      </c>
      <c r="C51" s="16"/>
      <c r="D51" s="16"/>
      <c r="E51" s="16"/>
    </row>
    <row r="52" spans="1:5" x14ac:dyDescent="0.25">
      <c r="A52" s="55" t="s">
        <v>310</v>
      </c>
      <c r="B52" s="56">
        <v>-28.57</v>
      </c>
      <c r="C52" s="16"/>
      <c r="D52" s="16"/>
      <c r="E52" s="16"/>
    </row>
    <row r="53" spans="1:5" x14ac:dyDescent="0.25">
      <c r="A53" s="55" t="s">
        <v>118</v>
      </c>
      <c r="B53" s="56">
        <v>-18297.89</v>
      </c>
      <c r="C53" s="16"/>
      <c r="D53" s="16"/>
      <c r="E53" s="16"/>
    </row>
    <row r="54" spans="1:5" x14ac:dyDescent="0.25">
      <c r="A54" s="55" t="s">
        <v>121</v>
      </c>
      <c r="B54" s="56">
        <v>-1887348.92</v>
      </c>
      <c r="C54" s="16"/>
      <c r="D54" s="16"/>
      <c r="E54" s="16"/>
    </row>
    <row r="55" spans="1:5" x14ac:dyDescent="0.25">
      <c r="A55" s="55" t="s">
        <v>352</v>
      </c>
      <c r="B55" s="56">
        <v>-971338.87</v>
      </c>
      <c r="C55" s="16"/>
      <c r="D55" s="16"/>
      <c r="E55" s="16"/>
    </row>
    <row r="56" spans="1:5" x14ac:dyDescent="0.25">
      <c r="A56" s="55" t="s">
        <v>114</v>
      </c>
      <c r="B56" s="56">
        <v>-27785.96</v>
      </c>
      <c r="C56" s="16"/>
      <c r="D56" s="16"/>
      <c r="E56" s="16"/>
    </row>
    <row r="57" spans="1:5" x14ac:dyDescent="0.25">
      <c r="A57" s="55" t="s">
        <v>116</v>
      </c>
      <c r="B57" s="56">
        <v>-7022252.8600000003</v>
      </c>
      <c r="C57" s="16"/>
      <c r="D57" s="16"/>
      <c r="E57" s="16"/>
    </row>
    <row r="58" spans="1:5" x14ac:dyDescent="0.25">
      <c r="A58" s="55" t="s">
        <v>140</v>
      </c>
      <c r="B58" s="56">
        <v>940081.99</v>
      </c>
      <c r="C58" s="53"/>
      <c r="D58" s="54"/>
      <c r="E58" s="16"/>
    </row>
    <row r="59" spans="1:5" x14ac:dyDescent="0.25">
      <c r="A59" s="55" t="s">
        <v>210</v>
      </c>
      <c r="B59" s="56">
        <v>516335.57</v>
      </c>
      <c r="C59" s="55"/>
      <c r="D59" s="56"/>
      <c r="E59" s="16"/>
    </row>
    <row r="60" spans="1:5" x14ac:dyDescent="0.25">
      <c r="A60" s="55" t="s">
        <v>146</v>
      </c>
      <c r="B60" s="56">
        <v>150495.08000000002</v>
      </c>
      <c r="C60" s="55"/>
      <c r="D60" s="56"/>
      <c r="E60" s="16"/>
    </row>
    <row r="61" spans="1:5" x14ac:dyDescent="0.25">
      <c r="A61" s="55" t="s">
        <v>214</v>
      </c>
      <c r="B61" s="56">
        <v>73550.69</v>
      </c>
      <c r="C61" s="55"/>
      <c r="D61" s="56"/>
      <c r="E61" s="16"/>
    </row>
    <row r="62" spans="1:5" x14ac:dyDescent="0.25">
      <c r="A62" s="55" t="s">
        <v>143</v>
      </c>
      <c r="B62" s="56">
        <v>184364.52</v>
      </c>
      <c r="C62" s="55"/>
      <c r="D62" s="56"/>
      <c r="E62" s="16"/>
    </row>
    <row r="63" spans="1:5" x14ac:dyDescent="0.25">
      <c r="A63" s="55" t="s">
        <v>213</v>
      </c>
      <c r="B63" s="56">
        <v>100821.48</v>
      </c>
      <c r="C63" s="55"/>
      <c r="D63" s="56"/>
      <c r="E63" s="16"/>
    </row>
    <row r="64" spans="1:5" x14ac:dyDescent="0.25">
      <c r="A64" s="55" t="s">
        <v>193</v>
      </c>
      <c r="B64" s="56">
        <v>15650</v>
      </c>
      <c r="C64" s="55"/>
      <c r="D64" s="56"/>
      <c r="E64" s="16"/>
    </row>
    <row r="65" spans="1:5" x14ac:dyDescent="0.25">
      <c r="A65" s="55" t="s">
        <v>255</v>
      </c>
      <c r="B65" s="56">
        <v>1249294.8</v>
      </c>
      <c r="C65" s="55"/>
      <c r="D65" s="56"/>
      <c r="E65" s="16"/>
    </row>
    <row r="66" spans="1:5" x14ac:dyDescent="0.25">
      <c r="A66" s="55" t="s">
        <v>150</v>
      </c>
      <c r="B66" s="56">
        <v>41120.11</v>
      </c>
      <c r="C66" s="55"/>
      <c r="D66" s="56"/>
      <c r="E66" s="16"/>
    </row>
    <row r="67" spans="1:5" x14ac:dyDescent="0.25">
      <c r="A67" s="55" t="s">
        <v>217</v>
      </c>
      <c r="B67" s="56">
        <v>25144.9</v>
      </c>
      <c r="C67" s="55"/>
      <c r="D67" s="56"/>
      <c r="E67" s="16"/>
    </row>
    <row r="68" spans="1:5" x14ac:dyDescent="0.25">
      <c r="A68" s="55" t="s">
        <v>148</v>
      </c>
      <c r="B68" s="56">
        <v>12530.35</v>
      </c>
      <c r="C68" s="55"/>
      <c r="D68" s="56"/>
      <c r="E68" s="16"/>
    </row>
    <row r="69" spans="1:5" x14ac:dyDescent="0.25">
      <c r="A69" s="55" t="s">
        <v>215</v>
      </c>
      <c r="B69" s="56">
        <v>10251.650000000001</v>
      </c>
      <c r="C69" s="55"/>
      <c r="D69" s="56"/>
      <c r="E69" s="16"/>
    </row>
    <row r="70" spans="1:5" x14ac:dyDescent="0.25">
      <c r="A70" s="55" t="s">
        <v>353</v>
      </c>
      <c r="B70" s="56">
        <v>19391.329999999998</v>
      </c>
      <c r="C70" s="55"/>
      <c r="D70" s="57"/>
      <c r="E70" s="16"/>
    </row>
    <row r="71" spans="1:5" x14ac:dyDescent="0.25">
      <c r="A71" s="55" t="s">
        <v>368</v>
      </c>
      <c r="B71" s="56">
        <v>535548.16000000003</v>
      </c>
      <c r="C71" s="55"/>
      <c r="D71" s="56"/>
      <c r="E71" s="16"/>
    </row>
    <row r="72" spans="1:5" x14ac:dyDescent="0.25">
      <c r="A72" s="55" t="s">
        <v>236</v>
      </c>
      <c r="B72" s="56">
        <v>54815.53</v>
      </c>
      <c r="C72" s="55"/>
      <c r="D72" s="56"/>
      <c r="E72" s="16"/>
    </row>
    <row r="73" spans="1:5" x14ac:dyDescent="0.25">
      <c r="A73" s="55" t="s">
        <v>314</v>
      </c>
      <c r="B73" s="60">
        <v>180038.83</v>
      </c>
      <c r="C73" s="55"/>
      <c r="D73" s="56"/>
      <c r="E73" s="16"/>
    </row>
    <row r="74" spans="1:5" x14ac:dyDescent="0.25">
      <c r="A74" s="55" t="s">
        <v>222</v>
      </c>
      <c r="B74" s="60">
        <v>10035.15</v>
      </c>
      <c r="C74" s="55"/>
      <c r="D74" s="56"/>
      <c r="E74" s="16"/>
    </row>
    <row r="75" spans="1:5" x14ac:dyDescent="0.25">
      <c r="A75" s="55" t="s">
        <v>173</v>
      </c>
      <c r="B75" s="60">
        <v>20759.71</v>
      </c>
      <c r="C75" s="55"/>
      <c r="D75" s="56"/>
      <c r="E75" s="16"/>
    </row>
    <row r="76" spans="1:5" x14ac:dyDescent="0.25">
      <c r="A76" s="55" t="s">
        <v>188</v>
      </c>
      <c r="B76" s="60">
        <v>5941.7</v>
      </c>
      <c r="C76" s="55"/>
      <c r="D76" s="56"/>
      <c r="E76" s="16"/>
    </row>
    <row r="77" spans="1:5" x14ac:dyDescent="0.25">
      <c r="A77" s="55" t="s">
        <v>269</v>
      </c>
      <c r="B77" s="60">
        <v>18810.740000000002</v>
      </c>
      <c r="C77" s="55"/>
      <c r="D77" s="56"/>
      <c r="E77" s="16"/>
    </row>
    <row r="78" spans="1:5" x14ac:dyDescent="0.25">
      <c r="A78" s="55" t="s">
        <v>283</v>
      </c>
      <c r="B78" s="60">
        <v>187851.6</v>
      </c>
      <c r="C78" s="55"/>
      <c r="D78" s="57"/>
      <c r="E78" s="16"/>
    </row>
    <row r="79" spans="1:5" x14ac:dyDescent="0.25">
      <c r="A79" s="55" t="s">
        <v>155</v>
      </c>
      <c r="B79" s="60">
        <v>1516776.25</v>
      </c>
      <c r="C79" s="55"/>
      <c r="D79" s="56"/>
      <c r="E79" s="16"/>
    </row>
    <row r="80" spans="1:5" x14ac:dyDescent="0.25">
      <c r="A80" s="55" t="s">
        <v>232</v>
      </c>
      <c r="B80" s="60">
        <v>20171.650000000001</v>
      </c>
      <c r="C80" s="55"/>
      <c r="D80" s="56"/>
      <c r="E80" s="16"/>
    </row>
    <row r="81" spans="1:5" x14ac:dyDescent="0.25">
      <c r="A81" s="55" t="s">
        <v>367</v>
      </c>
      <c r="B81" s="60">
        <v>187902.24</v>
      </c>
      <c r="C81" s="55"/>
      <c r="D81" s="56"/>
      <c r="E81" s="16"/>
    </row>
    <row r="82" spans="1:5" x14ac:dyDescent="0.25">
      <c r="A82" s="55" t="s">
        <v>225</v>
      </c>
      <c r="B82" s="60">
        <v>58139.899999999994</v>
      </c>
      <c r="C82" s="58"/>
      <c r="D82" s="59"/>
      <c r="E82" s="16"/>
    </row>
    <row r="83" spans="1:5" x14ac:dyDescent="0.25">
      <c r="A83" s="55" t="s">
        <v>185</v>
      </c>
      <c r="B83" s="60">
        <v>11200.08</v>
      </c>
      <c r="C83" s="16"/>
      <c r="D83" s="16"/>
      <c r="E83" s="16"/>
    </row>
    <row r="84" spans="1:5" x14ac:dyDescent="0.25">
      <c r="A84" s="55" t="s">
        <v>238</v>
      </c>
      <c r="B84" s="56">
        <v>41004.649999999994</v>
      </c>
      <c r="C84" s="16"/>
      <c r="D84" s="16"/>
      <c r="E84" s="16"/>
    </row>
    <row r="85" spans="1:5" x14ac:dyDescent="0.25">
      <c r="A85" s="55" t="s">
        <v>198</v>
      </c>
      <c r="B85" s="56">
        <v>4632.5200000000004</v>
      </c>
      <c r="C85" s="16"/>
      <c r="D85" s="16"/>
      <c r="E85" s="16"/>
    </row>
    <row r="86" spans="1:5" x14ac:dyDescent="0.25">
      <c r="A86" s="55" t="s">
        <v>264</v>
      </c>
      <c r="B86" s="56">
        <v>70928.960000000006</v>
      </c>
      <c r="C86" s="16"/>
      <c r="D86" s="16"/>
      <c r="E86" s="16"/>
    </row>
    <row r="87" spans="1:5" x14ac:dyDescent="0.25">
      <c r="A87" s="55" t="s">
        <v>189</v>
      </c>
      <c r="B87" s="56">
        <v>450</v>
      </c>
      <c r="C87" s="16"/>
      <c r="D87" s="16"/>
      <c r="E87" s="16"/>
    </row>
    <row r="88" spans="1:5" x14ac:dyDescent="0.25">
      <c r="A88" s="55" t="s">
        <v>257</v>
      </c>
      <c r="B88" s="56">
        <v>37039.960000000006</v>
      </c>
      <c r="C88" s="16"/>
      <c r="D88" s="16"/>
      <c r="E88" s="16"/>
    </row>
    <row r="89" spans="1:5" x14ac:dyDescent="0.25">
      <c r="A89" s="55" t="s">
        <v>369</v>
      </c>
      <c r="B89" s="56">
        <v>202727.56</v>
      </c>
      <c r="C89" s="16"/>
      <c r="D89" s="16"/>
      <c r="E89" s="16"/>
    </row>
    <row r="90" spans="1:5" x14ac:dyDescent="0.25">
      <c r="A90" s="55" t="s">
        <v>245</v>
      </c>
      <c r="B90" s="56">
        <v>303425.33999999997</v>
      </c>
      <c r="C90" s="16"/>
      <c r="D90" s="16"/>
      <c r="E90" s="16"/>
    </row>
    <row r="91" spans="1:5" x14ac:dyDescent="0.25">
      <c r="A91" s="55" t="s">
        <v>176</v>
      </c>
      <c r="B91" s="56">
        <v>119804.60999999999</v>
      </c>
      <c r="C91" s="16"/>
      <c r="D91" s="16"/>
      <c r="E91" s="16"/>
    </row>
    <row r="92" spans="1:5" x14ac:dyDescent="0.25">
      <c r="A92" s="55" t="s">
        <v>230</v>
      </c>
      <c r="B92" s="60">
        <v>50487.74</v>
      </c>
      <c r="C92" s="16"/>
      <c r="D92" s="16"/>
      <c r="E92" s="16"/>
    </row>
    <row r="93" spans="1:5" x14ac:dyDescent="0.25">
      <c r="A93" s="55" t="s">
        <v>156</v>
      </c>
      <c r="B93" s="60">
        <v>620433.25</v>
      </c>
      <c r="C93" s="16"/>
      <c r="D93" s="16"/>
      <c r="E93" s="16"/>
    </row>
    <row r="94" spans="1:5" x14ac:dyDescent="0.25">
      <c r="A94" s="55" t="s">
        <v>219</v>
      </c>
      <c r="B94" s="60">
        <v>530032.15</v>
      </c>
      <c r="C94" s="16"/>
      <c r="D94" s="16"/>
      <c r="E94" s="16"/>
    </row>
    <row r="95" spans="1:5" x14ac:dyDescent="0.25">
      <c r="A95" s="55" t="s">
        <v>306</v>
      </c>
      <c r="B95" s="60">
        <v>12481.78</v>
      </c>
      <c r="C95" s="16"/>
      <c r="D95" s="16"/>
      <c r="E95" s="16"/>
    </row>
    <row r="96" spans="1:5" x14ac:dyDescent="0.25">
      <c r="A96" s="55" t="s">
        <v>370</v>
      </c>
      <c r="B96" s="60">
        <v>2032.49</v>
      </c>
      <c r="C96" s="45"/>
      <c r="D96" s="16"/>
      <c r="E96" s="16"/>
    </row>
    <row r="97" spans="1:5" x14ac:dyDescent="0.25">
      <c r="A97" s="55" t="s">
        <v>308</v>
      </c>
      <c r="B97" s="60">
        <v>33587.019999999997</v>
      </c>
      <c r="C97" s="45"/>
      <c r="D97" s="16"/>
      <c r="E97" s="16"/>
    </row>
    <row r="98" spans="1:5" x14ac:dyDescent="0.25">
      <c r="A98" s="55" t="s">
        <v>372</v>
      </c>
      <c r="B98" s="56">
        <v>20674.96</v>
      </c>
      <c r="C98" s="45"/>
      <c r="D98" s="16"/>
      <c r="E98" s="16"/>
    </row>
    <row r="99" spans="1:5" x14ac:dyDescent="0.25">
      <c r="A99" s="55" t="s">
        <v>373</v>
      </c>
      <c r="B99" s="56">
        <v>-15000</v>
      </c>
      <c r="C99" s="45"/>
      <c r="D99" s="16"/>
      <c r="E99" s="16"/>
    </row>
    <row r="100" spans="1:5" x14ac:dyDescent="0.25">
      <c r="A100" s="37" t="s">
        <v>355</v>
      </c>
      <c r="B100" s="38">
        <v>-22650643.94000002</v>
      </c>
    </row>
    <row r="120" spans="3:7" x14ac:dyDescent="0.25">
      <c r="C120" s="16"/>
      <c r="D120" s="16"/>
      <c r="E120" s="16"/>
      <c r="F120" s="16"/>
      <c r="G120" s="16"/>
    </row>
    <row r="121" spans="3:7" x14ac:dyDescent="0.25">
      <c r="C121" s="16"/>
      <c r="D121" s="16"/>
      <c r="E121" s="16"/>
      <c r="F121" s="16"/>
      <c r="G121" s="16"/>
    </row>
    <row r="122" spans="3:7" x14ac:dyDescent="0.25">
      <c r="C122" s="16"/>
      <c r="D122" s="16"/>
      <c r="E122" s="16"/>
      <c r="F122" s="16"/>
      <c r="G122" s="16"/>
    </row>
    <row r="123" spans="3:7" x14ac:dyDescent="0.25">
      <c r="C123" s="16"/>
      <c r="D123" s="16"/>
      <c r="E123" s="16"/>
      <c r="F123" s="16"/>
      <c r="G123" s="16"/>
    </row>
    <row r="124" spans="3:7" x14ac:dyDescent="0.25">
      <c r="C124" s="16"/>
      <c r="D124" s="16"/>
      <c r="E124" s="16"/>
      <c r="F124" s="16"/>
      <c r="G124" s="16"/>
    </row>
    <row r="125" spans="3:7" x14ac:dyDescent="0.25">
      <c r="C125" s="16"/>
      <c r="D125" s="16"/>
      <c r="E125" s="16"/>
      <c r="F125" s="16"/>
      <c r="G125" s="16"/>
    </row>
    <row r="126" spans="3:7" x14ac:dyDescent="0.25">
      <c r="C126" s="16"/>
      <c r="D126" s="16"/>
      <c r="E126" s="16"/>
      <c r="F126" s="16"/>
      <c r="G126" s="16"/>
    </row>
    <row r="127" spans="3:7" x14ac:dyDescent="0.25">
      <c r="C127" s="16"/>
      <c r="D127" s="16"/>
      <c r="E127" s="16"/>
      <c r="F127" s="16"/>
      <c r="G127" s="16"/>
    </row>
    <row r="128" spans="3:7" x14ac:dyDescent="0.25">
      <c r="C128" s="16"/>
      <c r="D128" s="16"/>
      <c r="E128" s="16"/>
      <c r="F128" s="16"/>
      <c r="G128" s="16"/>
    </row>
    <row r="129" spans="3:7" x14ac:dyDescent="0.25">
      <c r="C129" s="16"/>
      <c r="D129" s="16"/>
      <c r="E129" s="16"/>
      <c r="F129" s="16"/>
      <c r="G129" s="16"/>
    </row>
    <row r="130" spans="3:7" x14ac:dyDescent="0.25">
      <c r="C130" s="16"/>
      <c r="D130" s="16"/>
      <c r="E130" s="16"/>
      <c r="F130" s="16"/>
      <c r="G130" s="16"/>
    </row>
    <row r="131" spans="3:7" x14ac:dyDescent="0.25">
      <c r="C131" s="16"/>
      <c r="D131" s="16"/>
      <c r="E131" s="16"/>
      <c r="F131" s="16"/>
      <c r="G131" s="16"/>
    </row>
    <row r="132" spans="3:7" x14ac:dyDescent="0.25">
      <c r="C132" s="16"/>
      <c r="D132" s="16"/>
      <c r="E132" s="16"/>
      <c r="F132" s="16"/>
      <c r="G132" s="16"/>
    </row>
    <row r="133" spans="3:7" x14ac:dyDescent="0.25">
      <c r="C133" s="16"/>
      <c r="D133" s="16"/>
      <c r="E133" s="16"/>
      <c r="F133" s="16"/>
      <c r="G133" s="16"/>
    </row>
    <row r="134" spans="3:7" x14ac:dyDescent="0.25">
      <c r="C134" s="16"/>
      <c r="D134" s="16"/>
      <c r="E134" s="16"/>
      <c r="F134" s="16"/>
      <c r="G134" s="16"/>
    </row>
    <row r="135" spans="3:7" x14ac:dyDescent="0.25">
      <c r="C135" s="16"/>
      <c r="D135" s="16"/>
      <c r="E135" s="16"/>
      <c r="F135" s="16"/>
      <c r="G135" s="16"/>
    </row>
    <row r="136" spans="3:7" x14ac:dyDescent="0.25">
      <c r="C136" s="16"/>
      <c r="D136" s="16"/>
      <c r="E136" s="16"/>
      <c r="F136" s="16"/>
      <c r="G136" s="16"/>
    </row>
    <row r="137" spans="3:7" x14ac:dyDescent="0.25">
      <c r="C137" s="16"/>
      <c r="D137" s="16"/>
      <c r="E137" s="16"/>
      <c r="F137" s="16"/>
      <c r="G137" s="16"/>
    </row>
    <row r="138" spans="3:7" x14ac:dyDescent="0.25">
      <c r="C138" s="16"/>
      <c r="D138" s="16"/>
      <c r="E138" s="16"/>
      <c r="F138" s="16"/>
      <c r="G138" s="16"/>
    </row>
    <row r="139" spans="3:7" x14ac:dyDescent="0.25">
      <c r="C139" s="16"/>
      <c r="D139" s="16"/>
      <c r="E139" s="16"/>
      <c r="F139" s="16"/>
      <c r="G139" s="16"/>
    </row>
    <row r="140" spans="3:7" x14ac:dyDescent="0.25">
      <c r="C140" s="16"/>
      <c r="D140" s="16"/>
      <c r="E140" s="16"/>
      <c r="F140" s="16"/>
      <c r="G140" s="16"/>
    </row>
    <row r="141" spans="3:7" x14ac:dyDescent="0.25">
      <c r="C141" s="16"/>
      <c r="D141" s="16"/>
      <c r="E141" s="16"/>
      <c r="F141" s="16"/>
      <c r="G141" s="16"/>
    </row>
    <row r="142" spans="3:7" x14ac:dyDescent="0.25">
      <c r="C142" s="16"/>
      <c r="D142" s="16"/>
      <c r="E142" s="16"/>
      <c r="F142" s="16"/>
      <c r="G142" s="16"/>
    </row>
    <row r="143" spans="3:7" x14ac:dyDescent="0.25">
      <c r="C143" s="16"/>
      <c r="D143" s="16"/>
      <c r="E143" s="16"/>
      <c r="F143" s="16"/>
      <c r="G143" s="16"/>
    </row>
    <row r="144" spans="3:7" x14ac:dyDescent="0.25">
      <c r="C144" s="16"/>
      <c r="D144" s="16"/>
      <c r="E144" s="16"/>
      <c r="F144" s="16"/>
      <c r="G144" s="16"/>
    </row>
    <row r="145" spans="3:7" x14ac:dyDescent="0.25">
      <c r="C145" s="16"/>
      <c r="D145" s="16"/>
      <c r="E145" s="16"/>
      <c r="F145" s="16"/>
      <c r="G145" s="16"/>
    </row>
    <row r="146" spans="3:7" x14ac:dyDescent="0.25">
      <c r="C146" s="16"/>
      <c r="D146" s="16"/>
      <c r="E146" s="16"/>
      <c r="F146" s="16"/>
      <c r="G146" s="16"/>
    </row>
  </sheetData>
  <mergeCells count="1">
    <mergeCell ref="A2:B2"/>
  </mergeCells>
  <pageMargins left="0.7" right="0.7" top="0.75" bottom="0.75" header="0.3" footer="0.3"/>
  <pageSetup paperSize="9" scale="7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 General </vt:lpstr>
      <vt:lpstr>MAPEO 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Sthéfany Rodríguez Pincay</dc:creator>
  <cp:lastModifiedBy>Shirley Sthéfany Rodríguez Pincay </cp:lastModifiedBy>
  <cp:lastPrinted>2022-04-07T20:19:57Z</cp:lastPrinted>
  <dcterms:created xsi:type="dcterms:W3CDTF">2022-03-29T17:41:45Z</dcterms:created>
  <dcterms:modified xsi:type="dcterms:W3CDTF">2022-04-08T16:15:09Z</dcterms:modified>
</cp:coreProperties>
</file>