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Almeida\Documents\GitHub\Grafimpac\4900 Representaciones de la gerencia\Estados financieros y mayor\"/>
    </mc:Choice>
  </mc:AlternateContent>
  <xr:revisionPtr revIDLastSave="0" documentId="13_ncr:1_{E49D3385-CFD2-45F1-9DE2-E37AA3894ED2}" xr6:coauthVersionLast="47" xr6:coauthVersionMax="47" xr10:uidLastSave="{00000000-0000-0000-0000-000000000000}"/>
  <bookViews>
    <workbookView xWindow="-120" yWindow="-120" windowWidth="20730" windowHeight="11160" xr2:uid="{6B55BE84-CF8A-4D3B-8EDB-0655A8652CD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82" i="1" l="1"/>
  <c r="F39" i="1" l="1"/>
  <c r="F43" i="1"/>
  <c r="F42" i="1"/>
  <c r="F41" i="1"/>
  <c r="F40" i="1"/>
  <c r="F37" i="1"/>
  <c r="F12" i="1"/>
  <c r="F11" i="1"/>
</calcChain>
</file>

<file path=xl/sharedStrings.xml><?xml version="1.0" encoding="utf-8"?>
<sst xmlns="http://schemas.openxmlformats.org/spreadsheetml/2006/main" count="314" uniqueCount="274">
  <si>
    <t>Sistema Integrado LUCAS</t>
  </si>
  <si>
    <t xml:space="preserve">GRAFIMPAC 2014                                                                                      </t>
  </si>
  <si>
    <t>Fecha Imp 2022.03.25</t>
  </si>
  <si>
    <t xml:space="preserve">Estado Financiero </t>
  </si>
  <si>
    <t>Estado de Resultado Integral</t>
  </si>
  <si>
    <t>Al   31 de Diciembre de 2021</t>
  </si>
  <si>
    <t>Cuenta Contable</t>
  </si>
  <si>
    <t>Nombre de la Cuenta</t>
  </si>
  <si>
    <t>Saldo</t>
  </si>
  <si>
    <t xml:space="preserve">INGRESOS                                                              </t>
  </si>
  <si>
    <t xml:space="preserve">INGRESOS OPERACIONALES                                                </t>
  </si>
  <si>
    <t xml:space="preserve">INGRESO POR VENTAS DE BIENES Y SERVICIOS                              </t>
  </si>
  <si>
    <t xml:space="preserve">VENTAS DE BIENES                                                      </t>
  </si>
  <si>
    <t xml:space="preserve">VENTA DE BIENES LOCALES                                               </t>
  </si>
  <si>
    <t xml:space="preserve">Venta Etiquetas                                                       </t>
  </si>
  <si>
    <t xml:space="preserve">Venta Cajas                                                           </t>
  </si>
  <si>
    <t xml:space="preserve">Venta Material POP                                                    </t>
  </si>
  <si>
    <t xml:space="preserve">Venta Papeleria                                                       </t>
  </si>
  <si>
    <t xml:space="preserve">Venta Folletos                                                        </t>
  </si>
  <si>
    <t xml:space="preserve">Venta Agendas                                                         </t>
  </si>
  <si>
    <t xml:space="preserve">Venta Cajas Camaron                                                   </t>
  </si>
  <si>
    <t xml:space="preserve">Ventas Corrugado                                                      </t>
  </si>
  <si>
    <t xml:space="preserve">Venta Mat. Prima, Empaq, Suministros                                  </t>
  </si>
  <si>
    <t xml:space="preserve">Venta Cajas de Segunda                                                </t>
  </si>
  <si>
    <t xml:space="preserve">Venta Congelados Canastillas                                          </t>
  </si>
  <si>
    <t xml:space="preserve">Venta Congelados Otros                                                </t>
  </si>
  <si>
    <t xml:space="preserve">EXPORTACIONES                                                         </t>
  </si>
  <si>
    <t xml:space="preserve">Venta Caja de Camaron Exportacion                                     </t>
  </si>
  <si>
    <t xml:space="preserve">Venta Prod. de Terceros Exportación                                   </t>
  </si>
  <si>
    <t xml:space="preserve">Venta Fletes y Otros Servicios de Exportacion                         </t>
  </si>
  <si>
    <t xml:space="preserve">Venta Export de Productos Reciclaje                                   </t>
  </si>
  <si>
    <t xml:space="preserve">VENTA DE ACTIVO FIJO                                                  </t>
  </si>
  <si>
    <t xml:space="preserve">Ventas de activos fijos                                               </t>
  </si>
  <si>
    <t xml:space="preserve">VENTAS DE SERVICIO                                                    </t>
  </si>
  <si>
    <t xml:space="preserve">VENTAS DE SERVICIOS                                                   </t>
  </si>
  <si>
    <t xml:space="preserve">Venta por Reembolso de Gastos                                         </t>
  </si>
  <si>
    <t xml:space="preserve">INGRESOS FINANCIERO                                                   </t>
  </si>
  <si>
    <t xml:space="preserve">INGRESOS FINANCIEROS                                                  </t>
  </si>
  <si>
    <t xml:space="preserve">INGRESOS FINANCIEROS Y OTROS                                          </t>
  </si>
  <si>
    <t xml:space="preserve">Ingresos Financieros                                                  </t>
  </si>
  <si>
    <t xml:space="preserve">COSTOS Y GASTOS                                                       </t>
  </si>
  <si>
    <t xml:space="preserve">COSTOS DE VENTA Y PRODUCCIÓN                                          </t>
  </si>
  <si>
    <t xml:space="preserve">COSTO DE VENTA                                                        </t>
  </si>
  <si>
    <t xml:space="preserve">COSTO DE VENTA DE PRODUCTOS VENDIDOS                                  </t>
  </si>
  <si>
    <t xml:space="preserve">COSTO DE VENTA DE PRODUCTOS TERMINADOS                                </t>
  </si>
  <si>
    <t xml:space="preserve">Costo de Venta Etiquetas                                              </t>
  </si>
  <si>
    <t xml:space="preserve">Costo de Venta Cajas                                                  </t>
  </si>
  <si>
    <t xml:space="preserve">Costo de Venta Material POP                                           </t>
  </si>
  <si>
    <t xml:space="preserve">Costo Venta Papeleria                                                 </t>
  </si>
  <si>
    <t xml:space="preserve">Costo Venta Folletos                                                  </t>
  </si>
  <si>
    <t xml:space="preserve">Costo Venta Agendas                                                   </t>
  </si>
  <si>
    <t xml:space="preserve">Costo Venta Cajas Camarón                                             </t>
  </si>
  <si>
    <t xml:space="preserve">Costo Venta Cajas Camaron Exportación                                 </t>
  </si>
  <si>
    <t xml:space="preserve">Costo Venta Corrugados                                                </t>
  </si>
  <si>
    <t xml:space="preserve">Costo de Venta Mat. Prima, Empaq, Suministros                         </t>
  </si>
  <si>
    <t xml:space="preserve">Costo de Venta Prod y serv. Terceros  al Exterior                     </t>
  </si>
  <si>
    <t xml:space="preserve">Costo de Venta Congelados Canastilla                                  </t>
  </si>
  <si>
    <t xml:space="preserve">Costo de Venta Fletes y Otros Servicios de Exportacion                </t>
  </si>
  <si>
    <t xml:space="preserve">Costo de Venta Congelados Otros                                       </t>
  </si>
  <si>
    <t xml:space="preserve">COSTO DE FABRICACION                                                  </t>
  </si>
  <si>
    <t xml:space="preserve">COSTOS DIRECTOS DE FABRICACION                                        </t>
  </si>
  <si>
    <t xml:space="preserve">MANO DE OBRA                                                          </t>
  </si>
  <si>
    <t xml:space="preserve">Sueldos                                                               </t>
  </si>
  <si>
    <t xml:space="preserve">Sobretiempo                                                           </t>
  </si>
  <si>
    <t xml:space="preserve">Aporte Patronal 12.15%                                                </t>
  </si>
  <si>
    <t xml:space="preserve">Fondo de Reserva                                                      </t>
  </si>
  <si>
    <t xml:space="preserve">Decimo Tercer Sueldo                                                  </t>
  </si>
  <si>
    <t xml:space="preserve">Decimo Cuarto Sueldo                                                  </t>
  </si>
  <si>
    <t xml:space="preserve">Vacaciones                                                            </t>
  </si>
  <si>
    <t xml:space="preserve">Desahucio Planta Directos                                             </t>
  </si>
  <si>
    <t xml:space="preserve">Indemnización Planta Directos                                         </t>
  </si>
  <si>
    <t xml:space="preserve">Jubilación Patronal Planta Directos                                   </t>
  </si>
  <si>
    <t xml:space="preserve">DEPRECIACIONES DE PLANTAS Y EQUIPOS                                   </t>
  </si>
  <si>
    <t xml:space="preserve">Costo de Depreciación Maquinarias y Equipos                           </t>
  </si>
  <si>
    <t xml:space="preserve">Costo de Depreciación Muebles y Enseres                               </t>
  </si>
  <si>
    <t xml:space="preserve">OTROS COSTOS DIRECTOS DE FABRICACION                                  </t>
  </si>
  <si>
    <t xml:space="preserve">Mantenimiento de Maq y Equipos Directos                               </t>
  </si>
  <si>
    <t xml:space="preserve">Suministros y Materiales Directos                                     </t>
  </si>
  <si>
    <t xml:space="preserve">Servicio de Manufactura Directos                                      </t>
  </si>
  <si>
    <t xml:space="preserve">TRANSFERENCIA DE GASTOS DIRECTOS A COSTO PRODUCCION                   </t>
  </si>
  <si>
    <t xml:space="preserve">Transferencia Costos Directos a Costo Producción                      </t>
  </si>
  <si>
    <t xml:space="preserve">COSTOS INDIRECTOS DE FABRICACION                                      </t>
  </si>
  <si>
    <t xml:space="preserve">Iece y Secap                                                          </t>
  </si>
  <si>
    <t xml:space="preserve">Desahucio Planta Indirectos                                           </t>
  </si>
  <si>
    <t xml:space="preserve">Indemnización Planta Indirectos                                       </t>
  </si>
  <si>
    <t xml:space="preserve">Jubilación Patronal Planta Indirectos                                 </t>
  </si>
  <si>
    <t xml:space="preserve">Aporte Seguro Salud - Tiempo Parcial                                  </t>
  </si>
  <si>
    <t xml:space="preserve">OTROS BENEFICIOS DEL PERSONAL                                         </t>
  </si>
  <si>
    <t xml:space="preserve">Agasajo al Personal Planta                                            </t>
  </si>
  <si>
    <t xml:space="preserve">Alimentación Planta                                                   </t>
  </si>
  <si>
    <t xml:space="preserve">Movilización planta                                                   </t>
  </si>
  <si>
    <t xml:space="preserve">Gastos Médicos Planta                                                 </t>
  </si>
  <si>
    <t xml:space="preserve">Uniformes personal planta                                             </t>
  </si>
  <si>
    <t xml:space="preserve">Capacitación y Seminarios Planta                                      </t>
  </si>
  <si>
    <t xml:space="preserve">Otros gastos del personal Planta                                      </t>
  </si>
  <si>
    <t xml:space="preserve">Utiles de limpieza, cafeteria y varios planta                         </t>
  </si>
  <si>
    <t xml:space="preserve">Costo de Depreciacion Maquinarias y Equipos                           </t>
  </si>
  <si>
    <t xml:space="preserve">Costo de Depreciación Equipos de Computación                          </t>
  </si>
  <si>
    <t xml:space="preserve">Costo de Depreciación de Vehículos                                    </t>
  </si>
  <si>
    <t xml:space="preserve">Costo de Depreciación Equipos de seguridad                            </t>
  </si>
  <si>
    <t xml:space="preserve">OTROS COSTOS INDIRECTOS DE FABRICACION                                </t>
  </si>
  <si>
    <t xml:space="preserve">Mantenimiento de Maq y Equipos Indirectos                             </t>
  </si>
  <si>
    <t xml:space="preserve">Mantenimiento de Muebles y Equipo Planta                              </t>
  </si>
  <si>
    <t xml:space="preserve">Combustibles Bodega                                                   </t>
  </si>
  <si>
    <t xml:space="preserve">Artículos de Seguridad                                                </t>
  </si>
  <si>
    <t xml:space="preserve">Agua Planta                                                           </t>
  </si>
  <si>
    <t xml:space="preserve">Energía Eléctrica Planta                                              </t>
  </si>
  <si>
    <t xml:space="preserve">Fletes                                                                </t>
  </si>
  <si>
    <t xml:space="preserve">Servicio de Corte                                                     </t>
  </si>
  <si>
    <t xml:space="preserve">Servicio de Manufactura Indirectos                                    </t>
  </si>
  <si>
    <t xml:space="preserve">Gastos de control de calidad                                          </t>
  </si>
  <si>
    <t xml:space="preserve">Mant.  Vehiculos Bodega                                               </t>
  </si>
  <si>
    <t xml:space="preserve">Suministros y Materiales Indirectos                                   </t>
  </si>
  <si>
    <t xml:space="preserve">Servicio de Afilada de Cuchillas                                      </t>
  </si>
  <si>
    <t xml:space="preserve">Seguro de Vehiculos                                                   </t>
  </si>
  <si>
    <t xml:space="preserve">Seguro SENAE                                                          </t>
  </si>
  <si>
    <t xml:space="preserve">Asesorías                                                             </t>
  </si>
  <si>
    <t xml:space="preserve">Suministros de seguridad industrial (EPP Y OTROS )                    </t>
  </si>
  <si>
    <t xml:space="preserve">Gastos movilizacion planta                                            </t>
  </si>
  <si>
    <t xml:space="preserve">Honorarios profesionales planta                                       </t>
  </si>
  <si>
    <t xml:space="preserve">Mantenimiento de instalaciones planta                                 </t>
  </si>
  <si>
    <t xml:space="preserve">Alquiler maquinarias y otros                                          </t>
  </si>
  <si>
    <t xml:space="preserve">Destrucción desechos - medio ambiente                                 </t>
  </si>
  <si>
    <t xml:space="preserve">Iva costo                                                             </t>
  </si>
  <si>
    <t xml:space="preserve">Matrícula e impuestos Vehicular bodega                                </t>
  </si>
  <si>
    <t xml:space="preserve">Otros pagos bienes y servicios planta                                 </t>
  </si>
  <si>
    <t xml:space="preserve">Tasa de recolección de basura                                         </t>
  </si>
  <si>
    <t xml:space="preserve">Gastos de licencias - software y mant  ERP                            </t>
  </si>
  <si>
    <t xml:space="preserve">Servicios de fumigación y control de plagas                           </t>
  </si>
  <si>
    <t xml:space="preserve">Mant equipos de computo                                               </t>
  </si>
  <si>
    <t xml:space="preserve">suministros y otros  (autoconsumo)                                    </t>
  </si>
  <si>
    <t xml:space="preserve">Suministros deoficina y computación planta                            </t>
  </si>
  <si>
    <t xml:space="preserve">Seguro ambiental                                                      </t>
  </si>
  <si>
    <t xml:space="preserve">Analisis y Costo de Gestion Ambiental                                 </t>
  </si>
  <si>
    <t xml:space="preserve">Telefonia Celular                                                     </t>
  </si>
  <si>
    <t xml:space="preserve">Rastreo Satelital                                                     </t>
  </si>
  <si>
    <t xml:space="preserve">ARRIENDOS                                                             </t>
  </si>
  <si>
    <t xml:space="preserve">TRANSFERENCIA COSTOS INDIRECTOS A COSTO PROD.                         </t>
  </si>
  <si>
    <t xml:space="preserve">Transferencia Costos Indirectos a Costo Producción                    </t>
  </si>
  <si>
    <t xml:space="preserve">COSTO DE PRODUCCION                                                   </t>
  </si>
  <si>
    <t xml:space="preserve">COSTO DE PRODUCCION PROD TERMINADO                                    </t>
  </si>
  <si>
    <t xml:space="preserve">Costo de Producción Prod. Terminado                                   </t>
  </si>
  <si>
    <t xml:space="preserve">COSTO DE PRODUCCION CONVERSION                                        </t>
  </si>
  <si>
    <t xml:space="preserve">Transferencia Costo Produccion Materia Prima                          </t>
  </si>
  <si>
    <t xml:space="preserve">GASTOS DE ADMINISTRACION &amp; VENTAS                                     </t>
  </si>
  <si>
    <t xml:space="preserve">GASTOS DE VENTA                                                       </t>
  </si>
  <si>
    <t xml:space="preserve">SUELDOS, SALARIOS Y DEMÁS REMUNERACIONES                              </t>
  </si>
  <si>
    <t xml:space="preserve">GASTOS DE NOMINA DE VENTAS                                            </t>
  </si>
  <si>
    <t xml:space="preserve">Sobretiempos                                                          </t>
  </si>
  <si>
    <t xml:space="preserve">Comisiones                                                            </t>
  </si>
  <si>
    <t xml:space="preserve">Desahucio Ventas                                                      </t>
  </si>
  <si>
    <t xml:space="preserve">Jubilación Patronal Ventas                                            </t>
  </si>
  <si>
    <t xml:space="preserve">OTRAS GASTOS DE PERSONAL                                              </t>
  </si>
  <si>
    <t xml:space="preserve">Alimentacion Ventas                                                   </t>
  </si>
  <si>
    <t xml:space="preserve">Capacitación y Seminarios Ventas                                      </t>
  </si>
  <si>
    <t xml:space="preserve">Otros gastos de personal Ventas                                       </t>
  </si>
  <si>
    <t xml:space="preserve">GASTOS  GENERALES  DE VENTA                                           </t>
  </si>
  <si>
    <t xml:space="preserve">Promoción y Publicidad                                                </t>
  </si>
  <si>
    <t xml:space="preserve">Gastos de Viaje Ventas                                                </t>
  </si>
  <si>
    <t xml:space="preserve">Mant. Vehiculos Ventas                                                </t>
  </si>
  <si>
    <t xml:space="preserve">Combustibles Ventas                                                   </t>
  </si>
  <si>
    <t xml:space="preserve">Atención a clientes                                                   </t>
  </si>
  <si>
    <t xml:space="preserve">Gastos Viaticos                                                       </t>
  </si>
  <si>
    <t xml:space="preserve">Telefonía celular ventas                                              </t>
  </si>
  <si>
    <t xml:space="preserve">Suministros de oficina y comput ventas y diseño                       </t>
  </si>
  <si>
    <t xml:space="preserve">Movilizacion Ventas                                                   </t>
  </si>
  <si>
    <t xml:space="preserve">Obsequios y muestras a clientes (autoconsumo)                         </t>
  </si>
  <si>
    <t xml:space="preserve">Gastos de depreciación de equipos de computación                      </t>
  </si>
  <si>
    <t xml:space="preserve">Seguros vehículos ventas                                              </t>
  </si>
  <si>
    <t xml:space="preserve">Mantenimiento  Instalaciones                                          </t>
  </si>
  <si>
    <t xml:space="preserve">Mantenimiento Muebles y equipos                                       </t>
  </si>
  <si>
    <t xml:space="preserve">Gasto de Depreciacion Muebles y Enseres                               </t>
  </si>
  <si>
    <t xml:space="preserve">Otros pagos bienes y servicios ventas                                 </t>
  </si>
  <si>
    <t xml:space="preserve">Correo y Courrier                                                     </t>
  </si>
  <si>
    <t xml:space="preserve">Iva No aplicado ( Gasto)                                              </t>
  </si>
  <si>
    <t xml:space="preserve">Seguros de Exportación                                                </t>
  </si>
  <si>
    <t xml:space="preserve">GASTOS DE ADMINISTRATIVOS                                             </t>
  </si>
  <si>
    <t xml:space="preserve">GASTOS DE NOMINA DE ADMINISTRACION                                    </t>
  </si>
  <si>
    <t xml:space="preserve">Desahucio Administración                                              </t>
  </si>
  <si>
    <t xml:space="preserve">Bonificaciones Voluntarias Administración                             </t>
  </si>
  <si>
    <t xml:space="preserve">Jubilación Patronal Administración                                    </t>
  </si>
  <si>
    <t xml:space="preserve">Alimentacion Administración                                           </t>
  </si>
  <si>
    <t xml:space="preserve">Movilizacion/Transp de Personal Administración                        </t>
  </si>
  <si>
    <t xml:space="preserve">Gastos Médicos Administración                                         </t>
  </si>
  <si>
    <t xml:space="preserve">Uniformes personal ventas y administrativo                            </t>
  </si>
  <si>
    <t xml:space="preserve">Capacitación y Seminarios Administración                              </t>
  </si>
  <si>
    <t xml:space="preserve">Agasajo al Personal Administración                                    </t>
  </si>
  <si>
    <t xml:space="preserve">Otros gastos de personal Administración                               </t>
  </si>
  <si>
    <t xml:space="preserve">HONORARIOS, COMISIONES Y DIETAS                                       </t>
  </si>
  <si>
    <t xml:space="preserve">HONORARIOS                                                            </t>
  </si>
  <si>
    <t xml:space="preserve">Honorarios Profesionales                                              </t>
  </si>
  <si>
    <t xml:space="preserve">Auditorías                                                            </t>
  </si>
  <si>
    <t xml:space="preserve">MANTENIMIENTO Y REPARACIONES                                          </t>
  </si>
  <si>
    <t xml:space="preserve">MANTENIMIENTO                                                         </t>
  </si>
  <si>
    <t xml:space="preserve">Mantenimiento de Edificios y oficinas Administración                  </t>
  </si>
  <si>
    <t xml:space="preserve">Mantenimiento Instalaciones                                           </t>
  </si>
  <si>
    <t xml:space="preserve">Mant. Vehiculos Administracion                                        </t>
  </si>
  <si>
    <t xml:space="preserve">Mantenimiento Muebles y Equipos Administración                        </t>
  </si>
  <si>
    <t xml:space="preserve">Combustibles Administración                                           </t>
  </si>
  <si>
    <t xml:space="preserve">Matricula e impuestos  vehicular  Adm                                 </t>
  </si>
  <si>
    <t xml:space="preserve">SEGUROS Y REASEGUROS                                                  </t>
  </si>
  <si>
    <t xml:space="preserve">Seguro Contra Asalto y Robos                                          </t>
  </si>
  <si>
    <t xml:space="preserve">Otros seguros                                                         </t>
  </si>
  <si>
    <t xml:space="preserve">OTROS GASTOS DE ADMINISTRACION                                        </t>
  </si>
  <si>
    <t xml:space="preserve">OTROS GASTOS                                                          </t>
  </si>
  <si>
    <t xml:space="preserve">Gastos de Viaje Administración                                        </t>
  </si>
  <si>
    <t xml:space="preserve">Gastos de Gestión                                                     </t>
  </si>
  <si>
    <t xml:space="preserve">Telefonía Celular                                                     </t>
  </si>
  <si>
    <t xml:space="preserve">Suministros de Oficina y Computación                                  </t>
  </si>
  <si>
    <t xml:space="preserve">Energía Eléctrica Administración                                      </t>
  </si>
  <si>
    <t xml:space="preserve">Agua Administración                                                   </t>
  </si>
  <si>
    <t xml:space="preserve">Telefonía Convencional                                                </t>
  </si>
  <si>
    <t xml:space="preserve">Internet                                                              </t>
  </si>
  <si>
    <t xml:space="preserve">Utiles de Limpieza/Cafeteria                                          </t>
  </si>
  <si>
    <t xml:space="preserve">Gastos Menores de activos Administración                              </t>
  </si>
  <si>
    <t xml:space="preserve">Donaciones                                                            </t>
  </si>
  <si>
    <t xml:space="preserve">Cuotas y Suscripciones                                                </t>
  </si>
  <si>
    <t xml:space="preserve">IVA no aplicado (gasto)                                               </t>
  </si>
  <si>
    <t xml:space="preserve">Suministros, materiales y repuestos Administración                    </t>
  </si>
  <si>
    <t xml:space="preserve">Arriendo                                                              </t>
  </si>
  <si>
    <t xml:space="preserve">Multas e Intereses                                                    </t>
  </si>
  <si>
    <t xml:space="preserve">Ajustes de centavos                                                   </t>
  </si>
  <si>
    <t xml:space="preserve">Seguridad                                                             </t>
  </si>
  <si>
    <t xml:space="preserve">Gastos no Deducibles                                                  </t>
  </si>
  <si>
    <t xml:space="preserve">Gastos de licencias -software y mant ERP                              </t>
  </si>
  <si>
    <t xml:space="preserve">Iva Facrtor de Proporcionalidad                                       </t>
  </si>
  <si>
    <t xml:space="preserve">Promocion y Publicidad Administracion                                 </t>
  </si>
  <si>
    <t xml:space="preserve">Gasto Movilizacion Administración                                     </t>
  </si>
  <si>
    <t xml:space="preserve">Otros pagos bienes y servicios administración                         </t>
  </si>
  <si>
    <t xml:space="preserve">Registros y derechos                                                  </t>
  </si>
  <si>
    <t xml:space="preserve">IMPUESTOS, CONTRIBUCIONES Y OTROS                                     </t>
  </si>
  <si>
    <t xml:space="preserve">IMPUESTOS Y CONTRIBUCIONES                                            </t>
  </si>
  <si>
    <t xml:space="preserve">Impuestos  municipales                                                </t>
  </si>
  <si>
    <t xml:space="preserve">Impuesto Cuerpo de Bomberos                                           </t>
  </si>
  <si>
    <t xml:space="preserve">Contribuciones  Super de Compania                                     </t>
  </si>
  <si>
    <t xml:space="preserve">Contribucion Solca                                                    </t>
  </si>
  <si>
    <t xml:space="preserve">Impuesto salida de divisa                                             </t>
  </si>
  <si>
    <t xml:space="preserve">Tasa de recoleccion de basura                                         </t>
  </si>
  <si>
    <t xml:space="preserve">DEPRECIACIONES:                                                       </t>
  </si>
  <si>
    <t xml:space="preserve">PROPIEDADES, PLANTA Y EQUIPO                                          </t>
  </si>
  <si>
    <t xml:space="preserve">Gastos de Depreciación de Edificios                                   </t>
  </si>
  <si>
    <t xml:space="preserve">Gastos de Depreciaciones de Muebles y Enseres                         </t>
  </si>
  <si>
    <t xml:space="preserve">Gastos de Depreciación de Equipos de computacion                      </t>
  </si>
  <si>
    <t xml:space="preserve">Gastos de Depreciación de Vehiculos                                   </t>
  </si>
  <si>
    <t xml:space="preserve">Gastos depreciacion equipos de seguridad                              </t>
  </si>
  <si>
    <t xml:space="preserve">GASTOS  FINANCIEROS                                                   </t>
  </si>
  <si>
    <t xml:space="preserve">GASTOS FINANCIEROS                                                    </t>
  </si>
  <si>
    <t xml:space="preserve">INTERESES                                                             </t>
  </si>
  <si>
    <t xml:space="preserve">Intereses otros Proveedores                                           </t>
  </si>
  <si>
    <t xml:space="preserve">OTROS GASTOS FINANCIEROS                                              </t>
  </si>
  <si>
    <t xml:space="preserve">Gastos Bancarios                                                      </t>
  </si>
  <si>
    <t xml:space="preserve">Diferencia en Cambio                                                  </t>
  </si>
  <si>
    <t xml:space="preserve">OTROS INGRESOS Y EGRESOS                                              </t>
  </si>
  <si>
    <t xml:space="preserve">OTROS INGRESOS                                                        </t>
  </si>
  <si>
    <t xml:space="preserve">Otros ingresos                                                        </t>
  </si>
  <si>
    <t xml:space="preserve">Otros Ingresos  excento -Seguro                                       </t>
  </si>
  <si>
    <t xml:space="preserve">OTROS EGRESOS                                                         </t>
  </si>
  <si>
    <t xml:space="preserve">Otros egresos                                                         </t>
  </si>
  <si>
    <t xml:space="preserve">Dada de baja de invetarios                                            </t>
  </si>
  <si>
    <t xml:space="preserve">CUENTAS DE ORDEN DEUDORAS                                             </t>
  </si>
  <si>
    <t xml:space="preserve">Cheques recibidos en garantía                                         </t>
  </si>
  <si>
    <t xml:space="preserve">CUENTAS DE ORDEN ACREEDORAS                                           </t>
  </si>
  <si>
    <t xml:space="preserve">Acreedores por cheques recibidos en garantía                          </t>
  </si>
  <si>
    <t>VENTAS</t>
  </si>
  <si>
    <t>COSTO DE VENTAS</t>
  </si>
  <si>
    <t>MARGEN</t>
  </si>
  <si>
    <t>GAV</t>
  </si>
  <si>
    <t>GTOS FINANCIEROS</t>
  </si>
  <si>
    <t>INGRESOS FINANC</t>
  </si>
  <si>
    <t>OTROS EGRESOS</t>
  </si>
  <si>
    <t>UTILIDAD ANTES IMPTOS</t>
  </si>
  <si>
    <t>IMPTO RTA</t>
  </si>
  <si>
    <t>15% PT</t>
  </si>
  <si>
    <t>UTILIDAD NETA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</si>
</sst>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5" formatCode="_ * #,##0_ ;_ * \-#,##0_ ;_ * &quot;-&quot;??_ ;_ @_ 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omic Sans MS"/>
      <family val="4"/>
    </font>
    <font>
      <b/>
      <sz val="8"/>
      <color theme="1"/>
      <name val="Comic Sans MS"/>
      <family val="4"/>
    </font>
    <font>
      <b/>
      <sz val="12"/>
      <color theme="1"/>
      <name val="TAHOMA"/>
      <family val="2"/>
    </font>
    <font>
      <b/>
      <sz val="8"/>
      <color theme="1"/>
      <name val="TAHOMA"/>
      <family val="2"/>
    </font>
    <font>
      <b/>
      <sz val="9"/>
      <color theme="1"/>
      <name val="Comic Sans MS"/>
      <family val="4"/>
    </font>
    <font>
      <sz val="11"/>
      <color theme="1"/>
      <name val="Calibri"/>
      <family val="2"/>
      <scheme val="minor"/>
    </font>
    <font>
      <sz val="10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6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3" fontId="1" fillId="0" borderId="0" xfId="0" applyNumberFormat="1" applyFont="1"/>
    <xf numFmtId="3" fontId="6" fillId="0" borderId="0" xfId="0" applyNumberFormat="1" applyFont="1"/>
    <xf numFmtId="3" fontId="0" fillId="0" borderId="0" xfId="0" applyNumberFormat="1"/>
    <xf numFmtId="3" fontId="8" fillId="0" borderId="0" xfId="0" applyNumberFormat="1" applyFont="1"/>
    <xf numFmtId="0" fontId="8" fillId="0" borderId="0" xfId="0" applyFont="1"/>
    <xf numFmtId="43" fontId="8" fillId="0" borderId="0" xfId="1" applyFont="1"/>
    <xf numFmtId="165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70869-2F8C-4638-B6BC-67F1A6F5EEB9}">
  <dimension ref="A2:F303"/>
  <sheetViews>
    <sheetView tabSelected="1" topLeftCell="A5" workbookViewId="0">
      <pane ySplit="5" topLeftCell="A37" activePane="bottomLeft" state="frozen"/>
      <selection activeCell="A5" sqref="A5"/>
      <selection pane="bottomLeft" activeCell="B280" sqref="B280"/>
    </sheetView>
  </sheetViews>
  <sheetFormatPr baseColWidth="10" defaultRowHeight="15" outlineLevelRow="1" x14ac:dyDescent="0.25"/>
  <cols>
    <col min="1" max="1" width="14.7109375" style="8" bestFit="1" customWidth="1"/>
    <col min="2" max="2" width="60.42578125" bestFit="1" customWidth="1"/>
    <col min="3" max="3" width="14.5703125" bestFit="1" customWidth="1"/>
    <col min="4" max="4" width="2.5703125" customWidth="1"/>
    <col min="5" max="5" width="22.85546875" bestFit="1" customWidth="1"/>
    <col min="6" max="6" width="12.5703125" bestFit="1" customWidth="1"/>
  </cols>
  <sheetData>
    <row r="2" spans="1:6" ht="15.75" x14ac:dyDescent="0.3">
      <c r="A2" s="6" t="s">
        <v>0</v>
      </c>
      <c r="B2" s="1" t="s">
        <v>2</v>
      </c>
    </row>
    <row r="4" spans="1:6" ht="24.75" x14ac:dyDescent="0.5">
      <c r="A4" s="3" t="s">
        <v>1</v>
      </c>
      <c r="B4" s="3"/>
      <c r="C4" s="3"/>
      <c r="D4" s="3"/>
      <c r="E4" s="3"/>
      <c r="F4" s="3"/>
    </row>
    <row r="5" spans="1:6" ht="15.75" x14ac:dyDescent="0.25">
      <c r="A5" s="4" t="s">
        <v>3</v>
      </c>
      <c r="B5" s="4"/>
      <c r="C5" s="4"/>
      <c r="D5" s="4"/>
      <c r="E5" s="4"/>
      <c r="F5" s="4"/>
    </row>
    <row r="6" spans="1:6" ht="15.75" x14ac:dyDescent="0.25">
      <c r="A6" s="4" t="s">
        <v>4</v>
      </c>
      <c r="B6" s="4"/>
      <c r="C6" s="4"/>
      <c r="D6" s="4"/>
      <c r="E6" s="4"/>
      <c r="F6" s="4"/>
    </row>
    <row r="7" spans="1:6" x14ac:dyDescent="0.25">
      <c r="A7" s="5" t="s">
        <v>5</v>
      </c>
      <c r="B7" s="5"/>
      <c r="C7" s="5"/>
      <c r="D7" s="5"/>
      <c r="E7" s="5"/>
      <c r="F7" s="5"/>
    </row>
    <row r="9" spans="1:6" x14ac:dyDescent="0.25">
      <c r="A9" s="7" t="s">
        <v>6</v>
      </c>
      <c r="B9" s="2" t="s">
        <v>7</v>
      </c>
      <c r="C9" s="2" t="s">
        <v>8</v>
      </c>
    </row>
    <row r="10" spans="1:6" x14ac:dyDescent="0.25">
      <c r="A10" s="9">
        <v>4</v>
      </c>
      <c r="B10" s="10" t="s">
        <v>9</v>
      </c>
      <c r="C10" s="11">
        <v>30707542.329999998</v>
      </c>
    </row>
    <row r="11" spans="1:6" x14ac:dyDescent="0.25">
      <c r="A11" s="9">
        <v>41</v>
      </c>
      <c r="B11" s="10" t="s">
        <v>10</v>
      </c>
      <c r="C11" s="11">
        <v>30667548.34</v>
      </c>
      <c r="E11" t="s">
        <v>263</v>
      </c>
      <c r="F11" s="12">
        <f>+C12</f>
        <v>30667548.34</v>
      </c>
    </row>
    <row r="12" spans="1:6" x14ac:dyDescent="0.25">
      <c r="A12" s="9">
        <v>4101</v>
      </c>
      <c r="B12" s="10" t="s">
        <v>11</v>
      </c>
      <c r="C12" s="11">
        <v>30667548.34</v>
      </c>
      <c r="E12" t="s">
        <v>264</v>
      </c>
      <c r="F12" s="12">
        <f>+C43</f>
        <v>25170396.120000001</v>
      </c>
    </row>
    <row r="13" spans="1:6" hidden="1" outlineLevel="1" x14ac:dyDescent="0.25">
      <c r="A13" s="9">
        <v>410101</v>
      </c>
      <c r="B13" s="10" t="s">
        <v>12</v>
      </c>
      <c r="C13" s="11">
        <v>30667519.77</v>
      </c>
      <c r="F13" s="12"/>
    </row>
    <row r="14" spans="1:6" hidden="1" outlineLevel="1" x14ac:dyDescent="0.25">
      <c r="A14" s="9">
        <v>41010101</v>
      </c>
      <c r="B14" s="10" t="s">
        <v>13</v>
      </c>
      <c r="C14" s="11">
        <v>28078858.670000002</v>
      </c>
      <c r="F14" s="12"/>
    </row>
    <row r="15" spans="1:6" hidden="1" outlineLevel="1" x14ac:dyDescent="0.25">
      <c r="A15" s="9">
        <v>410101010001</v>
      </c>
      <c r="B15" s="10" t="s">
        <v>14</v>
      </c>
      <c r="C15" s="11">
        <v>492395.96</v>
      </c>
      <c r="F15" s="12"/>
    </row>
    <row r="16" spans="1:6" hidden="1" outlineLevel="1" x14ac:dyDescent="0.25">
      <c r="A16" s="9">
        <v>410101010002</v>
      </c>
      <c r="B16" s="10" t="s">
        <v>15</v>
      </c>
      <c r="C16" s="11">
        <v>2107576.1800000002</v>
      </c>
      <c r="F16" s="12"/>
    </row>
    <row r="17" spans="1:6" hidden="1" outlineLevel="1" x14ac:dyDescent="0.25">
      <c r="A17" s="9">
        <v>410101010003</v>
      </c>
      <c r="B17" s="10" t="s">
        <v>16</v>
      </c>
      <c r="C17" s="11">
        <v>107649.31</v>
      </c>
      <c r="F17" s="12"/>
    </row>
    <row r="18" spans="1:6" hidden="1" outlineLevel="1" x14ac:dyDescent="0.25">
      <c r="A18" s="9">
        <v>410101010004</v>
      </c>
      <c r="B18" s="10" t="s">
        <v>17</v>
      </c>
      <c r="C18" s="11">
        <v>35122.31</v>
      </c>
      <c r="F18" s="12"/>
    </row>
    <row r="19" spans="1:6" hidden="1" outlineLevel="1" x14ac:dyDescent="0.25">
      <c r="A19" s="9">
        <v>410101010005</v>
      </c>
      <c r="B19" s="10" t="s">
        <v>18</v>
      </c>
      <c r="C19" s="11">
        <v>63652.59</v>
      </c>
      <c r="F19" s="12"/>
    </row>
    <row r="20" spans="1:6" hidden="1" outlineLevel="1" x14ac:dyDescent="0.25">
      <c r="A20" s="9">
        <v>410101010008</v>
      </c>
      <c r="B20" s="10" t="s">
        <v>19</v>
      </c>
      <c r="C20" s="11">
        <v>2920</v>
      </c>
      <c r="F20" s="12"/>
    </row>
    <row r="21" spans="1:6" hidden="1" outlineLevel="1" x14ac:dyDescent="0.25">
      <c r="A21" s="9">
        <v>410101010009</v>
      </c>
      <c r="B21" s="10" t="s">
        <v>20</v>
      </c>
      <c r="C21" s="11">
        <v>22392687.699999999</v>
      </c>
      <c r="F21" s="12"/>
    </row>
    <row r="22" spans="1:6" hidden="1" outlineLevel="1" x14ac:dyDescent="0.25">
      <c r="A22" s="9">
        <v>410101010012</v>
      </c>
      <c r="B22" s="10" t="s">
        <v>21</v>
      </c>
      <c r="C22" s="11">
        <v>1149206.72</v>
      </c>
      <c r="F22" s="12"/>
    </row>
    <row r="23" spans="1:6" hidden="1" outlineLevel="1" x14ac:dyDescent="0.25">
      <c r="A23" s="9">
        <v>410101010013</v>
      </c>
      <c r="B23" s="10" t="s">
        <v>22</v>
      </c>
      <c r="C23" s="11">
        <v>20470.400000000001</v>
      </c>
      <c r="F23" s="12"/>
    </row>
    <row r="24" spans="1:6" hidden="1" outlineLevel="1" x14ac:dyDescent="0.25">
      <c r="A24" s="9">
        <v>410101010014</v>
      </c>
      <c r="B24" s="10" t="s">
        <v>23</v>
      </c>
      <c r="C24" s="11">
        <v>63094.99</v>
      </c>
      <c r="F24" s="12"/>
    </row>
    <row r="25" spans="1:6" hidden="1" outlineLevel="1" x14ac:dyDescent="0.25">
      <c r="A25" s="9">
        <v>410101010031</v>
      </c>
      <c r="B25" s="10" t="s">
        <v>24</v>
      </c>
      <c r="C25" s="11">
        <v>1328913.1599999999</v>
      </c>
      <c r="F25" s="12"/>
    </row>
    <row r="26" spans="1:6" hidden="1" outlineLevel="1" x14ac:dyDescent="0.25">
      <c r="A26" s="9">
        <v>410101010032</v>
      </c>
      <c r="B26" s="10" t="s">
        <v>25</v>
      </c>
      <c r="C26" s="11">
        <v>315169.34999999998</v>
      </c>
      <c r="F26" s="12"/>
    </row>
    <row r="27" spans="1:6" hidden="1" outlineLevel="1" x14ac:dyDescent="0.25">
      <c r="A27" s="9">
        <v>41010103</v>
      </c>
      <c r="B27" s="10" t="s">
        <v>26</v>
      </c>
      <c r="C27" s="11">
        <v>2573661.1</v>
      </c>
      <c r="F27" s="12"/>
    </row>
    <row r="28" spans="1:6" hidden="1" outlineLevel="1" x14ac:dyDescent="0.25">
      <c r="A28" s="9">
        <v>410101030010</v>
      </c>
      <c r="B28" s="10" t="s">
        <v>27</v>
      </c>
      <c r="C28" s="11">
        <v>2095456.96</v>
      </c>
      <c r="F28" s="12"/>
    </row>
    <row r="29" spans="1:6" hidden="1" outlineLevel="1" x14ac:dyDescent="0.25">
      <c r="A29" s="9">
        <v>410101030031</v>
      </c>
      <c r="B29" s="10" t="s">
        <v>28</v>
      </c>
      <c r="C29" s="11">
        <v>414441.42</v>
      </c>
      <c r="F29" s="12"/>
    </row>
    <row r="30" spans="1:6" hidden="1" outlineLevel="1" x14ac:dyDescent="0.25">
      <c r="A30" s="9">
        <v>410101030032</v>
      </c>
      <c r="B30" s="10" t="s">
        <v>29</v>
      </c>
      <c r="C30" s="11">
        <v>58549.599999999999</v>
      </c>
      <c r="F30" s="12"/>
    </row>
    <row r="31" spans="1:6" hidden="1" outlineLevel="1" x14ac:dyDescent="0.25">
      <c r="A31" s="9">
        <v>410101030033</v>
      </c>
      <c r="B31" s="10" t="s">
        <v>30</v>
      </c>
      <c r="C31" s="11">
        <v>5213.12</v>
      </c>
      <c r="F31" s="12"/>
    </row>
    <row r="32" spans="1:6" hidden="1" outlineLevel="1" x14ac:dyDescent="0.25">
      <c r="A32" s="9">
        <v>41010105</v>
      </c>
      <c r="B32" s="10" t="s">
        <v>31</v>
      </c>
      <c r="C32" s="11">
        <v>15000</v>
      </c>
      <c r="F32" s="12"/>
    </row>
    <row r="33" spans="1:6" hidden="1" outlineLevel="1" x14ac:dyDescent="0.25">
      <c r="A33" s="9">
        <v>410101050001</v>
      </c>
      <c r="B33" s="10" t="s">
        <v>32</v>
      </c>
      <c r="C33" s="11">
        <v>15000</v>
      </c>
      <c r="F33" s="12"/>
    </row>
    <row r="34" spans="1:6" hidden="1" outlineLevel="1" x14ac:dyDescent="0.25">
      <c r="A34" s="9">
        <v>410102</v>
      </c>
      <c r="B34" s="10" t="s">
        <v>33</v>
      </c>
      <c r="C34" s="11">
        <v>28.57</v>
      </c>
      <c r="F34" s="12"/>
    </row>
    <row r="35" spans="1:6" hidden="1" outlineLevel="1" x14ac:dyDescent="0.25">
      <c r="A35" s="9">
        <v>41010201</v>
      </c>
      <c r="B35" s="10" t="s">
        <v>34</v>
      </c>
      <c r="C35" s="11">
        <v>28.57</v>
      </c>
      <c r="F35" s="12"/>
    </row>
    <row r="36" spans="1:6" hidden="1" outlineLevel="1" x14ac:dyDescent="0.25">
      <c r="A36" s="9">
        <v>410102010003</v>
      </c>
      <c r="B36" s="10" t="s">
        <v>35</v>
      </c>
      <c r="C36" s="11">
        <v>28.57</v>
      </c>
      <c r="F36" s="12"/>
    </row>
    <row r="37" spans="1:6" collapsed="1" x14ac:dyDescent="0.25">
      <c r="A37" s="9">
        <v>42</v>
      </c>
      <c r="B37" s="10" t="s">
        <v>36</v>
      </c>
      <c r="C37" s="11">
        <v>39993.99</v>
      </c>
      <c r="E37" t="s">
        <v>265</v>
      </c>
      <c r="F37" s="12">
        <f>+F11-F12</f>
        <v>5497152.2199999988</v>
      </c>
    </row>
    <row r="38" spans="1:6" x14ac:dyDescent="0.25">
      <c r="A38" s="9">
        <v>4201</v>
      </c>
      <c r="B38" s="10" t="s">
        <v>36</v>
      </c>
      <c r="C38" s="11">
        <v>39993.99</v>
      </c>
      <c r="F38" s="12"/>
    </row>
    <row r="39" spans="1:6" x14ac:dyDescent="0.25">
      <c r="A39" s="9">
        <v>420101</v>
      </c>
      <c r="B39" s="10" t="s">
        <v>37</v>
      </c>
      <c r="C39" s="11">
        <v>39993.99</v>
      </c>
      <c r="E39" t="s">
        <v>266</v>
      </c>
      <c r="F39" s="12">
        <f>-C158+46892</f>
        <v>-3211557.47</v>
      </c>
    </row>
    <row r="40" spans="1:6" x14ac:dyDescent="0.25">
      <c r="A40" s="9">
        <v>42010101</v>
      </c>
      <c r="B40" s="10" t="s">
        <v>38</v>
      </c>
      <c r="C40" s="11">
        <v>39993.99</v>
      </c>
      <c r="E40" t="s">
        <v>267</v>
      </c>
      <c r="F40" s="12">
        <f>-C280</f>
        <v>-46891.86</v>
      </c>
    </row>
    <row r="41" spans="1:6" x14ac:dyDescent="0.25">
      <c r="A41" s="9">
        <v>420101010001</v>
      </c>
      <c r="B41" s="10" t="s">
        <v>39</v>
      </c>
      <c r="C41" s="11">
        <v>39993.99</v>
      </c>
      <c r="E41" t="s">
        <v>268</v>
      </c>
      <c r="F41" s="12">
        <f>+C37</f>
        <v>39993.99</v>
      </c>
    </row>
    <row r="42" spans="1:6" x14ac:dyDescent="0.25">
      <c r="A42" s="9">
        <v>5</v>
      </c>
      <c r="B42" s="10" t="s">
        <v>40</v>
      </c>
      <c r="C42" s="11">
        <v>28605801.050000001</v>
      </c>
      <c r="E42" t="s">
        <v>269</v>
      </c>
      <c r="F42" s="12">
        <f>-C287</f>
        <v>-176955.46</v>
      </c>
    </row>
    <row r="43" spans="1:6" x14ac:dyDescent="0.25">
      <c r="A43" s="9">
        <v>51</v>
      </c>
      <c r="B43" s="10" t="s">
        <v>41</v>
      </c>
      <c r="C43" s="11">
        <v>25170396.120000001</v>
      </c>
      <c r="E43" t="s">
        <v>270</v>
      </c>
      <c r="F43" s="12">
        <f>SUM(F37:F42)</f>
        <v>2101741.419999999</v>
      </c>
    </row>
    <row r="44" spans="1:6" hidden="1" outlineLevel="1" x14ac:dyDescent="0.25">
      <c r="A44" s="9">
        <v>5101</v>
      </c>
      <c r="B44" s="10" t="s">
        <v>42</v>
      </c>
      <c r="C44" s="11">
        <v>25165517</v>
      </c>
    </row>
    <row r="45" spans="1:6" hidden="1" outlineLevel="1" x14ac:dyDescent="0.25">
      <c r="A45" s="9">
        <v>510101</v>
      </c>
      <c r="B45" s="10" t="s">
        <v>43</v>
      </c>
      <c r="C45" s="11">
        <v>25165517</v>
      </c>
    </row>
    <row r="46" spans="1:6" hidden="1" outlineLevel="1" x14ac:dyDescent="0.25">
      <c r="A46" s="9">
        <v>51010101</v>
      </c>
      <c r="B46" s="10" t="s">
        <v>44</v>
      </c>
      <c r="C46" s="11">
        <v>25165517</v>
      </c>
    </row>
    <row r="47" spans="1:6" hidden="1" outlineLevel="1" x14ac:dyDescent="0.25">
      <c r="A47" s="9">
        <v>510101010001</v>
      </c>
      <c r="B47" s="10" t="s">
        <v>45</v>
      </c>
      <c r="C47" s="11">
        <v>491308.59</v>
      </c>
    </row>
    <row r="48" spans="1:6" hidden="1" outlineLevel="1" x14ac:dyDescent="0.25">
      <c r="A48" s="9">
        <v>510101010002</v>
      </c>
      <c r="B48" s="10" t="s">
        <v>46</v>
      </c>
      <c r="C48" s="11">
        <v>2276189.67</v>
      </c>
    </row>
    <row r="49" spans="1:3" hidden="1" outlineLevel="1" x14ac:dyDescent="0.25">
      <c r="A49" s="9">
        <v>510101010003</v>
      </c>
      <c r="B49" s="10" t="s">
        <v>47</v>
      </c>
      <c r="C49" s="11">
        <v>86654.62</v>
      </c>
    </row>
    <row r="50" spans="1:3" hidden="1" outlineLevel="1" x14ac:dyDescent="0.25">
      <c r="A50" s="9">
        <v>510101010004</v>
      </c>
      <c r="B50" s="10" t="s">
        <v>48</v>
      </c>
      <c r="C50" s="11">
        <v>46763.78</v>
      </c>
    </row>
    <row r="51" spans="1:3" hidden="1" outlineLevel="1" x14ac:dyDescent="0.25">
      <c r="A51" s="9">
        <v>510101010005</v>
      </c>
      <c r="B51" s="10" t="s">
        <v>49</v>
      </c>
      <c r="C51" s="11">
        <v>101866.54</v>
      </c>
    </row>
    <row r="52" spans="1:3" hidden="1" outlineLevel="1" x14ac:dyDescent="0.25">
      <c r="A52" s="9">
        <v>510101010008</v>
      </c>
      <c r="B52" s="10" t="s">
        <v>50</v>
      </c>
      <c r="C52" s="11">
        <v>256.11</v>
      </c>
    </row>
    <row r="53" spans="1:3" hidden="1" outlineLevel="1" x14ac:dyDescent="0.25">
      <c r="A53" s="9">
        <v>510101010009</v>
      </c>
      <c r="B53" s="10" t="s">
        <v>51</v>
      </c>
      <c r="C53" s="11">
        <v>18397818.460000001</v>
      </c>
    </row>
    <row r="54" spans="1:3" hidden="1" outlineLevel="1" x14ac:dyDescent="0.25">
      <c r="A54" s="9">
        <v>510101010010</v>
      </c>
      <c r="B54" s="10" t="s">
        <v>52</v>
      </c>
      <c r="C54" s="11">
        <v>1505335.87</v>
      </c>
    </row>
    <row r="55" spans="1:3" hidden="1" outlineLevel="1" x14ac:dyDescent="0.25">
      <c r="A55" s="9">
        <v>510101010012</v>
      </c>
      <c r="B55" s="10" t="s">
        <v>53</v>
      </c>
      <c r="C55" s="11">
        <v>718438.63</v>
      </c>
    </row>
    <row r="56" spans="1:3" hidden="1" outlineLevel="1" x14ac:dyDescent="0.25">
      <c r="A56" s="9">
        <v>510101010013</v>
      </c>
      <c r="B56" s="10" t="s">
        <v>54</v>
      </c>
      <c r="C56" s="11">
        <v>13070.46</v>
      </c>
    </row>
    <row r="57" spans="1:3" hidden="1" outlineLevel="1" x14ac:dyDescent="0.25">
      <c r="A57" s="9">
        <v>510101010031</v>
      </c>
      <c r="B57" s="10" t="s">
        <v>55</v>
      </c>
      <c r="C57" s="11">
        <v>414441.45</v>
      </c>
    </row>
    <row r="58" spans="1:3" hidden="1" outlineLevel="1" x14ac:dyDescent="0.25">
      <c r="A58" s="9">
        <v>510101010032</v>
      </c>
      <c r="B58" s="10" t="s">
        <v>56</v>
      </c>
      <c r="C58" s="11">
        <v>855745.36</v>
      </c>
    </row>
    <row r="59" spans="1:3" hidden="1" outlineLevel="1" x14ac:dyDescent="0.25">
      <c r="A59" s="9">
        <v>510101010033</v>
      </c>
      <c r="B59" s="10" t="s">
        <v>57</v>
      </c>
      <c r="C59" s="11">
        <v>26330</v>
      </c>
    </row>
    <row r="60" spans="1:3" hidden="1" outlineLevel="1" x14ac:dyDescent="0.25">
      <c r="A60" s="9">
        <v>510101010034</v>
      </c>
      <c r="B60" s="10" t="s">
        <v>58</v>
      </c>
      <c r="C60" s="11">
        <v>231297.46</v>
      </c>
    </row>
    <row r="61" spans="1:3" hidden="1" outlineLevel="1" x14ac:dyDescent="0.25">
      <c r="A61" s="9">
        <v>5102</v>
      </c>
      <c r="B61" s="10" t="s">
        <v>59</v>
      </c>
      <c r="C61" s="11">
        <v>4151.46</v>
      </c>
    </row>
    <row r="62" spans="1:3" hidden="1" outlineLevel="1" x14ac:dyDescent="0.25">
      <c r="A62" s="9">
        <v>510201</v>
      </c>
      <c r="B62" s="10" t="s">
        <v>60</v>
      </c>
      <c r="C62" s="11">
        <v>2481.4699999999998</v>
      </c>
    </row>
    <row r="63" spans="1:3" hidden="1" outlineLevel="1" x14ac:dyDescent="0.25">
      <c r="A63" s="9">
        <v>51020101</v>
      </c>
      <c r="B63" s="10" t="s">
        <v>61</v>
      </c>
      <c r="C63" s="11">
        <v>880413.13</v>
      </c>
    </row>
    <row r="64" spans="1:3" hidden="1" outlineLevel="1" x14ac:dyDescent="0.25">
      <c r="A64" s="9">
        <v>510201010001</v>
      </c>
      <c r="B64" s="10" t="s">
        <v>62</v>
      </c>
      <c r="C64" s="11">
        <v>391938.02</v>
      </c>
    </row>
    <row r="65" spans="1:3" hidden="1" outlineLevel="1" x14ac:dyDescent="0.25">
      <c r="A65" s="9">
        <v>510201010002</v>
      </c>
      <c r="B65" s="10" t="s">
        <v>63</v>
      </c>
      <c r="C65" s="11">
        <v>226995.71</v>
      </c>
    </row>
    <row r="66" spans="1:3" hidden="1" outlineLevel="1" x14ac:dyDescent="0.25">
      <c r="A66" s="9">
        <v>510201010003</v>
      </c>
      <c r="B66" s="10" t="s">
        <v>64</v>
      </c>
      <c r="C66" s="11">
        <v>75405.899999999994</v>
      </c>
    </row>
    <row r="67" spans="1:3" hidden="1" outlineLevel="1" x14ac:dyDescent="0.25">
      <c r="A67" s="9">
        <v>510201010005</v>
      </c>
      <c r="B67" s="10" t="s">
        <v>65</v>
      </c>
      <c r="C67" s="11">
        <v>48118.13</v>
      </c>
    </row>
    <row r="68" spans="1:3" hidden="1" outlineLevel="1" x14ac:dyDescent="0.25">
      <c r="A68" s="9">
        <v>510201010006</v>
      </c>
      <c r="B68" s="10" t="s">
        <v>66</v>
      </c>
      <c r="C68" s="11">
        <v>51552.53</v>
      </c>
    </row>
    <row r="69" spans="1:3" hidden="1" outlineLevel="1" x14ac:dyDescent="0.25">
      <c r="A69" s="9">
        <v>510201010007</v>
      </c>
      <c r="B69" s="10" t="s">
        <v>67</v>
      </c>
      <c r="C69" s="11">
        <v>29198.58</v>
      </c>
    </row>
    <row r="70" spans="1:3" hidden="1" outlineLevel="1" x14ac:dyDescent="0.25">
      <c r="A70" s="9">
        <v>510201010008</v>
      </c>
      <c r="B70" s="10" t="s">
        <v>68</v>
      </c>
      <c r="C70" s="11">
        <v>21376.14</v>
      </c>
    </row>
    <row r="71" spans="1:3" hidden="1" outlineLevel="1" x14ac:dyDescent="0.25">
      <c r="A71" s="9">
        <v>510201010009</v>
      </c>
      <c r="B71" s="10" t="s">
        <v>69</v>
      </c>
      <c r="C71" s="11">
        <v>7321.35</v>
      </c>
    </row>
    <row r="72" spans="1:3" hidden="1" outlineLevel="1" x14ac:dyDescent="0.25">
      <c r="A72" s="9">
        <v>510201010010</v>
      </c>
      <c r="B72" s="10" t="s">
        <v>70</v>
      </c>
      <c r="C72" s="11">
        <v>3761.12</v>
      </c>
    </row>
    <row r="73" spans="1:3" hidden="1" outlineLevel="1" x14ac:dyDescent="0.25">
      <c r="A73" s="9">
        <v>510201010011</v>
      </c>
      <c r="B73" s="10" t="s">
        <v>71</v>
      </c>
      <c r="C73" s="11">
        <v>24745.65</v>
      </c>
    </row>
    <row r="74" spans="1:3" hidden="1" outlineLevel="1" x14ac:dyDescent="0.25">
      <c r="A74" s="9">
        <v>51020103</v>
      </c>
      <c r="B74" s="10" t="s">
        <v>72</v>
      </c>
      <c r="C74" s="11">
        <v>451115.92</v>
      </c>
    </row>
    <row r="75" spans="1:3" hidden="1" outlineLevel="1" x14ac:dyDescent="0.25">
      <c r="A75" s="9">
        <v>510201030001</v>
      </c>
      <c r="B75" s="10" t="s">
        <v>73</v>
      </c>
      <c r="C75" s="11">
        <v>449967.4</v>
      </c>
    </row>
    <row r="76" spans="1:3" hidden="1" outlineLevel="1" x14ac:dyDescent="0.25">
      <c r="A76" s="9">
        <v>510201030002</v>
      </c>
      <c r="B76" s="10" t="s">
        <v>74</v>
      </c>
      <c r="C76" s="11">
        <v>1148.52</v>
      </c>
    </row>
    <row r="77" spans="1:3" hidden="1" outlineLevel="1" x14ac:dyDescent="0.25">
      <c r="A77" s="9">
        <v>51020105</v>
      </c>
      <c r="B77" s="10" t="s">
        <v>75</v>
      </c>
      <c r="C77" s="11">
        <v>904958.29</v>
      </c>
    </row>
    <row r="78" spans="1:3" hidden="1" outlineLevel="1" x14ac:dyDescent="0.25">
      <c r="A78" s="9">
        <v>510201050001</v>
      </c>
      <c r="B78" s="10" t="s">
        <v>76</v>
      </c>
      <c r="C78" s="11">
        <v>87723.98</v>
      </c>
    </row>
    <row r="79" spans="1:3" hidden="1" outlineLevel="1" x14ac:dyDescent="0.25">
      <c r="A79" s="9">
        <v>510201050002</v>
      </c>
      <c r="B79" s="10" t="s">
        <v>77</v>
      </c>
      <c r="C79" s="11">
        <v>455084.37</v>
      </c>
    </row>
    <row r="80" spans="1:3" hidden="1" outlineLevel="1" x14ac:dyDescent="0.25">
      <c r="A80" s="9">
        <v>510201050004</v>
      </c>
      <c r="B80" s="10" t="s">
        <v>78</v>
      </c>
      <c r="C80" s="11">
        <v>362149.94</v>
      </c>
    </row>
    <row r="81" spans="1:3" hidden="1" outlineLevel="1" x14ac:dyDescent="0.25">
      <c r="A81" s="9">
        <v>51020109</v>
      </c>
      <c r="B81" s="10" t="s">
        <v>79</v>
      </c>
      <c r="C81" s="11">
        <v>-2234005.87</v>
      </c>
    </row>
    <row r="82" spans="1:3" hidden="1" outlineLevel="1" x14ac:dyDescent="0.25">
      <c r="A82" s="9">
        <v>510201090001</v>
      </c>
      <c r="B82" s="10" t="s">
        <v>80</v>
      </c>
      <c r="C82" s="11">
        <v>-2234005.87</v>
      </c>
    </row>
    <row r="83" spans="1:3" hidden="1" outlineLevel="1" x14ac:dyDescent="0.25">
      <c r="A83" s="9">
        <v>510202</v>
      </c>
      <c r="B83" s="10" t="s">
        <v>81</v>
      </c>
      <c r="C83" s="11">
        <v>1669.99</v>
      </c>
    </row>
    <row r="84" spans="1:3" hidden="1" outlineLevel="1" x14ac:dyDescent="0.25">
      <c r="A84" s="9">
        <v>51020201</v>
      </c>
      <c r="B84" s="10" t="s">
        <v>61</v>
      </c>
      <c r="C84" s="11">
        <v>467570.25</v>
      </c>
    </row>
    <row r="85" spans="1:3" hidden="1" outlineLevel="1" x14ac:dyDescent="0.25">
      <c r="A85" s="9">
        <v>510202010001</v>
      </c>
      <c r="B85" s="10" t="s">
        <v>62</v>
      </c>
      <c r="C85" s="11">
        <v>247031.3</v>
      </c>
    </row>
    <row r="86" spans="1:3" hidden="1" outlineLevel="1" x14ac:dyDescent="0.25">
      <c r="A86" s="9">
        <v>510202010002</v>
      </c>
      <c r="B86" s="10" t="s">
        <v>63</v>
      </c>
      <c r="C86" s="11">
        <v>74116.960000000006</v>
      </c>
    </row>
    <row r="87" spans="1:3" hidden="1" outlineLevel="1" x14ac:dyDescent="0.25">
      <c r="A87" s="9">
        <v>510202010003</v>
      </c>
      <c r="B87" s="10" t="s">
        <v>64</v>
      </c>
      <c r="C87" s="11">
        <v>39382.839999999997</v>
      </c>
    </row>
    <row r="88" spans="1:3" hidden="1" outlineLevel="1" x14ac:dyDescent="0.25">
      <c r="A88" s="9">
        <v>510202010004</v>
      </c>
      <c r="B88" s="10" t="s">
        <v>82</v>
      </c>
      <c r="C88" s="11">
        <v>4.5999999999999996</v>
      </c>
    </row>
    <row r="89" spans="1:3" hidden="1" outlineLevel="1" x14ac:dyDescent="0.25">
      <c r="A89" s="9">
        <v>510202010005</v>
      </c>
      <c r="B89" s="10" t="s">
        <v>65</v>
      </c>
      <c r="C89" s="11">
        <v>21290.69</v>
      </c>
    </row>
    <row r="90" spans="1:3" hidden="1" outlineLevel="1" x14ac:dyDescent="0.25">
      <c r="A90" s="9">
        <v>510202010006</v>
      </c>
      <c r="B90" s="10" t="s">
        <v>66</v>
      </c>
      <c r="C90" s="11">
        <v>26609.23</v>
      </c>
    </row>
    <row r="91" spans="1:3" hidden="1" outlineLevel="1" x14ac:dyDescent="0.25">
      <c r="A91" s="9">
        <v>510202010007</v>
      </c>
      <c r="B91" s="10" t="s">
        <v>67</v>
      </c>
      <c r="C91" s="11">
        <v>13519.34</v>
      </c>
    </row>
    <row r="92" spans="1:3" hidden="1" outlineLevel="1" x14ac:dyDescent="0.25">
      <c r="A92" s="9">
        <v>510202010008</v>
      </c>
      <c r="B92" s="10" t="s">
        <v>68</v>
      </c>
      <c r="C92" s="11">
        <v>8239.26</v>
      </c>
    </row>
    <row r="93" spans="1:3" hidden="1" outlineLevel="1" x14ac:dyDescent="0.25">
      <c r="A93" s="9">
        <v>510202010009</v>
      </c>
      <c r="B93" s="10" t="s">
        <v>83</v>
      </c>
      <c r="C93" s="11">
        <v>5209</v>
      </c>
    </row>
    <row r="94" spans="1:3" hidden="1" outlineLevel="1" x14ac:dyDescent="0.25">
      <c r="A94" s="9">
        <v>510202010010</v>
      </c>
      <c r="B94" s="10" t="s">
        <v>84</v>
      </c>
      <c r="C94" s="11">
        <v>15630.21</v>
      </c>
    </row>
    <row r="95" spans="1:3" hidden="1" outlineLevel="1" x14ac:dyDescent="0.25">
      <c r="A95" s="9">
        <v>510202010011</v>
      </c>
      <c r="B95" s="10" t="s">
        <v>85</v>
      </c>
      <c r="C95" s="11">
        <v>16374.46</v>
      </c>
    </row>
    <row r="96" spans="1:3" hidden="1" outlineLevel="1" x14ac:dyDescent="0.25">
      <c r="A96" s="9">
        <v>510202010014</v>
      </c>
      <c r="B96" s="10" t="s">
        <v>86</v>
      </c>
      <c r="C96" s="11">
        <v>162.36000000000001</v>
      </c>
    </row>
    <row r="97" spans="1:3" hidden="1" outlineLevel="1" x14ac:dyDescent="0.25">
      <c r="A97" s="9">
        <v>51020202</v>
      </c>
      <c r="B97" s="10" t="s">
        <v>87</v>
      </c>
      <c r="C97" s="11">
        <v>109750.09</v>
      </c>
    </row>
    <row r="98" spans="1:3" hidden="1" outlineLevel="1" x14ac:dyDescent="0.25">
      <c r="A98" s="9">
        <v>510202020001</v>
      </c>
      <c r="B98" s="10" t="s">
        <v>88</v>
      </c>
      <c r="C98" s="11">
        <v>7234.26</v>
      </c>
    </row>
    <row r="99" spans="1:3" hidden="1" outlineLevel="1" x14ac:dyDescent="0.25">
      <c r="A99" s="9">
        <v>510202020003</v>
      </c>
      <c r="B99" s="10" t="s">
        <v>89</v>
      </c>
      <c r="C99" s="11">
        <v>86936.39</v>
      </c>
    </row>
    <row r="100" spans="1:3" hidden="1" outlineLevel="1" x14ac:dyDescent="0.25">
      <c r="A100" s="9">
        <v>510202020004</v>
      </c>
      <c r="B100" s="10" t="s">
        <v>90</v>
      </c>
      <c r="C100" s="11">
        <v>1620</v>
      </c>
    </row>
    <row r="101" spans="1:3" hidden="1" outlineLevel="1" x14ac:dyDescent="0.25">
      <c r="A101" s="9">
        <v>510202020005</v>
      </c>
      <c r="B101" s="10" t="s">
        <v>91</v>
      </c>
      <c r="C101" s="11">
        <v>2536.02</v>
      </c>
    </row>
    <row r="102" spans="1:3" hidden="1" outlineLevel="1" x14ac:dyDescent="0.25">
      <c r="A102" s="9">
        <v>510202020006</v>
      </c>
      <c r="B102" s="10" t="s">
        <v>92</v>
      </c>
      <c r="C102" s="11">
        <v>3865.9</v>
      </c>
    </row>
    <row r="103" spans="1:3" hidden="1" outlineLevel="1" x14ac:dyDescent="0.25">
      <c r="A103" s="9">
        <v>510202020007</v>
      </c>
      <c r="B103" s="10" t="s">
        <v>93</v>
      </c>
      <c r="C103" s="11">
        <v>3650</v>
      </c>
    </row>
    <row r="104" spans="1:3" hidden="1" outlineLevel="1" x14ac:dyDescent="0.25">
      <c r="A104" s="9">
        <v>510202020008</v>
      </c>
      <c r="B104" s="10" t="s">
        <v>94</v>
      </c>
      <c r="C104" s="11">
        <v>400</v>
      </c>
    </row>
    <row r="105" spans="1:3" hidden="1" outlineLevel="1" x14ac:dyDescent="0.25">
      <c r="A105" s="9">
        <v>510202020009</v>
      </c>
      <c r="B105" s="10" t="s">
        <v>95</v>
      </c>
      <c r="C105" s="11">
        <v>3507.52</v>
      </c>
    </row>
    <row r="106" spans="1:3" hidden="1" outlineLevel="1" x14ac:dyDescent="0.25">
      <c r="A106" s="9">
        <v>51020203</v>
      </c>
      <c r="B106" s="10" t="s">
        <v>72</v>
      </c>
      <c r="C106" s="11">
        <v>84432.24</v>
      </c>
    </row>
    <row r="107" spans="1:3" hidden="1" outlineLevel="1" x14ac:dyDescent="0.25">
      <c r="A107" s="9">
        <v>510202030002</v>
      </c>
      <c r="B107" s="10" t="s">
        <v>96</v>
      </c>
      <c r="C107" s="11">
        <v>63354.96</v>
      </c>
    </row>
    <row r="108" spans="1:3" hidden="1" outlineLevel="1" x14ac:dyDescent="0.25">
      <c r="A108" s="9">
        <v>510202030003</v>
      </c>
      <c r="B108" s="10" t="s">
        <v>74</v>
      </c>
      <c r="C108" s="11">
        <v>2522.16</v>
      </c>
    </row>
    <row r="109" spans="1:3" hidden="1" outlineLevel="1" x14ac:dyDescent="0.25">
      <c r="A109" s="9">
        <v>510202030004</v>
      </c>
      <c r="B109" s="10" t="s">
        <v>97</v>
      </c>
      <c r="C109" s="11">
        <v>1150.2</v>
      </c>
    </row>
    <row r="110" spans="1:3" hidden="1" outlineLevel="1" x14ac:dyDescent="0.25">
      <c r="A110" s="9">
        <v>510202030005</v>
      </c>
      <c r="B110" s="10" t="s">
        <v>98</v>
      </c>
      <c r="C110" s="11">
        <v>17074.439999999999</v>
      </c>
    </row>
    <row r="111" spans="1:3" hidden="1" outlineLevel="1" x14ac:dyDescent="0.25">
      <c r="A111" s="9">
        <v>510202030008</v>
      </c>
      <c r="B111" s="10" t="s">
        <v>99</v>
      </c>
      <c r="C111" s="11">
        <v>330.48</v>
      </c>
    </row>
    <row r="112" spans="1:3" hidden="1" outlineLevel="1" x14ac:dyDescent="0.25">
      <c r="A112" s="9">
        <v>51020205</v>
      </c>
      <c r="B112" s="10" t="s">
        <v>100</v>
      </c>
      <c r="C112" s="11">
        <v>2612893.64</v>
      </c>
    </row>
    <row r="113" spans="1:3" hidden="1" outlineLevel="1" x14ac:dyDescent="0.25">
      <c r="A113" s="9">
        <v>510202050001</v>
      </c>
      <c r="B113" s="10" t="s">
        <v>101</v>
      </c>
      <c r="C113" s="11">
        <v>13325.47</v>
      </c>
    </row>
    <row r="114" spans="1:3" hidden="1" outlineLevel="1" x14ac:dyDescent="0.25">
      <c r="A114" s="9">
        <v>510202050003</v>
      </c>
      <c r="B114" s="10" t="s">
        <v>102</v>
      </c>
      <c r="C114" s="11">
        <v>7994.36</v>
      </c>
    </row>
    <row r="115" spans="1:3" hidden="1" outlineLevel="1" x14ac:dyDescent="0.25">
      <c r="A115" s="9">
        <v>510202050004</v>
      </c>
      <c r="B115" s="10" t="s">
        <v>103</v>
      </c>
      <c r="C115" s="11">
        <v>20674.96</v>
      </c>
    </row>
    <row r="116" spans="1:3" hidden="1" outlineLevel="1" x14ac:dyDescent="0.25">
      <c r="A116" s="9">
        <v>510202050005</v>
      </c>
      <c r="B116" s="10" t="s">
        <v>104</v>
      </c>
      <c r="C116" s="11">
        <v>342.94</v>
      </c>
    </row>
    <row r="117" spans="1:3" hidden="1" outlineLevel="1" x14ac:dyDescent="0.25">
      <c r="A117" s="9">
        <v>510202050006</v>
      </c>
      <c r="B117" s="10" t="s">
        <v>105</v>
      </c>
      <c r="C117" s="11">
        <v>3463.14</v>
      </c>
    </row>
    <row r="118" spans="1:3" hidden="1" outlineLevel="1" x14ac:dyDescent="0.25">
      <c r="A118" s="9">
        <v>510202050007</v>
      </c>
      <c r="B118" s="10" t="s">
        <v>106</v>
      </c>
      <c r="C118" s="11">
        <v>103127.15</v>
      </c>
    </row>
    <row r="119" spans="1:3" hidden="1" outlineLevel="1" x14ac:dyDescent="0.25">
      <c r="A119" s="9">
        <v>510202050010</v>
      </c>
      <c r="B119" s="10" t="s">
        <v>107</v>
      </c>
      <c r="C119" s="11">
        <v>89588.1</v>
      </c>
    </row>
    <row r="120" spans="1:3" hidden="1" outlineLevel="1" x14ac:dyDescent="0.25">
      <c r="A120" s="9">
        <v>510202050012</v>
      </c>
      <c r="B120" s="10" t="s">
        <v>108</v>
      </c>
      <c r="C120" s="11">
        <v>80</v>
      </c>
    </row>
    <row r="121" spans="1:3" hidden="1" outlineLevel="1" x14ac:dyDescent="0.25">
      <c r="A121" s="9">
        <v>510202050013</v>
      </c>
      <c r="B121" s="10" t="s">
        <v>109</v>
      </c>
      <c r="C121" s="11">
        <v>2002.6</v>
      </c>
    </row>
    <row r="122" spans="1:3" hidden="1" outlineLevel="1" x14ac:dyDescent="0.25">
      <c r="A122" s="9">
        <v>510202050014</v>
      </c>
      <c r="B122" s="10" t="s">
        <v>110</v>
      </c>
      <c r="C122" s="11">
        <v>194</v>
      </c>
    </row>
    <row r="123" spans="1:3" hidden="1" outlineLevel="1" x14ac:dyDescent="0.25">
      <c r="A123" s="9">
        <v>510202050015</v>
      </c>
      <c r="B123" s="10" t="s">
        <v>111</v>
      </c>
      <c r="C123" s="11">
        <v>74352.42</v>
      </c>
    </row>
    <row r="124" spans="1:3" hidden="1" outlineLevel="1" x14ac:dyDescent="0.25">
      <c r="A124" s="9">
        <v>510202050016</v>
      </c>
      <c r="B124" s="10" t="s">
        <v>112</v>
      </c>
      <c r="C124" s="11">
        <v>1040307.55</v>
      </c>
    </row>
    <row r="125" spans="1:3" hidden="1" outlineLevel="1" x14ac:dyDescent="0.25">
      <c r="A125" s="9">
        <v>510202050017</v>
      </c>
      <c r="B125" s="10" t="s">
        <v>113</v>
      </c>
      <c r="C125" s="11">
        <v>4920.2299999999996</v>
      </c>
    </row>
    <row r="126" spans="1:3" hidden="1" outlineLevel="1" x14ac:dyDescent="0.25">
      <c r="A126" s="9">
        <v>510202050022</v>
      </c>
      <c r="B126" s="10" t="s">
        <v>114</v>
      </c>
      <c r="C126" s="11">
        <v>2165.71</v>
      </c>
    </row>
    <row r="127" spans="1:3" hidden="1" outlineLevel="1" x14ac:dyDescent="0.25">
      <c r="A127" s="9">
        <v>510202050023</v>
      </c>
      <c r="B127" s="10" t="s">
        <v>115</v>
      </c>
      <c r="C127" s="11">
        <v>8863.36</v>
      </c>
    </row>
    <row r="128" spans="1:3" hidden="1" outlineLevel="1" x14ac:dyDescent="0.25">
      <c r="A128" s="9">
        <v>510202050025</v>
      </c>
      <c r="B128" s="10" t="s">
        <v>116</v>
      </c>
      <c r="C128" s="11">
        <v>450</v>
      </c>
    </row>
    <row r="129" spans="1:3" hidden="1" outlineLevel="1" x14ac:dyDescent="0.25">
      <c r="A129" s="9">
        <v>510202050027</v>
      </c>
      <c r="B129" s="10" t="s">
        <v>117</v>
      </c>
      <c r="C129" s="11">
        <v>4065.78</v>
      </c>
    </row>
    <row r="130" spans="1:3" hidden="1" outlineLevel="1" x14ac:dyDescent="0.25">
      <c r="A130" s="9">
        <v>510202050028</v>
      </c>
      <c r="B130" s="10" t="s">
        <v>118</v>
      </c>
      <c r="C130" s="11">
        <v>5998.02</v>
      </c>
    </row>
    <row r="131" spans="1:3" hidden="1" outlineLevel="1" x14ac:dyDescent="0.25">
      <c r="A131" s="9">
        <v>510202050029</v>
      </c>
      <c r="B131" s="10" t="s">
        <v>119</v>
      </c>
      <c r="C131" s="11">
        <v>15650</v>
      </c>
    </row>
    <row r="132" spans="1:3" hidden="1" outlineLevel="1" x14ac:dyDescent="0.25">
      <c r="A132" s="9">
        <v>510202050030</v>
      </c>
      <c r="B132" s="10" t="s">
        <v>120</v>
      </c>
      <c r="C132" s="11">
        <v>919773.21</v>
      </c>
    </row>
    <row r="133" spans="1:3" hidden="1" outlineLevel="1" x14ac:dyDescent="0.25">
      <c r="A133" s="9">
        <v>510202050032</v>
      </c>
      <c r="B133" s="10" t="s">
        <v>121</v>
      </c>
      <c r="C133" s="11">
        <v>3121</v>
      </c>
    </row>
    <row r="134" spans="1:3" hidden="1" outlineLevel="1" x14ac:dyDescent="0.25">
      <c r="A134" s="9">
        <v>510202050033</v>
      </c>
      <c r="B134" s="10" t="s">
        <v>122</v>
      </c>
      <c r="C134" s="11">
        <v>480.87</v>
      </c>
    </row>
    <row r="135" spans="1:3" hidden="1" outlineLevel="1" x14ac:dyDescent="0.25">
      <c r="A135" s="9">
        <v>510202050034</v>
      </c>
      <c r="B135" s="10" t="s">
        <v>123</v>
      </c>
      <c r="C135" s="11">
        <v>202727.56</v>
      </c>
    </row>
    <row r="136" spans="1:3" hidden="1" outlineLevel="1" x14ac:dyDescent="0.25">
      <c r="A136" s="9">
        <v>510202050035</v>
      </c>
      <c r="B136" s="10" t="s">
        <v>124</v>
      </c>
      <c r="C136" s="11">
        <v>4632.5200000000004</v>
      </c>
    </row>
    <row r="137" spans="1:3" hidden="1" outlineLevel="1" x14ac:dyDescent="0.25">
      <c r="A137" s="9">
        <v>510202050036</v>
      </c>
      <c r="B137" s="10" t="s">
        <v>125</v>
      </c>
      <c r="C137" s="11">
        <v>28471.74</v>
      </c>
    </row>
    <row r="138" spans="1:3" hidden="1" outlineLevel="1" x14ac:dyDescent="0.25">
      <c r="A138" s="9">
        <v>510202050037</v>
      </c>
      <c r="B138" s="10" t="s">
        <v>126</v>
      </c>
      <c r="C138" s="11">
        <v>12739.17</v>
      </c>
    </row>
    <row r="139" spans="1:3" hidden="1" outlineLevel="1" x14ac:dyDescent="0.25">
      <c r="A139" s="9">
        <v>510202050040</v>
      </c>
      <c r="B139" s="10" t="s">
        <v>127</v>
      </c>
      <c r="C139" s="11">
        <v>7845.4</v>
      </c>
    </row>
    <row r="140" spans="1:3" hidden="1" outlineLevel="1" x14ac:dyDescent="0.25">
      <c r="A140" s="9">
        <v>510202050041</v>
      </c>
      <c r="B140" s="10" t="s">
        <v>128</v>
      </c>
      <c r="C140" s="11">
        <v>4366</v>
      </c>
    </row>
    <row r="141" spans="1:3" hidden="1" outlineLevel="1" x14ac:dyDescent="0.25">
      <c r="A141" s="9">
        <v>510202050042</v>
      </c>
      <c r="B141" s="10" t="s">
        <v>129</v>
      </c>
      <c r="C141" s="11">
        <v>4506.01</v>
      </c>
    </row>
    <row r="142" spans="1:3" hidden="1" outlineLevel="1" x14ac:dyDescent="0.25">
      <c r="A142" s="9">
        <v>510202050043</v>
      </c>
      <c r="B142" s="10" t="s">
        <v>130</v>
      </c>
      <c r="C142" s="11">
        <v>5460.93</v>
      </c>
    </row>
    <row r="143" spans="1:3" hidden="1" outlineLevel="1" x14ac:dyDescent="0.25">
      <c r="A143" s="9">
        <v>510202050044</v>
      </c>
      <c r="B143" s="10" t="s">
        <v>131</v>
      </c>
      <c r="C143" s="11">
        <v>11829.36</v>
      </c>
    </row>
    <row r="144" spans="1:3" hidden="1" outlineLevel="1" x14ac:dyDescent="0.25">
      <c r="A144" s="9">
        <v>510202050046</v>
      </c>
      <c r="B144" s="10" t="s">
        <v>132</v>
      </c>
      <c r="C144" s="11">
        <v>171.01</v>
      </c>
    </row>
    <row r="145" spans="1:3" hidden="1" outlineLevel="1" x14ac:dyDescent="0.25">
      <c r="A145" s="9">
        <v>510202050047</v>
      </c>
      <c r="B145" s="10" t="s">
        <v>133</v>
      </c>
      <c r="C145" s="11">
        <v>550</v>
      </c>
    </row>
    <row r="146" spans="1:3" hidden="1" outlineLevel="1" x14ac:dyDescent="0.25">
      <c r="A146" s="9">
        <v>510202050049</v>
      </c>
      <c r="B146" s="10" t="s">
        <v>134</v>
      </c>
      <c r="C146" s="11">
        <v>475.15</v>
      </c>
    </row>
    <row r="147" spans="1:3" hidden="1" outlineLevel="1" x14ac:dyDescent="0.25">
      <c r="A147" s="9">
        <v>510202050050</v>
      </c>
      <c r="B147" s="10" t="s">
        <v>135</v>
      </c>
      <c r="C147" s="11">
        <v>572.32000000000005</v>
      </c>
    </row>
    <row r="148" spans="1:3" hidden="1" outlineLevel="1" x14ac:dyDescent="0.25">
      <c r="A148" s="9">
        <v>510202050051</v>
      </c>
      <c r="B148" s="10" t="s">
        <v>136</v>
      </c>
      <c r="C148" s="11">
        <v>7605.6</v>
      </c>
    </row>
    <row r="149" spans="1:3" hidden="1" outlineLevel="1" x14ac:dyDescent="0.25">
      <c r="A149" s="9">
        <v>51020209</v>
      </c>
      <c r="B149" s="10" t="s">
        <v>137</v>
      </c>
      <c r="C149" s="11">
        <v>-3272976.23</v>
      </c>
    </row>
    <row r="150" spans="1:3" hidden="1" outlineLevel="1" x14ac:dyDescent="0.25">
      <c r="A150" s="9">
        <v>510202090001</v>
      </c>
      <c r="B150" s="10" t="s">
        <v>138</v>
      </c>
      <c r="C150" s="11">
        <v>-3272976.23</v>
      </c>
    </row>
    <row r="151" spans="1:3" hidden="1" outlineLevel="1" x14ac:dyDescent="0.25">
      <c r="A151" s="9">
        <v>5103</v>
      </c>
      <c r="B151" s="10" t="s">
        <v>139</v>
      </c>
      <c r="C151" s="11">
        <v>727.66</v>
      </c>
    </row>
    <row r="152" spans="1:3" hidden="1" outlineLevel="1" x14ac:dyDescent="0.25">
      <c r="A152" s="9">
        <v>510301</v>
      </c>
      <c r="B152" s="10" t="s">
        <v>140</v>
      </c>
      <c r="C152" s="11">
        <v>16616809.699999999</v>
      </c>
    </row>
    <row r="153" spans="1:3" hidden="1" outlineLevel="1" x14ac:dyDescent="0.25">
      <c r="A153" s="9">
        <v>51030101</v>
      </c>
      <c r="B153" s="10" t="s">
        <v>140</v>
      </c>
      <c r="C153" s="11">
        <v>16616809.699999999</v>
      </c>
    </row>
    <row r="154" spans="1:3" hidden="1" outlineLevel="1" x14ac:dyDescent="0.25">
      <c r="A154" s="9">
        <v>510301010002</v>
      </c>
      <c r="B154" s="10" t="s">
        <v>141</v>
      </c>
      <c r="C154" s="11">
        <v>16616809.699999999</v>
      </c>
    </row>
    <row r="155" spans="1:3" hidden="1" outlineLevel="1" x14ac:dyDescent="0.25">
      <c r="A155" s="9">
        <v>510302</v>
      </c>
      <c r="B155" s="10" t="s">
        <v>142</v>
      </c>
      <c r="C155" s="11">
        <v>-16616082.039999999</v>
      </c>
    </row>
    <row r="156" spans="1:3" hidden="1" outlineLevel="1" x14ac:dyDescent="0.25">
      <c r="A156" s="9">
        <v>51030201</v>
      </c>
      <c r="B156" s="10" t="s">
        <v>142</v>
      </c>
      <c r="C156" s="11">
        <v>-16616082.039999999</v>
      </c>
    </row>
    <row r="157" spans="1:3" hidden="1" outlineLevel="1" x14ac:dyDescent="0.25">
      <c r="A157" s="9">
        <v>510302010099</v>
      </c>
      <c r="B157" s="10" t="s">
        <v>143</v>
      </c>
      <c r="C157" s="11">
        <v>-16616082.039999999</v>
      </c>
    </row>
    <row r="158" spans="1:3" collapsed="1" x14ac:dyDescent="0.25">
      <c r="A158" s="9">
        <v>52</v>
      </c>
      <c r="B158" s="10" t="s">
        <v>144</v>
      </c>
      <c r="C158" s="11">
        <v>3258449.47</v>
      </c>
    </row>
    <row r="159" spans="1:3" hidden="1" outlineLevel="1" x14ac:dyDescent="0.25">
      <c r="A159" s="9">
        <v>5201</v>
      </c>
      <c r="B159" s="10" t="s">
        <v>145</v>
      </c>
      <c r="C159" s="11">
        <v>464183.55</v>
      </c>
    </row>
    <row r="160" spans="1:3" hidden="1" outlineLevel="1" x14ac:dyDescent="0.25">
      <c r="A160" s="9">
        <v>520101</v>
      </c>
      <c r="B160" s="10" t="s">
        <v>146</v>
      </c>
      <c r="C160" s="11">
        <v>464183.55</v>
      </c>
    </row>
    <row r="161" spans="1:3" hidden="1" outlineLevel="1" x14ac:dyDescent="0.25">
      <c r="A161" s="9">
        <v>52010101</v>
      </c>
      <c r="B161" s="10" t="s">
        <v>147</v>
      </c>
      <c r="C161" s="11">
        <v>355491.01</v>
      </c>
    </row>
    <row r="162" spans="1:3" hidden="1" outlineLevel="1" x14ac:dyDescent="0.25">
      <c r="A162" s="9">
        <v>520101010001</v>
      </c>
      <c r="B162" s="10" t="s">
        <v>62</v>
      </c>
      <c r="C162" s="11">
        <v>143437.04</v>
      </c>
    </row>
    <row r="163" spans="1:3" hidden="1" outlineLevel="1" x14ac:dyDescent="0.25">
      <c r="A163" s="9">
        <v>520101010002</v>
      </c>
      <c r="B163" s="10" t="s">
        <v>148</v>
      </c>
      <c r="C163" s="11">
        <v>20846.46</v>
      </c>
    </row>
    <row r="164" spans="1:3" hidden="1" outlineLevel="1" x14ac:dyDescent="0.25">
      <c r="A164" s="9">
        <v>520101010003</v>
      </c>
      <c r="B164" s="10" t="s">
        <v>149</v>
      </c>
      <c r="C164" s="11">
        <v>92166.15</v>
      </c>
    </row>
    <row r="165" spans="1:3" hidden="1" outlineLevel="1" x14ac:dyDescent="0.25">
      <c r="A165" s="9">
        <v>520101010004</v>
      </c>
      <c r="B165" s="10" t="s">
        <v>64</v>
      </c>
      <c r="C165" s="11">
        <v>31214.25</v>
      </c>
    </row>
    <row r="166" spans="1:3" hidden="1" outlineLevel="1" x14ac:dyDescent="0.25">
      <c r="A166" s="9">
        <v>520101010005</v>
      </c>
      <c r="B166" s="10" t="s">
        <v>65</v>
      </c>
      <c r="C166" s="11">
        <v>17146.810000000001</v>
      </c>
    </row>
    <row r="167" spans="1:3" hidden="1" outlineLevel="1" x14ac:dyDescent="0.25">
      <c r="A167" s="9">
        <v>520101010006</v>
      </c>
      <c r="B167" s="10" t="s">
        <v>66</v>
      </c>
      <c r="C167" s="11">
        <v>21292.19</v>
      </c>
    </row>
    <row r="168" spans="1:3" hidden="1" outlineLevel="1" x14ac:dyDescent="0.25">
      <c r="A168" s="9">
        <v>520101010007</v>
      </c>
      <c r="B168" s="10" t="s">
        <v>67</v>
      </c>
      <c r="C168" s="11">
        <v>7389.86</v>
      </c>
    </row>
    <row r="169" spans="1:3" hidden="1" outlineLevel="1" x14ac:dyDescent="0.25">
      <c r="A169" s="9">
        <v>520101010008</v>
      </c>
      <c r="B169" s="10" t="s">
        <v>68</v>
      </c>
      <c r="C169" s="11">
        <v>5017.92</v>
      </c>
    </row>
    <row r="170" spans="1:3" hidden="1" outlineLevel="1" x14ac:dyDescent="0.25">
      <c r="A170" s="9">
        <v>520101010009</v>
      </c>
      <c r="B170" s="10" t="s">
        <v>150</v>
      </c>
      <c r="C170" s="11">
        <v>4435.3100000000004</v>
      </c>
    </row>
    <row r="171" spans="1:3" hidden="1" outlineLevel="1" x14ac:dyDescent="0.25">
      <c r="A171" s="9">
        <v>520101010012</v>
      </c>
      <c r="B171" s="10" t="s">
        <v>151</v>
      </c>
      <c r="C171" s="11">
        <v>12545.02</v>
      </c>
    </row>
    <row r="172" spans="1:3" hidden="1" outlineLevel="1" x14ac:dyDescent="0.25">
      <c r="A172" s="9">
        <v>52010102</v>
      </c>
      <c r="B172" s="10" t="s">
        <v>152</v>
      </c>
      <c r="C172" s="11">
        <v>12119.96</v>
      </c>
    </row>
    <row r="173" spans="1:3" hidden="1" outlineLevel="1" x14ac:dyDescent="0.25">
      <c r="A173" s="9">
        <v>520101020002</v>
      </c>
      <c r="B173" s="10" t="s">
        <v>153</v>
      </c>
      <c r="C173" s="11">
        <v>11211.63</v>
      </c>
    </row>
    <row r="174" spans="1:3" hidden="1" outlineLevel="1" x14ac:dyDescent="0.25">
      <c r="A174" s="9">
        <v>520101020006</v>
      </c>
      <c r="B174" s="10" t="s">
        <v>154</v>
      </c>
      <c r="C174" s="11">
        <v>792.5</v>
      </c>
    </row>
    <row r="175" spans="1:3" hidden="1" outlineLevel="1" x14ac:dyDescent="0.25">
      <c r="A175" s="9">
        <v>520101020008</v>
      </c>
      <c r="B175" s="10" t="s">
        <v>155</v>
      </c>
      <c r="C175" s="11">
        <v>115.83</v>
      </c>
    </row>
    <row r="176" spans="1:3" hidden="1" outlineLevel="1" x14ac:dyDescent="0.25">
      <c r="A176" s="9">
        <v>52010103</v>
      </c>
      <c r="B176" s="10" t="s">
        <v>156</v>
      </c>
      <c r="C176" s="11">
        <v>96572.58</v>
      </c>
    </row>
    <row r="177" spans="1:3" hidden="1" outlineLevel="1" x14ac:dyDescent="0.25">
      <c r="A177" s="9">
        <v>520101030002</v>
      </c>
      <c r="B177" s="10" t="s">
        <v>157</v>
      </c>
      <c r="C177" s="11">
        <v>7220</v>
      </c>
    </row>
    <row r="178" spans="1:3" hidden="1" outlineLevel="1" x14ac:dyDescent="0.25">
      <c r="A178" s="9">
        <v>520101030003</v>
      </c>
      <c r="B178" s="10" t="s">
        <v>158</v>
      </c>
      <c r="C178" s="11">
        <v>1673.51</v>
      </c>
    </row>
    <row r="179" spans="1:3" hidden="1" outlineLevel="1" x14ac:dyDescent="0.25">
      <c r="A179" s="9">
        <v>520101030004</v>
      </c>
      <c r="B179" s="10" t="s">
        <v>159</v>
      </c>
      <c r="C179" s="11">
        <v>4839.95</v>
      </c>
    </row>
    <row r="180" spans="1:3" hidden="1" outlineLevel="1" x14ac:dyDescent="0.25">
      <c r="A180" s="9">
        <v>520101030005</v>
      </c>
      <c r="B180" s="10" t="s">
        <v>160</v>
      </c>
      <c r="C180" s="11">
        <v>11903.69</v>
      </c>
    </row>
    <row r="181" spans="1:3" hidden="1" outlineLevel="1" x14ac:dyDescent="0.25">
      <c r="A181" s="9">
        <v>520101030007</v>
      </c>
      <c r="B181" s="10" t="s">
        <v>161</v>
      </c>
      <c r="C181" s="11">
        <v>917.97</v>
      </c>
    </row>
    <row r="182" spans="1:3" hidden="1" outlineLevel="1" x14ac:dyDescent="0.25">
      <c r="A182" s="9">
        <v>520101030008</v>
      </c>
      <c r="B182" s="10" t="s">
        <v>162</v>
      </c>
      <c r="C182" s="11">
        <v>591.86</v>
      </c>
    </row>
    <row r="183" spans="1:3" hidden="1" outlineLevel="1" x14ac:dyDescent="0.25">
      <c r="A183" s="9">
        <v>520101030009</v>
      </c>
      <c r="B183" s="10" t="s">
        <v>163</v>
      </c>
      <c r="C183" s="11">
        <v>2702.55</v>
      </c>
    </row>
    <row r="184" spans="1:3" hidden="1" outlineLevel="1" x14ac:dyDescent="0.25">
      <c r="A184" s="9">
        <v>520101030011</v>
      </c>
      <c r="B184" s="10" t="s">
        <v>164</v>
      </c>
      <c r="C184" s="11">
        <v>2655.74</v>
      </c>
    </row>
    <row r="185" spans="1:3" hidden="1" outlineLevel="1" x14ac:dyDescent="0.25">
      <c r="A185" s="9">
        <v>520101030012</v>
      </c>
      <c r="B185" s="10" t="s">
        <v>165</v>
      </c>
      <c r="C185" s="11">
        <v>212.15</v>
      </c>
    </row>
    <row r="186" spans="1:3" hidden="1" outlineLevel="1" x14ac:dyDescent="0.25">
      <c r="A186" s="9">
        <v>520101030013</v>
      </c>
      <c r="B186" s="10" t="s">
        <v>166</v>
      </c>
      <c r="C186" s="11">
        <v>1500.38</v>
      </c>
    </row>
    <row r="187" spans="1:3" hidden="1" outlineLevel="1" x14ac:dyDescent="0.25">
      <c r="A187" s="9">
        <v>520101030014</v>
      </c>
      <c r="B187" s="10" t="s">
        <v>167</v>
      </c>
      <c r="C187" s="11">
        <v>1765.02</v>
      </c>
    </row>
    <row r="188" spans="1:3" hidden="1" outlineLevel="1" x14ac:dyDescent="0.25">
      <c r="A188" s="9">
        <v>520101030015</v>
      </c>
      <c r="B188" s="10" t="s">
        <v>168</v>
      </c>
      <c r="C188" s="11">
        <v>231.25</v>
      </c>
    </row>
    <row r="189" spans="1:3" hidden="1" outlineLevel="1" x14ac:dyDescent="0.25">
      <c r="A189" s="9">
        <v>520101030016</v>
      </c>
      <c r="B189" s="10" t="s">
        <v>169</v>
      </c>
      <c r="C189" s="11">
        <v>2392.83</v>
      </c>
    </row>
    <row r="190" spans="1:3" hidden="1" outlineLevel="1" x14ac:dyDescent="0.25">
      <c r="A190" s="9">
        <v>520101030017</v>
      </c>
      <c r="B190" s="10" t="s">
        <v>170</v>
      </c>
      <c r="C190" s="11">
        <v>3830</v>
      </c>
    </row>
    <row r="191" spans="1:3" hidden="1" outlineLevel="1" x14ac:dyDescent="0.25">
      <c r="A191" s="9">
        <v>520101030018</v>
      </c>
      <c r="B191" s="10" t="s">
        <v>171</v>
      </c>
      <c r="C191" s="11">
        <v>193.92</v>
      </c>
    </row>
    <row r="192" spans="1:3" hidden="1" outlineLevel="1" x14ac:dyDescent="0.25">
      <c r="A192" s="9">
        <v>520101030020</v>
      </c>
      <c r="B192" s="10" t="s">
        <v>172</v>
      </c>
      <c r="C192" s="11">
        <v>9580.93</v>
      </c>
    </row>
    <row r="193" spans="1:3" hidden="1" outlineLevel="1" x14ac:dyDescent="0.25">
      <c r="A193" s="9">
        <v>520101030021</v>
      </c>
      <c r="B193" s="10" t="s">
        <v>129</v>
      </c>
      <c r="C193" s="11">
        <v>3006</v>
      </c>
    </row>
    <row r="194" spans="1:3" hidden="1" outlineLevel="1" x14ac:dyDescent="0.25">
      <c r="A194" s="9">
        <v>520101030022</v>
      </c>
      <c r="B194" s="10" t="s">
        <v>173</v>
      </c>
      <c r="C194" s="11">
        <v>21218.52</v>
      </c>
    </row>
    <row r="195" spans="1:3" hidden="1" outlineLevel="1" x14ac:dyDescent="0.25">
      <c r="A195" s="9">
        <v>520101030023</v>
      </c>
      <c r="B195" s="10" t="s">
        <v>174</v>
      </c>
      <c r="C195" s="11">
        <v>12952</v>
      </c>
    </row>
    <row r="196" spans="1:3" hidden="1" outlineLevel="1" x14ac:dyDescent="0.25">
      <c r="A196" s="9">
        <v>520101030024</v>
      </c>
      <c r="B196" s="10" t="s">
        <v>175</v>
      </c>
      <c r="C196" s="11">
        <v>7184.31</v>
      </c>
    </row>
    <row r="197" spans="1:3" hidden="1" outlineLevel="1" x14ac:dyDescent="0.25">
      <c r="A197" s="9">
        <v>5202</v>
      </c>
      <c r="B197" s="10" t="s">
        <v>176</v>
      </c>
      <c r="C197" s="11">
        <v>2747374.06</v>
      </c>
    </row>
    <row r="198" spans="1:3" hidden="1" outlineLevel="1" x14ac:dyDescent="0.25">
      <c r="A198" s="9">
        <v>520201</v>
      </c>
      <c r="B198" s="10" t="s">
        <v>146</v>
      </c>
      <c r="C198" s="11">
        <v>489998.65</v>
      </c>
    </row>
    <row r="199" spans="1:3" hidden="1" outlineLevel="1" x14ac:dyDescent="0.25">
      <c r="A199" s="9">
        <v>52020101</v>
      </c>
      <c r="B199" s="10" t="s">
        <v>177</v>
      </c>
      <c r="C199" s="11">
        <v>369884.64</v>
      </c>
    </row>
    <row r="200" spans="1:3" hidden="1" outlineLevel="1" x14ac:dyDescent="0.25">
      <c r="A200" s="9">
        <v>520201010001</v>
      </c>
      <c r="B200" s="10" t="s">
        <v>62</v>
      </c>
      <c r="C200" s="11">
        <v>251569.48</v>
      </c>
    </row>
    <row r="201" spans="1:3" hidden="1" outlineLevel="1" x14ac:dyDescent="0.25">
      <c r="A201" s="9">
        <v>520201010002</v>
      </c>
      <c r="B201" s="10" t="s">
        <v>148</v>
      </c>
      <c r="C201" s="11">
        <v>8166.44</v>
      </c>
    </row>
    <row r="202" spans="1:3" hidden="1" outlineLevel="1" x14ac:dyDescent="0.25">
      <c r="A202" s="9">
        <v>520201010003</v>
      </c>
      <c r="B202" s="10" t="s">
        <v>64</v>
      </c>
      <c r="C202" s="11">
        <v>32572.97</v>
      </c>
    </row>
    <row r="203" spans="1:3" hidden="1" outlineLevel="1" x14ac:dyDescent="0.25">
      <c r="A203" s="9">
        <v>520201010004</v>
      </c>
      <c r="B203" s="10" t="s">
        <v>65</v>
      </c>
      <c r="C203" s="11">
        <v>19887.45</v>
      </c>
    </row>
    <row r="204" spans="1:3" hidden="1" outlineLevel="1" x14ac:dyDescent="0.25">
      <c r="A204" s="9">
        <v>520201010005</v>
      </c>
      <c r="B204" s="10" t="s">
        <v>66</v>
      </c>
      <c r="C204" s="11">
        <v>21447.19</v>
      </c>
    </row>
    <row r="205" spans="1:3" hidden="1" outlineLevel="1" x14ac:dyDescent="0.25">
      <c r="A205" s="9">
        <v>520201010006</v>
      </c>
      <c r="B205" s="10" t="s">
        <v>67</v>
      </c>
      <c r="C205" s="11">
        <v>8798.02</v>
      </c>
    </row>
    <row r="206" spans="1:3" hidden="1" outlineLevel="1" x14ac:dyDescent="0.25">
      <c r="A206" s="9">
        <v>520201010007</v>
      </c>
      <c r="B206" s="10" t="s">
        <v>68</v>
      </c>
      <c r="C206" s="11">
        <v>8876.8700000000008</v>
      </c>
    </row>
    <row r="207" spans="1:3" hidden="1" outlineLevel="1" x14ac:dyDescent="0.25">
      <c r="A207" s="9">
        <v>520201010008</v>
      </c>
      <c r="B207" s="10" t="s">
        <v>178</v>
      </c>
      <c r="C207" s="11">
        <v>5816.34</v>
      </c>
    </row>
    <row r="208" spans="1:3" hidden="1" outlineLevel="1" x14ac:dyDescent="0.25">
      <c r="A208" s="9">
        <v>520201010010</v>
      </c>
      <c r="B208" s="10" t="s">
        <v>179</v>
      </c>
      <c r="C208" s="11">
        <v>150</v>
      </c>
    </row>
    <row r="209" spans="1:3" hidden="1" outlineLevel="1" x14ac:dyDescent="0.25">
      <c r="A209" s="9">
        <v>520201010011</v>
      </c>
      <c r="B209" s="10" t="s">
        <v>180</v>
      </c>
      <c r="C209" s="11">
        <v>12599.88</v>
      </c>
    </row>
    <row r="210" spans="1:3" hidden="1" outlineLevel="1" x14ac:dyDescent="0.25">
      <c r="A210" s="9">
        <v>52020102</v>
      </c>
      <c r="B210" s="10" t="s">
        <v>152</v>
      </c>
      <c r="C210" s="11">
        <v>120114.01</v>
      </c>
    </row>
    <row r="211" spans="1:3" hidden="1" outlineLevel="1" x14ac:dyDescent="0.25">
      <c r="A211" s="9">
        <v>520201020002</v>
      </c>
      <c r="B211" s="10" t="s">
        <v>181</v>
      </c>
      <c r="C211" s="11">
        <v>9679.4599999999991</v>
      </c>
    </row>
    <row r="212" spans="1:3" hidden="1" outlineLevel="1" x14ac:dyDescent="0.25">
      <c r="A212" s="9">
        <v>520201020003</v>
      </c>
      <c r="B212" s="10" t="s">
        <v>182</v>
      </c>
      <c r="C212" s="11">
        <v>728.64</v>
      </c>
    </row>
    <row r="213" spans="1:3" hidden="1" outlineLevel="1" x14ac:dyDescent="0.25">
      <c r="A213" s="9">
        <v>520201020004</v>
      </c>
      <c r="B213" s="10" t="s">
        <v>183</v>
      </c>
      <c r="C213" s="11">
        <v>11659.58</v>
      </c>
    </row>
    <row r="214" spans="1:3" hidden="1" outlineLevel="1" x14ac:dyDescent="0.25">
      <c r="A214" s="9">
        <v>520201020005</v>
      </c>
      <c r="B214" s="10" t="s">
        <v>184</v>
      </c>
      <c r="C214" s="11">
        <v>4929.8</v>
      </c>
    </row>
    <row r="215" spans="1:3" hidden="1" outlineLevel="1" x14ac:dyDescent="0.25">
      <c r="A215" s="9">
        <v>520201020006</v>
      </c>
      <c r="B215" s="10" t="s">
        <v>185</v>
      </c>
      <c r="C215" s="11">
        <v>9997.18</v>
      </c>
    </row>
    <row r="216" spans="1:3" hidden="1" outlineLevel="1" x14ac:dyDescent="0.25">
      <c r="A216" s="9">
        <v>520201020007</v>
      </c>
      <c r="B216" s="10" t="s">
        <v>186</v>
      </c>
      <c r="C216" s="11">
        <v>83072.95</v>
      </c>
    </row>
    <row r="217" spans="1:3" hidden="1" outlineLevel="1" x14ac:dyDescent="0.25">
      <c r="A217" s="9">
        <v>520201020008</v>
      </c>
      <c r="B217" s="10" t="s">
        <v>187</v>
      </c>
      <c r="C217" s="11">
        <v>46.4</v>
      </c>
    </row>
    <row r="218" spans="1:3" hidden="1" outlineLevel="1" x14ac:dyDescent="0.25">
      <c r="A218" s="9">
        <v>520202</v>
      </c>
      <c r="B218" s="10" t="s">
        <v>188</v>
      </c>
      <c r="C218" s="11">
        <v>1253543.1399999999</v>
      </c>
    </row>
    <row r="219" spans="1:3" hidden="1" outlineLevel="1" x14ac:dyDescent="0.25">
      <c r="A219" s="9">
        <v>52020201</v>
      </c>
      <c r="B219" s="10" t="s">
        <v>189</v>
      </c>
      <c r="C219" s="11">
        <v>1253543.1399999999</v>
      </c>
    </row>
    <row r="220" spans="1:3" hidden="1" outlineLevel="1" x14ac:dyDescent="0.25">
      <c r="A220" s="9">
        <v>520202010001</v>
      </c>
      <c r="B220" s="10" t="s">
        <v>190</v>
      </c>
      <c r="C220" s="11">
        <v>1249294.8</v>
      </c>
    </row>
    <row r="221" spans="1:3" hidden="1" outlineLevel="1" x14ac:dyDescent="0.25">
      <c r="A221" s="9">
        <v>520202010005</v>
      </c>
      <c r="B221" s="10" t="s">
        <v>191</v>
      </c>
      <c r="C221" s="11">
        <v>4248.34</v>
      </c>
    </row>
    <row r="222" spans="1:3" hidden="1" outlineLevel="1" x14ac:dyDescent="0.25">
      <c r="A222" s="9">
        <v>520203</v>
      </c>
      <c r="B222" s="10" t="s">
        <v>192</v>
      </c>
      <c r="C222" s="11">
        <v>61451.9</v>
      </c>
    </row>
    <row r="223" spans="1:3" hidden="1" outlineLevel="1" x14ac:dyDescent="0.25">
      <c r="A223" s="9">
        <v>52020301</v>
      </c>
      <c r="B223" s="10" t="s">
        <v>193</v>
      </c>
      <c r="C223" s="11">
        <v>61451.9</v>
      </c>
    </row>
    <row r="224" spans="1:3" hidden="1" outlineLevel="1" x14ac:dyDescent="0.25">
      <c r="A224" s="9">
        <v>520203010001</v>
      </c>
      <c r="B224" s="10" t="s">
        <v>194</v>
      </c>
      <c r="C224" s="11">
        <v>1000</v>
      </c>
    </row>
    <row r="225" spans="1:3" hidden="1" outlineLevel="1" x14ac:dyDescent="0.25">
      <c r="A225" s="9">
        <v>520203010002</v>
      </c>
      <c r="B225" s="10" t="s">
        <v>195</v>
      </c>
      <c r="C225" s="11">
        <v>7513</v>
      </c>
    </row>
    <row r="226" spans="1:3" hidden="1" outlineLevel="1" x14ac:dyDescent="0.25">
      <c r="A226" s="9">
        <v>520203010003</v>
      </c>
      <c r="B226" s="10" t="s">
        <v>196</v>
      </c>
      <c r="C226" s="11">
        <v>12832.99</v>
      </c>
    </row>
    <row r="227" spans="1:3" hidden="1" outlineLevel="1" x14ac:dyDescent="0.25">
      <c r="A227" s="9">
        <v>520203010004</v>
      </c>
      <c r="B227" s="10" t="s">
        <v>197</v>
      </c>
      <c r="C227" s="11">
        <v>22583.13</v>
      </c>
    </row>
    <row r="228" spans="1:3" hidden="1" outlineLevel="1" x14ac:dyDescent="0.25">
      <c r="A228" s="9">
        <v>520203010005</v>
      </c>
      <c r="B228" s="10" t="s">
        <v>198</v>
      </c>
      <c r="C228" s="11">
        <v>8856.02</v>
      </c>
    </row>
    <row r="229" spans="1:3" hidden="1" outlineLevel="1" x14ac:dyDescent="0.25">
      <c r="A229" s="9">
        <v>520203010007</v>
      </c>
      <c r="B229" s="10" t="s">
        <v>199</v>
      </c>
      <c r="C229" s="11">
        <v>8666.76</v>
      </c>
    </row>
    <row r="230" spans="1:3" hidden="1" outlineLevel="1" x14ac:dyDescent="0.25">
      <c r="A230" s="9">
        <v>520204</v>
      </c>
      <c r="B230" s="10" t="s">
        <v>200</v>
      </c>
      <c r="C230" s="11">
        <v>33589.089999999997</v>
      </c>
    </row>
    <row r="231" spans="1:3" hidden="1" outlineLevel="1" x14ac:dyDescent="0.25">
      <c r="A231" s="9">
        <v>52020401</v>
      </c>
      <c r="B231" s="10" t="s">
        <v>200</v>
      </c>
      <c r="C231" s="11">
        <v>33589.089999999997</v>
      </c>
    </row>
    <row r="232" spans="1:3" hidden="1" outlineLevel="1" x14ac:dyDescent="0.25">
      <c r="A232" s="9">
        <v>520204010002</v>
      </c>
      <c r="B232" s="10" t="s">
        <v>114</v>
      </c>
      <c r="C232" s="11">
        <v>9056.17</v>
      </c>
    </row>
    <row r="233" spans="1:3" hidden="1" outlineLevel="1" x14ac:dyDescent="0.25">
      <c r="A233" s="9">
        <v>520204010004</v>
      </c>
      <c r="B233" s="10" t="s">
        <v>201</v>
      </c>
      <c r="C233" s="11">
        <v>3997.8</v>
      </c>
    </row>
    <row r="234" spans="1:3" hidden="1" outlineLevel="1" x14ac:dyDescent="0.25">
      <c r="A234" s="9">
        <v>520204010007</v>
      </c>
      <c r="B234" s="10" t="s">
        <v>202</v>
      </c>
      <c r="C234" s="11">
        <v>20535.12</v>
      </c>
    </row>
    <row r="235" spans="1:3" hidden="1" outlineLevel="1" x14ac:dyDescent="0.25">
      <c r="A235" s="9">
        <v>520205</v>
      </c>
      <c r="B235" s="10" t="s">
        <v>203</v>
      </c>
      <c r="C235" s="11">
        <v>790487.7</v>
      </c>
    </row>
    <row r="236" spans="1:3" hidden="1" outlineLevel="1" x14ac:dyDescent="0.25">
      <c r="A236" s="9">
        <v>52020501</v>
      </c>
      <c r="B236" s="10" t="s">
        <v>204</v>
      </c>
      <c r="C236" s="11">
        <v>790487.7</v>
      </c>
    </row>
    <row r="237" spans="1:3" hidden="1" outlineLevel="1" x14ac:dyDescent="0.25">
      <c r="A237" s="9">
        <v>520205010001</v>
      </c>
      <c r="B237" s="10" t="s">
        <v>205</v>
      </c>
      <c r="C237" s="11">
        <v>3676.33</v>
      </c>
    </row>
    <row r="238" spans="1:3" hidden="1" outlineLevel="1" x14ac:dyDescent="0.25">
      <c r="A238" s="9">
        <v>520205010002</v>
      </c>
      <c r="B238" s="10" t="s">
        <v>206</v>
      </c>
      <c r="C238" s="11">
        <v>18810.740000000002</v>
      </c>
    </row>
    <row r="239" spans="1:3" hidden="1" outlineLevel="1" x14ac:dyDescent="0.25">
      <c r="A239" s="9">
        <v>520205010003</v>
      </c>
      <c r="B239" s="10" t="s">
        <v>207</v>
      </c>
      <c r="C239" s="11">
        <v>1966.48</v>
      </c>
    </row>
    <row r="240" spans="1:3" hidden="1" outlineLevel="1" x14ac:dyDescent="0.25">
      <c r="A240" s="9">
        <v>520205010004</v>
      </c>
      <c r="B240" s="10" t="s">
        <v>173</v>
      </c>
      <c r="C240" s="11">
        <v>3.84</v>
      </c>
    </row>
    <row r="241" spans="1:3" hidden="1" outlineLevel="1" x14ac:dyDescent="0.25">
      <c r="A241" s="9">
        <v>520205010005</v>
      </c>
      <c r="B241" s="10" t="s">
        <v>208</v>
      </c>
      <c r="C241" s="11">
        <v>16653.13</v>
      </c>
    </row>
    <row r="242" spans="1:3" hidden="1" outlineLevel="1" x14ac:dyDescent="0.25">
      <c r="A242" s="9">
        <v>520205010006</v>
      </c>
      <c r="B242" s="10" t="s">
        <v>209</v>
      </c>
      <c r="C242" s="11">
        <v>25781.78</v>
      </c>
    </row>
    <row r="243" spans="1:3" hidden="1" outlineLevel="1" x14ac:dyDescent="0.25">
      <c r="A243" s="9">
        <v>520205010007</v>
      </c>
      <c r="B243" s="10" t="s">
        <v>210</v>
      </c>
      <c r="C243" s="11">
        <v>850.78</v>
      </c>
    </row>
    <row r="244" spans="1:3" hidden="1" outlineLevel="1" x14ac:dyDescent="0.25">
      <c r="A244" s="9">
        <v>520205010008</v>
      </c>
      <c r="B244" s="10" t="s">
        <v>211</v>
      </c>
      <c r="C244" s="11">
        <v>3089.36</v>
      </c>
    </row>
    <row r="245" spans="1:3" hidden="1" outlineLevel="1" x14ac:dyDescent="0.25">
      <c r="A245" s="9">
        <v>520205010009</v>
      </c>
      <c r="B245" s="10" t="s">
        <v>212</v>
      </c>
      <c r="C245" s="11">
        <v>12912</v>
      </c>
    </row>
    <row r="246" spans="1:3" hidden="1" outlineLevel="1" x14ac:dyDescent="0.25">
      <c r="A246" s="9">
        <v>520205010010</v>
      </c>
      <c r="B246" s="10" t="s">
        <v>213</v>
      </c>
      <c r="C246" s="11">
        <v>1928.66</v>
      </c>
    </row>
    <row r="247" spans="1:3" hidden="1" outlineLevel="1" x14ac:dyDescent="0.25">
      <c r="A247" s="9">
        <v>520205010011</v>
      </c>
      <c r="B247" s="10" t="s">
        <v>214</v>
      </c>
      <c r="C247" s="11">
        <v>102.68</v>
      </c>
    </row>
    <row r="248" spans="1:3" hidden="1" outlineLevel="1" x14ac:dyDescent="0.25">
      <c r="A248" s="9">
        <v>520205010012</v>
      </c>
      <c r="B248" s="10" t="s">
        <v>215</v>
      </c>
      <c r="C248" s="11">
        <v>1958.59</v>
      </c>
    </row>
    <row r="249" spans="1:3" hidden="1" outlineLevel="1" x14ac:dyDescent="0.25">
      <c r="A249" s="9">
        <v>520205010013</v>
      </c>
      <c r="B249" s="10" t="s">
        <v>216</v>
      </c>
      <c r="C249" s="11">
        <v>13539.48</v>
      </c>
    </row>
    <row r="250" spans="1:3" hidden="1" outlineLevel="1" x14ac:dyDescent="0.25">
      <c r="A250" s="9">
        <v>520205010014</v>
      </c>
      <c r="B250" s="10" t="s">
        <v>217</v>
      </c>
      <c r="C250" s="11">
        <v>214393.43</v>
      </c>
    </row>
    <row r="251" spans="1:3" hidden="1" outlineLevel="1" x14ac:dyDescent="0.25">
      <c r="A251" s="9">
        <v>520205010015</v>
      </c>
      <c r="B251" s="10" t="s">
        <v>218</v>
      </c>
      <c r="C251" s="11">
        <v>862.78</v>
      </c>
    </row>
    <row r="252" spans="1:3" hidden="1" outlineLevel="1" x14ac:dyDescent="0.25">
      <c r="A252" s="9">
        <v>520205010016</v>
      </c>
      <c r="B252" s="10" t="s">
        <v>219</v>
      </c>
      <c r="C252" s="11">
        <v>180246</v>
      </c>
    </row>
    <row r="253" spans="1:3" hidden="1" outlineLevel="1" x14ac:dyDescent="0.25">
      <c r="A253" s="9">
        <v>520205010018</v>
      </c>
      <c r="B253" s="10" t="s">
        <v>220</v>
      </c>
      <c r="C253" s="11">
        <v>2032.49</v>
      </c>
    </row>
    <row r="254" spans="1:3" hidden="1" outlineLevel="1" x14ac:dyDescent="0.25">
      <c r="A254" s="9">
        <v>520205010020</v>
      </c>
      <c r="B254" s="10" t="s">
        <v>221</v>
      </c>
      <c r="C254" s="11">
        <v>49.48</v>
      </c>
    </row>
    <row r="255" spans="1:3" hidden="1" outlineLevel="1" x14ac:dyDescent="0.25">
      <c r="A255" s="9">
        <v>520205010022</v>
      </c>
      <c r="B255" s="10" t="s">
        <v>222</v>
      </c>
      <c r="C255" s="11">
        <v>32791.620000000003</v>
      </c>
    </row>
    <row r="256" spans="1:3" hidden="1" outlineLevel="1" x14ac:dyDescent="0.25">
      <c r="A256" s="9">
        <v>520205010023</v>
      </c>
      <c r="B256" s="10" t="s">
        <v>223</v>
      </c>
      <c r="C256" s="11">
        <v>39893.46</v>
      </c>
    </row>
    <row r="257" spans="1:3" hidden="1" outlineLevel="1" x14ac:dyDescent="0.25">
      <c r="A257" s="9">
        <v>520205010024</v>
      </c>
      <c r="B257" s="10" t="s">
        <v>224</v>
      </c>
      <c r="C257" s="11">
        <v>43828.85</v>
      </c>
    </row>
    <row r="258" spans="1:3" hidden="1" outlineLevel="1" x14ac:dyDescent="0.25">
      <c r="A258" s="9">
        <v>520205010026</v>
      </c>
      <c r="B258" s="10" t="s">
        <v>225</v>
      </c>
      <c r="C258" s="11">
        <v>76079.91</v>
      </c>
    </row>
    <row r="259" spans="1:3" hidden="1" outlineLevel="1" x14ac:dyDescent="0.25">
      <c r="A259" s="9">
        <v>520205010027</v>
      </c>
      <c r="B259" s="10" t="s">
        <v>226</v>
      </c>
      <c r="C259" s="11">
        <v>396.8</v>
      </c>
    </row>
    <row r="260" spans="1:3" hidden="1" outlineLevel="1" x14ac:dyDescent="0.25">
      <c r="A260" s="9">
        <v>520205010030</v>
      </c>
      <c r="B260" s="10" t="s">
        <v>227</v>
      </c>
      <c r="C260" s="11">
        <v>2703.04</v>
      </c>
    </row>
    <row r="261" spans="1:3" hidden="1" outlineLevel="1" x14ac:dyDescent="0.25">
      <c r="A261" s="9">
        <v>520205010036</v>
      </c>
      <c r="B261" s="10" t="s">
        <v>228</v>
      </c>
      <c r="C261" s="11">
        <v>87639.76</v>
      </c>
    </row>
    <row r="262" spans="1:3" hidden="1" outlineLevel="1" x14ac:dyDescent="0.25">
      <c r="A262" s="9">
        <v>520205010037</v>
      </c>
      <c r="B262" s="10" t="s">
        <v>129</v>
      </c>
      <c r="C262" s="11">
        <v>142</v>
      </c>
    </row>
    <row r="263" spans="1:3" hidden="1" outlineLevel="1" x14ac:dyDescent="0.25">
      <c r="A263" s="9">
        <v>520205010039</v>
      </c>
      <c r="B263" s="10" t="s">
        <v>229</v>
      </c>
      <c r="C263" s="11">
        <v>264</v>
      </c>
    </row>
    <row r="264" spans="1:3" hidden="1" outlineLevel="1" x14ac:dyDescent="0.25">
      <c r="A264" s="9">
        <v>520205010040</v>
      </c>
      <c r="B264" s="10" t="s">
        <v>166</v>
      </c>
      <c r="C264" s="11">
        <v>7890.23</v>
      </c>
    </row>
    <row r="265" spans="1:3" hidden="1" outlineLevel="1" x14ac:dyDescent="0.25">
      <c r="A265" s="9">
        <v>520206</v>
      </c>
      <c r="B265" s="10" t="s">
        <v>230</v>
      </c>
      <c r="C265" s="11">
        <v>65446.99</v>
      </c>
    </row>
    <row r="266" spans="1:3" hidden="1" outlineLevel="1" x14ac:dyDescent="0.25">
      <c r="A266" s="9">
        <v>52020601</v>
      </c>
      <c r="B266" s="10" t="s">
        <v>231</v>
      </c>
      <c r="C266" s="11">
        <v>65446.99</v>
      </c>
    </row>
    <row r="267" spans="1:3" hidden="1" outlineLevel="1" x14ac:dyDescent="0.25">
      <c r="A267" s="9">
        <v>520206010001</v>
      </c>
      <c r="B267" s="10" t="s">
        <v>232</v>
      </c>
      <c r="C267" s="11">
        <v>44690.23</v>
      </c>
    </row>
    <row r="268" spans="1:3" hidden="1" outlineLevel="1" x14ac:dyDescent="0.25">
      <c r="A268" s="9">
        <v>520206010002</v>
      </c>
      <c r="B268" s="10" t="s">
        <v>233</v>
      </c>
      <c r="C268" s="11">
        <v>1638</v>
      </c>
    </row>
    <row r="269" spans="1:3" hidden="1" outlineLevel="1" x14ac:dyDescent="0.25">
      <c r="A269" s="9">
        <v>520206010004</v>
      </c>
      <c r="B269" s="10" t="s">
        <v>234</v>
      </c>
      <c r="C269" s="11">
        <v>15627.28</v>
      </c>
    </row>
    <row r="270" spans="1:3" hidden="1" outlineLevel="1" x14ac:dyDescent="0.25">
      <c r="A270" s="9">
        <v>520206010005</v>
      </c>
      <c r="B270" s="10" t="s">
        <v>235</v>
      </c>
      <c r="C270" s="11">
        <v>2.19</v>
      </c>
    </row>
    <row r="271" spans="1:3" hidden="1" outlineLevel="1" x14ac:dyDescent="0.25">
      <c r="A271" s="9">
        <v>520206010006</v>
      </c>
      <c r="B271" s="10" t="s">
        <v>236</v>
      </c>
      <c r="C271" s="11">
        <v>304.5</v>
      </c>
    </row>
    <row r="272" spans="1:3" hidden="1" outlineLevel="1" x14ac:dyDescent="0.25">
      <c r="A272" s="9">
        <v>520206010008</v>
      </c>
      <c r="B272" s="10" t="s">
        <v>237</v>
      </c>
      <c r="C272" s="11">
        <v>3184.79</v>
      </c>
    </row>
    <row r="273" spans="1:6" hidden="1" outlineLevel="1" x14ac:dyDescent="0.25">
      <c r="A273" s="9">
        <v>520207</v>
      </c>
      <c r="B273" s="10" t="s">
        <v>238</v>
      </c>
      <c r="C273" s="11">
        <v>52856.59</v>
      </c>
    </row>
    <row r="274" spans="1:6" hidden="1" outlineLevel="1" x14ac:dyDescent="0.25">
      <c r="A274" s="9">
        <v>52020701</v>
      </c>
      <c r="B274" s="10" t="s">
        <v>239</v>
      </c>
      <c r="C274" s="11">
        <v>52856.59</v>
      </c>
    </row>
    <row r="275" spans="1:6" hidden="1" outlineLevel="1" x14ac:dyDescent="0.25">
      <c r="A275" s="9">
        <v>520207010001</v>
      </c>
      <c r="B275" s="10" t="s">
        <v>240</v>
      </c>
      <c r="C275" s="11">
        <v>8192.16</v>
      </c>
    </row>
    <row r="276" spans="1:6" hidden="1" outlineLevel="1" x14ac:dyDescent="0.25">
      <c r="A276" s="9">
        <v>520207010003</v>
      </c>
      <c r="B276" s="10" t="s">
        <v>241</v>
      </c>
      <c r="C276" s="11">
        <v>3861.05</v>
      </c>
    </row>
    <row r="277" spans="1:6" hidden="1" outlineLevel="1" x14ac:dyDescent="0.25">
      <c r="A277" s="9">
        <v>520207010004</v>
      </c>
      <c r="B277" s="10" t="s">
        <v>242</v>
      </c>
      <c r="C277" s="11">
        <v>1199.6400000000001</v>
      </c>
    </row>
    <row r="278" spans="1:6" hidden="1" outlineLevel="1" x14ac:dyDescent="0.25">
      <c r="A278" s="9">
        <v>520207010005</v>
      </c>
      <c r="B278" s="10" t="s">
        <v>243</v>
      </c>
      <c r="C278" s="11">
        <v>39498.379999999997</v>
      </c>
    </row>
    <row r="279" spans="1:6" hidden="1" outlineLevel="1" x14ac:dyDescent="0.25">
      <c r="A279" s="9">
        <v>520207010007</v>
      </c>
      <c r="B279" s="10" t="s">
        <v>244</v>
      </c>
      <c r="C279" s="11">
        <v>105.36</v>
      </c>
    </row>
    <row r="280" spans="1:6" collapsed="1" x14ac:dyDescent="0.25">
      <c r="A280" s="9">
        <v>5203</v>
      </c>
      <c r="B280" s="10" t="s">
        <v>245</v>
      </c>
      <c r="C280" s="11">
        <v>46891.86</v>
      </c>
      <c r="E280" t="s">
        <v>272</v>
      </c>
      <c r="F280" s="12">
        <v>315369</v>
      </c>
    </row>
    <row r="281" spans="1:6" x14ac:dyDescent="0.25">
      <c r="A281" s="9">
        <v>520301</v>
      </c>
      <c r="B281" s="10" t="s">
        <v>246</v>
      </c>
      <c r="C281" s="11">
        <v>46891.86</v>
      </c>
      <c r="E281" t="s">
        <v>271</v>
      </c>
      <c r="F281" s="12">
        <v>458575</v>
      </c>
    </row>
    <row r="282" spans="1:6" x14ac:dyDescent="0.25">
      <c r="A282" s="9">
        <v>52030101</v>
      </c>
      <c r="B282" s="10" t="s">
        <v>247</v>
      </c>
      <c r="C282" s="11">
        <v>823.06</v>
      </c>
      <c r="E282" t="s">
        <v>273</v>
      </c>
      <c r="F282" s="12">
        <f>+F43-F280-F281</f>
        <v>1327797.419999999</v>
      </c>
    </row>
    <row r="283" spans="1:6" x14ac:dyDescent="0.25">
      <c r="A283" s="9">
        <v>520301010002</v>
      </c>
      <c r="B283" s="10" t="s">
        <v>248</v>
      </c>
      <c r="C283" s="11">
        <v>823.06</v>
      </c>
    </row>
    <row r="284" spans="1:6" x14ac:dyDescent="0.25">
      <c r="A284" s="9">
        <v>52030102</v>
      </c>
      <c r="B284" s="10" t="s">
        <v>249</v>
      </c>
      <c r="C284" s="11">
        <v>46068.800000000003</v>
      </c>
    </row>
    <row r="285" spans="1:6" x14ac:dyDescent="0.25">
      <c r="A285" s="9">
        <v>520301020001</v>
      </c>
      <c r="B285" s="10" t="s">
        <v>250</v>
      </c>
      <c r="C285" s="11">
        <v>12481.78</v>
      </c>
    </row>
    <row r="286" spans="1:6" x14ac:dyDescent="0.25">
      <c r="A286" s="9">
        <v>520301020002</v>
      </c>
      <c r="B286" s="10" t="s">
        <v>251</v>
      </c>
      <c r="C286" s="11">
        <v>33587.019999999997</v>
      </c>
    </row>
    <row r="287" spans="1:6" x14ac:dyDescent="0.25">
      <c r="A287" s="9">
        <v>54</v>
      </c>
      <c r="B287" s="10" t="s">
        <v>252</v>
      </c>
      <c r="C287" s="11">
        <v>176955.46</v>
      </c>
    </row>
    <row r="288" spans="1:6" x14ac:dyDescent="0.25">
      <c r="A288" s="9">
        <v>5401</v>
      </c>
      <c r="B288" s="10" t="s">
        <v>253</v>
      </c>
      <c r="C288" s="11">
        <v>176955.46</v>
      </c>
    </row>
    <row r="289" spans="1:3" x14ac:dyDescent="0.25">
      <c r="A289" s="9">
        <v>540101</v>
      </c>
      <c r="B289" s="10" t="s">
        <v>253</v>
      </c>
      <c r="C289" s="11">
        <v>176955.46</v>
      </c>
    </row>
    <row r="290" spans="1:3" x14ac:dyDescent="0.25">
      <c r="A290" s="9">
        <v>54010103</v>
      </c>
      <c r="B290" s="10" t="s">
        <v>253</v>
      </c>
      <c r="C290" s="11">
        <v>-3089.08</v>
      </c>
    </row>
    <row r="291" spans="1:3" x14ac:dyDescent="0.25">
      <c r="A291" s="9">
        <v>540101030011</v>
      </c>
      <c r="B291" s="10" t="s">
        <v>254</v>
      </c>
      <c r="C291" s="11">
        <v>-3595.08</v>
      </c>
    </row>
    <row r="292" spans="1:3" x14ac:dyDescent="0.25">
      <c r="A292" s="9">
        <v>540101030012</v>
      </c>
      <c r="B292" s="10" t="s">
        <v>255</v>
      </c>
      <c r="C292" s="11">
        <v>506</v>
      </c>
    </row>
    <row r="293" spans="1:3" x14ac:dyDescent="0.25">
      <c r="A293" s="9">
        <v>54010104</v>
      </c>
      <c r="B293" s="10" t="s">
        <v>256</v>
      </c>
      <c r="C293" s="11">
        <v>180044.54</v>
      </c>
    </row>
    <row r="294" spans="1:3" x14ac:dyDescent="0.25">
      <c r="A294" s="9">
        <v>540101040009</v>
      </c>
      <c r="B294" s="10" t="s">
        <v>257</v>
      </c>
      <c r="C294" s="11">
        <v>5.71</v>
      </c>
    </row>
    <row r="295" spans="1:3" x14ac:dyDescent="0.25">
      <c r="A295" s="9">
        <v>540101040013</v>
      </c>
      <c r="B295" s="10" t="s">
        <v>258</v>
      </c>
      <c r="C295" s="11">
        <v>180038.83</v>
      </c>
    </row>
    <row r="296" spans="1:3" hidden="1" x14ac:dyDescent="0.25">
      <c r="A296" s="9">
        <v>91</v>
      </c>
      <c r="B296" s="10" t="s">
        <v>259</v>
      </c>
      <c r="C296" s="11">
        <v>48000</v>
      </c>
    </row>
    <row r="297" spans="1:3" hidden="1" x14ac:dyDescent="0.25">
      <c r="A297" s="9">
        <v>9101</v>
      </c>
      <c r="B297" s="10" t="s">
        <v>259</v>
      </c>
      <c r="C297" s="11">
        <v>48000</v>
      </c>
    </row>
    <row r="298" spans="1:3" hidden="1" x14ac:dyDescent="0.25">
      <c r="A298" s="9">
        <v>910101</v>
      </c>
      <c r="B298" s="10" t="s">
        <v>259</v>
      </c>
      <c r="C298" s="11">
        <v>48000</v>
      </c>
    </row>
    <row r="299" spans="1:3" hidden="1" x14ac:dyDescent="0.25">
      <c r="A299" s="9">
        <v>9101010001</v>
      </c>
      <c r="B299" s="10" t="s">
        <v>260</v>
      </c>
      <c r="C299" s="11">
        <v>48000</v>
      </c>
    </row>
    <row r="300" spans="1:3" hidden="1" x14ac:dyDescent="0.25">
      <c r="A300" s="9">
        <v>92</v>
      </c>
      <c r="B300" s="10" t="s">
        <v>261</v>
      </c>
      <c r="C300" s="11">
        <v>-48000</v>
      </c>
    </row>
    <row r="301" spans="1:3" hidden="1" x14ac:dyDescent="0.25">
      <c r="A301" s="9">
        <v>9201</v>
      </c>
      <c r="B301" s="10" t="s">
        <v>261</v>
      </c>
      <c r="C301" s="11">
        <v>-48000</v>
      </c>
    </row>
    <row r="302" spans="1:3" hidden="1" x14ac:dyDescent="0.25">
      <c r="A302" s="9">
        <v>920101</v>
      </c>
      <c r="B302" s="10" t="s">
        <v>261</v>
      </c>
      <c r="C302" s="11">
        <v>-48000</v>
      </c>
    </row>
    <row r="303" spans="1:3" hidden="1" x14ac:dyDescent="0.25">
      <c r="A303" s="9">
        <v>9201010001</v>
      </c>
      <c r="B303" s="10" t="s">
        <v>262</v>
      </c>
      <c r="C303" s="11">
        <v>-48000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 Sthéfany Rodríguez Pincay</dc:creator>
  <cp:lastModifiedBy>Carlos Almeida</cp:lastModifiedBy>
  <dcterms:created xsi:type="dcterms:W3CDTF">2022-03-25T15:33:22Z</dcterms:created>
  <dcterms:modified xsi:type="dcterms:W3CDTF">2022-03-25T16:23:31Z</dcterms:modified>
</cp:coreProperties>
</file>