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<sst xmlns="http://schemas.openxmlformats.org/spreadsheetml/2006/main" count="249" uniqueCount="210">
  <si>
    <t xml:space="preserve">Sistema Integrado LUCAS</t>
  </si>
  <si>
    <t xml:space="preserve">Fecha Imp 2022.03.22</t>
  </si>
  <si>
    <t xml:space="preserve">GRAFIMPAC 2014                                                                                      </t>
  </si>
  <si>
    <t xml:space="preserve">Estado Financiero </t>
  </si>
  <si>
    <t xml:space="preserve">Estado de Situación Financiera</t>
  </si>
  <si>
    <t xml:space="preserve">Al   31 de Diciembre de 2020</t>
  </si>
  <si>
    <t xml:space="preserve">Cuenta Contable</t>
  </si>
  <si>
    <t xml:space="preserve">Nombre de la Cuenta</t>
  </si>
  <si>
    <t xml:space="preserve">Saldo Anterior</t>
  </si>
  <si>
    <t xml:space="preserve">Saldo Período</t>
  </si>
  <si>
    <t xml:space="preserve">Saldo Actual</t>
  </si>
  <si>
    <t xml:space="preserve">ACTIVO                                                                </t>
  </si>
  <si>
    <t xml:space="preserve">ACTIVO CORRIENTE                                                      </t>
  </si>
  <si>
    <t xml:space="preserve">EFECTIVO Y EQUIVALENTES AL EFECTIVO                                   </t>
  </si>
  <si>
    <t xml:space="preserve">CAJA                                                                  </t>
  </si>
  <si>
    <t xml:space="preserve">CAJA CHICA                                                            </t>
  </si>
  <si>
    <t xml:space="preserve">Caja Chica Administracion                                             </t>
  </si>
  <si>
    <t xml:space="preserve">Caja Chica Ventas                                                     </t>
  </si>
  <si>
    <t xml:space="preserve">BANCOS                                                                </t>
  </si>
  <si>
    <t xml:space="preserve">BANCOS NACIONALES                                                     </t>
  </si>
  <si>
    <t xml:space="preserve">Banco de Guayaquil cta cte 263005-2                                   </t>
  </si>
  <si>
    <t xml:space="preserve">Banco Pichincha cta cte. 3504483604                                   </t>
  </si>
  <si>
    <t xml:space="preserve">Banco del Pacifico cta. cte. 0007736517                               </t>
  </si>
  <si>
    <t xml:space="preserve">Banco Procredit Cta. Cte 009030138187                                 </t>
  </si>
  <si>
    <t xml:space="preserve">Banco Procredit Cta. Ahorro  00901011725643                           </t>
  </si>
  <si>
    <t xml:space="preserve">BANCOS DEL EXTERIOR                                                   </t>
  </si>
  <si>
    <t xml:space="preserve">Banco del Exterior.- Terrabank N.A.                                   </t>
  </si>
  <si>
    <t xml:space="preserve">CUENTAS Y DOCUMENTOS POR COBRAR                                       </t>
  </si>
  <si>
    <t xml:space="preserve">ACTIVOS FINANCIEROS DISPONIBLES PARA LA VENTA                         </t>
  </si>
  <si>
    <t xml:space="preserve">Inversiones temporales                                                </t>
  </si>
  <si>
    <t xml:space="preserve">DOCUMENTOS Y CUENTAS POR COBRAR CLIENTES NO RELACIONADOS              </t>
  </si>
  <si>
    <t xml:space="preserve">CUENTAS POR COBRAR CLIENTES                                           </t>
  </si>
  <si>
    <t xml:space="preserve">Cuentas por Cobrar Clientes                                           </t>
  </si>
  <si>
    <t xml:space="preserve">Documentos de clientes (Ch P/F)                                       </t>
  </si>
  <si>
    <t xml:space="preserve">OTROS VALORES POR COBRAR A CLIENTES                                   </t>
  </si>
  <si>
    <t xml:space="preserve">Otras Cuentas por cobrar                                              </t>
  </si>
  <si>
    <t xml:space="preserve">OTRAS CUENTAS POR COBRAR RELACIONADAS                                 </t>
  </si>
  <si>
    <t xml:space="preserve">CUENTAS POR COBRAR COMPAÑÍAS RELACIONADAS                             </t>
  </si>
  <si>
    <t xml:space="preserve">Cuentas por Cobrar Sabella S. A.                                      </t>
  </si>
  <si>
    <t xml:space="preserve">CUENTAS POR COBRAR EMPLEADOS                                          </t>
  </si>
  <si>
    <t xml:space="preserve">Prestamos Empleados                                                   </t>
  </si>
  <si>
    <t xml:space="preserve">Anticipos a Decimo Tercero                                            </t>
  </si>
  <si>
    <t xml:space="preserve">Anticipos utilidades                                                  </t>
  </si>
  <si>
    <t xml:space="preserve">Otros Descuentos a Empleados                                          </t>
  </si>
  <si>
    <t xml:space="preserve">Otros Cargos x Multas                                                 </t>
  </si>
  <si>
    <t xml:space="preserve">OTRAS CUENTAS POR COBRAR                                              </t>
  </si>
  <si>
    <t xml:space="preserve">ANTICIPOS A PROVEEDORES                                               </t>
  </si>
  <si>
    <t xml:space="preserve">Anticipo proveedores locales                                          </t>
  </si>
  <si>
    <t xml:space="preserve">Anticipo proveedores  exterior                                        </t>
  </si>
  <si>
    <t xml:space="preserve">OTRAS CUENTAS POR COBRAR VARIAS                                       </t>
  </si>
  <si>
    <t xml:space="preserve">Anticipo gastos de viaje                                              </t>
  </si>
  <si>
    <t xml:space="preserve">Cuentas por cobrar IESS                                               </t>
  </si>
  <si>
    <t xml:space="preserve">Cuentas por liquidar                                                  </t>
  </si>
  <si>
    <t xml:space="preserve">Anticipo cuentas por rendir                                           </t>
  </si>
  <si>
    <t xml:space="preserve">Deudores varios                                                       </t>
  </si>
  <si>
    <t xml:space="preserve">Anticipo movilizacion                                                 </t>
  </si>
  <si>
    <t xml:space="preserve">(-) PROVISIÓN CUENTAS INCOBRABLES                                     </t>
  </si>
  <si>
    <t xml:space="preserve">(-) Provisión Cuentas Incobrables                                     </t>
  </si>
  <si>
    <t xml:space="preserve">INVENTARIOS                                                           </t>
  </si>
  <si>
    <t xml:space="preserve">INVENTARIOS DE MATERIA PRIMA                                          </t>
  </si>
  <si>
    <t xml:space="preserve">INVENTARIO DE MATERIA PRIMA BRUTA                                     </t>
  </si>
  <si>
    <t xml:space="preserve">Inventario Bobinas                                                    </t>
  </si>
  <si>
    <t xml:space="preserve">INVENTARIO DE MATERIA PRIMA PARA PRODUCCION                           </t>
  </si>
  <si>
    <t xml:space="preserve">Inventario Materia Prima                                              </t>
  </si>
  <si>
    <t xml:space="preserve">INVENTARIO DE PRODUCTOS EN PROCESO                                    </t>
  </si>
  <si>
    <t xml:space="preserve">INVENTARIOS DE PRODUCTOS EN PROCESO                                   </t>
  </si>
  <si>
    <t xml:space="preserve">Inventario de Productos en Proceso                                    </t>
  </si>
  <si>
    <t xml:space="preserve">INVENTARIO DE PRODUCTOS TERMINADOS                                    </t>
  </si>
  <si>
    <t xml:space="preserve">Inventario Productos Terminados                                       </t>
  </si>
  <si>
    <t xml:space="preserve">Inventario Productos Terminados Adquirido                             </t>
  </si>
  <si>
    <t xml:space="preserve">INVENTARIOS DE EMPAQUES                                               </t>
  </si>
  <si>
    <t xml:space="preserve">Inventario de Empaques                                                </t>
  </si>
  <si>
    <t xml:space="preserve">INVENTARIOS DE SUMINISTROS INDUSTRIALES                               </t>
  </si>
  <si>
    <t xml:space="preserve">Inventarios de Suministros Industriales                               </t>
  </si>
  <si>
    <t xml:space="preserve">INVENTARIOS DE REPUESTOS, HERRAMIENTAS Y ACCESORIOS                   </t>
  </si>
  <si>
    <t xml:space="preserve">INVENTARIOS DE REPUESTOS Y OTROS                                      </t>
  </si>
  <si>
    <t xml:space="preserve">Inventario de Repuestos                                               </t>
  </si>
  <si>
    <t xml:space="preserve">IMPORTACIONES EN TRANSITO                                             </t>
  </si>
  <si>
    <t xml:space="preserve">Importaciones en Transito                                             </t>
  </si>
  <si>
    <t xml:space="preserve">MOV. DE INVENTARIO EN TRANSITO                                        </t>
  </si>
  <si>
    <t xml:space="preserve">Mov. de Inventario en Planta                                          </t>
  </si>
  <si>
    <t xml:space="preserve">SERVICIOS Y OTROS GASTOS ANTICIPADOS                                  </t>
  </si>
  <si>
    <t xml:space="preserve">diferencia</t>
  </si>
  <si>
    <t xml:space="preserve">SEGUROS PAGADOS POR  ANTICIPADOS                                      </t>
  </si>
  <si>
    <t xml:space="preserve">Seguros Pagado por Anticipado                                         </t>
  </si>
  <si>
    <t xml:space="preserve">Servicios pagados por anticipado                                      </t>
  </si>
  <si>
    <t xml:space="preserve">OTROS ANTICIPOS ENTREGADOS                                            </t>
  </si>
  <si>
    <t xml:space="preserve">DEPOSITOS EN GARANTIA                                                 </t>
  </si>
  <si>
    <t xml:space="preserve">Garantias a proveedores                                               </t>
  </si>
  <si>
    <t xml:space="preserve">ACTIVOS POR IMPUESTOS CORRIENTES                                      </t>
  </si>
  <si>
    <t xml:space="preserve">CRÉDITO TRIBUTARIO A/F DE LA EMPRESA (I.V.A.)                         </t>
  </si>
  <si>
    <t xml:space="preserve">I.VA. PAGADO POR COMPRAS                                              </t>
  </si>
  <si>
    <t xml:space="preserve">IVA pagado 12%- Credito Tributario                                    </t>
  </si>
  <si>
    <t xml:space="preserve">CRÉDITO TRIBUTARIO A/F DE LA EMPRESA  (I.R.)                          </t>
  </si>
  <si>
    <t xml:space="preserve">Retención en la Fuente I.R.1%                                         </t>
  </si>
  <si>
    <t xml:space="preserve">Retención en la Fuente I.R.2%                                         </t>
  </si>
  <si>
    <t xml:space="preserve">Retencion en la fuente ISD                                            </t>
  </si>
  <si>
    <t xml:space="preserve">Reclamos al SRI                                                       </t>
  </si>
  <si>
    <t xml:space="preserve">Retencion en la fuente rendimientos financ.                           </t>
  </si>
  <si>
    <t xml:space="preserve">Remanente Ret Fte. Años Anteriores                                    </t>
  </si>
  <si>
    <t xml:space="preserve">ANTICIPOS DE IMPUESTO A LA RENTA                                      </t>
  </si>
  <si>
    <t xml:space="preserve">Crédito Tributario Anticipo de Impuesto a la Renta                    </t>
  </si>
  <si>
    <t xml:space="preserve">ACTIVO FIIJO                                                          </t>
  </si>
  <si>
    <t xml:space="preserve">menos la provison por impuesto ala renta</t>
  </si>
  <si>
    <t xml:space="preserve">PROPIEDADES, PLANTA Y EQUIPO                                          </t>
  </si>
  <si>
    <t xml:space="preserve">ACTIVOS NO DEPRECIABLES                                               </t>
  </si>
  <si>
    <t xml:space="preserve">NO DEPRECIABLES                                                       </t>
  </si>
  <si>
    <t xml:space="preserve">Terrenos                                                              </t>
  </si>
  <si>
    <t xml:space="preserve">Construcciones en Curso y Montajes                                    </t>
  </si>
  <si>
    <t xml:space="preserve">ACTIVOS DEPRECIABLES                                                  </t>
  </si>
  <si>
    <t xml:space="preserve">DEPRECIABLES                                                          </t>
  </si>
  <si>
    <t xml:space="preserve">Edificios                                                             </t>
  </si>
  <si>
    <t xml:space="preserve">Muebles y Enseres                                                     </t>
  </si>
  <si>
    <t xml:space="preserve">Maquinarias y Equipos                                                 </t>
  </si>
  <si>
    <t xml:space="preserve">Equipo de Seguridad                                                   </t>
  </si>
  <si>
    <t xml:space="preserve">Equipos de Computación                                                </t>
  </si>
  <si>
    <t xml:space="preserve">Vehiculos                                                             </t>
  </si>
  <si>
    <t xml:space="preserve">(-) DEPRECIACIÓN ACUMULADA DE PROPIEDADES, PLANTAS Y EQUIPOS          </t>
  </si>
  <si>
    <t xml:space="preserve">(-) DEPRECIACIÓN ACUMULADA DE ACTIVOS FIJOS                           </t>
  </si>
  <si>
    <t xml:space="preserve">Depreciación Acumulada Edificios                                      </t>
  </si>
  <si>
    <t xml:space="preserve">Depreciación Acumulada Muebles y Enseres                              </t>
  </si>
  <si>
    <t xml:space="preserve">Depreciación Acumulada Maquinarias y Equipos                          </t>
  </si>
  <si>
    <t xml:space="preserve">Depreciación Acumulada Equipo de Seguridad                            </t>
  </si>
  <si>
    <t xml:space="preserve">Depreciaciión Acumulada Equipos de Computación                        </t>
  </si>
  <si>
    <t xml:space="preserve">Depreciacion Acumulada Vehiculos                                      </t>
  </si>
  <si>
    <t xml:space="preserve">ACTIVOS INTANGIBLE                                                    </t>
  </si>
  <si>
    <t xml:space="preserve">INTANGIBLES AMORTIZABLE                                               </t>
  </si>
  <si>
    <t xml:space="preserve">MARCAS, PATENTES, LICENCIAS, DERECHOS DE LLAVE, CUOTAS PATRIMONIALES Y</t>
  </si>
  <si>
    <t xml:space="preserve">Software                                                              </t>
  </si>
  <si>
    <t xml:space="preserve">(-) AMORTIZACION ACUMULADA DE ACTIVOS INTANGIBLES                     </t>
  </si>
  <si>
    <t xml:space="preserve">(-) Amortizacion acumulada de activos intangibles                     </t>
  </si>
  <si>
    <t xml:space="preserve">ACTIVOS POR IMPUESTOS DIFERIDOS                                       </t>
  </si>
  <si>
    <t xml:space="preserve">Por Diferencias Temporales                                            </t>
  </si>
  <si>
    <t xml:space="preserve">total activos</t>
  </si>
  <si>
    <t xml:space="preserve">PASIVO                                                                </t>
  </si>
  <si>
    <t xml:space="preserve">PASIVO CORRIENTE                                                      </t>
  </si>
  <si>
    <t xml:space="preserve">CUENTAS Y DOCUMENTOS POR PAGAR                                        </t>
  </si>
  <si>
    <t xml:space="preserve">PROVEEDORES LOCALES                                                   </t>
  </si>
  <si>
    <t xml:space="preserve">Proveedores de Bienes   Locales                                       </t>
  </si>
  <si>
    <t xml:space="preserve">Proveedores de Servicios  Locales                                     </t>
  </si>
  <si>
    <t xml:space="preserve">PROVEEDORES DEL EXTERIOR                                              </t>
  </si>
  <si>
    <t xml:space="preserve">Proveedores de Bienes del Exterior                                    </t>
  </si>
  <si>
    <t xml:space="preserve">Proveedores de Servicios del Exterior                                 </t>
  </si>
  <si>
    <t xml:space="preserve">OTRAS CUENTAS POR PAGAR                                               </t>
  </si>
  <si>
    <t xml:space="preserve">Cuenta por Pagar American Express                                     </t>
  </si>
  <si>
    <t xml:space="preserve">Reembolsos por Pagar                                                  </t>
  </si>
  <si>
    <t xml:space="preserve">Otras cuentas por Pagar                                               </t>
  </si>
  <si>
    <t xml:space="preserve">Cuenta por Pagar Diners Club                                          </t>
  </si>
  <si>
    <t xml:space="preserve">OTRAS OBLIGACIONES CORRIENTES                                         </t>
  </si>
  <si>
    <t xml:space="preserve">CON LA ADMINISTRACIÓN TRIBUTARIA                                      </t>
  </si>
  <si>
    <t xml:space="preserve">RETENCIONES EN LA FUENTE DEL IMPUESTO AL VALOR AGREGADO I.V.A.        </t>
  </si>
  <si>
    <t xml:space="preserve">Pago de Impuestos                                                     </t>
  </si>
  <si>
    <t xml:space="preserve">OBLIGACIONES CON EL IESS                                              </t>
  </si>
  <si>
    <t xml:space="preserve">OBLIGACIONES CORRIENTES CON EL IESS                                   </t>
  </si>
  <si>
    <t xml:space="preserve">Aportes Individual por pagar                                          </t>
  </si>
  <si>
    <t xml:space="preserve">Aporte Patronal por Pagar                                             </t>
  </si>
  <si>
    <t xml:space="preserve">Fondos de Reserva IESS                                                </t>
  </si>
  <si>
    <t xml:space="preserve">Prestamos Quirografarios                                              </t>
  </si>
  <si>
    <t xml:space="preserve">Prestamos Hipotecarios                                                </t>
  </si>
  <si>
    <t xml:space="preserve">Retencion pension alimenticia                                         </t>
  </si>
  <si>
    <t xml:space="preserve">Aporte Extension de Salud                                             </t>
  </si>
  <si>
    <t xml:space="preserve">POR BENEFICIOS DE LEY A EMPLEADOS                                     </t>
  </si>
  <si>
    <t xml:space="preserve">Decimo tercer Sueldo                                                  </t>
  </si>
  <si>
    <t xml:space="preserve">Decimo Cuarto Sueldo                                                  </t>
  </si>
  <si>
    <t xml:space="preserve">Vacaciones                                                            </t>
  </si>
  <si>
    <t xml:space="preserve">Liquidaciones de Haberes                                              </t>
  </si>
  <si>
    <t xml:space="preserve">Reduccion Jornada emergente Art. 47-1                                 </t>
  </si>
  <si>
    <t xml:space="preserve">ANTICIPO CLIENTES                                                     </t>
  </si>
  <si>
    <t xml:space="preserve">ANTICIPOS DE CLIENTES                                                 </t>
  </si>
  <si>
    <t xml:space="preserve">Anticipos de clientes                                                 </t>
  </si>
  <si>
    <t xml:space="preserve">Deposito en garantia clientes                                         </t>
  </si>
  <si>
    <t xml:space="preserve">PASIVO NO CORRIENTE                                                   </t>
  </si>
  <si>
    <t xml:space="preserve">CUENTAS POR PAGAR DIVERSAS/RELACIONADAS                               </t>
  </si>
  <si>
    <t xml:space="preserve">ganancias por utilidades</t>
  </si>
  <si>
    <t xml:space="preserve">CUENTAS POR PAGAR DIVERSAS/RELACIONADAS LOCALES                       </t>
  </si>
  <si>
    <t xml:space="preserve">Cuentas por Pagar accionistas                                         </t>
  </si>
  <si>
    <t xml:space="preserve">PROVISION POR BENEFICIOS A EMPLEADOS                                  </t>
  </si>
  <si>
    <t xml:space="preserve">JUBILACIÓN PATRONAL                                                   </t>
  </si>
  <si>
    <t xml:space="preserve">Jubiliación Patronal                                                  </t>
  </si>
  <si>
    <t xml:space="preserve">Desahucio                                                             </t>
  </si>
  <si>
    <t xml:space="preserve">Total Pasivos</t>
  </si>
  <si>
    <t xml:space="preserve">PATRIMONIO NETO                                                       </t>
  </si>
  <si>
    <t xml:space="preserve">CAPITAL                                                               </t>
  </si>
  <si>
    <t xml:space="preserve">CAPITAL SOCIAL                                                        </t>
  </si>
  <si>
    <t xml:space="preserve">Captial Social                                                        </t>
  </si>
  <si>
    <t xml:space="preserve">RESERVAS:                                                             </t>
  </si>
  <si>
    <t xml:space="preserve">RESERVA LEGAL                                                         </t>
  </si>
  <si>
    <t xml:space="preserve">Reserva Legal                                                         </t>
  </si>
  <si>
    <t xml:space="preserve">RESERVAS FACULTATIVA Y ESTATUTARIA                                    </t>
  </si>
  <si>
    <t xml:space="preserve">RESERVA FACULTATIVA Y ESTATUTARIA                                     </t>
  </si>
  <si>
    <t xml:space="preserve">RESEVA FACULTATIVA Y ESTATUTARIA                                      </t>
  </si>
  <si>
    <t xml:space="preserve">Reserva Facultativa y Estatutaria                                     </t>
  </si>
  <si>
    <t xml:space="preserve">OTROS RESULTADOS INTEGRALES                                           </t>
  </si>
  <si>
    <t xml:space="preserve">SUPERAVIT POR REVALUACIÓN DE PROPIEDADES, PLANTA Y EQUIPO             </t>
  </si>
  <si>
    <t xml:space="preserve">superavit por revaluacion de propiedades, planta y equipos            </t>
  </si>
  <si>
    <t xml:space="preserve">GANANCIAS Y PÉRDIDAS ACTUARIALES ACUMULADAS                           </t>
  </si>
  <si>
    <t xml:space="preserve">Perdidas y ganacias Actuariales reconocidas ORI                       </t>
  </si>
  <si>
    <t xml:space="preserve">Gasto por Impuesto a la Ganancia Diferido                             </t>
  </si>
  <si>
    <t xml:space="preserve">RESULTADOS ACUMULADOS                                                 </t>
  </si>
  <si>
    <t xml:space="preserve">UTILIDADES Y/O PERDIDAS DE EJERCICIOS ANTERIORES                      </t>
  </si>
  <si>
    <t xml:space="preserve">Ganancia Acumulada de Periodo anteriores                              </t>
  </si>
  <si>
    <t xml:space="preserve">Correccion de Resultados años anteriores                              </t>
  </si>
  <si>
    <t xml:space="preserve">RESULTADOS ACUMULADOS PROVENIENTES DE LA ADOPCIÓN POR PRIMERA VEZ DE L</t>
  </si>
  <si>
    <t xml:space="preserve">Resultados Acumulados Provenientes de la Adopción por Primera Vez de l</t>
  </si>
  <si>
    <t xml:space="preserve">RESULTADO DEL EJERCICIO                                               </t>
  </si>
  <si>
    <t xml:space="preserve">Utilidad del Ejercicio Economico Actual                               </t>
  </si>
  <si>
    <t xml:space="preserve">CUENTAS DE ORDEN DEUDORAS                                             </t>
  </si>
  <si>
    <t xml:space="preserve">Cheques recibidos en garantía                                         </t>
  </si>
  <si>
    <t xml:space="preserve">CUENTAS DE ORDEN ACREEDORAS                                           </t>
  </si>
  <si>
    <t xml:space="preserve">Acreedores por cheques recibidos en garantía                         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</si>
</sst>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8"/>
      <color rgb="FF000000"/>
      <name val="Comic Sans MS"/>
      <family val="4"/>
      <charset val="1"/>
    </font>
    <font>
      <b val="true"/>
      <sz val="16"/>
      <color rgb="FF000000"/>
      <name val="Comic Sans MS"/>
      <family val="4"/>
      <charset val="1"/>
    </font>
    <font>
      <b val="true"/>
      <sz val="12"/>
      <color rgb="FF000000"/>
      <name val="TAHOMA"/>
      <family val="2"/>
      <charset val="1"/>
    </font>
    <font>
      <b val="true"/>
      <sz val="8"/>
      <color rgb="FF000000"/>
      <name val="TAHOMA"/>
      <family val="2"/>
      <charset val="1"/>
    </font>
    <font>
      <b val="true"/>
      <sz val="9"/>
      <color rgb="FF000000"/>
      <name val="Comic Sans MS"/>
      <family val="4"/>
      <charset val="1"/>
    </font>
    <font>
      <b val="true"/>
      <sz val="7"/>
      <color rgb="FF000000"/>
      <name val="TAHOMA"/>
      <family val="2"/>
      <charset val="1"/>
    </font>
    <font>
      <sz val="11"/>
      <color rgb="FFC9211E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245"/>
  <sheetViews>
    <sheetView showFormulas="false" showGridLines="true" showRowColHeaders="true" showZeros="true" rightToLeft="false" tabSelected="true" showOutlineSymbols="true" defaultGridColor="true" view="normal" topLeftCell="A147" colorId="64" zoomScale="100" zoomScaleNormal="100" zoomScalePageLayoutView="100" workbookViewId="0">
      <selection pane="topLeft" activeCell="A158" activeCellId="0" sqref="A158"/>
    </sheetView>
  </sheetViews>
  <sheetFormatPr defaultColWidth="10.5390625" defaultRowHeight="14.4" zeroHeight="false" outlineLevelRow="0" outlineLevelCol="0"/>
  <cols>
    <col collapsed="false" customWidth="true" hidden="false" outlineLevel="0" max="1" min="1" style="0" width="13.55"/>
    <col collapsed="false" customWidth="true" hidden="false" outlineLevel="0" max="2" min="2" style="0" width="60"/>
    <col collapsed="false" customWidth="true" hidden="true" outlineLevel="0" max="3" min="3" style="0" width="12.78"/>
    <col collapsed="false" customWidth="false" hidden="true" outlineLevel="0" max="4" min="4" style="0" width="10.53"/>
    <col collapsed="false" customWidth="false" hidden="false" outlineLevel="0" max="9" min="5" style="1" width="10.53"/>
    <col collapsed="false" customWidth="true" hidden="false" outlineLevel="0" max="10" min="10" style="0" width="16.87"/>
  </cols>
  <sheetData>
    <row r="2" customFormat="false" ht="15" hidden="false" customHeight="false" outlineLevel="0" collapsed="false">
      <c r="A2" s="2" t="s">
        <v>0</v>
      </c>
      <c r="D2" s="3" t="s">
        <v>1</v>
      </c>
    </row>
    <row r="4" customFormat="false" ht="25.2" hidden="false" customHeight="false" outlineLevel="0" collapsed="false">
      <c r="A4" s="4" t="s">
        <v>2</v>
      </c>
      <c r="B4" s="4"/>
      <c r="C4" s="4"/>
      <c r="D4" s="4"/>
      <c r="E4" s="4"/>
      <c r="F4" s="4"/>
    </row>
    <row r="5" customFormat="false" ht="15.6" hidden="false" customHeight="false" outlineLevel="0" collapsed="false">
      <c r="A5" s="5" t="s">
        <v>3</v>
      </c>
      <c r="B5" s="5"/>
      <c r="C5" s="5"/>
      <c r="D5" s="5"/>
      <c r="E5" s="5"/>
      <c r="F5" s="5"/>
    </row>
    <row r="6" customFormat="false" ht="15.6" hidden="false" customHeight="false" outlineLevel="0" collapsed="false">
      <c r="A6" s="5" t="s">
        <v>4</v>
      </c>
      <c r="B6" s="5"/>
      <c r="C6" s="5"/>
      <c r="D6" s="5"/>
      <c r="E6" s="5"/>
      <c r="F6" s="5"/>
    </row>
    <row r="8" customFormat="false" ht="14.4" hidden="false" customHeight="false" outlineLevel="0" collapsed="false">
      <c r="A8" s="6" t="s">
        <v>5</v>
      </c>
      <c r="B8" s="6"/>
      <c r="C8" s="6"/>
      <c r="D8" s="6"/>
      <c r="E8" s="6"/>
      <c r="F8" s="6"/>
    </row>
    <row r="10" customFormat="false" ht="15" hidden="false" customHeight="false" outlineLevel="0" collapsed="false">
      <c r="A10" s="7" t="s">
        <v>6</v>
      </c>
      <c r="B10" s="7" t="s">
        <v>7</v>
      </c>
      <c r="C10" s="7" t="s">
        <v>8</v>
      </c>
      <c r="D10" s="7" t="s">
        <v>9</v>
      </c>
      <c r="E10" s="8" t="s">
        <v>10</v>
      </c>
    </row>
    <row r="11" customFormat="false" ht="13.8" hidden="false" customHeight="false" outlineLevel="0" collapsed="false">
      <c r="A11" s="9" t="n">
        <v>1</v>
      </c>
      <c r="B11" s="9" t="s">
        <v>11</v>
      </c>
      <c r="C11" s="9" t="n">
        <v>20396931.89</v>
      </c>
      <c r="D11" s="9" t="n">
        <v>-1339138.96</v>
      </c>
      <c r="E11" s="10"/>
    </row>
    <row r="12" customFormat="false" ht="13.8" hidden="false" customHeight="false" outlineLevel="0" collapsed="false">
      <c r="A12" s="9" t="n">
        <v>101</v>
      </c>
      <c r="B12" s="9" t="s">
        <v>12</v>
      </c>
      <c r="C12" s="9" t="n">
        <v>13604449.97</v>
      </c>
      <c r="D12" s="9" t="n">
        <v>-1273015.28</v>
      </c>
      <c r="E12" s="10"/>
    </row>
    <row r="13" customFormat="false" ht="13.8" hidden="false" customHeight="false" outlineLevel="0" collapsed="false">
      <c r="A13" s="9" t="n">
        <v>10101</v>
      </c>
      <c r="B13" s="9" t="s">
        <v>13</v>
      </c>
      <c r="C13" s="9" t="n">
        <v>275448.95</v>
      </c>
      <c r="D13" s="9" t="n">
        <v>501815.04</v>
      </c>
      <c r="E13" s="10"/>
    </row>
    <row r="14" customFormat="false" ht="13.8" hidden="false" customHeight="false" outlineLevel="0" collapsed="false">
      <c r="A14" s="9" t="n">
        <v>1010101</v>
      </c>
      <c r="B14" s="9" t="s">
        <v>14</v>
      </c>
      <c r="C14" s="9" t="n">
        <v>2310</v>
      </c>
      <c r="D14" s="9" t="n">
        <v>0</v>
      </c>
      <c r="E14" s="10"/>
    </row>
    <row r="15" customFormat="false" ht="13.8" hidden="false" customHeight="false" outlineLevel="0" collapsed="false">
      <c r="A15" s="9" t="n">
        <v>101010101</v>
      </c>
      <c r="B15" s="9" t="s">
        <v>15</v>
      </c>
      <c r="C15" s="9" t="n">
        <v>2310</v>
      </c>
      <c r="D15" s="9" t="n">
        <v>0</v>
      </c>
      <c r="E15" s="10"/>
    </row>
    <row r="16" customFormat="false" ht="14.4" hidden="false" customHeight="false" outlineLevel="0" collapsed="false">
      <c r="A16" s="11" t="n">
        <v>101010101001</v>
      </c>
      <c r="B16" s="11" t="s">
        <v>16</v>
      </c>
      <c r="C16" s="11" t="n">
        <v>1710</v>
      </c>
      <c r="D16" s="11" t="n">
        <v>0</v>
      </c>
      <c r="E16" s="12" t="n">
        <v>1710</v>
      </c>
    </row>
    <row r="17" customFormat="false" ht="14.4" hidden="false" customHeight="false" outlineLevel="0" collapsed="false">
      <c r="A17" s="11" t="n">
        <v>101010101002</v>
      </c>
      <c r="B17" s="11" t="s">
        <v>17</v>
      </c>
      <c r="C17" s="11" t="n">
        <v>600</v>
      </c>
      <c r="D17" s="11" t="n">
        <v>0</v>
      </c>
      <c r="E17" s="12" t="n">
        <v>600</v>
      </c>
    </row>
    <row r="18" customFormat="false" ht="13.8" hidden="false" customHeight="false" outlineLevel="0" collapsed="false">
      <c r="A18" s="9" t="n">
        <v>1010102</v>
      </c>
      <c r="B18" s="9" t="s">
        <v>18</v>
      </c>
      <c r="C18" s="9" t="n">
        <v>273138.95</v>
      </c>
      <c r="D18" s="9" t="n">
        <v>501815.04</v>
      </c>
      <c r="E18" s="10"/>
    </row>
    <row r="19" customFormat="false" ht="13.8" hidden="false" customHeight="false" outlineLevel="0" collapsed="false">
      <c r="A19" s="9" t="n">
        <v>101010201</v>
      </c>
      <c r="B19" s="9" t="s">
        <v>19</v>
      </c>
      <c r="C19" s="9" t="n">
        <v>260007.68</v>
      </c>
      <c r="D19" s="9" t="n">
        <v>501815.04</v>
      </c>
      <c r="E19" s="10"/>
    </row>
    <row r="20" customFormat="false" ht="14.4" hidden="false" customHeight="false" outlineLevel="0" collapsed="false">
      <c r="A20" s="11" t="n">
        <v>101010201001</v>
      </c>
      <c r="B20" s="11" t="s">
        <v>20</v>
      </c>
      <c r="C20" s="9" t="n">
        <v>112737.98</v>
      </c>
      <c r="D20" s="9" t="n">
        <v>56695.67</v>
      </c>
      <c r="E20" s="12" t="n">
        <v>169433.65</v>
      </c>
    </row>
    <row r="21" customFormat="false" ht="14.4" hidden="false" customHeight="false" outlineLevel="0" collapsed="false">
      <c r="A21" s="11" t="n">
        <v>101010201002</v>
      </c>
      <c r="B21" s="11" t="s">
        <v>21</v>
      </c>
      <c r="C21" s="9" t="n">
        <v>31942.58</v>
      </c>
      <c r="D21" s="9" t="n">
        <v>31825.43</v>
      </c>
      <c r="E21" s="12" t="n">
        <v>63768.01</v>
      </c>
    </row>
    <row r="22" customFormat="false" ht="14.4" hidden="false" customHeight="false" outlineLevel="0" collapsed="false">
      <c r="A22" s="11" t="n">
        <v>101010201004</v>
      </c>
      <c r="B22" s="11" t="s">
        <v>22</v>
      </c>
      <c r="C22" s="9" t="n">
        <v>40338.93</v>
      </c>
      <c r="D22" s="9" t="n">
        <v>-30272.16</v>
      </c>
      <c r="E22" s="12" t="n">
        <v>10066.77</v>
      </c>
    </row>
    <row r="23" customFormat="false" ht="14.4" hidden="false" customHeight="false" outlineLevel="0" collapsed="false">
      <c r="A23" s="11" t="n">
        <v>101010201005</v>
      </c>
      <c r="B23" s="11" t="s">
        <v>23</v>
      </c>
      <c r="C23" s="9" t="n">
        <v>74988.19</v>
      </c>
      <c r="D23" s="9" t="n">
        <v>-56433.9</v>
      </c>
      <c r="E23" s="12" t="n">
        <v>18554.29</v>
      </c>
    </row>
    <row r="24" customFormat="false" ht="14.4" hidden="false" customHeight="false" outlineLevel="0" collapsed="false">
      <c r="A24" s="11" t="n">
        <v>101010201006</v>
      </c>
      <c r="B24" s="11" t="s">
        <v>24</v>
      </c>
      <c r="C24" s="9" t="n">
        <v>0</v>
      </c>
      <c r="D24" s="9" t="n">
        <v>500000</v>
      </c>
      <c r="E24" s="12" t="n">
        <v>500000</v>
      </c>
    </row>
    <row r="25" customFormat="false" ht="13.8" hidden="false" customHeight="false" outlineLevel="0" collapsed="false">
      <c r="A25" s="9" t="n">
        <v>101010202</v>
      </c>
      <c r="B25" s="9" t="s">
        <v>25</v>
      </c>
      <c r="C25" s="9" t="n">
        <v>13131.27</v>
      </c>
      <c r="D25" s="9" t="n">
        <v>0</v>
      </c>
      <c r="E25" s="10"/>
    </row>
    <row r="26" customFormat="false" ht="14.4" hidden="false" customHeight="false" outlineLevel="0" collapsed="false">
      <c r="A26" s="11" t="n">
        <v>101010202001</v>
      </c>
      <c r="B26" s="11" t="s">
        <v>26</v>
      </c>
      <c r="C26" s="9" t="n">
        <v>13131.27</v>
      </c>
      <c r="D26" s="9" t="n">
        <v>0</v>
      </c>
      <c r="E26" s="12" t="n">
        <v>13131.27</v>
      </c>
      <c r="G26" s="1" t="n">
        <f aca="false">SUM(E15:E26)</f>
        <v>777263.99</v>
      </c>
    </row>
    <row r="27" customFormat="false" ht="13.8" hidden="false" customHeight="false" outlineLevel="0" collapsed="false">
      <c r="A27" s="9" t="n">
        <v>10102</v>
      </c>
      <c r="B27" s="9" t="s">
        <v>27</v>
      </c>
      <c r="C27" s="9" t="n">
        <v>6086562.96</v>
      </c>
      <c r="D27" s="9" t="n">
        <v>-1397677.35</v>
      </c>
      <c r="E27" s="10"/>
    </row>
    <row r="28" customFormat="false" ht="13.8" hidden="false" customHeight="false" outlineLevel="0" collapsed="false">
      <c r="A28" s="9" t="n">
        <v>1010202</v>
      </c>
      <c r="B28" s="9" t="s">
        <v>28</v>
      </c>
      <c r="C28" s="9" t="n">
        <v>120000</v>
      </c>
      <c r="D28" s="9" t="n">
        <v>-120000</v>
      </c>
      <c r="E28" s="10"/>
    </row>
    <row r="29" customFormat="false" ht="14.4" hidden="false" customHeight="false" outlineLevel="0" collapsed="false">
      <c r="A29" s="9" t="n">
        <v>101020201001</v>
      </c>
      <c r="B29" s="9" t="s">
        <v>29</v>
      </c>
      <c r="C29" s="9" t="n">
        <v>120000</v>
      </c>
      <c r="D29" s="9" t="n">
        <v>-120000</v>
      </c>
      <c r="E29" s="10" t="n">
        <v>0</v>
      </c>
    </row>
    <row r="30" customFormat="false" ht="13.8" hidden="false" customHeight="false" outlineLevel="0" collapsed="false">
      <c r="A30" s="9" t="n">
        <v>1010205</v>
      </c>
      <c r="B30" s="9" t="s">
        <v>30</v>
      </c>
      <c r="C30" s="9" t="n">
        <v>5168038.45</v>
      </c>
      <c r="D30" s="9" t="n">
        <v>-702450.66</v>
      </c>
      <c r="E30" s="10"/>
    </row>
    <row r="31" customFormat="false" ht="13.8" hidden="false" customHeight="false" outlineLevel="0" collapsed="false">
      <c r="A31" s="9" t="n">
        <v>101020502</v>
      </c>
      <c r="B31" s="9" t="s">
        <v>31</v>
      </c>
      <c r="C31" s="9" t="n">
        <v>5143742.87</v>
      </c>
      <c r="D31" s="9" t="n">
        <v>-678155.08</v>
      </c>
      <c r="E31" s="10"/>
    </row>
    <row r="32" customFormat="false" ht="13.8" hidden="false" customHeight="false" outlineLevel="0" collapsed="false">
      <c r="A32" s="9" t="n">
        <v>101020502001</v>
      </c>
      <c r="B32" s="9" t="s">
        <v>32</v>
      </c>
      <c r="C32" s="9" t="n">
        <v>4938037.69</v>
      </c>
      <c r="D32" s="9" t="n">
        <v>-683798.84</v>
      </c>
      <c r="E32" s="12" t="n">
        <v>4254238.85</v>
      </c>
    </row>
    <row r="33" customFormat="false" ht="14.4" hidden="false" customHeight="false" outlineLevel="0" collapsed="false">
      <c r="A33" s="9" t="n">
        <v>101020502002</v>
      </c>
      <c r="B33" s="9" t="s">
        <v>33</v>
      </c>
      <c r="C33" s="9" t="n">
        <v>205705.18</v>
      </c>
      <c r="D33" s="9" t="n">
        <v>5643.76</v>
      </c>
      <c r="E33" s="12" t="n">
        <v>211348.94</v>
      </c>
    </row>
    <row r="34" customFormat="false" ht="13.8" hidden="false" customHeight="false" outlineLevel="0" collapsed="false">
      <c r="A34" s="9" t="n">
        <v>101020503</v>
      </c>
      <c r="B34" s="9" t="s">
        <v>34</v>
      </c>
      <c r="C34" s="9" t="n">
        <v>24295.58</v>
      </c>
      <c r="D34" s="9" t="n">
        <v>-24295.58</v>
      </c>
      <c r="E34" s="10"/>
    </row>
    <row r="35" customFormat="false" ht="14.4" hidden="false" customHeight="false" outlineLevel="0" collapsed="false">
      <c r="A35" s="9" t="n">
        <v>101020503001</v>
      </c>
      <c r="B35" s="9" t="s">
        <v>35</v>
      </c>
      <c r="C35" s="9" t="n">
        <v>24295.58</v>
      </c>
      <c r="D35" s="9" t="n">
        <v>-24295.58</v>
      </c>
      <c r="E35" s="10" t="n">
        <v>0</v>
      </c>
    </row>
    <row r="36" customFormat="false" ht="13.8" hidden="false" customHeight="false" outlineLevel="0" collapsed="false">
      <c r="A36" s="9" t="n">
        <v>1010207</v>
      </c>
      <c r="B36" s="9" t="s">
        <v>36</v>
      </c>
      <c r="C36" s="9" t="n">
        <v>675857.97</v>
      </c>
      <c r="D36" s="9" t="n">
        <v>-497104.06</v>
      </c>
      <c r="E36" s="10"/>
    </row>
    <row r="37" customFormat="false" ht="13.8" hidden="false" customHeight="false" outlineLevel="0" collapsed="false">
      <c r="A37" s="9" t="n">
        <v>101020703</v>
      </c>
      <c r="B37" s="9" t="s">
        <v>37</v>
      </c>
      <c r="C37" s="9" t="n">
        <v>644864.9</v>
      </c>
      <c r="D37" s="9" t="n">
        <v>-489433.86</v>
      </c>
      <c r="E37" s="10"/>
    </row>
    <row r="38" customFormat="false" ht="14.4" hidden="false" customHeight="false" outlineLevel="0" collapsed="false">
      <c r="A38" s="9" t="n">
        <v>101020703001</v>
      </c>
      <c r="B38" s="9" t="s">
        <v>38</v>
      </c>
      <c r="C38" s="9" t="n">
        <v>644864.9</v>
      </c>
      <c r="D38" s="9" t="n">
        <v>-489433.86</v>
      </c>
      <c r="E38" s="12" t="n">
        <v>155431.04</v>
      </c>
    </row>
    <row r="39" customFormat="false" ht="13.8" hidden="false" customHeight="false" outlineLevel="0" collapsed="false">
      <c r="A39" s="9" t="n">
        <v>101020704</v>
      </c>
      <c r="B39" s="9" t="s">
        <v>39</v>
      </c>
      <c r="C39" s="9" t="n">
        <v>30993.07</v>
      </c>
      <c r="D39" s="9" t="n">
        <v>-7670.2</v>
      </c>
      <c r="E39" s="10"/>
    </row>
    <row r="40" customFormat="false" ht="14.4" hidden="false" customHeight="false" outlineLevel="0" collapsed="false">
      <c r="A40" s="11" t="n">
        <v>101020704002</v>
      </c>
      <c r="B40" s="11" t="s">
        <v>40</v>
      </c>
      <c r="C40" s="11" t="n">
        <v>24620.11</v>
      </c>
      <c r="D40" s="11" t="n">
        <v>-2445.89</v>
      </c>
      <c r="E40" s="12" t="n">
        <v>22174.22</v>
      </c>
    </row>
    <row r="41" customFormat="false" ht="14.4" hidden="false" customHeight="false" outlineLevel="0" collapsed="false">
      <c r="A41" s="11" t="n">
        <v>101020704003</v>
      </c>
      <c r="B41" s="11" t="s">
        <v>41</v>
      </c>
      <c r="C41" s="11" t="n">
        <v>3050</v>
      </c>
      <c r="D41" s="11" t="n">
        <v>-3050</v>
      </c>
      <c r="E41" s="12" t="n">
        <v>0</v>
      </c>
    </row>
    <row r="42" customFormat="false" ht="14.4" hidden="false" customHeight="false" outlineLevel="0" collapsed="false">
      <c r="A42" s="11" t="n">
        <v>101020704005</v>
      </c>
      <c r="B42" s="11" t="s">
        <v>42</v>
      </c>
      <c r="C42" s="11" t="n">
        <v>430</v>
      </c>
      <c r="D42" s="11" t="n">
        <v>0</v>
      </c>
      <c r="E42" s="12" t="n">
        <v>430</v>
      </c>
    </row>
    <row r="43" customFormat="false" ht="14.4" hidden="false" customHeight="false" outlineLevel="0" collapsed="false">
      <c r="A43" s="11" t="n">
        <v>101020704006</v>
      </c>
      <c r="B43" s="11" t="s">
        <v>43</v>
      </c>
      <c r="C43" s="11" t="n">
        <v>1360.35</v>
      </c>
      <c r="D43" s="11" t="n">
        <v>-1360.35</v>
      </c>
      <c r="E43" s="12" t="n">
        <v>0</v>
      </c>
    </row>
    <row r="44" customFormat="false" ht="14.4" hidden="false" customHeight="false" outlineLevel="0" collapsed="false">
      <c r="A44" s="11" t="n">
        <v>101020704007</v>
      </c>
      <c r="B44" s="11" t="s">
        <v>44</v>
      </c>
      <c r="C44" s="11" t="n">
        <v>1532.61</v>
      </c>
      <c r="D44" s="11" t="n">
        <v>-813.96</v>
      </c>
      <c r="E44" s="12" t="n">
        <v>718.65</v>
      </c>
    </row>
    <row r="45" customFormat="false" ht="13.8" hidden="false" customHeight="false" outlineLevel="0" collapsed="false">
      <c r="A45" s="9" t="n">
        <v>1010208</v>
      </c>
      <c r="B45" s="9" t="s">
        <v>45</v>
      </c>
      <c r="C45" s="9" t="n">
        <v>321409.03</v>
      </c>
      <c r="D45" s="9" t="n">
        <v>-78122.63</v>
      </c>
      <c r="E45" s="10"/>
    </row>
    <row r="46" customFormat="false" ht="13.8" hidden="false" customHeight="false" outlineLevel="0" collapsed="false">
      <c r="A46" s="9" t="n">
        <v>101020801</v>
      </c>
      <c r="B46" s="9" t="s">
        <v>46</v>
      </c>
      <c r="C46" s="9" t="n">
        <v>57225.45</v>
      </c>
      <c r="D46" s="9" t="n">
        <v>17486.45</v>
      </c>
      <c r="E46" s="10"/>
    </row>
    <row r="47" customFormat="false" ht="14.4" hidden="false" customHeight="false" outlineLevel="0" collapsed="false">
      <c r="A47" s="11" t="n">
        <v>101020801002</v>
      </c>
      <c r="B47" s="11" t="s">
        <v>47</v>
      </c>
      <c r="C47" s="11" t="n">
        <v>41593.18</v>
      </c>
      <c r="D47" s="11" t="n">
        <v>32612.72</v>
      </c>
      <c r="E47" s="12" t="n">
        <v>74205.9</v>
      </c>
    </row>
    <row r="48" customFormat="false" ht="14.4" hidden="false" customHeight="false" outlineLevel="0" collapsed="false">
      <c r="A48" s="11" t="n">
        <v>101020801003</v>
      </c>
      <c r="B48" s="11" t="s">
        <v>48</v>
      </c>
      <c r="C48" s="11" t="n">
        <v>15632.27</v>
      </c>
      <c r="D48" s="11" t="n">
        <v>-15126.27</v>
      </c>
      <c r="E48" s="12" t="n">
        <v>506</v>
      </c>
    </row>
    <row r="49" customFormat="false" ht="13.8" hidden="false" customHeight="false" outlineLevel="0" collapsed="false">
      <c r="A49" s="9" t="n">
        <v>101020803</v>
      </c>
      <c r="B49" s="9" t="s">
        <v>49</v>
      </c>
      <c r="C49" s="9" t="n">
        <v>264183.58</v>
      </c>
      <c r="D49" s="9" t="n">
        <v>-95609.08</v>
      </c>
      <c r="E49" s="10"/>
    </row>
    <row r="50" customFormat="false" ht="14.4" hidden="false" customHeight="false" outlineLevel="0" collapsed="false">
      <c r="A50" s="11" t="n">
        <v>101020803001</v>
      </c>
      <c r="B50" s="11" t="s">
        <v>50</v>
      </c>
      <c r="C50" s="11" t="n">
        <v>1508</v>
      </c>
      <c r="D50" s="11" t="n">
        <v>-1508</v>
      </c>
      <c r="E50" s="12" t="n">
        <v>0</v>
      </c>
    </row>
    <row r="51" customFormat="false" ht="14.4" hidden="false" customHeight="false" outlineLevel="0" collapsed="false">
      <c r="A51" s="11" t="n">
        <v>101020803004</v>
      </c>
      <c r="B51" s="11" t="s">
        <v>51</v>
      </c>
      <c r="C51" s="11" t="n">
        <v>1375.72</v>
      </c>
      <c r="D51" s="11" t="n">
        <v>-1289.64</v>
      </c>
      <c r="E51" s="12" t="n">
        <v>86.08</v>
      </c>
    </row>
    <row r="52" customFormat="false" ht="14.4" hidden="false" customHeight="false" outlineLevel="0" collapsed="false">
      <c r="A52" s="11" t="n">
        <v>101020803005</v>
      </c>
      <c r="B52" s="11" t="s">
        <v>52</v>
      </c>
      <c r="C52" s="11" t="n">
        <v>11999.99</v>
      </c>
      <c r="D52" s="11" t="n">
        <v>112.01</v>
      </c>
      <c r="E52" s="12" t="n">
        <v>12112</v>
      </c>
    </row>
    <row r="53" customFormat="false" ht="14.4" hidden="false" customHeight="false" outlineLevel="0" collapsed="false">
      <c r="A53" s="11" t="n">
        <v>101020803007</v>
      </c>
      <c r="B53" s="11" t="s">
        <v>53</v>
      </c>
      <c r="C53" s="11" t="n">
        <v>220555.31</v>
      </c>
      <c r="D53" s="11" t="n">
        <v>-80584.2</v>
      </c>
      <c r="E53" s="12" t="n">
        <v>139971.11</v>
      </c>
    </row>
    <row r="54" customFormat="false" ht="14.4" hidden="false" customHeight="false" outlineLevel="0" collapsed="false">
      <c r="A54" s="11" t="n">
        <v>101020803009</v>
      </c>
      <c r="B54" s="11" t="s">
        <v>54</v>
      </c>
      <c r="C54" s="11" t="n">
        <v>28584.56</v>
      </c>
      <c r="D54" s="11" t="n">
        <v>-12179.25</v>
      </c>
      <c r="E54" s="12" t="n">
        <v>16405.31</v>
      </c>
    </row>
    <row r="55" customFormat="false" ht="14.4" hidden="false" customHeight="false" outlineLevel="0" collapsed="false">
      <c r="A55" s="11" t="n">
        <v>101020803010</v>
      </c>
      <c r="B55" s="11" t="s">
        <v>55</v>
      </c>
      <c r="C55" s="11" t="n">
        <v>160</v>
      </c>
      <c r="D55" s="11" t="n">
        <v>-160</v>
      </c>
      <c r="E55" s="12" t="n">
        <v>0</v>
      </c>
    </row>
    <row r="56" customFormat="false" ht="13.8" hidden="false" customHeight="false" outlineLevel="0" collapsed="false">
      <c r="A56" s="9" t="n">
        <v>1010209</v>
      </c>
      <c r="B56" s="9" t="s">
        <v>56</v>
      </c>
      <c r="C56" s="9" t="n">
        <v>-198742.49</v>
      </c>
      <c r="D56" s="9" t="n">
        <v>0</v>
      </c>
      <c r="E56" s="10"/>
    </row>
    <row r="57" customFormat="false" ht="13.8" hidden="false" customHeight="false" outlineLevel="0" collapsed="false">
      <c r="A57" s="9" t="n">
        <v>101020901</v>
      </c>
      <c r="B57" s="9" t="s">
        <v>56</v>
      </c>
      <c r="C57" s="9" t="n">
        <v>-198742.49</v>
      </c>
      <c r="D57" s="9" t="n">
        <v>0</v>
      </c>
      <c r="E57" s="10"/>
    </row>
    <row r="58" customFormat="false" ht="14.4" hidden="false" customHeight="false" outlineLevel="0" collapsed="false">
      <c r="A58" s="11" t="n">
        <v>101020901001</v>
      </c>
      <c r="B58" s="11" t="s">
        <v>57</v>
      </c>
      <c r="C58" s="11" t="n">
        <v>-198742.49</v>
      </c>
      <c r="D58" s="11" t="n">
        <v>0</v>
      </c>
      <c r="E58" s="12" t="n">
        <v>-198742.49</v>
      </c>
      <c r="G58" s="1" t="n">
        <f aca="false">SUM(E28:E58)</f>
        <v>4688885.61</v>
      </c>
    </row>
    <row r="59" customFormat="false" ht="13.8" hidden="false" customHeight="false" outlineLevel="0" collapsed="false">
      <c r="A59" s="9" t="n">
        <v>10103</v>
      </c>
      <c r="B59" s="9" t="s">
        <v>58</v>
      </c>
      <c r="C59" s="9" t="n">
        <v>6863823.95</v>
      </c>
      <c r="D59" s="9" t="n">
        <v>-399985.09</v>
      </c>
      <c r="E59" s="10"/>
    </row>
    <row r="60" customFormat="false" ht="13.8" hidden="false" customHeight="false" outlineLevel="0" collapsed="false">
      <c r="A60" s="9" t="n">
        <v>1010301</v>
      </c>
      <c r="B60" s="9" t="s">
        <v>59</v>
      </c>
      <c r="C60" s="9" t="n">
        <v>1426464.55</v>
      </c>
      <c r="D60" s="9" t="n">
        <v>2974831.87</v>
      </c>
      <c r="E60" s="10"/>
    </row>
    <row r="61" customFormat="false" ht="13.8" hidden="false" customHeight="false" outlineLevel="0" collapsed="false">
      <c r="A61" s="9" t="n">
        <v>101030101</v>
      </c>
      <c r="B61" s="9" t="s">
        <v>60</v>
      </c>
      <c r="C61" s="9" t="n">
        <v>4298158.18</v>
      </c>
      <c r="D61" s="9" t="n">
        <v>-255843.85</v>
      </c>
      <c r="E61" s="10"/>
    </row>
    <row r="62" customFormat="false" ht="14.4" hidden="false" customHeight="false" outlineLevel="0" collapsed="false">
      <c r="A62" s="9" t="n">
        <v>101030101001</v>
      </c>
      <c r="B62" s="9" t="s">
        <v>61</v>
      </c>
      <c r="C62" s="9" t="n">
        <v>4298158.18</v>
      </c>
      <c r="D62" s="9" t="n">
        <v>-255843.85</v>
      </c>
      <c r="E62" s="12" t="n">
        <v>4042314.33</v>
      </c>
    </row>
    <row r="63" customFormat="false" ht="13.8" hidden="false" customHeight="false" outlineLevel="0" collapsed="false">
      <c r="A63" s="9" t="n">
        <v>101030102</v>
      </c>
      <c r="B63" s="9" t="s">
        <v>62</v>
      </c>
      <c r="C63" s="9" t="n">
        <v>-2871693.63</v>
      </c>
      <c r="D63" s="9" t="n">
        <v>3230675.72</v>
      </c>
      <c r="E63" s="12"/>
    </row>
    <row r="64" customFormat="false" ht="14.4" hidden="false" customHeight="false" outlineLevel="0" collapsed="false">
      <c r="A64" s="9" t="n">
        <v>101030102001</v>
      </c>
      <c r="B64" s="9" t="s">
        <v>63</v>
      </c>
      <c r="C64" s="9" t="n">
        <v>-2871693.63</v>
      </c>
      <c r="D64" s="9" t="n">
        <v>3230675.72</v>
      </c>
      <c r="E64" s="12" t="n">
        <v>358982.09</v>
      </c>
    </row>
    <row r="65" customFormat="false" ht="13.8" hidden="false" customHeight="false" outlineLevel="0" collapsed="false">
      <c r="A65" s="9" t="n">
        <v>1010302</v>
      </c>
      <c r="B65" s="9" t="s">
        <v>64</v>
      </c>
      <c r="C65" s="9" t="n">
        <v>515248.84</v>
      </c>
      <c r="D65" s="9" t="n">
        <v>-508112.78</v>
      </c>
      <c r="E65" s="10"/>
    </row>
    <row r="66" customFormat="false" ht="13.8" hidden="false" customHeight="false" outlineLevel="0" collapsed="false">
      <c r="A66" s="9" t="n">
        <v>101030201</v>
      </c>
      <c r="B66" s="9" t="s">
        <v>65</v>
      </c>
      <c r="C66" s="9" t="n">
        <v>515248.84</v>
      </c>
      <c r="D66" s="9" t="n">
        <v>-508112.78</v>
      </c>
      <c r="E66" s="10"/>
    </row>
    <row r="67" customFormat="false" ht="14.4" hidden="false" customHeight="false" outlineLevel="0" collapsed="false">
      <c r="A67" s="9" t="n">
        <v>101030201001</v>
      </c>
      <c r="B67" s="9" t="s">
        <v>66</v>
      </c>
      <c r="C67" s="9" t="n">
        <v>515248.84</v>
      </c>
      <c r="D67" s="9" t="n">
        <v>-508112.78</v>
      </c>
      <c r="E67" s="12" t="n">
        <v>7136.06</v>
      </c>
    </row>
    <row r="68" customFormat="false" ht="13.8" hidden="false" customHeight="false" outlineLevel="0" collapsed="false">
      <c r="A68" s="9" t="n">
        <v>1010303</v>
      </c>
      <c r="B68" s="9" t="s">
        <v>67</v>
      </c>
      <c r="C68" s="9" t="n">
        <v>1146126.42</v>
      </c>
      <c r="D68" s="9" t="n">
        <v>-529970.82</v>
      </c>
      <c r="E68" s="10"/>
    </row>
    <row r="69" customFormat="false" ht="13.8" hidden="false" customHeight="false" outlineLevel="0" collapsed="false">
      <c r="A69" s="9" t="n">
        <v>101030301</v>
      </c>
      <c r="B69" s="9" t="s">
        <v>67</v>
      </c>
      <c r="C69" s="9" t="n">
        <v>1146126.42</v>
      </c>
      <c r="D69" s="9" t="n">
        <v>-529970.82</v>
      </c>
      <c r="E69" s="10"/>
    </row>
    <row r="70" customFormat="false" ht="14.4" hidden="false" customHeight="false" outlineLevel="0" collapsed="false">
      <c r="A70" s="9" t="n">
        <v>101030301001</v>
      </c>
      <c r="B70" s="9" t="s">
        <v>68</v>
      </c>
      <c r="C70" s="9" t="n">
        <v>1139039</v>
      </c>
      <c r="D70" s="9" t="n">
        <v>-549385.36</v>
      </c>
      <c r="E70" s="12" t="n">
        <v>589653.64</v>
      </c>
    </row>
    <row r="71" customFormat="false" ht="14.4" hidden="false" customHeight="false" outlineLevel="0" collapsed="false">
      <c r="A71" s="9" t="n">
        <v>101030301003</v>
      </c>
      <c r="B71" s="9" t="s">
        <v>69</v>
      </c>
      <c r="C71" s="9" t="n">
        <v>7087.42</v>
      </c>
      <c r="D71" s="9" t="n">
        <v>19414.54</v>
      </c>
      <c r="E71" s="12" t="n">
        <v>26501.96</v>
      </c>
    </row>
    <row r="72" customFormat="false" ht="13.8" hidden="false" customHeight="false" outlineLevel="0" collapsed="false">
      <c r="A72" s="9" t="n">
        <v>1010304</v>
      </c>
      <c r="B72" s="9" t="s">
        <v>70</v>
      </c>
      <c r="C72" s="9" t="n">
        <v>40499.15</v>
      </c>
      <c r="D72" s="9" t="n">
        <v>489.02</v>
      </c>
      <c r="E72" s="10"/>
    </row>
    <row r="73" customFormat="false" ht="13.8" hidden="false" customHeight="false" outlineLevel="0" collapsed="false">
      <c r="A73" s="9" t="n">
        <v>101030401</v>
      </c>
      <c r="B73" s="9" t="s">
        <v>70</v>
      </c>
      <c r="C73" s="9" t="n">
        <v>40499.15</v>
      </c>
      <c r="D73" s="9" t="n">
        <v>489.02</v>
      </c>
      <c r="E73" s="10"/>
    </row>
    <row r="74" customFormat="false" ht="14.4" hidden="false" customHeight="false" outlineLevel="0" collapsed="false">
      <c r="A74" s="9" t="n">
        <v>101030401001</v>
      </c>
      <c r="B74" s="9" t="s">
        <v>71</v>
      </c>
      <c r="C74" s="9" t="n">
        <v>40499.15</v>
      </c>
      <c r="D74" s="9" t="n">
        <v>489.02</v>
      </c>
      <c r="E74" s="12" t="n">
        <v>40988.17</v>
      </c>
    </row>
    <row r="75" customFormat="false" ht="13.8" hidden="false" customHeight="false" outlineLevel="0" collapsed="false">
      <c r="A75" s="9" t="n">
        <v>1010305</v>
      </c>
      <c r="B75" s="9" t="s">
        <v>72</v>
      </c>
      <c r="C75" s="9" t="n">
        <v>37835.9</v>
      </c>
      <c r="D75" s="9" t="n">
        <v>7075.68</v>
      </c>
      <c r="E75" s="12"/>
    </row>
    <row r="76" customFormat="false" ht="13.8" hidden="false" customHeight="false" outlineLevel="0" collapsed="false">
      <c r="A76" s="9" t="n">
        <v>101030501</v>
      </c>
      <c r="B76" s="9" t="s">
        <v>72</v>
      </c>
      <c r="C76" s="9" t="n">
        <v>37835.9</v>
      </c>
      <c r="D76" s="9" t="n">
        <v>7075.68</v>
      </c>
      <c r="E76" s="12"/>
    </row>
    <row r="77" customFormat="false" ht="14.4" hidden="false" customHeight="false" outlineLevel="0" collapsed="false">
      <c r="A77" s="9" t="n">
        <v>101030501001</v>
      </c>
      <c r="B77" s="9" t="s">
        <v>73</v>
      </c>
      <c r="C77" s="9" t="n">
        <v>37835.9</v>
      </c>
      <c r="D77" s="9" t="n">
        <v>7075.68</v>
      </c>
      <c r="E77" s="12" t="n">
        <v>44911.58</v>
      </c>
    </row>
    <row r="78" customFormat="false" ht="13.8" hidden="false" customHeight="false" outlineLevel="0" collapsed="false">
      <c r="A78" s="9" t="n">
        <v>1010306</v>
      </c>
      <c r="B78" s="9" t="s">
        <v>74</v>
      </c>
      <c r="C78" s="9" t="n">
        <v>391861.4</v>
      </c>
      <c r="D78" s="9" t="n">
        <v>2046.93</v>
      </c>
      <c r="E78" s="12"/>
    </row>
    <row r="79" customFormat="false" ht="13.8" hidden="false" customHeight="false" outlineLevel="0" collapsed="false">
      <c r="A79" s="9" t="n">
        <v>101030601</v>
      </c>
      <c r="B79" s="9" t="s">
        <v>75</v>
      </c>
      <c r="C79" s="9" t="n">
        <v>391861.4</v>
      </c>
      <c r="D79" s="9" t="n">
        <v>2046.93</v>
      </c>
      <c r="E79" s="12"/>
    </row>
    <row r="80" customFormat="false" ht="14.4" hidden="false" customHeight="false" outlineLevel="0" collapsed="false">
      <c r="A80" s="9" t="n">
        <v>101030601001</v>
      </c>
      <c r="B80" s="9" t="s">
        <v>76</v>
      </c>
      <c r="C80" s="9" t="n">
        <v>391861.4</v>
      </c>
      <c r="D80" s="9" t="n">
        <v>2046.93</v>
      </c>
      <c r="E80" s="12" t="n">
        <v>393908.33</v>
      </c>
    </row>
    <row r="81" customFormat="false" ht="13.8" hidden="false" customHeight="false" outlineLevel="0" collapsed="false">
      <c r="A81" s="9" t="n">
        <v>1010307</v>
      </c>
      <c r="B81" s="9" t="s">
        <v>77</v>
      </c>
      <c r="C81" s="9" t="n">
        <v>458011.46</v>
      </c>
      <c r="D81" s="9" t="n">
        <v>34775.6</v>
      </c>
      <c r="E81" s="10"/>
    </row>
    <row r="82" customFormat="false" ht="13.8" hidden="false" customHeight="false" outlineLevel="0" collapsed="false">
      <c r="A82" s="9" t="n">
        <v>101030701</v>
      </c>
      <c r="B82" s="9" t="s">
        <v>77</v>
      </c>
      <c r="C82" s="9" t="n">
        <v>458011.46</v>
      </c>
      <c r="D82" s="9" t="n">
        <v>34775.6</v>
      </c>
      <c r="E82" s="12"/>
    </row>
    <row r="83" customFormat="false" ht="14.4" hidden="false" customHeight="false" outlineLevel="0" collapsed="false">
      <c r="A83" s="9" t="n">
        <v>101030701001</v>
      </c>
      <c r="B83" s="9" t="s">
        <v>78</v>
      </c>
      <c r="C83" s="9" t="n">
        <v>458011.46</v>
      </c>
      <c r="D83" s="9" t="n">
        <v>34775.6</v>
      </c>
      <c r="E83" s="12" t="n">
        <v>492787.06</v>
      </c>
    </row>
    <row r="84" customFormat="false" ht="13.8" hidden="false" customHeight="false" outlineLevel="0" collapsed="false">
      <c r="A84" s="9" t="n">
        <v>1010308</v>
      </c>
      <c r="B84" s="9" t="s">
        <v>79</v>
      </c>
      <c r="C84" s="9" t="n">
        <v>2847776.23</v>
      </c>
      <c r="D84" s="9" t="n">
        <v>-2381120.59</v>
      </c>
      <c r="E84" s="12"/>
    </row>
    <row r="85" customFormat="false" ht="13.8" hidden="false" customHeight="false" outlineLevel="0" collapsed="false">
      <c r="A85" s="9" t="n">
        <v>101030801</v>
      </c>
      <c r="B85" s="9" t="s">
        <v>79</v>
      </c>
      <c r="C85" s="9" t="n">
        <v>2847776.23</v>
      </c>
      <c r="D85" s="9" t="n">
        <v>-2381120.59</v>
      </c>
      <c r="E85" s="12"/>
    </row>
    <row r="86" customFormat="false" ht="13.8" hidden="false" customHeight="false" outlineLevel="0" collapsed="false">
      <c r="A86" s="9" t="n">
        <v>101030801001</v>
      </c>
      <c r="B86" s="9" t="s">
        <v>80</v>
      </c>
      <c r="C86" s="9" t="n">
        <v>2847776.23</v>
      </c>
      <c r="D86" s="9" t="n">
        <v>-2381120.59</v>
      </c>
      <c r="E86" s="12" t="n">
        <v>466655.64</v>
      </c>
      <c r="F86" s="13"/>
      <c r="G86" s="1" t="n">
        <f aca="false">SUM(E61:E87)</f>
        <v>6463838.86</v>
      </c>
    </row>
    <row r="87" customFormat="false" ht="13.8" hidden="false" customHeight="false" outlineLevel="0" collapsed="false">
      <c r="A87" s="9" t="n">
        <v>10104</v>
      </c>
      <c r="B87" s="9" t="s">
        <v>81</v>
      </c>
      <c r="C87" s="9" t="n">
        <v>22328.88</v>
      </c>
      <c r="D87" s="9" t="n">
        <v>-1969.47</v>
      </c>
      <c r="E87" s="10"/>
      <c r="G87" s="13" t="n">
        <v>-134</v>
      </c>
      <c r="I87" s="1" t="s">
        <v>82</v>
      </c>
    </row>
    <row r="88" customFormat="false" ht="13.8" hidden="false" customHeight="false" outlineLevel="0" collapsed="false">
      <c r="A88" s="9" t="n">
        <v>1010401</v>
      </c>
      <c r="B88" s="9" t="s">
        <v>81</v>
      </c>
      <c r="C88" s="9" t="n">
        <v>21808.88</v>
      </c>
      <c r="D88" s="9" t="n">
        <v>-1449.47</v>
      </c>
      <c r="E88" s="10"/>
    </row>
    <row r="89" customFormat="false" ht="13.8" hidden="false" customHeight="false" outlineLevel="0" collapsed="false">
      <c r="A89" s="9" t="n">
        <v>101040101</v>
      </c>
      <c r="B89" s="9" t="s">
        <v>83</v>
      </c>
      <c r="C89" s="9" t="n">
        <v>21808.88</v>
      </c>
      <c r="D89" s="9" t="n">
        <v>-1449.47</v>
      </c>
      <c r="E89" s="10"/>
    </row>
    <row r="90" customFormat="false" ht="14.4" hidden="false" customHeight="false" outlineLevel="0" collapsed="false">
      <c r="A90" s="9" t="n">
        <v>101040101001</v>
      </c>
      <c r="B90" s="9" t="s">
        <v>84</v>
      </c>
      <c r="C90" s="9" t="n">
        <v>19088.43</v>
      </c>
      <c r="D90" s="9" t="n">
        <v>-1086.33</v>
      </c>
      <c r="E90" s="12" t="n">
        <v>18002.1</v>
      </c>
    </row>
    <row r="91" customFormat="false" ht="14.4" hidden="false" customHeight="false" outlineLevel="0" collapsed="false">
      <c r="A91" s="9" t="n">
        <v>101040101002</v>
      </c>
      <c r="B91" s="9" t="s">
        <v>85</v>
      </c>
      <c r="C91" s="9" t="n">
        <v>2720.45</v>
      </c>
      <c r="D91" s="9" t="n">
        <v>-363.14</v>
      </c>
      <c r="E91" s="12" t="n">
        <v>2357.31</v>
      </c>
    </row>
    <row r="92" customFormat="false" ht="13.8" hidden="false" customHeight="false" outlineLevel="0" collapsed="false">
      <c r="A92" s="9" t="n">
        <v>1010402</v>
      </c>
      <c r="B92" s="9" t="s">
        <v>86</v>
      </c>
      <c r="C92" s="9" t="n">
        <v>520</v>
      </c>
      <c r="D92" s="9" t="n">
        <v>-520</v>
      </c>
      <c r="E92" s="12"/>
      <c r="G92" s="14" t="n">
        <f aca="false">SUM(E90:E92)</f>
        <v>20359.41</v>
      </c>
    </row>
    <row r="93" customFormat="false" ht="13.8" hidden="false" customHeight="false" outlineLevel="0" collapsed="false">
      <c r="A93" s="9" t="n">
        <v>101040201</v>
      </c>
      <c r="B93" s="9" t="s">
        <v>87</v>
      </c>
      <c r="C93" s="9" t="n">
        <v>520</v>
      </c>
      <c r="D93" s="9" t="n">
        <v>-520</v>
      </c>
      <c r="E93" s="12"/>
    </row>
    <row r="94" customFormat="false" ht="14.4" hidden="false" customHeight="false" outlineLevel="0" collapsed="false">
      <c r="A94" s="9" t="n">
        <v>101040202002</v>
      </c>
      <c r="B94" s="9" t="s">
        <v>88</v>
      </c>
      <c r="C94" s="9" t="n">
        <v>520</v>
      </c>
      <c r="D94" s="9" t="n">
        <v>-520</v>
      </c>
      <c r="E94" s="12" t="n">
        <v>0</v>
      </c>
    </row>
    <row r="95" customFormat="false" ht="13.8" hidden="false" customHeight="false" outlineLevel="0" collapsed="false">
      <c r="A95" s="9" t="n">
        <v>10105</v>
      </c>
      <c r="B95" s="9" t="s">
        <v>89</v>
      </c>
      <c r="C95" s="9" t="n">
        <v>356285.23</v>
      </c>
      <c r="D95" s="9" t="n">
        <v>24801.59</v>
      </c>
      <c r="E95" s="10"/>
    </row>
    <row r="96" customFormat="false" ht="13.8" hidden="false" customHeight="false" outlineLevel="0" collapsed="false">
      <c r="A96" s="9" t="n">
        <v>1010501</v>
      </c>
      <c r="B96" s="9" t="s">
        <v>90</v>
      </c>
      <c r="C96" s="9" t="n">
        <v>2791.73</v>
      </c>
      <c r="D96" s="9" t="n">
        <v>-2791.73</v>
      </c>
      <c r="E96" s="10"/>
    </row>
    <row r="97" customFormat="false" ht="13.8" hidden="false" customHeight="false" outlineLevel="0" collapsed="false">
      <c r="A97" s="9" t="n">
        <v>101050101</v>
      </c>
      <c r="B97" s="9" t="s">
        <v>91</v>
      </c>
      <c r="C97" s="9" t="n">
        <v>2791.73</v>
      </c>
      <c r="D97" s="9" t="n">
        <v>-2791.73</v>
      </c>
      <c r="E97" s="10"/>
    </row>
    <row r="98" customFormat="false" ht="13.8" hidden="false" customHeight="false" outlineLevel="0" collapsed="false">
      <c r="A98" s="9" t="n">
        <v>101050101001</v>
      </c>
      <c r="B98" s="9" t="s">
        <v>92</v>
      </c>
      <c r="C98" s="9" t="n">
        <v>2791.73</v>
      </c>
      <c r="D98" s="9" t="n">
        <v>-2791.73</v>
      </c>
      <c r="E98" s="10"/>
    </row>
    <row r="99" customFormat="false" ht="13.8" hidden="false" customHeight="false" outlineLevel="0" collapsed="false">
      <c r="A99" s="9" t="n">
        <v>1010502</v>
      </c>
      <c r="B99" s="9" t="s">
        <v>93</v>
      </c>
      <c r="C99" s="9" t="n">
        <v>346414.24</v>
      </c>
      <c r="D99" s="9" t="n">
        <v>27593.32</v>
      </c>
      <c r="E99" s="10"/>
    </row>
    <row r="100" customFormat="false" ht="13.8" hidden="false" customHeight="false" outlineLevel="0" collapsed="false">
      <c r="A100" s="9" t="n">
        <v>101050201</v>
      </c>
      <c r="B100" s="9" t="s">
        <v>93</v>
      </c>
      <c r="C100" s="9" t="n">
        <v>346414.24</v>
      </c>
      <c r="D100" s="9" t="n">
        <v>27593.32</v>
      </c>
      <c r="E100" s="10"/>
    </row>
    <row r="101" customFormat="false" ht="14.4" hidden="false" customHeight="false" outlineLevel="0" collapsed="false">
      <c r="A101" s="11" t="n">
        <v>101050201001</v>
      </c>
      <c r="B101" s="11" t="s">
        <v>94</v>
      </c>
      <c r="C101" s="11" t="n">
        <v>286713.48</v>
      </c>
      <c r="D101" s="11" t="n">
        <v>26133.3</v>
      </c>
      <c r="E101" s="12" t="n">
        <v>312846.78</v>
      </c>
    </row>
    <row r="102" customFormat="false" ht="14.4" hidden="false" customHeight="false" outlineLevel="0" collapsed="false">
      <c r="A102" s="11" t="n">
        <v>101050201002</v>
      </c>
      <c r="B102" s="11" t="s">
        <v>95</v>
      </c>
      <c r="C102" s="11" t="n">
        <v>2182.87</v>
      </c>
      <c r="D102" s="11" t="n">
        <v>93.45</v>
      </c>
      <c r="E102" s="12" t="n">
        <v>2276.32</v>
      </c>
    </row>
    <row r="103" customFormat="false" ht="14.4" hidden="false" customHeight="false" outlineLevel="0" collapsed="false">
      <c r="A103" s="11" t="n">
        <v>101050201003</v>
      </c>
      <c r="B103" s="11" t="s">
        <v>96</v>
      </c>
      <c r="C103" s="11" t="n">
        <v>31580.6</v>
      </c>
      <c r="D103" s="11" t="n">
        <v>1362.68</v>
      </c>
      <c r="E103" s="12" t="n">
        <v>32943.28</v>
      </c>
    </row>
    <row r="104" customFormat="false" ht="14.4" hidden="false" customHeight="false" outlineLevel="0" collapsed="false">
      <c r="A104" s="11" t="n">
        <v>101050201004</v>
      </c>
      <c r="B104" s="11" t="s">
        <v>97</v>
      </c>
      <c r="C104" s="11" t="n">
        <v>24500.88</v>
      </c>
      <c r="D104" s="11" t="n">
        <v>0</v>
      </c>
      <c r="E104" s="12" t="n">
        <v>24500.88</v>
      </c>
    </row>
    <row r="105" customFormat="false" ht="14.4" hidden="false" customHeight="false" outlineLevel="0" collapsed="false">
      <c r="A105" s="11" t="n">
        <v>101050201005</v>
      </c>
      <c r="B105" s="11" t="s">
        <v>98</v>
      </c>
      <c r="C105" s="11" t="n">
        <v>77.67</v>
      </c>
      <c r="D105" s="11" t="n">
        <v>3.89</v>
      </c>
      <c r="E105" s="12" t="n">
        <v>81.56</v>
      </c>
    </row>
    <row r="106" customFormat="false" ht="14.4" hidden="false" customHeight="false" outlineLevel="0" collapsed="false">
      <c r="A106" s="11" t="n">
        <v>101050201006</v>
      </c>
      <c r="B106" s="11" t="s">
        <v>99</v>
      </c>
      <c r="C106" s="11" t="n">
        <v>1358.74</v>
      </c>
      <c r="D106" s="11" t="n">
        <v>0</v>
      </c>
      <c r="E106" s="12" t="n">
        <v>1358.74</v>
      </c>
    </row>
    <row r="107" customFormat="false" ht="13.8" hidden="false" customHeight="false" outlineLevel="0" collapsed="false">
      <c r="A107" s="9" t="n">
        <v>1010503</v>
      </c>
      <c r="B107" s="9" t="s">
        <v>100</v>
      </c>
      <c r="C107" s="9" t="n">
        <v>7079.26</v>
      </c>
      <c r="D107" s="9" t="n">
        <v>0</v>
      </c>
      <c r="E107" s="10"/>
    </row>
    <row r="108" customFormat="false" ht="13.8" hidden="false" customHeight="false" outlineLevel="0" collapsed="false">
      <c r="A108" s="9" t="n">
        <v>101050301</v>
      </c>
      <c r="B108" s="9" t="s">
        <v>100</v>
      </c>
      <c r="C108" s="9" t="n">
        <v>7079.26</v>
      </c>
      <c r="D108" s="9" t="n">
        <v>0</v>
      </c>
      <c r="E108" s="10"/>
    </row>
    <row r="109" customFormat="false" ht="14.4" hidden="false" customHeight="false" outlineLevel="0" collapsed="false">
      <c r="A109" s="9" t="n">
        <v>101050301001</v>
      </c>
      <c r="B109" s="9" t="s">
        <v>101</v>
      </c>
      <c r="C109" s="9" t="n">
        <v>7079.26</v>
      </c>
      <c r="D109" s="9" t="n">
        <v>0</v>
      </c>
      <c r="E109" s="12" t="n">
        <v>7079.26</v>
      </c>
      <c r="G109" s="1" t="n">
        <f aca="false">SUM(E98:E109)</f>
        <v>381086.82</v>
      </c>
    </row>
    <row r="110" customFormat="false" ht="13.8" hidden="false" customHeight="false" outlineLevel="0" collapsed="false">
      <c r="A110" s="9" t="n">
        <v>102</v>
      </c>
      <c r="B110" s="9" t="s">
        <v>102</v>
      </c>
      <c r="C110" s="9" t="n">
        <v>6742462.52</v>
      </c>
      <c r="D110" s="9" t="n">
        <v>-54813.09</v>
      </c>
      <c r="E110" s="10"/>
      <c r="G110" s="13" t="n">
        <v>-331641</v>
      </c>
      <c r="H110" s="1" t="s">
        <v>103</v>
      </c>
    </row>
    <row r="111" customFormat="false" ht="13.8" hidden="false" customHeight="false" outlineLevel="0" collapsed="false">
      <c r="A111" s="9" t="n">
        <v>10201</v>
      </c>
      <c r="B111" s="9" t="s">
        <v>104</v>
      </c>
      <c r="C111" s="9" t="n">
        <v>6739593.03</v>
      </c>
      <c r="D111" s="9" t="n">
        <v>-53469</v>
      </c>
      <c r="E111" s="10"/>
    </row>
    <row r="112" customFormat="false" ht="13.8" hidden="false" customHeight="false" outlineLevel="0" collapsed="false">
      <c r="A112" s="9" t="n">
        <v>1020101</v>
      </c>
      <c r="B112" s="9" t="s">
        <v>105</v>
      </c>
      <c r="C112" s="9" t="n">
        <v>2737361.41</v>
      </c>
      <c r="D112" s="9" t="n">
        <v>-355088.32</v>
      </c>
      <c r="E112" s="10"/>
    </row>
    <row r="113" customFormat="false" ht="13.8" hidden="false" customHeight="false" outlineLevel="0" collapsed="false">
      <c r="A113" s="9" t="n">
        <v>102010101</v>
      </c>
      <c r="B113" s="9" t="s">
        <v>106</v>
      </c>
      <c r="C113" s="9" t="n">
        <v>2737361.41</v>
      </c>
      <c r="D113" s="9" t="n">
        <v>-355088.32</v>
      </c>
      <c r="E113" s="10"/>
    </row>
    <row r="114" customFormat="false" ht="14.4" hidden="false" customHeight="false" outlineLevel="0" collapsed="false">
      <c r="A114" s="9" t="n">
        <v>102010101001</v>
      </c>
      <c r="B114" s="9" t="s">
        <v>107</v>
      </c>
      <c r="C114" s="9" t="n">
        <v>1898139.64</v>
      </c>
      <c r="D114" s="9" t="n">
        <v>0</v>
      </c>
      <c r="E114" s="12" t="n">
        <v>1898139.64</v>
      </c>
    </row>
    <row r="115" customFormat="false" ht="14.4" hidden="false" customHeight="false" outlineLevel="0" collapsed="false">
      <c r="A115" s="9" t="n">
        <v>102010101002</v>
      </c>
      <c r="B115" s="9" t="s">
        <v>108</v>
      </c>
      <c r="C115" s="9" t="n">
        <v>839221.77</v>
      </c>
      <c r="D115" s="9" t="n">
        <v>-355088.32</v>
      </c>
      <c r="E115" s="12" t="n">
        <v>484133.45</v>
      </c>
    </row>
    <row r="116" customFormat="false" ht="13.8" hidden="false" customHeight="false" outlineLevel="0" collapsed="false">
      <c r="A116" s="9" t="n">
        <v>1020102</v>
      </c>
      <c r="B116" s="9" t="s">
        <v>109</v>
      </c>
      <c r="C116" s="9" t="n">
        <v>8587174.24</v>
      </c>
      <c r="D116" s="9" t="n">
        <v>355087.42</v>
      </c>
      <c r="E116" s="10"/>
    </row>
    <row r="117" customFormat="false" ht="13.8" hidden="false" customHeight="false" outlineLevel="0" collapsed="false">
      <c r="A117" s="9" t="n">
        <v>102010201</v>
      </c>
      <c r="B117" s="9" t="s">
        <v>110</v>
      </c>
      <c r="C117" s="9" t="n">
        <v>8587174.24</v>
      </c>
      <c r="D117" s="9" t="n">
        <v>355087.42</v>
      </c>
      <c r="E117" s="10"/>
    </row>
    <row r="118" customFormat="false" ht="14.4" hidden="false" customHeight="false" outlineLevel="0" collapsed="false">
      <c r="A118" s="9" t="n">
        <v>102010201001</v>
      </c>
      <c r="B118" s="9" t="s">
        <v>111</v>
      </c>
      <c r="C118" s="9" t="n">
        <v>461156.96</v>
      </c>
      <c r="D118" s="9" t="n">
        <v>0</v>
      </c>
      <c r="E118" s="12" t="n">
        <v>461156.96</v>
      </c>
    </row>
    <row r="119" customFormat="false" ht="14.4" hidden="false" customHeight="false" outlineLevel="0" collapsed="false">
      <c r="A119" s="9" t="n">
        <v>102010201004</v>
      </c>
      <c r="B119" s="9" t="s">
        <v>112</v>
      </c>
      <c r="C119" s="9" t="n">
        <v>198799.52</v>
      </c>
      <c r="D119" s="9" t="n">
        <v>-0.9</v>
      </c>
      <c r="E119" s="12" t="n">
        <v>198798.62</v>
      </c>
    </row>
    <row r="120" customFormat="false" ht="14.4" hidden="false" customHeight="false" outlineLevel="0" collapsed="false">
      <c r="A120" s="9" t="n">
        <v>102010201005</v>
      </c>
      <c r="B120" s="9" t="s">
        <v>113</v>
      </c>
      <c r="C120" s="9" t="n">
        <v>7266814.06</v>
      </c>
      <c r="D120" s="9" t="n">
        <v>355088.32</v>
      </c>
      <c r="E120" s="12" t="n">
        <v>7621902.38</v>
      </c>
    </row>
    <row r="121" customFormat="false" ht="14.4" hidden="false" customHeight="false" outlineLevel="0" collapsed="false">
      <c r="A121" s="9" t="n">
        <v>102010201006</v>
      </c>
      <c r="B121" s="9" t="s">
        <v>114</v>
      </c>
      <c r="C121" s="9" t="n">
        <v>15974.66</v>
      </c>
      <c r="D121" s="9" t="n">
        <v>0</v>
      </c>
      <c r="E121" s="12" t="n">
        <v>15974.66</v>
      </c>
    </row>
    <row r="122" customFormat="false" ht="14.4" hidden="false" customHeight="false" outlineLevel="0" collapsed="false">
      <c r="A122" s="9" t="n">
        <v>102010201007</v>
      </c>
      <c r="B122" s="9" t="s">
        <v>115</v>
      </c>
      <c r="C122" s="9" t="n">
        <v>141445.51</v>
      </c>
      <c r="D122" s="9" t="n">
        <v>0</v>
      </c>
      <c r="E122" s="12" t="n">
        <v>141445.51</v>
      </c>
    </row>
    <row r="123" customFormat="false" ht="14.4" hidden="false" customHeight="false" outlineLevel="0" collapsed="false">
      <c r="A123" s="9" t="n">
        <v>102010201009</v>
      </c>
      <c r="B123" s="9" t="s">
        <v>116</v>
      </c>
      <c r="C123" s="9" t="n">
        <v>502983.53</v>
      </c>
      <c r="D123" s="9" t="n">
        <v>0</v>
      </c>
      <c r="E123" s="12" t="n">
        <v>502983.53</v>
      </c>
    </row>
    <row r="124" customFormat="false" ht="13.8" hidden="false" customHeight="false" outlineLevel="0" collapsed="false">
      <c r="A124" s="9" t="n">
        <v>1020103</v>
      </c>
      <c r="B124" s="9" t="s">
        <v>117</v>
      </c>
      <c r="C124" s="9" t="n">
        <v>-4584942.62</v>
      </c>
      <c r="D124" s="9" t="n">
        <v>-53468.1</v>
      </c>
      <c r="E124" s="10"/>
    </row>
    <row r="125" customFormat="false" ht="13.8" hidden="false" customHeight="false" outlineLevel="0" collapsed="false">
      <c r="A125" s="9" t="n">
        <v>102010301</v>
      </c>
      <c r="B125" s="9" t="s">
        <v>118</v>
      </c>
      <c r="C125" s="9" t="n">
        <v>-4584942.62</v>
      </c>
      <c r="D125" s="9" t="n">
        <v>-53468.1</v>
      </c>
      <c r="E125" s="10"/>
    </row>
    <row r="126" customFormat="false" ht="14.4" hidden="false" customHeight="false" outlineLevel="0" collapsed="false">
      <c r="A126" s="9" t="n">
        <v>102010301001</v>
      </c>
      <c r="B126" s="9" t="s">
        <v>119</v>
      </c>
      <c r="C126" s="9" t="n">
        <v>-7509.48</v>
      </c>
      <c r="D126" s="9" t="n">
        <v>-682.68</v>
      </c>
      <c r="E126" s="12" t="n">
        <v>-8192.16</v>
      </c>
    </row>
    <row r="127" customFormat="false" ht="14.4" hidden="false" customHeight="false" outlineLevel="0" collapsed="false">
      <c r="A127" s="9" t="n">
        <v>102010301004</v>
      </c>
      <c r="B127" s="9" t="s">
        <v>120</v>
      </c>
      <c r="C127" s="9" t="n">
        <v>-155145.37</v>
      </c>
      <c r="D127" s="9" t="n">
        <v>-687.42</v>
      </c>
      <c r="E127" s="12" t="n">
        <v>-155832.79</v>
      </c>
    </row>
    <row r="128" customFormat="false" ht="14.4" hidden="false" customHeight="false" outlineLevel="0" collapsed="false">
      <c r="A128" s="9" t="n">
        <v>102010301005</v>
      </c>
      <c r="B128" s="9" t="s">
        <v>121</v>
      </c>
      <c r="C128" s="9" t="n">
        <v>-3976653.54</v>
      </c>
      <c r="D128" s="9" t="n">
        <v>-47654.29</v>
      </c>
      <c r="E128" s="12" t="n">
        <v>-4024307.83</v>
      </c>
    </row>
    <row r="129" customFormat="false" ht="14.4" hidden="false" customHeight="false" outlineLevel="0" collapsed="false">
      <c r="A129" s="9" t="n">
        <v>102010301006</v>
      </c>
      <c r="B129" s="9" t="s">
        <v>122</v>
      </c>
      <c r="C129" s="9" t="n">
        <v>-15293.58</v>
      </c>
      <c r="D129" s="9" t="n">
        <v>-36.32</v>
      </c>
      <c r="E129" s="12" t="n">
        <v>-15329.9</v>
      </c>
    </row>
    <row r="130" customFormat="false" ht="14.4" hidden="false" customHeight="false" outlineLevel="0" collapsed="false">
      <c r="A130" s="9" t="n">
        <v>102010301007</v>
      </c>
      <c r="B130" s="9" t="s">
        <v>123</v>
      </c>
      <c r="C130" s="9" t="n">
        <v>-117612.75</v>
      </c>
      <c r="D130" s="9" t="n">
        <v>-507.44</v>
      </c>
      <c r="E130" s="12" t="n">
        <v>-118120.19</v>
      </c>
    </row>
    <row r="131" customFormat="false" ht="14.4" hidden="false" customHeight="false" outlineLevel="0" collapsed="false">
      <c r="A131" s="9" t="n">
        <v>102010301009</v>
      </c>
      <c r="B131" s="9" t="s">
        <v>124</v>
      </c>
      <c r="C131" s="9" t="n">
        <v>-312727.9</v>
      </c>
      <c r="D131" s="9" t="n">
        <v>-3899.95</v>
      </c>
      <c r="E131" s="12" t="n">
        <v>-316627.85</v>
      </c>
    </row>
    <row r="132" customFormat="false" ht="13.8" hidden="false" customHeight="false" outlineLevel="0" collapsed="false">
      <c r="A132" s="9" t="n">
        <v>10202</v>
      </c>
      <c r="B132" s="9" t="s">
        <v>125</v>
      </c>
      <c r="C132" s="9" t="n">
        <v>2869.49</v>
      </c>
      <c r="D132" s="9" t="n">
        <v>-1344.09</v>
      </c>
      <c r="E132" s="10"/>
    </row>
    <row r="133" customFormat="false" ht="13.8" hidden="false" customHeight="false" outlineLevel="0" collapsed="false">
      <c r="A133" s="9" t="n">
        <v>1020201</v>
      </c>
      <c r="B133" s="9" t="s">
        <v>126</v>
      </c>
      <c r="C133" s="9" t="n">
        <v>82108</v>
      </c>
      <c r="D133" s="9" t="n">
        <v>0</v>
      </c>
      <c r="E133" s="10"/>
    </row>
    <row r="134" customFormat="false" ht="13.8" hidden="false" customHeight="false" outlineLevel="0" collapsed="false">
      <c r="A134" s="9" t="n">
        <v>102020101</v>
      </c>
      <c r="B134" s="9" t="s">
        <v>127</v>
      </c>
      <c r="C134" s="9" t="n">
        <v>82108</v>
      </c>
      <c r="D134" s="9" t="n">
        <v>0</v>
      </c>
      <c r="E134" s="10"/>
    </row>
    <row r="135" customFormat="false" ht="14.4" hidden="false" customHeight="false" outlineLevel="0" collapsed="false">
      <c r="A135" s="9" t="n">
        <v>102020101004</v>
      </c>
      <c r="B135" s="9" t="s">
        <v>128</v>
      </c>
      <c r="C135" s="9" t="n">
        <v>82108</v>
      </c>
      <c r="D135" s="9" t="n">
        <v>0</v>
      </c>
      <c r="E135" s="12" t="n">
        <v>82108</v>
      </c>
    </row>
    <row r="136" customFormat="false" ht="13.8" hidden="false" customHeight="false" outlineLevel="0" collapsed="false">
      <c r="A136" s="9" t="n">
        <v>1020202</v>
      </c>
      <c r="B136" s="9" t="s">
        <v>129</v>
      </c>
      <c r="C136" s="9" t="n">
        <v>-79238.51</v>
      </c>
      <c r="D136" s="9" t="n">
        <v>-1344.09</v>
      </c>
      <c r="E136" s="12"/>
    </row>
    <row r="137" customFormat="false" ht="13.8" hidden="false" customHeight="false" outlineLevel="0" collapsed="false">
      <c r="A137" s="9" t="n">
        <v>102020201</v>
      </c>
      <c r="B137" s="9" t="s">
        <v>129</v>
      </c>
      <c r="C137" s="9" t="n">
        <v>-79238.51</v>
      </c>
      <c r="D137" s="9" t="n">
        <v>-1344.09</v>
      </c>
      <c r="E137" s="12"/>
    </row>
    <row r="138" customFormat="false" ht="14.4" hidden="false" customHeight="false" outlineLevel="0" collapsed="false">
      <c r="A138" s="9" t="n">
        <v>102020201001</v>
      </c>
      <c r="B138" s="9" t="s">
        <v>130</v>
      </c>
      <c r="C138" s="9" t="n">
        <v>-79238.51</v>
      </c>
      <c r="D138" s="9" t="n">
        <v>-1344.09</v>
      </c>
      <c r="E138" s="12" t="n">
        <v>-80582.6</v>
      </c>
      <c r="G138" s="1" t="n">
        <f aca="false">SUM(E114:E138)</f>
        <v>6687649.43</v>
      </c>
    </row>
    <row r="139" customFormat="false" ht="13.8" hidden="false" customHeight="false" outlineLevel="0" collapsed="false">
      <c r="A139" s="9" t="n">
        <v>104</v>
      </c>
      <c r="B139" s="9" t="s">
        <v>131</v>
      </c>
      <c r="C139" s="9" t="n">
        <v>50019.4</v>
      </c>
      <c r="D139" s="9" t="n">
        <v>-11310.59</v>
      </c>
      <c r="E139" s="10"/>
    </row>
    <row r="140" customFormat="false" ht="13.8" hidden="false" customHeight="false" outlineLevel="0" collapsed="false">
      <c r="A140" s="9" t="n">
        <v>10401</v>
      </c>
      <c r="B140" s="9" t="s">
        <v>131</v>
      </c>
      <c r="C140" s="9" t="n">
        <v>50019.4</v>
      </c>
      <c r="D140" s="9" t="n">
        <v>-11310.59</v>
      </c>
      <c r="E140" s="10"/>
    </row>
    <row r="141" customFormat="false" ht="13.8" hidden="false" customHeight="false" outlineLevel="0" collapsed="false">
      <c r="A141" s="9" t="n">
        <v>1040101</v>
      </c>
      <c r="B141" s="9" t="s">
        <v>131</v>
      </c>
      <c r="C141" s="9" t="n">
        <v>50019.4</v>
      </c>
      <c r="D141" s="9" t="n">
        <v>-11310.59</v>
      </c>
      <c r="E141" s="10"/>
    </row>
    <row r="142" customFormat="false" ht="13.8" hidden="false" customHeight="false" outlineLevel="0" collapsed="false">
      <c r="A142" s="9" t="n">
        <v>104010101</v>
      </c>
      <c r="B142" s="9" t="s">
        <v>131</v>
      </c>
      <c r="C142" s="9" t="n">
        <v>50019.4</v>
      </c>
      <c r="D142" s="9" t="n">
        <v>-11310.59</v>
      </c>
      <c r="E142" s="10"/>
    </row>
    <row r="143" customFormat="false" ht="14.4" hidden="false" customHeight="false" outlineLevel="0" collapsed="false">
      <c r="A143" s="11" t="n">
        <v>104010101001</v>
      </c>
      <c r="B143" s="11" t="s">
        <v>132</v>
      </c>
      <c r="C143" s="11" t="n">
        <v>50019.4</v>
      </c>
      <c r="D143" s="11" t="n">
        <v>-11310.59</v>
      </c>
      <c r="E143" s="12" t="n">
        <v>38708.81</v>
      </c>
      <c r="G143" s="1" t="n">
        <f aca="false">E143</f>
        <v>38708.81</v>
      </c>
      <c r="I143" s="1" t="s">
        <v>133</v>
      </c>
      <c r="J143" s="1" t="n">
        <f aca="false">SUM(G26:G143)</f>
        <v>18726017.93</v>
      </c>
    </row>
    <row r="144" customFormat="false" ht="13.8" hidden="false" customHeight="false" outlineLevel="0" collapsed="false">
      <c r="A144" s="9"/>
      <c r="B144" s="9"/>
      <c r="C144" s="9"/>
      <c r="D144" s="9"/>
      <c r="E144" s="10"/>
    </row>
    <row r="145" customFormat="false" ht="13.8" hidden="false" customHeight="false" outlineLevel="0" collapsed="false">
      <c r="A145" s="9" t="n">
        <v>2</v>
      </c>
      <c r="B145" s="9" t="s">
        <v>134</v>
      </c>
      <c r="C145" s="9" t="n">
        <v>8920091.62</v>
      </c>
      <c r="D145" s="9" t="n">
        <v>-485777.95</v>
      </c>
      <c r="E145" s="10"/>
    </row>
    <row r="146" customFormat="false" ht="13.8" hidden="false" customHeight="false" outlineLevel="0" collapsed="false">
      <c r="A146" s="9" t="n">
        <v>201</v>
      </c>
      <c r="B146" s="9" t="s">
        <v>135</v>
      </c>
      <c r="C146" s="9" t="n">
        <v>8123361.59</v>
      </c>
      <c r="D146" s="9" t="n">
        <v>-441098.38</v>
      </c>
      <c r="E146" s="10"/>
    </row>
    <row r="147" customFormat="false" ht="13.8" hidden="false" customHeight="false" outlineLevel="0" collapsed="false">
      <c r="A147" s="9" t="n">
        <v>20103</v>
      </c>
      <c r="B147" s="9" t="s">
        <v>136</v>
      </c>
      <c r="C147" s="9" t="n">
        <v>7629149.08</v>
      </c>
      <c r="D147" s="9" t="n">
        <v>-430753.32</v>
      </c>
      <c r="E147" s="10"/>
    </row>
    <row r="148" customFormat="false" ht="13.8" hidden="false" customHeight="false" outlineLevel="0" collapsed="false">
      <c r="A148" s="9" t="n">
        <v>2010301</v>
      </c>
      <c r="B148" s="9" t="s">
        <v>137</v>
      </c>
      <c r="C148" s="9" t="n">
        <v>1420770.48</v>
      </c>
      <c r="D148" s="9" t="n">
        <v>-414608.93</v>
      </c>
      <c r="E148" s="10"/>
    </row>
    <row r="149" customFormat="false" ht="13.8" hidden="false" customHeight="false" outlineLevel="0" collapsed="false">
      <c r="A149" s="9" t="n">
        <v>201030101</v>
      </c>
      <c r="B149" s="9" t="s">
        <v>137</v>
      </c>
      <c r="C149" s="9" t="n">
        <v>1420770.48</v>
      </c>
      <c r="D149" s="9" t="n">
        <v>-414608.93</v>
      </c>
      <c r="E149" s="12" t="n">
        <v>6880</v>
      </c>
      <c r="G149" s="1" t="n">
        <f aca="false">E149</f>
        <v>6880</v>
      </c>
    </row>
    <row r="150" customFormat="false" ht="13.8" hidden="false" customHeight="false" outlineLevel="0" collapsed="false">
      <c r="A150" s="9" t="n">
        <v>201030101001</v>
      </c>
      <c r="B150" s="9" t="s">
        <v>138</v>
      </c>
      <c r="C150" s="9" t="n">
        <v>598738.7</v>
      </c>
      <c r="D150" s="9" t="n">
        <v>-29148.8</v>
      </c>
      <c r="E150" s="12" t="n">
        <f aca="false">569589.9-6880</f>
        <v>562709.9</v>
      </c>
    </row>
    <row r="151" customFormat="false" ht="13.8" hidden="false" customHeight="false" outlineLevel="0" collapsed="false">
      <c r="A151" s="9" t="n">
        <v>201030101002</v>
      </c>
      <c r="B151" s="9" t="s">
        <v>139</v>
      </c>
      <c r="C151" s="9" t="n">
        <v>822031.78</v>
      </c>
      <c r="D151" s="9" t="n">
        <v>-385460.13</v>
      </c>
      <c r="E151" s="12" t="n">
        <v>436571.65</v>
      </c>
    </row>
    <row r="152" customFormat="false" ht="13.8" hidden="false" customHeight="false" outlineLevel="0" collapsed="false">
      <c r="A152" s="9" t="n">
        <v>2010302</v>
      </c>
      <c r="B152" s="9" t="s">
        <v>140</v>
      </c>
      <c r="C152" s="9" t="n">
        <v>3393497.91</v>
      </c>
      <c r="D152" s="9" t="n">
        <v>-492528.91</v>
      </c>
      <c r="E152" s="10"/>
    </row>
    <row r="153" customFormat="false" ht="13.8" hidden="false" customHeight="false" outlineLevel="0" collapsed="false">
      <c r="A153" s="9" t="n">
        <v>201030201</v>
      </c>
      <c r="B153" s="9" t="s">
        <v>140</v>
      </c>
      <c r="C153" s="9" t="n">
        <v>3393497.91</v>
      </c>
      <c r="D153" s="9" t="n">
        <v>-492528.91</v>
      </c>
      <c r="E153" s="10"/>
    </row>
    <row r="154" customFormat="false" ht="13.8" hidden="false" customHeight="false" outlineLevel="0" collapsed="false">
      <c r="A154" s="9" t="n">
        <v>201030201001</v>
      </c>
      <c r="B154" s="9" t="s">
        <v>141</v>
      </c>
      <c r="C154" s="9" t="n">
        <v>3385497.91</v>
      </c>
      <c r="D154" s="9" t="n">
        <v>-492528.91</v>
      </c>
      <c r="E154" s="12" t="n">
        <f aca="false">2892969+4530</f>
        <v>2897499</v>
      </c>
    </row>
    <row r="155" customFormat="false" ht="13.8" hidden="false" customHeight="false" outlineLevel="0" collapsed="false">
      <c r="A155" s="9" t="n">
        <v>201030201002</v>
      </c>
      <c r="B155" s="9" t="s">
        <v>142</v>
      </c>
      <c r="C155" s="9" t="n">
        <v>8000</v>
      </c>
      <c r="D155" s="9" t="n">
        <v>0</v>
      </c>
      <c r="E155" s="12" t="n">
        <v>8000</v>
      </c>
    </row>
    <row r="156" customFormat="false" ht="13.8" hidden="false" customHeight="false" outlineLevel="0" collapsed="false">
      <c r="A156" s="9" t="n">
        <v>2010304</v>
      </c>
      <c r="B156" s="9" t="s">
        <v>143</v>
      </c>
      <c r="C156" s="9" t="n">
        <v>2814880.69</v>
      </c>
      <c r="D156" s="9" t="n">
        <v>476384.52</v>
      </c>
      <c r="E156" s="10"/>
      <c r="G156" s="1" t="n">
        <f aca="false">SUM(E150:E156)</f>
        <v>3904780.55</v>
      </c>
    </row>
    <row r="157" customFormat="false" ht="13.8" hidden="false" customHeight="false" outlineLevel="0" collapsed="false">
      <c r="A157" s="9" t="n">
        <v>201030401</v>
      </c>
      <c r="B157" s="9" t="s">
        <v>143</v>
      </c>
      <c r="C157" s="9" t="n">
        <v>2814880.69</v>
      </c>
      <c r="D157" s="9" t="n">
        <v>476384.52</v>
      </c>
      <c r="E157" s="10"/>
    </row>
    <row r="158" customFormat="false" ht="13.8" hidden="false" customHeight="false" outlineLevel="0" collapsed="false">
      <c r="A158" s="9" t="n">
        <v>201030401001</v>
      </c>
      <c r="B158" s="9" t="s">
        <v>144</v>
      </c>
      <c r="C158" s="9" t="n">
        <v>14738.22</v>
      </c>
      <c r="D158" s="9" t="n">
        <v>6470.59</v>
      </c>
      <c r="E158" s="12" t="n">
        <v>21208.81</v>
      </c>
    </row>
    <row r="159" customFormat="false" ht="13.8" hidden="false" customHeight="false" outlineLevel="0" collapsed="false">
      <c r="A159" s="9" t="n">
        <v>201030401002</v>
      </c>
      <c r="B159" s="9" t="s">
        <v>145</v>
      </c>
      <c r="C159" s="9" t="n">
        <v>2994.68</v>
      </c>
      <c r="D159" s="9" t="n">
        <v>-628.77</v>
      </c>
      <c r="E159" s="12" t="n">
        <v>2365.91</v>
      </c>
    </row>
    <row r="160" customFormat="false" ht="13.8" hidden="false" customHeight="false" outlineLevel="0" collapsed="false">
      <c r="A160" s="9" t="n">
        <v>201030401003</v>
      </c>
      <c r="B160" s="9" t="s">
        <v>146</v>
      </c>
      <c r="C160" s="9" t="n">
        <v>2796304.75</v>
      </c>
      <c r="D160" s="9" t="n">
        <v>470620.79</v>
      </c>
      <c r="E160" s="12" t="n">
        <f aca="false">3266925.54-4530</f>
        <v>3262395.54</v>
      </c>
    </row>
    <row r="161" customFormat="false" ht="13.8" hidden="false" customHeight="false" outlineLevel="0" collapsed="false">
      <c r="A161" s="9" t="n">
        <v>201030401005</v>
      </c>
      <c r="B161" s="9" t="s">
        <v>147</v>
      </c>
      <c r="C161" s="9" t="n">
        <v>843.04</v>
      </c>
      <c r="D161" s="9" t="n">
        <v>-78.09</v>
      </c>
      <c r="E161" s="12" t="n">
        <v>764.95</v>
      </c>
      <c r="G161" s="1" t="n">
        <f aca="false">SUM(E158:E161)</f>
        <v>3286735.21</v>
      </c>
    </row>
    <row r="162" customFormat="false" ht="13.8" hidden="false" customHeight="false" outlineLevel="0" collapsed="false">
      <c r="A162" s="9" t="n">
        <v>20105</v>
      </c>
      <c r="B162" s="9" t="s">
        <v>148</v>
      </c>
      <c r="C162" s="9" t="n">
        <v>375787.52</v>
      </c>
      <c r="D162" s="9" t="n">
        <v>9963.17</v>
      </c>
      <c r="E162" s="10"/>
    </row>
    <row r="163" customFormat="false" ht="13.8" hidden="false" customHeight="false" outlineLevel="0" collapsed="false">
      <c r="A163" s="9" t="n">
        <v>2010501</v>
      </c>
      <c r="B163" s="9" t="s">
        <v>149</v>
      </c>
      <c r="C163" s="9" t="n">
        <v>54779.64</v>
      </c>
      <c r="D163" s="9" t="n">
        <v>21004.15</v>
      </c>
      <c r="E163" s="10"/>
    </row>
    <row r="164" customFormat="false" ht="13.8" hidden="false" customHeight="false" outlineLevel="0" collapsed="false">
      <c r="A164" s="9" t="n">
        <v>201050102</v>
      </c>
      <c r="B164" s="9" t="s">
        <v>150</v>
      </c>
      <c r="C164" s="9" t="n">
        <v>54779.64</v>
      </c>
      <c r="D164" s="9" t="n">
        <v>21004.15</v>
      </c>
      <c r="E164" s="10"/>
    </row>
    <row r="165" customFormat="false" ht="14.4" hidden="false" customHeight="false" outlineLevel="0" collapsed="false">
      <c r="A165" s="9" t="n">
        <v>201050102006</v>
      </c>
      <c r="B165" s="9" t="s">
        <v>151</v>
      </c>
      <c r="C165" s="9" t="n">
        <v>54779.64</v>
      </c>
      <c r="D165" s="9" t="n">
        <v>21004.15</v>
      </c>
      <c r="E165" s="10" t="n">
        <v>75783.79</v>
      </c>
      <c r="G165" s="1" t="n">
        <f aca="false">E165</f>
        <v>75783.79</v>
      </c>
    </row>
    <row r="166" customFormat="false" ht="13.8" hidden="false" customHeight="false" outlineLevel="0" collapsed="false">
      <c r="A166" s="9" t="n">
        <v>2010503</v>
      </c>
      <c r="B166" s="9" t="s">
        <v>152</v>
      </c>
      <c r="C166" s="9" t="n">
        <v>42615.02</v>
      </c>
      <c r="D166" s="9" t="n">
        <v>-2911.67</v>
      </c>
      <c r="E166" s="10"/>
    </row>
    <row r="167" customFormat="false" ht="13.8" hidden="false" customHeight="false" outlineLevel="0" collapsed="false">
      <c r="A167" s="9" t="n">
        <v>201050301</v>
      </c>
      <c r="B167" s="9" t="s">
        <v>153</v>
      </c>
      <c r="C167" s="9" t="n">
        <v>42615.02</v>
      </c>
      <c r="D167" s="9" t="n">
        <v>-2911.67</v>
      </c>
      <c r="E167" s="10"/>
    </row>
    <row r="168" customFormat="false" ht="14.4" hidden="false" customHeight="false" outlineLevel="0" collapsed="false">
      <c r="A168" s="9" t="n">
        <v>201050301001</v>
      </c>
      <c r="B168" s="9" t="s">
        <v>154</v>
      </c>
      <c r="C168" s="9" t="n">
        <v>11442.03</v>
      </c>
      <c r="D168" s="9" t="n">
        <v>-1220.16</v>
      </c>
      <c r="E168" s="12" t="n">
        <v>10221.87</v>
      </c>
    </row>
    <row r="169" customFormat="false" ht="14.4" hidden="false" customHeight="false" outlineLevel="0" collapsed="false">
      <c r="A169" s="9" t="n">
        <v>201050301002</v>
      </c>
      <c r="B169" s="9" t="s">
        <v>155</v>
      </c>
      <c r="C169" s="9" t="n">
        <v>14877.91</v>
      </c>
      <c r="D169" s="9" t="n">
        <v>-1472.61</v>
      </c>
      <c r="E169" s="12" t="n">
        <v>13405.3</v>
      </c>
    </row>
    <row r="170" customFormat="false" ht="14.4" hidden="false" customHeight="false" outlineLevel="0" collapsed="false">
      <c r="A170" s="9" t="n">
        <v>201050301003</v>
      </c>
      <c r="B170" s="9" t="s">
        <v>156</v>
      </c>
      <c r="C170" s="9" t="n">
        <v>3500.65</v>
      </c>
      <c r="D170" s="9" t="n">
        <v>-230.08</v>
      </c>
      <c r="E170" s="12" t="n">
        <v>3270.57</v>
      </c>
    </row>
    <row r="171" customFormat="false" ht="14.4" hidden="false" customHeight="false" outlineLevel="0" collapsed="false">
      <c r="A171" s="9" t="n">
        <v>201050301004</v>
      </c>
      <c r="B171" s="9" t="s">
        <v>157</v>
      </c>
      <c r="C171" s="9" t="n">
        <v>7227.2</v>
      </c>
      <c r="D171" s="9" t="n">
        <v>327.97</v>
      </c>
      <c r="E171" s="12" t="n">
        <v>7555.17</v>
      </c>
    </row>
    <row r="172" customFormat="false" ht="14.4" hidden="false" customHeight="false" outlineLevel="0" collapsed="false">
      <c r="A172" s="9" t="n">
        <v>201050301005</v>
      </c>
      <c r="B172" s="9" t="s">
        <v>158</v>
      </c>
      <c r="C172" s="9" t="n">
        <v>4456.49</v>
      </c>
      <c r="D172" s="9" t="n">
        <v>-462.71</v>
      </c>
      <c r="E172" s="12" t="n">
        <v>3993.78</v>
      </c>
    </row>
    <row r="173" customFormat="false" ht="14.4" hidden="false" customHeight="false" outlineLevel="0" collapsed="false">
      <c r="A173" s="9" t="n">
        <v>201050301009</v>
      </c>
      <c r="B173" s="9" t="s">
        <v>159</v>
      </c>
      <c r="C173" s="9" t="n">
        <v>1110.74</v>
      </c>
      <c r="D173" s="9" t="n">
        <v>-60</v>
      </c>
      <c r="E173" s="12" t="n">
        <v>1050.74</v>
      </c>
    </row>
    <row r="174" customFormat="false" ht="14.4" hidden="false" customHeight="false" outlineLevel="0" collapsed="false">
      <c r="A174" s="9" t="n">
        <v>201050301010</v>
      </c>
      <c r="B174" s="9" t="s">
        <v>160</v>
      </c>
      <c r="C174" s="9" t="n">
        <v>0</v>
      </c>
      <c r="D174" s="9" t="n">
        <v>205.92</v>
      </c>
      <c r="E174" s="12" t="n">
        <v>205.92</v>
      </c>
    </row>
    <row r="175" customFormat="false" ht="13.8" hidden="false" customHeight="false" outlineLevel="0" collapsed="false">
      <c r="A175" s="9" t="n">
        <v>2010504</v>
      </c>
      <c r="B175" s="9" t="s">
        <v>161</v>
      </c>
      <c r="C175" s="9" t="n">
        <v>278392.86</v>
      </c>
      <c r="D175" s="9" t="n">
        <v>-8129.31</v>
      </c>
      <c r="E175" s="10"/>
    </row>
    <row r="176" customFormat="false" ht="13.8" hidden="false" customHeight="false" outlineLevel="0" collapsed="false">
      <c r="A176" s="9" t="n">
        <v>201050401</v>
      </c>
      <c r="B176" s="9" t="s">
        <v>161</v>
      </c>
      <c r="C176" s="9" t="n">
        <v>278392.86</v>
      </c>
      <c r="D176" s="9" t="n">
        <v>-8129.31</v>
      </c>
      <c r="E176" s="10"/>
    </row>
    <row r="177" customFormat="false" ht="14.4" hidden="false" customHeight="false" outlineLevel="0" collapsed="false">
      <c r="A177" s="9" t="n">
        <v>201050401001</v>
      </c>
      <c r="B177" s="9" t="s">
        <v>162</v>
      </c>
      <c r="C177" s="9" t="n">
        <v>107726.16</v>
      </c>
      <c r="D177" s="9" t="n">
        <v>-98844.39</v>
      </c>
      <c r="E177" s="12" t="n">
        <v>8881.77</v>
      </c>
    </row>
    <row r="178" customFormat="false" ht="14.4" hidden="false" customHeight="false" outlineLevel="0" collapsed="false">
      <c r="A178" s="9" t="n">
        <v>201050401002</v>
      </c>
      <c r="B178" s="9" t="s">
        <v>163</v>
      </c>
      <c r="C178" s="9" t="n">
        <v>41246.7</v>
      </c>
      <c r="D178" s="9" t="n">
        <v>3890.63</v>
      </c>
      <c r="E178" s="12" t="n">
        <v>45137.33</v>
      </c>
    </row>
    <row r="179" customFormat="false" ht="14.4" hidden="false" customHeight="false" outlineLevel="0" collapsed="false">
      <c r="A179" s="9" t="n">
        <v>201050401003</v>
      </c>
      <c r="B179" s="9" t="s">
        <v>164</v>
      </c>
      <c r="C179" s="9" t="n">
        <v>120095.35</v>
      </c>
      <c r="D179" s="9" t="n">
        <v>86386.28</v>
      </c>
      <c r="E179" s="12" t="n">
        <v>206481.63</v>
      </c>
    </row>
    <row r="180" customFormat="false" ht="14.4" hidden="false" customHeight="false" outlineLevel="0" collapsed="false">
      <c r="A180" s="9" t="n">
        <v>201050401006</v>
      </c>
      <c r="B180" s="9" t="s">
        <v>165</v>
      </c>
      <c r="C180" s="9" t="n">
        <v>1301.82</v>
      </c>
      <c r="D180" s="9" t="n">
        <v>438.17</v>
      </c>
      <c r="E180" s="12" t="n">
        <v>1739.99</v>
      </c>
    </row>
    <row r="181" customFormat="false" ht="14.4" hidden="false" customHeight="false" outlineLevel="0" collapsed="false">
      <c r="A181" s="9" t="n">
        <v>201050401007</v>
      </c>
      <c r="B181" s="9" t="s">
        <v>166</v>
      </c>
      <c r="C181" s="9" t="n">
        <v>8022.83</v>
      </c>
      <c r="D181" s="9" t="n">
        <v>0</v>
      </c>
      <c r="E181" s="12" t="n">
        <v>8022.83</v>
      </c>
      <c r="G181" s="1" t="n">
        <f aca="false">SUM(E168:E181)</f>
        <v>309966.9</v>
      </c>
    </row>
    <row r="182" customFormat="false" ht="13.8" hidden="false" customHeight="false" outlineLevel="0" collapsed="false">
      <c r="A182" s="9" t="n">
        <v>20107</v>
      </c>
      <c r="B182" s="9" t="s">
        <v>167</v>
      </c>
      <c r="C182" s="9" t="n">
        <v>118424.99</v>
      </c>
      <c r="D182" s="9" t="n">
        <v>-20308.23</v>
      </c>
      <c r="E182" s="10"/>
    </row>
    <row r="183" customFormat="false" ht="13.8" hidden="false" customHeight="false" outlineLevel="0" collapsed="false">
      <c r="A183" s="9" t="n">
        <v>2010701</v>
      </c>
      <c r="B183" s="9" t="s">
        <v>168</v>
      </c>
      <c r="C183" s="9" t="n">
        <v>118424.99</v>
      </c>
      <c r="D183" s="9" t="n">
        <v>-20308.23</v>
      </c>
      <c r="E183" s="10"/>
    </row>
    <row r="184" customFormat="false" ht="13.8" hidden="false" customHeight="false" outlineLevel="0" collapsed="false">
      <c r="A184" s="9" t="n">
        <v>201070101</v>
      </c>
      <c r="B184" s="9" t="s">
        <v>168</v>
      </c>
      <c r="C184" s="9" t="n">
        <v>118424.99</v>
      </c>
      <c r="D184" s="9" t="n">
        <v>-20308.23</v>
      </c>
      <c r="E184" s="10"/>
    </row>
    <row r="185" customFormat="false" ht="14.4" hidden="false" customHeight="false" outlineLevel="0" collapsed="false">
      <c r="A185" s="9" t="n">
        <v>201070101001</v>
      </c>
      <c r="B185" s="9" t="s">
        <v>169</v>
      </c>
      <c r="C185" s="9" t="n">
        <v>65201.37</v>
      </c>
      <c r="D185" s="9" t="n">
        <v>-20308.23</v>
      </c>
      <c r="E185" s="12" t="n">
        <v>44893.14</v>
      </c>
    </row>
    <row r="186" customFormat="false" ht="14.4" hidden="false" customHeight="false" outlineLevel="0" collapsed="false">
      <c r="A186" s="9" t="n">
        <v>201070101003</v>
      </c>
      <c r="B186" s="9" t="s">
        <v>170</v>
      </c>
      <c r="C186" s="9" t="n">
        <v>53223.62</v>
      </c>
      <c r="D186" s="9" t="n">
        <v>0</v>
      </c>
      <c r="E186" s="12" t="n">
        <v>53223.62</v>
      </c>
      <c r="G186" s="1" t="n">
        <f aca="false">SUM(E185:E186)</f>
        <v>98116.76</v>
      </c>
    </row>
    <row r="187" customFormat="false" ht="13.8" hidden="false" customHeight="false" outlineLevel="0" collapsed="false">
      <c r="A187" s="9" t="n">
        <v>202</v>
      </c>
      <c r="B187" s="9" t="s">
        <v>171</v>
      </c>
      <c r="C187" s="9" t="n">
        <v>796730.03</v>
      </c>
      <c r="D187" s="9" t="n">
        <v>-44679.57</v>
      </c>
      <c r="E187" s="10"/>
    </row>
    <row r="188" customFormat="false" ht="13.8" hidden="false" customHeight="false" outlineLevel="0" collapsed="false">
      <c r="A188" s="9" t="n">
        <v>20204</v>
      </c>
      <c r="B188" s="9" t="s">
        <v>172</v>
      </c>
      <c r="C188" s="9" t="n">
        <v>306510.12</v>
      </c>
      <c r="D188" s="9" t="n">
        <v>0</v>
      </c>
      <c r="E188" s="10"/>
      <c r="G188" s="1" t="n">
        <v>222138</v>
      </c>
      <c r="I188" s="1" t="s">
        <v>173</v>
      </c>
    </row>
    <row r="189" customFormat="false" ht="13.8" hidden="false" customHeight="false" outlineLevel="0" collapsed="false">
      <c r="A189" s="9" t="n">
        <v>2020401</v>
      </c>
      <c r="B189" s="9" t="s">
        <v>174</v>
      </c>
      <c r="C189" s="9" t="n">
        <v>306510.12</v>
      </c>
      <c r="D189" s="9" t="n">
        <v>0</v>
      </c>
      <c r="E189" s="10"/>
    </row>
    <row r="190" customFormat="false" ht="13.8" hidden="false" customHeight="false" outlineLevel="0" collapsed="false">
      <c r="A190" s="9" t="n">
        <v>202040101</v>
      </c>
      <c r="B190" s="9" t="s">
        <v>174</v>
      </c>
      <c r="C190" s="9" t="n">
        <v>306510.12</v>
      </c>
      <c r="D190" s="9" t="n">
        <v>0</v>
      </c>
      <c r="E190" s="10"/>
    </row>
    <row r="191" customFormat="false" ht="13.8" hidden="false" customHeight="false" outlineLevel="0" collapsed="false">
      <c r="A191" s="9" t="n">
        <v>202040101001</v>
      </c>
      <c r="B191" s="9" t="s">
        <v>175</v>
      </c>
      <c r="C191" s="9" t="n">
        <v>306510.12</v>
      </c>
      <c r="D191" s="9" t="n">
        <v>0</v>
      </c>
      <c r="E191" s="12" t="n">
        <v>306510.12</v>
      </c>
      <c r="G191" s="1" t="n">
        <f aca="false">E191</f>
        <v>306510.12</v>
      </c>
    </row>
    <row r="192" customFormat="false" ht="13.8" hidden="false" customHeight="false" outlineLevel="0" collapsed="false">
      <c r="A192" s="9" t="n">
        <v>20205</v>
      </c>
      <c r="B192" s="9" t="s">
        <v>176</v>
      </c>
      <c r="C192" s="9" t="n">
        <v>490219.91</v>
      </c>
      <c r="D192" s="9" t="n">
        <v>-44679.57</v>
      </c>
      <c r="E192" s="10"/>
    </row>
    <row r="193" customFormat="false" ht="13.8" hidden="false" customHeight="false" outlineLevel="0" collapsed="false">
      <c r="A193" s="9" t="n">
        <v>2020501</v>
      </c>
      <c r="B193" s="9" t="s">
        <v>177</v>
      </c>
      <c r="C193" s="9" t="n">
        <v>490219.91</v>
      </c>
      <c r="D193" s="9" t="n">
        <v>-44679.57</v>
      </c>
      <c r="E193" s="10"/>
    </row>
    <row r="194" customFormat="false" ht="13.8" hidden="false" customHeight="false" outlineLevel="0" collapsed="false">
      <c r="A194" s="9" t="n">
        <v>202050101</v>
      </c>
      <c r="B194" s="9" t="s">
        <v>177</v>
      </c>
      <c r="C194" s="9" t="n">
        <v>490219.91</v>
      </c>
      <c r="D194" s="9" t="n">
        <v>-44679.57</v>
      </c>
      <c r="E194" s="10"/>
    </row>
    <row r="195" customFormat="false" ht="14.4" hidden="false" customHeight="false" outlineLevel="0" collapsed="false">
      <c r="A195" s="9" t="n">
        <v>202050101001</v>
      </c>
      <c r="B195" s="9" t="s">
        <v>178</v>
      </c>
      <c r="C195" s="9" t="n">
        <v>368127.17</v>
      </c>
      <c r="D195" s="9" t="n">
        <v>-32478.83</v>
      </c>
      <c r="E195" s="12" t="n">
        <v>335648.34</v>
      </c>
    </row>
    <row r="196" customFormat="false" ht="14.4" hidden="false" customHeight="false" outlineLevel="0" collapsed="false">
      <c r="A196" s="9" t="n">
        <v>202050101002</v>
      </c>
      <c r="B196" s="9" t="s">
        <v>179</v>
      </c>
      <c r="C196" s="9" t="n">
        <v>122092.74</v>
      </c>
      <c r="D196" s="9" t="n">
        <v>-12200.74</v>
      </c>
      <c r="E196" s="12" t="n">
        <v>109892</v>
      </c>
      <c r="G196" s="1" t="n">
        <f aca="false">SUM(E195:E196)</f>
        <v>445540.34</v>
      </c>
      <c r="I196" s="1" t="s">
        <v>180</v>
      </c>
      <c r="J196" s="1" t="n">
        <f aca="false">SUM(G148:G196)</f>
        <v>8656451.67</v>
      </c>
    </row>
    <row r="197" customFormat="false" ht="13.8" hidden="false" customHeight="false" outlineLevel="0" collapsed="false">
      <c r="A197" s="9"/>
      <c r="B197" s="9"/>
      <c r="C197" s="9"/>
      <c r="D197" s="9"/>
      <c r="E197" s="10"/>
    </row>
    <row r="198" customFormat="false" ht="13.8" hidden="false" customHeight="false" outlineLevel="0" collapsed="false">
      <c r="A198" s="9" t="n">
        <v>3</v>
      </c>
      <c r="B198" s="9" t="s">
        <v>181</v>
      </c>
      <c r="C198" s="9" t="n">
        <v>9097379.85</v>
      </c>
      <c r="D198" s="9" t="n">
        <v>1525962.01</v>
      </c>
      <c r="E198" s="10"/>
    </row>
    <row r="199" customFormat="false" ht="13.8" hidden="false" customHeight="false" outlineLevel="0" collapsed="false">
      <c r="A199" s="9" t="n">
        <v>301</v>
      </c>
      <c r="B199" s="9" t="s">
        <v>182</v>
      </c>
      <c r="C199" s="9" t="n">
        <v>1608300</v>
      </c>
      <c r="D199" s="9" t="n">
        <v>0</v>
      </c>
      <c r="E199" s="10"/>
    </row>
    <row r="200" customFormat="false" ht="13.8" hidden="false" customHeight="false" outlineLevel="0" collapsed="false">
      <c r="A200" s="9" t="n">
        <v>30101</v>
      </c>
      <c r="B200" s="9" t="s">
        <v>183</v>
      </c>
      <c r="C200" s="9" t="n">
        <v>1608300</v>
      </c>
      <c r="D200" s="9" t="n">
        <v>0</v>
      </c>
      <c r="E200" s="10"/>
    </row>
    <row r="201" customFormat="false" ht="13.8" hidden="false" customHeight="false" outlineLevel="0" collapsed="false">
      <c r="A201" s="9" t="n">
        <v>3010101</v>
      </c>
      <c r="B201" s="9" t="s">
        <v>183</v>
      </c>
      <c r="C201" s="9" t="n">
        <v>1608300</v>
      </c>
      <c r="D201" s="9" t="n">
        <v>0</v>
      </c>
      <c r="E201" s="10"/>
    </row>
    <row r="202" customFormat="false" ht="13.8" hidden="false" customHeight="false" outlineLevel="0" collapsed="false">
      <c r="A202" s="9" t="n">
        <v>301010101</v>
      </c>
      <c r="B202" s="9" t="s">
        <v>183</v>
      </c>
      <c r="C202" s="9" t="n">
        <v>1608300</v>
      </c>
      <c r="D202" s="9" t="n">
        <v>0</v>
      </c>
      <c r="E202" s="10"/>
    </row>
    <row r="203" customFormat="false" ht="14.4" hidden="false" customHeight="false" outlineLevel="0" collapsed="false">
      <c r="A203" s="9" t="n">
        <v>301010101001</v>
      </c>
      <c r="B203" s="9" t="s">
        <v>184</v>
      </c>
      <c r="C203" s="9" t="n">
        <v>1608300</v>
      </c>
      <c r="D203" s="9" t="n">
        <v>0</v>
      </c>
      <c r="E203" s="10" t="n">
        <v>1608300</v>
      </c>
      <c r="G203" s="15" t="n">
        <f aca="false">E203</f>
        <v>1608300</v>
      </c>
    </row>
    <row r="204" customFormat="false" ht="13.8" hidden="false" customHeight="false" outlineLevel="0" collapsed="false">
      <c r="A204" s="9" t="n">
        <v>304</v>
      </c>
      <c r="B204" s="9" t="s">
        <v>185</v>
      </c>
      <c r="C204" s="9" t="n">
        <v>626400.03</v>
      </c>
      <c r="D204" s="9" t="n">
        <v>0</v>
      </c>
      <c r="E204" s="10"/>
    </row>
    <row r="205" customFormat="false" ht="13.8" hidden="false" customHeight="false" outlineLevel="0" collapsed="false">
      <c r="A205" s="9" t="n">
        <v>30401</v>
      </c>
      <c r="B205" s="9" t="s">
        <v>186</v>
      </c>
      <c r="C205" s="9" t="n">
        <v>619400.47</v>
      </c>
      <c r="D205" s="9" t="n">
        <v>0</v>
      </c>
      <c r="E205" s="10"/>
    </row>
    <row r="206" customFormat="false" ht="13.8" hidden="false" customHeight="false" outlineLevel="0" collapsed="false">
      <c r="A206" s="9" t="n">
        <v>3040101</v>
      </c>
      <c r="B206" s="9" t="s">
        <v>186</v>
      </c>
      <c r="C206" s="9" t="n">
        <v>619400.47</v>
      </c>
      <c r="D206" s="9" t="n">
        <v>0</v>
      </c>
      <c r="E206" s="10"/>
    </row>
    <row r="207" customFormat="false" ht="13.8" hidden="false" customHeight="false" outlineLevel="0" collapsed="false">
      <c r="A207" s="9" t="n">
        <v>304010101</v>
      </c>
      <c r="B207" s="9" t="s">
        <v>186</v>
      </c>
      <c r="C207" s="9" t="n">
        <v>619400.47</v>
      </c>
      <c r="D207" s="9" t="n">
        <v>0</v>
      </c>
      <c r="E207" s="10"/>
    </row>
    <row r="208" customFormat="false" ht="14.4" hidden="false" customHeight="false" outlineLevel="0" collapsed="false">
      <c r="A208" s="9" t="n">
        <v>304010101001</v>
      </c>
      <c r="B208" s="9" t="s">
        <v>187</v>
      </c>
      <c r="C208" s="9" t="n">
        <v>619400.47</v>
      </c>
      <c r="D208" s="9" t="n">
        <v>0</v>
      </c>
      <c r="E208" s="10" t="n">
        <v>619400.47</v>
      </c>
      <c r="G208" s="1" t="n">
        <f aca="false">E208</f>
        <v>619400.47</v>
      </c>
    </row>
    <row r="209" customFormat="false" ht="13.8" hidden="false" customHeight="false" outlineLevel="0" collapsed="false">
      <c r="A209" s="9" t="n">
        <v>30402</v>
      </c>
      <c r="B209" s="9" t="s">
        <v>188</v>
      </c>
      <c r="C209" s="9" t="n">
        <v>6999.56</v>
      </c>
      <c r="D209" s="9" t="n">
        <v>0</v>
      </c>
      <c r="E209" s="10"/>
    </row>
    <row r="210" customFormat="false" ht="13.8" hidden="false" customHeight="false" outlineLevel="0" collapsed="false">
      <c r="A210" s="9" t="n">
        <v>3040201</v>
      </c>
      <c r="B210" s="9" t="s">
        <v>189</v>
      </c>
      <c r="C210" s="9" t="n">
        <v>6999.56</v>
      </c>
      <c r="D210" s="9" t="n">
        <v>0</v>
      </c>
      <c r="E210" s="10"/>
    </row>
    <row r="211" customFormat="false" ht="13.8" hidden="false" customHeight="false" outlineLevel="0" collapsed="false">
      <c r="A211" s="9" t="n">
        <v>304020101</v>
      </c>
      <c r="B211" s="9" t="s">
        <v>190</v>
      </c>
      <c r="C211" s="9" t="n">
        <v>6999.56</v>
      </c>
      <c r="D211" s="9" t="n">
        <v>0</v>
      </c>
      <c r="E211" s="10"/>
    </row>
    <row r="212" customFormat="false" ht="14.4" hidden="false" customHeight="false" outlineLevel="0" collapsed="false">
      <c r="A212" s="9" t="n">
        <v>304020101001</v>
      </c>
      <c r="B212" s="9" t="s">
        <v>191</v>
      </c>
      <c r="C212" s="9" t="n">
        <v>6999.56</v>
      </c>
      <c r="D212" s="9" t="n">
        <v>0</v>
      </c>
      <c r="E212" s="10" t="n">
        <v>6999.56</v>
      </c>
      <c r="G212" s="1" t="n">
        <f aca="false">E212</f>
        <v>6999.56</v>
      </c>
    </row>
    <row r="213" customFormat="false" ht="13.8" hidden="false" customHeight="false" outlineLevel="0" collapsed="false">
      <c r="A213" s="9" t="n">
        <v>305</v>
      </c>
      <c r="B213" s="9" t="s">
        <v>192</v>
      </c>
      <c r="C213" s="9" t="n">
        <v>65681.87</v>
      </c>
      <c r="D213" s="9" t="n">
        <v>45045.02</v>
      </c>
      <c r="E213" s="10"/>
    </row>
    <row r="214" customFormat="false" ht="13.8" hidden="false" customHeight="false" outlineLevel="0" collapsed="false">
      <c r="A214" s="9" t="n">
        <v>30502</v>
      </c>
      <c r="B214" s="9" t="s">
        <v>193</v>
      </c>
      <c r="C214" s="9" t="n">
        <v>27785.96</v>
      </c>
      <c r="D214" s="9" t="n">
        <v>0</v>
      </c>
      <c r="E214" s="10"/>
    </row>
    <row r="215" customFormat="false" ht="13.8" hidden="false" customHeight="false" outlineLevel="0" collapsed="false">
      <c r="A215" s="9" t="n">
        <v>3050201</v>
      </c>
      <c r="B215" s="9" t="s">
        <v>193</v>
      </c>
      <c r="C215" s="9" t="n">
        <v>27785.96</v>
      </c>
      <c r="D215" s="9" t="n">
        <v>0</v>
      </c>
      <c r="E215" s="10"/>
    </row>
    <row r="216" customFormat="false" ht="13.8" hidden="false" customHeight="false" outlineLevel="0" collapsed="false">
      <c r="A216" s="9" t="n">
        <v>305020101</v>
      </c>
      <c r="B216" s="9" t="s">
        <v>193</v>
      </c>
      <c r="C216" s="9" t="n">
        <v>27785.96</v>
      </c>
      <c r="D216" s="9" t="n">
        <v>0</v>
      </c>
      <c r="E216" s="10"/>
    </row>
    <row r="217" customFormat="false" ht="14.4" hidden="false" customHeight="false" outlineLevel="0" collapsed="false">
      <c r="A217" s="9" t="n">
        <v>305020101001</v>
      </c>
      <c r="B217" s="9" t="s">
        <v>194</v>
      </c>
      <c r="C217" s="9" t="n">
        <v>27785.96</v>
      </c>
      <c r="D217" s="9" t="n">
        <v>0</v>
      </c>
      <c r="E217" s="10" t="n">
        <v>27785.96</v>
      </c>
      <c r="G217" s="1" t="n">
        <f aca="false">E217</f>
        <v>27785.96</v>
      </c>
    </row>
    <row r="218" customFormat="false" ht="13.8" hidden="false" customHeight="false" outlineLevel="0" collapsed="false">
      <c r="A218" s="9" t="n">
        <v>30504</v>
      </c>
      <c r="B218" s="9" t="s">
        <v>195</v>
      </c>
      <c r="C218" s="9" t="n">
        <v>37895.91</v>
      </c>
      <c r="D218" s="9" t="n">
        <v>45045.02</v>
      </c>
      <c r="E218" s="10"/>
    </row>
    <row r="219" customFormat="false" ht="13.8" hidden="false" customHeight="false" outlineLevel="0" collapsed="false">
      <c r="A219" s="9" t="n">
        <v>3050401</v>
      </c>
      <c r="B219" s="9" t="s">
        <v>195</v>
      </c>
      <c r="C219" s="9" t="n">
        <v>37895.91</v>
      </c>
      <c r="D219" s="9" t="n">
        <v>45045.02</v>
      </c>
      <c r="E219" s="10"/>
    </row>
    <row r="220" customFormat="false" ht="13.8" hidden="false" customHeight="false" outlineLevel="0" collapsed="false">
      <c r="A220" s="9" t="n">
        <v>305040101</v>
      </c>
      <c r="B220" s="9" t="s">
        <v>195</v>
      </c>
      <c r="C220" s="9" t="n">
        <v>37895.91</v>
      </c>
      <c r="D220" s="9" t="n">
        <v>45045.02</v>
      </c>
      <c r="E220" s="10"/>
    </row>
    <row r="221" customFormat="false" ht="14.4" hidden="false" customHeight="false" outlineLevel="0" collapsed="false">
      <c r="A221" s="9" t="n">
        <v>305040101001</v>
      </c>
      <c r="B221" s="9" t="s">
        <v>196</v>
      </c>
      <c r="C221" s="9" t="n">
        <v>8287.43</v>
      </c>
      <c r="D221" s="9" t="n">
        <v>56355.61</v>
      </c>
      <c r="E221" s="10" t="n">
        <v>64643.04</v>
      </c>
    </row>
    <row r="222" customFormat="false" ht="14.4" hidden="false" customHeight="false" outlineLevel="0" collapsed="false">
      <c r="A222" s="9" t="n">
        <v>305040101002</v>
      </c>
      <c r="B222" s="9" t="s">
        <v>197</v>
      </c>
      <c r="C222" s="9" t="n">
        <v>29608.48</v>
      </c>
      <c r="D222" s="9" t="n">
        <v>-11310.59</v>
      </c>
      <c r="E222" s="10" t="n">
        <v>18297.89</v>
      </c>
    </row>
    <row r="223" customFormat="false" ht="13.8" hidden="false" customHeight="false" outlineLevel="0" collapsed="false">
      <c r="A223" s="9" t="n">
        <v>306</v>
      </c>
      <c r="B223" s="9" t="s">
        <v>198</v>
      </c>
      <c r="C223" s="9" t="n">
        <v>6796997.95</v>
      </c>
      <c r="D223" s="9" t="n">
        <v>0</v>
      </c>
      <c r="E223" s="10"/>
    </row>
    <row r="224" customFormat="false" ht="13.8" hidden="false" customHeight="false" outlineLevel="0" collapsed="false">
      <c r="A224" s="9" t="n">
        <v>30601</v>
      </c>
      <c r="B224" s="9" t="s">
        <v>198</v>
      </c>
      <c r="C224" s="9" t="n">
        <v>5825659.08</v>
      </c>
      <c r="D224" s="9" t="n">
        <v>0</v>
      </c>
      <c r="E224" s="10"/>
    </row>
    <row r="225" customFormat="false" ht="13.8" hidden="false" customHeight="false" outlineLevel="0" collapsed="false">
      <c r="A225" s="9" t="n">
        <v>3060101</v>
      </c>
      <c r="B225" s="9" t="s">
        <v>198</v>
      </c>
      <c r="C225" s="9" t="n">
        <v>5825659.08</v>
      </c>
      <c r="D225" s="9" t="n">
        <v>0</v>
      </c>
      <c r="E225" s="10"/>
    </row>
    <row r="226" customFormat="false" ht="13.8" hidden="false" customHeight="false" outlineLevel="0" collapsed="false">
      <c r="A226" s="9" t="n">
        <v>306010101</v>
      </c>
      <c r="B226" s="9" t="s">
        <v>199</v>
      </c>
      <c r="C226" s="9" t="n">
        <v>5825659.08</v>
      </c>
      <c r="D226" s="9" t="n">
        <v>0</v>
      </c>
      <c r="E226" s="10"/>
    </row>
    <row r="227" customFormat="false" ht="14.4" hidden="false" customHeight="false" outlineLevel="0" collapsed="false">
      <c r="A227" s="9" t="n">
        <v>306010101001</v>
      </c>
      <c r="B227" s="9" t="s">
        <v>200</v>
      </c>
      <c r="C227" s="9" t="n">
        <v>6110564.07</v>
      </c>
      <c r="D227" s="9" t="n">
        <v>0</v>
      </c>
      <c r="E227" s="10" t="n">
        <v>6110564.07</v>
      </c>
    </row>
    <row r="228" customFormat="false" ht="14.4" hidden="false" customHeight="false" outlineLevel="0" collapsed="false">
      <c r="A228" s="9" t="n">
        <v>306010101003</v>
      </c>
      <c r="B228" s="9" t="s">
        <v>201</v>
      </c>
      <c r="C228" s="9" t="n">
        <v>-284904.99</v>
      </c>
      <c r="D228" s="9" t="n">
        <v>0</v>
      </c>
      <c r="E228" s="10" t="n">
        <v>-284904.99</v>
      </c>
    </row>
    <row r="229" customFormat="false" ht="13.8" hidden="false" customHeight="false" outlineLevel="0" collapsed="false">
      <c r="A229" s="9" t="n">
        <v>30602</v>
      </c>
      <c r="B229" s="9" t="s">
        <v>202</v>
      </c>
      <c r="C229" s="9" t="n">
        <v>971338.87</v>
      </c>
      <c r="D229" s="9" t="n">
        <v>0</v>
      </c>
      <c r="E229" s="10"/>
    </row>
    <row r="230" customFormat="false" ht="13.8" hidden="false" customHeight="false" outlineLevel="0" collapsed="false">
      <c r="A230" s="9" t="n">
        <v>3060201</v>
      </c>
      <c r="B230" s="9" t="s">
        <v>202</v>
      </c>
      <c r="C230" s="9" t="n">
        <v>971338.87</v>
      </c>
      <c r="D230" s="9" t="n">
        <v>0</v>
      </c>
      <c r="E230" s="10"/>
    </row>
    <row r="231" customFormat="false" ht="13.8" hidden="false" customHeight="false" outlineLevel="0" collapsed="false">
      <c r="A231" s="9" t="n">
        <v>306020101</v>
      </c>
      <c r="B231" s="9" t="s">
        <v>202</v>
      </c>
      <c r="C231" s="9" t="n">
        <v>971338.87</v>
      </c>
      <c r="D231" s="9" t="n">
        <v>0</v>
      </c>
      <c r="E231" s="10"/>
    </row>
    <row r="232" customFormat="false" ht="14.4" hidden="false" customHeight="false" outlineLevel="0" collapsed="false">
      <c r="A232" s="9" t="n">
        <v>306020101001</v>
      </c>
      <c r="B232" s="9" t="s">
        <v>203</v>
      </c>
      <c r="C232" s="9" t="n">
        <v>971338.87</v>
      </c>
      <c r="D232" s="9" t="n">
        <v>0</v>
      </c>
      <c r="E232" s="10" t="n">
        <v>971338.87</v>
      </c>
    </row>
    <row r="233" customFormat="false" ht="13.8" hidden="false" customHeight="false" outlineLevel="0" collapsed="false">
      <c r="A233" s="9" t="n">
        <v>307</v>
      </c>
      <c r="B233" s="9" t="s">
        <v>204</v>
      </c>
      <c r="C233" s="9" t="n">
        <v>0</v>
      </c>
      <c r="D233" s="9" t="n">
        <v>1480916.99</v>
      </c>
      <c r="E233" s="10"/>
    </row>
    <row r="234" customFormat="false" ht="13.8" hidden="false" customHeight="false" outlineLevel="0" collapsed="false">
      <c r="A234" s="9" t="n">
        <v>30701</v>
      </c>
      <c r="B234" s="9" t="s">
        <v>204</v>
      </c>
      <c r="C234" s="9" t="n">
        <v>0</v>
      </c>
      <c r="D234" s="9" t="n">
        <v>1480916.99</v>
      </c>
      <c r="E234" s="10"/>
    </row>
    <row r="235" customFormat="false" ht="13.8" hidden="false" customHeight="false" outlineLevel="0" collapsed="false">
      <c r="A235" s="9" t="n">
        <v>3070101</v>
      </c>
      <c r="B235" s="9" t="s">
        <v>204</v>
      </c>
      <c r="C235" s="9" t="n">
        <v>0</v>
      </c>
      <c r="D235" s="9" t="n">
        <v>1480916.99</v>
      </c>
      <c r="E235" s="10"/>
    </row>
    <row r="236" customFormat="false" ht="13.8" hidden="false" customHeight="false" outlineLevel="0" collapsed="false">
      <c r="A236" s="9" t="n">
        <v>307010101</v>
      </c>
      <c r="B236" s="9" t="s">
        <v>199</v>
      </c>
      <c r="C236" s="9" t="n">
        <v>0</v>
      </c>
      <c r="D236" s="9" t="n">
        <v>1480916.99</v>
      </c>
      <c r="E236" s="10"/>
    </row>
    <row r="237" customFormat="false" ht="14.4" hidden="false" customHeight="false" outlineLevel="0" collapsed="false">
      <c r="A237" s="9" t="n">
        <v>307010101001</v>
      </c>
      <c r="B237" s="9" t="s">
        <v>205</v>
      </c>
      <c r="C237" s="9" t="n">
        <v>0</v>
      </c>
      <c r="D237" s="9" t="n">
        <v>1480916.99</v>
      </c>
      <c r="E237" s="10" t="n">
        <v>1480916.99</v>
      </c>
    </row>
    <row r="238" customFormat="false" ht="13.8" hidden="false" customHeight="false" outlineLevel="0" collapsed="false">
      <c r="A238" s="9" t="n">
        <v>91</v>
      </c>
      <c r="B238" s="9" t="s">
        <v>206</v>
      </c>
      <c r="C238" s="9" t="n">
        <v>23000</v>
      </c>
      <c r="D238" s="9" t="n">
        <v>-23000</v>
      </c>
      <c r="E238" s="10"/>
    </row>
    <row r="239" customFormat="false" ht="13.8" hidden="false" customHeight="false" outlineLevel="0" collapsed="false">
      <c r="A239" s="9" t="n">
        <v>9101</v>
      </c>
      <c r="B239" s="9" t="s">
        <v>206</v>
      </c>
      <c r="C239" s="9" t="n">
        <v>23000</v>
      </c>
      <c r="D239" s="9" t="n">
        <v>-23000</v>
      </c>
      <c r="E239" s="10"/>
    </row>
    <row r="240" customFormat="false" ht="13.8" hidden="false" customHeight="false" outlineLevel="0" collapsed="false">
      <c r="A240" s="9" t="n">
        <v>910101</v>
      </c>
      <c r="B240" s="9" t="s">
        <v>206</v>
      </c>
      <c r="C240" s="9" t="n">
        <v>23000</v>
      </c>
      <c r="D240" s="9" t="n">
        <v>-23000</v>
      </c>
      <c r="E240" s="10"/>
    </row>
    <row r="241" customFormat="false" ht="14.4" hidden="false" customHeight="false" outlineLevel="0" collapsed="false">
      <c r="A241" s="9" t="n">
        <v>9101010001</v>
      </c>
      <c r="B241" s="9" t="s">
        <v>207</v>
      </c>
      <c r="C241" s="9" t="n">
        <v>23000</v>
      </c>
      <c r="D241" s="9" t="n">
        <v>-23000</v>
      </c>
      <c r="E241" s="10" t="n">
        <v>0</v>
      </c>
    </row>
    <row r="242" customFormat="false" ht="13.8" hidden="false" customHeight="false" outlineLevel="0" collapsed="false">
      <c r="A242" s="9" t="n">
        <v>92</v>
      </c>
      <c r="B242" s="9" t="s">
        <v>208</v>
      </c>
      <c r="C242" s="9" t="n">
        <v>-23000</v>
      </c>
      <c r="D242" s="9" t="n">
        <v>23000</v>
      </c>
      <c r="E242" s="10"/>
    </row>
    <row r="243" customFormat="false" ht="13.8" hidden="false" customHeight="false" outlineLevel="0" collapsed="false">
      <c r="A243" s="9" t="n">
        <v>9201</v>
      </c>
      <c r="B243" s="9" t="s">
        <v>208</v>
      </c>
      <c r="C243" s="9" t="n">
        <v>-23000</v>
      </c>
      <c r="D243" s="9" t="n">
        <v>23000</v>
      </c>
      <c r="E243" s="10"/>
    </row>
    <row r="244" customFormat="false" ht="13.8" hidden="false" customHeight="false" outlineLevel="0" collapsed="false">
      <c r="A244" s="9" t="n">
        <v>920101</v>
      </c>
      <c r="B244" s="9" t="s">
        <v>208</v>
      </c>
      <c r="C244" s="9" t="n">
        <v>-23000</v>
      </c>
      <c r="D244" s="9" t="n">
        <v>23000</v>
      </c>
      <c r="E244" s="10"/>
    </row>
    <row r="245" customFormat="false" ht="14.4" hidden="false" customHeight="false" outlineLevel="0" collapsed="false">
      <c r="A245" s="9" t="n">
        <v>9201010001</v>
      </c>
      <c r="B245" s="9" t="s">
        <v>209</v>
      </c>
      <c r="C245" s="9" t="n">
        <v>-23000</v>
      </c>
      <c r="D245" s="9" t="n">
        <v>23000</v>
      </c>
      <c r="E245" s="10" t="n">
        <v>0</v>
      </c>
    </row>
  </sheetData>
  <mergeCells count="4">
    <mergeCell ref="A4:F4"/>
    <mergeCell ref="A5:F5"/>
    <mergeCell ref="A6:F6"/>
    <mergeCell ref="A8:F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2022-03-22T14:53:32Z</dcterms:created>
  <dc:creator>Christian Ramirez</dc:creator>
  <dc:description/>
  <dc:language>es-EC</dc:language>
  <cp:lastModifiedBy/>
  <dcterms:modified xsi:type="dcterms:W3CDTF">2022-03-22T13:25:03Z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