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900 Representaciones de la gerencia\Estados financieros y mayor\EFs interinos\"/>
    </mc:Choice>
  </mc:AlternateContent>
  <xr:revisionPtr revIDLastSave="0" documentId="13_ncr:1_{1846A807-6A4A-48CF-BA7E-69D04827F01D}" xr6:coauthVersionLast="47" xr6:coauthVersionMax="47" xr10:uidLastSave="{00000000-0000-0000-0000-000000000000}"/>
  <bookViews>
    <workbookView xWindow="-120" yWindow="-120" windowWidth="20730" windowHeight="11160" xr2:uid="{DC2FAADE-46E2-4022-A20F-A53C0830F6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3" i="1"/>
  <c r="L5" i="1"/>
  <c r="N5" i="1"/>
  <c r="N4" i="1"/>
  <c r="N3" i="1"/>
  <c r="I588" i="1"/>
  <c r="I589" i="1"/>
  <c r="I590" i="1"/>
  <c r="I591" i="1"/>
  <c r="I592" i="1"/>
  <c r="I593" i="1"/>
  <c r="I594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311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78" i="1"/>
  <c r="J275" i="1"/>
  <c r="J276" i="1"/>
  <c r="J277" i="1"/>
  <c r="J274" i="1"/>
</calcChain>
</file>

<file path=xl/sharedStrings.xml><?xml version="1.0" encoding="utf-8"?>
<sst xmlns="http://schemas.openxmlformats.org/spreadsheetml/2006/main" count="627" uniqueCount="539">
  <si>
    <t xml:space="preserve">GRAFIMPAC 2014                                                                                      </t>
  </si>
  <si>
    <t>Balance de Comprobación</t>
  </si>
  <si>
    <t>Sistema Integrado LUCAS</t>
  </si>
  <si>
    <t>Fecha Desde:2021.01.01 - Fecha Hasta :2021.09.30</t>
  </si>
  <si>
    <t>Saldo Anterior</t>
  </si>
  <si>
    <t>Presente Mes</t>
  </si>
  <si>
    <t>Cuenta</t>
  </si>
  <si>
    <t>Descripción</t>
  </si>
  <si>
    <t>DEBE</t>
  </si>
  <si>
    <t>HABER</t>
  </si>
  <si>
    <t xml:space="preserve">ACTIVO                                                                          </t>
  </si>
  <si>
    <t xml:space="preserve">ACTIVO CORRIENTE                                                                </t>
  </si>
  <si>
    <t xml:space="preserve">EFECTIVO Y EQUIVALENTES AL EFECTIVO                                             </t>
  </si>
  <si>
    <t xml:space="preserve">CAJA                                                                            </t>
  </si>
  <si>
    <t xml:space="preserve">CAJA CHICA                                                                      </t>
  </si>
  <si>
    <t xml:space="preserve">Caja Chica Administracion                                                       </t>
  </si>
  <si>
    <t xml:space="preserve">Caja Chica Ventas                                                               </t>
  </si>
  <si>
    <t xml:space="preserve">Depòsitos en trànsito                                                           </t>
  </si>
  <si>
    <t xml:space="preserve">Caja Eventual                                                                   </t>
  </si>
  <si>
    <t xml:space="preserve">CAJA GENERAL                                                                    </t>
  </si>
  <si>
    <t xml:space="preserve">Caja General                                                                    </t>
  </si>
  <si>
    <t xml:space="preserve">BANCOS                                                                          </t>
  </si>
  <si>
    <t xml:space="preserve">BANCOS NACIONALES                                                               </t>
  </si>
  <si>
    <t xml:space="preserve">Banco de Guayaquil cta cte 263005-2                                             </t>
  </si>
  <si>
    <t xml:space="preserve">Banco Pichincha cta cte. 3504483604                                             </t>
  </si>
  <si>
    <t xml:space="preserve">Banco del Pacifico cta. cte. 0007736517                                         </t>
  </si>
  <si>
    <t xml:space="preserve">Banco Procredit Cta. Cte 009030138187                                           </t>
  </si>
  <si>
    <t xml:space="preserve">Banco Procredit Cta. Ahorro  00901011725643                                     </t>
  </si>
  <si>
    <t xml:space="preserve">BANCOS DEL EXTERIOR                                                             </t>
  </si>
  <si>
    <t xml:space="preserve">Banco del Exterior.- Terrabank N.A.                                             </t>
  </si>
  <si>
    <t xml:space="preserve">CUENTAS Y DOCUMENTOS POR COBRAR                                                 </t>
  </si>
  <si>
    <t xml:space="preserve">DOCUMENTOS Y CUENTAS POR COBRAR CLIENTES NO RELACIONADOS                        </t>
  </si>
  <si>
    <t xml:space="preserve">CUENTAS POR COBRAR CLIENTES                                                     </t>
  </si>
  <si>
    <t xml:space="preserve">Cuentas por Cobrar Clientes                                                     </t>
  </si>
  <si>
    <t xml:space="preserve">Documentos de clientes (Ch P/F)                                                 </t>
  </si>
  <si>
    <t xml:space="preserve">OTROS VALORES POR COBRAR A CLIENTES                                             </t>
  </si>
  <si>
    <t xml:space="preserve">Otras Cuentas por cobrar                                                        </t>
  </si>
  <si>
    <t xml:space="preserve">OTRAS CUENTAS POR COBRAR RELACIONADAS                                           </t>
  </si>
  <si>
    <t xml:space="preserve">CUENTAS POR COBRAR COMPAÑÍAS RELACIONADAS                                       </t>
  </si>
  <si>
    <t xml:space="preserve">Cuentas por Cobrar Sabella S. A.                                                </t>
  </si>
  <si>
    <t xml:space="preserve">CUENTAS POR COBRAR EMPLEADOS                                                    </t>
  </si>
  <si>
    <t xml:space="preserve">Anticipo Sueldo                                                                 </t>
  </si>
  <si>
    <t xml:space="preserve">Prestamos Empleados                                                             </t>
  </si>
  <si>
    <t xml:space="preserve">Anticipos a Decimo Tercero                                                      </t>
  </si>
  <si>
    <t xml:space="preserve">Anticipos a Decimo Cuarto                                                       </t>
  </si>
  <si>
    <t xml:space="preserve">Anticipos utilidades                                                            </t>
  </si>
  <si>
    <t xml:space="preserve">Otros Descuentos a Empleados                                                    </t>
  </si>
  <si>
    <t xml:space="preserve">Otros Cargos x Multas                                                           </t>
  </si>
  <si>
    <t xml:space="preserve">OTRAS CUENTAS POR COBRAR                                                        </t>
  </si>
  <si>
    <t xml:space="preserve">ANTICIPOS A PROVEEDORES                                                         </t>
  </si>
  <si>
    <t xml:space="preserve">Anticipo proveedores locales                                                    </t>
  </si>
  <si>
    <t xml:space="preserve">Anticipo proveedores  exterior                                                  </t>
  </si>
  <si>
    <t xml:space="preserve">OTRAS CUENTAS POR COBRAR VARIAS                                                 </t>
  </si>
  <si>
    <t xml:space="preserve">Anticipo gastos de viaje                                                        </t>
  </si>
  <si>
    <t xml:space="preserve">Cuentas por cobrar IESS                                                         </t>
  </si>
  <si>
    <t xml:space="preserve">Cuentas por liquidar                                                            </t>
  </si>
  <si>
    <t xml:space="preserve">Anticipo cuentas por rendir                                                     </t>
  </si>
  <si>
    <t xml:space="preserve">Deudores varios                                                                 </t>
  </si>
  <si>
    <t xml:space="preserve">Anticipo movilizacion                                                           </t>
  </si>
  <si>
    <t xml:space="preserve">(-) PROVISIÓN CUENTAS INCOBRABLES                                               </t>
  </si>
  <si>
    <t xml:space="preserve">(-) Provisión Cuentas Incobrables                                               </t>
  </si>
  <si>
    <t xml:space="preserve">INVENTARIOS                                                                     </t>
  </si>
  <si>
    <t xml:space="preserve">INVENTARIOS DE MATERIA PRIMA                                                    </t>
  </si>
  <si>
    <t xml:space="preserve">INVENTARIO DE MATERIA PRIMA BRUTA                                               </t>
  </si>
  <si>
    <t xml:space="preserve">Inventario Bobinas                                                              </t>
  </si>
  <si>
    <t xml:space="preserve">INVENTARIO DE MATERIA PRIMA PARA PRODUCCION                                     </t>
  </si>
  <si>
    <t xml:space="preserve">Inventario Materia Prima                                                        </t>
  </si>
  <si>
    <t xml:space="preserve">INVENTARIO DE PRODUCTOS EN PROCESO                                              </t>
  </si>
  <si>
    <t xml:space="preserve">INVENTARIOS DE PRODUCTOS EN PROCESO                                             </t>
  </si>
  <si>
    <t xml:space="preserve">Inventario de Productos en Proceso                                              </t>
  </si>
  <si>
    <t xml:space="preserve">INVENTARIO DE PRODUCTOS TERMINADOS                                              </t>
  </si>
  <si>
    <t xml:space="preserve">Inventario Productos Terminados                                                 </t>
  </si>
  <si>
    <t xml:space="preserve">Inventario Productos Terminados Adquirido                                       </t>
  </si>
  <si>
    <t xml:space="preserve">INVENTARIOS DE EMPAQUES                                                         </t>
  </si>
  <si>
    <t xml:space="preserve">Inventario de Empaques                                                          </t>
  </si>
  <si>
    <t xml:space="preserve">INVENTARIOS DE SUMINISTROS INDUSTRIALES                                         </t>
  </si>
  <si>
    <t xml:space="preserve">Inventarios de Suministros Industriales                                         </t>
  </si>
  <si>
    <t xml:space="preserve">INVENTARIOS DE REPUESTOS, HERRAMIENTAS Y ACCESORIOS                             </t>
  </si>
  <si>
    <t xml:space="preserve">INVENTARIOS DE REPUESTOS Y OTROS                                                </t>
  </si>
  <si>
    <t xml:space="preserve">Inventario de Repuestos                                                         </t>
  </si>
  <si>
    <t xml:space="preserve">IMPORTACIONES EN TRANSITO                                                       </t>
  </si>
  <si>
    <t xml:space="preserve">Importaciones en Transito                                                       </t>
  </si>
  <si>
    <t xml:space="preserve">MOV. DE INVENTARIO EN TRANSITO                                                  </t>
  </si>
  <si>
    <t xml:space="preserve">Mov. de Inventario en Transito                                                  </t>
  </si>
  <si>
    <t xml:space="preserve">SERVICIOS Y OTROS GASTOS ANTICIPADOS                                            </t>
  </si>
  <si>
    <t xml:space="preserve">SEGUROS PAGADOS POR  ANTICIPADOS                                                </t>
  </si>
  <si>
    <t xml:space="preserve">Seguros Pagado por Anticipado                                                   </t>
  </si>
  <si>
    <t xml:space="preserve">Servicios pagados por anticipado                                                </t>
  </si>
  <si>
    <t xml:space="preserve">ACTIVOS POR IMPUESTOS CORRIENTES                                                </t>
  </si>
  <si>
    <t xml:space="preserve">CRÉDITO TRIBUTARIO A/F DE LA EMPRESA (I.V.A.)                                   </t>
  </si>
  <si>
    <t xml:space="preserve">I.VA. PAGADO POR COMPRAS                                                        </t>
  </si>
  <si>
    <t xml:space="preserve">IVA pagado 12%- Credito Tributario                                              </t>
  </si>
  <si>
    <t xml:space="preserve">RETENCIONES I.V.A. REALIZADAS POR CLIENTES                                      </t>
  </si>
  <si>
    <t xml:space="preserve">I.V.A. Clientes 30%                                                             </t>
  </si>
  <si>
    <t xml:space="preserve">I.V.A. Clientes 100%                                                            </t>
  </si>
  <si>
    <t xml:space="preserve">I.V.A. Clientes 10%                                                             </t>
  </si>
  <si>
    <t xml:space="preserve">I.V.A.  Clientes 20%                                                            </t>
  </si>
  <si>
    <t xml:space="preserve">CRÉDITO TRIBUTARIO A/F DE LA EMPRESA  (I.R.)                                    </t>
  </si>
  <si>
    <t xml:space="preserve">Retención en la Fuente I.R.1%                                                   </t>
  </si>
  <si>
    <t xml:space="preserve">Retención en la Fuente I.R.2%                                                   </t>
  </si>
  <si>
    <t xml:space="preserve">Retencion en la fuente ISD                                                      </t>
  </si>
  <si>
    <t xml:space="preserve">Reclamos al SRI                                                                 </t>
  </si>
  <si>
    <t xml:space="preserve">Retencion en la fuente rendimientos financ.                                     </t>
  </si>
  <si>
    <t xml:space="preserve">Remanente Ret Fte. Años Anteriores                                              </t>
  </si>
  <si>
    <t xml:space="preserve">ANTICIPOS DE IMPUESTO A LA RENTA                                                </t>
  </si>
  <si>
    <t xml:space="preserve">Crédito Tributario Anticipo de Impuesto a la Renta                              </t>
  </si>
  <si>
    <t xml:space="preserve">Credito tributario por adquisiciones e importaciones                            </t>
  </si>
  <si>
    <t xml:space="preserve">Credito tributario por retenciones en la fuente de iva                          </t>
  </si>
  <si>
    <t xml:space="preserve">OTROS ACTIVOS CORRIENTES                                                        </t>
  </si>
  <si>
    <t xml:space="preserve">Nota de Credito SRI Ecuador                                                     </t>
  </si>
  <si>
    <t xml:space="preserve">ACTIVO FIIJO                                                                    </t>
  </si>
  <si>
    <t xml:space="preserve">PROPIEDADES, PLANTA Y EQUIPO                                                    </t>
  </si>
  <si>
    <t xml:space="preserve">ACTIVOS NO DEPRECIABLES                                                         </t>
  </si>
  <si>
    <t xml:space="preserve">NO DEPRECIABLES                                                                 </t>
  </si>
  <si>
    <t xml:space="preserve">Terrenos                                                                        </t>
  </si>
  <si>
    <t xml:space="preserve">Construcciones en Curso y Montajes                                              </t>
  </si>
  <si>
    <t xml:space="preserve">ACTIVOS DEPRECIABLES                                                            </t>
  </si>
  <si>
    <t xml:space="preserve">DEPRECIABLES                                                                    </t>
  </si>
  <si>
    <t xml:space="preserve">Edificios                                                                       </t>
  </si>
  <si>
    <t xml:space="preserve">Muebles y Enseres                                                               </t>
  </si>
  <si>
    <t xml:space="preserve">Maquinarias y Equipos                                                           </t>
  </si>
  <si>
    <t xml:space="preserve">Equipo de Seguridad                                                             </t>
  </si>
  <si>
    <t xml:space="preserve">Equipos de Computación                                                          </t>
  </si>
  <si>
    <t xml:space="preserve">Vehiculos                                                                       </t>
  </si>
  <si>
    <t xml:space="preserve">(-) DEPRECIACIÓN ACUMULADA DE PROPIEDADES, PLANTAS Y EQUIPOS                    </t>
  </si>
  <si>
    <t xml:space="preserve">(-) DEPRECIACIÓN ACUMULADA DE ACTIVOS FIJOS                                     </t>
  </si>
  <si>
    <t xml:space="preserve">Depreciación Acumulada Edificios                                                </t>
  </si>
  <si>
    <t xml:space="preserve">Depreciación Acumulada Muebles y Enseres                                        </t>
  </si>
  <si>
    <t xml:space="preserve">Depreciación Acumulada Maquinarias y Equipos                                    </t>
  </si>
  <si>
    <t xml:space="preserve">Depreciación Acumulada Equipo de Seguridad                                      </t>
  </si>
  <si>
    <t xml:space="preserve">Depreciaciión Acumulada Equipos de Computación                                  </t>
  </si>
  <si>
    <t xml:space="preserve">Depreciacion Acumulada Vehiculos                                                </t>
  </si>
  <si>
    <t xml:space="preserve">(-) DETERIORO ACUMULADO DE PROPIEDADES, PLANTAS Y EQUIPOS                       </t>
  </si>
  <si>
    <t xml:space="preserve">(-) DETERIORO ACUMULADO DE ACTIVOS FIJOS                                        </t>
  </si>
  <si>
    <t xml:space="preserve">Deterioro Acum. Equipo de Seguridad                                             </t>
  </si>
  <si>
    <t xml:space="preserve">Activos fijos en tránsito                                                       </t>
  </si>
  <si>
    <t xml:space="preserve">Activo Fijo en Transito                                                         </t>
  </si>
  <si>
    <t xml:space="preserve">ACTIVOS INTANGIBLE                                                              </t>
  </si>
  <si>
    <t xml:space="preserve">INTANGIBLES AMORTIZABLE                                                         </t>
  </si>
  <si>
    <t>MARCAS, PATENTES, LICENCIAS, DERECHOS DE LLAVE, CUOTAS PATRIMONIALES Y OTROS SIM</t>
  </si>
  <si>
    <t xml:space="preserve">Software                                                                        </t>
  </si>
  <si>
    <t xml:space="preserve">(-) AMORTIZACION ACUMULADA DE ACTIVOS INTANGIBLES                               </t>
  </si>
  <si>
    <t xml:space="preserve">(-) Amortizacion acumulada de activos intangibles                               </t>
  </si>
  <si>
    <t xml:space="preserve">ACTIVOS POR IMPUESTOS DIFERIDOS                                                 </t>
  </si>
  <si>
    <t xml:space="preserve">Por Diferencias Temporales                                                      </t>
  </si>
  <si>
    <t xml:space="preserve">PASIVO                                                                          </t>
  </si>
  <si>
    <t xml:space="preserve">PASIVO CORRIENTE                                                                </t>
  </si>
  <si>
    <t xml:space="preserve">CUENTAS Y DOCUMENTOS POR PAGAR                                                  </t>
  </si>
  <si>
    <t xml:space="preserve">PROVEEDORES LOCALES                                                             </t>
  </si>
  <si>
    <t xml:space="preserve">Proveedores de Bienes   Locales                                                 </t>
  </si>
  <si>
    <t xml:space="preserve">Proveedores de Servicios  Locales                                               </t>
  </si>
  <si>
    <t xml:space="preserve">PROVEEDORES DEL EXTERIOR                                                        </t>
  </si>
  <si>
    <t xml:space="preserve">Proveedores de Bienes del Exterior                                              </t>
  </si>
  <si>
    <t xml:space="preserve">Proveedores de Servicios del Exterior                                           </t>
  </si>
  <si>
    <t xml:space="preserve">OTRAS CUENTAS POR PAGAR                                                         </t>
  </si>
  <si>
    <t xml:space="preserve">Cuenta por Pagar American Express                                               </t>
  </si>
  <si>
    <t xml:space="preserve">Reembolsos por Pagar                                                            </t>
  </si>
  <si>
    <t xml:space="preserve">Otras cuentas por Pagar                                                         </t>
  </si>
  <si>
    <t xml:space="preserve">Cuenta por Pagar Diners Club                                                    </t>
  </si>
  <si>
    <t xml:space="preserve">Intereses por pagar Proveedores                                                 </t>
  </si>
  <si>
    <t xml:space="preserve">OTRAS OBLIGACIONES CORRIENTES                                                   </t>
  </si>
  <si>
    <t xml:space="preserve">CON LA ADMINISTRACIÓN TRIBUTARIA                                                </t>
  </si>
  <si>
    <t xml:space="preserve">RETENCIONES EN LA FUENTE DE IMPUESTO A LA RENTA                                 </t>
  </si>
  <si>
    <t xml:space="preserve">En relación de Dependencia                                                      </t>
  </si>
  <si>
    <t xml:space="preserve">Retencion  Fuente 1%, pago transporte                                           </t>
  </si>
  <si>
    <t xml:space="preserve">Retencion  Fuente 2%, mano de obra                                              </t>
  </si>
  <si>
    <t xml:space="preserve">Retencion  Fuente 8%, servicios con predimonio de intelecto                     </t>
  </si>
  <si>
    <t xml:space="preserve">Retencion  Fuente 10%, honorarios personas naturales                            </t>
  </si>
  <si>
    <t xml:space="preserve">Retencion Fuente 1%, compra bienes muebles                                      </t>
  </si>
  <si>
    <t xml:space="preserve">Retencion Fuente, 8% arrendamiento inmuebles                                    </t>
  </si>
  <si>
    <t xml:space="preserve">Retencion Fuente 1%, seguros                                                    </t>
  </si>
  <si>
    <t xml:space="preserve">Retencion Fuente 1%, otros pagos                                                </t>
  </si>
  <si>
    <t xml:space="preserve">Retencion Fuente 2%, otros conceptos                                            </t>
  </si>
  <si>
    <t xml:space="preserve">Retencion Fuente 1%, publicidad                                                 </t>
  </si>
  <si>
    <t xml:space="preserve">Retencion  Fuente otros porcentajes                                             </t>
  </si>
  <si>
    <t xml:space="preserve">Retencion Fuente 1.75% otros conceptos (microempresas)                          </t>
  </si>
  <si>
    <t xml:space="preserve">RETENCIONES EN LA FUENTE DEL IMPUESTO AL VALOR AGREGADO I.V.A.                  </t>
  </si>
  <si>
    <t xml:space="preserve">Retención  IVA 30%                                                              </t>
  </si>
  <si>
    <t xml:space="preserve">Retención  IVA 70%                                                              </t>
  </si>
  <si>
    <t xml:space="preserve">Retención  IVA 100%                                                             </t>
  </si>
  <si>
    <t xml:space="preserve">12% IVA  Ventas                                                                 </t>
  </si>
  <si>
    <t xml:space="preserve">PAGO DE IMPUESTOS                                                               </t>
  </si>
  <si>
    <t xml:space="preserve">Retención  IVA 10%                                                              </t>
  </si>
  <si>
    <t xml:space="preserve">Retencion IVA 20%                                                               </t>
  </si>
  <si>
    <t xml:space="preserve">OBLIGACIONES CON EL IESS                                                        </t>
  </si>
  <si>
    <t xml:space="preserve">OBLIGACIONES CORRIENTES CON EL IESS                                             </t>
  </si>
  <si>
    <t xml:space="preserve">Aportes Individual por pagar                                                    </t>
  </si>
  <si>
    <t xml:space="preserve">Aporte Patronal por Pagar                                                       </t>
  </si>
  <si>
    <t xml:space="preserve">Fondos de Reserva IESS                                                          </t>
  </si>
  <si>
    <t xml:space="preserve">Prestamos Quirografarios                                                        </t>
  </si>
  <si>
    <t xml:space="preserve">Prestamos Hipotecarios                                                          </t>
  </si>
  <si>
    <t xml:space="preserve">Retencion pension alimenticia                                                   </t>
  </si>
  <si>
    <t xml:space="preserve">Aporte Extension de Salud                                                       </t>
  </si>
  <si>
    <t xml:space="preserve">POR BENEFICIOS DE LEY A EMPLEADOS                                               </t>
  </si>
  <si>
    <t xml:space="preserve">Decimo tercer Sueldo                                                            </t>
  </si>
  <si>
    <t xml:space="preserve">Decimo Cuarto Sueldo                                                            </t>
  </si>
  <si>
    <t xml:space="preserve">Vacaciones                                                                      </t>
  </si>
  <si>
    <t xml:space="preserve">Nomina por pagar                                                                </t>
  </si>
  <si>
    <t xml:space="preserve">Liquidaciones de Haberes                                                        </t>
  </si>
  <si>
    <t xml:space="preserve">Reduccion Jornada emergente Art. 47-1                                           </t>
  </si>
  <si>
    <t xml:space="preserve">PARTICIPACIÓN TRABAJADORES POR PAGAR DEL EJERCICIO                              </t>
  </si>
  <si>
    <t xml:space="preserve">Participaciones de utilidades a empleados                                       </t>
  </si>
  <si>
    <t xml:space="preserve">ANTICIPO CLIENTES                                                               </t>
  </si>
  <si>
    <t xml:space="preserve">ANTICIPOS DE CLIENTES                                                           </t>
  </si>
  <si>
    <t xml:space="preserve">Anticipos de clientes                                                           </t>
  </si>
  <si>
    <t xml:space="preserve">Deposito en garantia clientes                                                   </t>
  </si>
  <si>
    <t xml:space="preserve">PASIVO NO CORRIENTE                                                             </t>
  </si>
  <si>
    <t xml:space="preserve">CUENTAS POR PAGAR DIVERSAS/RELACIONADAS                                         </t>
  </si>
  <si>
    <t xml:space="preserve">CUENTAS POR PAGAR DIVERSAS/RELACIONADAS LOCALES                                 </t>
  </si>
  <si>
    <t xml:space="preserve">Cuentas por Pagar accionistas                                                   </t>
  </si>
  <si>
    <t xml:space="preserve">PROVISION POR BENEFICIOS A EMPLEADOS                                            </t>
  </si>
  <si>
    <t xml:space="preserve">JUBILACIÓN PATRONAL                                                             </t>
  </si>
  <si>
    <t xml:space="preserve">Jubiliación Patronal                                                            </t>
  </si>
  <si>
    <t xml:space="preserve">Desahucio                                                                       </t>
  </si>
  <si>
    <t xml:space="preserve">PATRIMONIO NETO                                                                 </t>
  </si>
  <si>
    <t xml:space="preserve">CAPITAL                                                                         </t>
  </si>
  <si>
    <t xml:space="preserve">CAPITAL SOCIAL                                                                  </t>
  </si>
  <si>
    <t xml:space="preserve">Captial Social                                                                  </t>
  </si>
  <si>
    <t xml:space="preserve">RESERVAS:                                                                       </t>
  </si>
  <si>
    <t xml:space="preserve">RESERVA LEGAL                                                                   </t>
  </si>
  <si>
    <t xml:space="preserve">Reserva Legal                                                                   </t>
  </si>
  <si>
    <t xml:space="preserve">RESERVAS FACULTATIVA Y ESTATUTARIA                                              </t>
  </si>
  <si>
    <t xml:space="preserve">RESERVA FACULTATIVA Y ESTATUTARIA                                               </t>
  </si>
  <si>
    <t xml:space="preserve">RESEVA FACULTATIVA Y ESTATUTARIA                                                </t>
  </si>
  <si>
    <t xml:space="preserve">Reserva Facultativa y Estatutaria                                               </t>
  </si>
  <si>
    <t xml:space="preserve">OTROS RESULTADOS INTEGRALES                                                     </t>
  </si>
  <si>
    <t xml:space="preserve">SUPERAVIT POR REVALUACIÓN DE PROPIEDADES, PLANTA Y EQUIPO                       </t>
  </si>
  <si>
    <t xml:space="preserve">superavit por revaluacion de propiedades, planta y equipos                      </t>
  </si>
  <si>
    <t xml:space="preserve">GANANCIAS Y PÉRDIDAS ACTUARIALES ACUMULADAS                                     </t>
  </si>
  <si>
    <t xml:space="preserve">Perdidas y ganacias Actuariales reconocidas ORI                                 </t>
  </si>
  <si>
    <t xml:space="preserve">Gasto por Impuesto a la Ganancia Diferido                                       </t>
  </si>
  <si>
    <t xml:space="preserve">RESULTADOS ACUMULADOS                                                           </t>
  </si>
  <si>
    <t xml:space="preserve">UTILIDADES Y/O PERDIDAS DE EJERCICIOS ANTERIORES                                </t>
  </si>
  <si>
    <t xml:space="preserve">Ganancia Acumulada de Periodo anteriores                                        </t>
  </si>
  <si>
    <t xml:space="preserve">Correccion de Resultados años anteriores                                        </t>
  </si>
  <si>
    <t xml:space="preserve">RESULTADOS ACUMULADOS PROVENIENTES DE LA ADOPCIÓN POR PRIMERA VEZ DE LAS NIIF   </t>
  </si>
  <si>
    <t xml:space="preserve">Resultados Acumulados Provenientes de la Adopción por Primera Vez de la NIIF    </t>
  </si>
  <si>
    <t xml:space="preserve">RESULTADO DEL EJERCICIO                                                         </t>
  </si>
  <si>
    <t xml:space="preserve">Utilidad del Ejercicio Economico Actual                                         </t>
  </si>
  <si>
    <t xml:space="preserve">INGRESOS                                                                        </t>
  </si>
  <si>
    <t xml:space="preserve">INGRESOS OPERACIONALES                                                          </t>
  </si>
  <si>
    <t xml:space="preserve">INGRESO POR VENTAS DE BIENES Y SERVICIOS                                        </t>
  </si>
  <si>
    <t xml:space="preserve">VENTAS DE BIENES                                                                </t>
  </si>
  <si>
    <t xml:space="preserve">VENTA DE BIENES LOCALES                                                         </t>
  </si>
  <si>
    <t xml:space="preserve">Venta Etiquetas                                                                 </t>
  </si>
  <si>
    <t xml:space="preserve">Venta Cajas                                                                     </t>
  </si>
  <si>
    <t xml:space="preserve">Venta Material POP                                                              </t>
  </si>
  <si>
    <t xml:space="preserve">Venta Papeleria                                                                 </t>
  </si>
  <si>
    <t xml:space="preserve">Venta Folletos                                                                  </t>
  </si>
  <si>
    <t xml:space="preserve">Venta Revistas                                                                  </t>
  </si>
  <si>
    <t xml:space="preserve">Venta Libros                                                                    </t>
  </si>
  <si>
    <t xml:space="preserve">Venta Agendas                                                                   </t>
  </si>
  <si>
    <t xml:space="preserve">Venta Cajas Camaron                                                             </t>
  </si>
  <si>
    <t xml:space="preserve">Venta Productos Reciclaje                                                       </t>
  </si>
  <si>
    <t xml:space="preserve">Ventas Corrugado                                                                </t>
  </si>
  <si>
    <t xml:space="preserve">Venta Mat. Prima, Empaq, Suministros                                            </t>
  </si>
  <si>
    <t xml:space="preserve">Venta Cajas de Segunda                                                          </t>
  </si>
  <si>
    <t xml:space="preserve">Venta Productos de Terceros                                                     </t>
  </si>
  <si>
    <t xml:space="preserve">Venta Congelados Canastillas                                                    </t>
  </si>
  <si>
    <t xml:space="preserve">Venta Congelados Otros                                                          </t>
  </si>
  <si>
    <t xml:space="preserve">EXPORTACIONES                                                                   </t>
  </si>
  <si>
    <t xml:space="preserve">Venta Caja de Camaron Exportacion                                               </t>
  </si>
  <si>
    <t xml:space="preserve">Venta Prod. de Terceros Exportación                                             </t>
  </si>
  <si>
    <t xml:space="preserve">Venta Fletes y Otros Servicios de Exportacion                                   </t>
  </si>
  <si>
    <t xml:space="preserve">Venta Export de Productos Reciclaje                                             </t>
  </si>
  <si>
    <t xml:space="preserve">VENTA DE ACTIVO FIJO                                                            </t>
  </si>
  <si>
    <t xml:space="preserve">Ventas de activos fijos                                                         </t>
  </si>
  <si>
    <t xml:space="preserve">VENTAS DE SERVICIO                                                              </t>
  </si>
  <si>
    <t xml:space="preserve">VENTAS DE SERVICIOS                                                             </t>
  </si>
  <si>
    <t xml:space="preserve">Venta Fletes locales y otros servicios                                          </t>
  </si>
  <si>
    <t xml:space="preserve">Venta por Reembolso de Gastos                                                   </t>
  </si>
  <si>
    <t xml:space="preserve">INGRESOS FINANCIERO                                                             </t>
  </si>
  <si>
    <t xml:space="preserve">INGRESOS FINANCIEROS                                                            </t>
  </si>
  <si>
    <t xml:space="preserve">INGRESOS FINANCIEROS Y OTROS                                                    </t>
  </si>
  <si>
    <t xml:space="preserve">Ingresos Financieros                                                            </t>
  </si>
  <si>
    <t xml:space="preserve">COSTOS Y GASTOS                                                                 </t>
  </si>
  <si>
    <t xml:space="preserve">COSTOS DE VENTA Y PRODUCCIÓN                                                    </t>
  </si>
  <si>
    <t xml:space="preserve">COSTO DE VENTA                                                                  </t>
  </si>
  <si>
    <t xml:space="preserve">COSTO DE VENTA DE PRODUCTOS VENDIDOS                                            </t>
  </si>
  <si>
    <t xml:space="preserve">COSTO DE VENTA DE PRODUCTOS TERMINADOS                                          </t>
  </si>
  <si>
    <t xml:space="preserve">Costo de Venta Etiquetas                                                        </t>
  </si>
  <si>
    <t xml:space="preserve">Costo de Venta Cajas                                                            </t>
  </si>
  <si>
    <t xml:space="preserve">Costo de Venta Material POP                                                     </t>
  </si>
  <si>
    <t xml:space="preserve">Costo Venta Papeleria                                                           </t>
  </si>
  <si>
    <t xml:space="preserve">Costo Venta Folletos                                                            </t>
  </si>
  <si>
    <t xml:space="preserve">Costo Venta Revistas                                                            </t>
  </si>
  <si>
    <t xml:space="preserve">Costo Venta Libros                                                              </t>
  </si>
  <si>
    <t xml:space="preserve">Costo Venta Agendas                                                             </t>
  </si>
  <si>
    <t xml:space="preserve">Costo Venta Cajas Camarón                                                       </t>
  </si>
  <si>
    <t xml:space="preserve">Costo Venta Cajas Camaron Exportación                                           </t>
  </si>
  <si>
    <t xml:space="preserve">Costo Venta Corrugados                                                          </t>
  </si>
  <si>
    <t xml:space="preserve">Costo de Venta Mat. Prima, Empaq, Suministros                                   </t>
  </si>
  <si>
    <t xml:space="preserve">Costo de venta  Prod. de Terceros                                               </t>
  </si>
  <si>
    <t xml:space="preserve">Costo de Venta Prod y serv. Terceros  al Exterior                               </t>
  </si>
  <si>
    <t xml:space="preserve">Costo de Venta Congelados Canastilla                                            </t>
  </si>
  <si>
    <t xml:space="preserve">Costo de Venta Fletes y Otros Servicios de Exportacion                          </t>
  </si>
  <si>
    <t xml:space="preserve">Costo de Venta Congelados Otros                                                 </t>
  </si>
  <si>
    <t xml:space="preserve">COSTO DE FABRICACION                                                            </t>
  </si>
  <si>
    <t xml:space="preserve">COSTOS DIRECTOS DE FABRICACION                                                  </t>
  </si>
  <si>
    <t xml:space="preserve">MANO DE OBRA                                                                    </t>
  </si>
  <si>
    <t xml:space="preserve">Sueldos                                                                         </t>
  </si>
  <si>
    <t xml:space="preserve">Sobretiempo                                                                     </t>
  </si>
  <si>
    <t xml:space="preserve">Aporte Patronal 12.15%                                                          </t>
  </si>
  <si>
    <t xml:space="preserve">Fondo de Reserva                                                                </t>
  </si>
  <si>
    <t xml:space="preserve">Decimo Tercer Sueldo                                                            </t>
  </si>
  <si>
    <t xml:space="preserve">Desahucio Planta Directos                                                       </t>
  </si>
  <si>
    <t xml:space="preserve">Indemnización Planta Directos                                                   </t>
  </si>
  <si>
    <t xml:space="preserve">Jubilación Patronal Planta Directos                                             </t>
  </si>
  <si>
    <t xml:space="preserve">DEPRECIACIONES DE PLANTAS Y EQUIPOS                                             </t>
  </si>
  <si>
    <t xml:space="preserve">Costo de Depreciación Maquinarias y Equipos                                     </t>
  </si>
  <si>
    <t xml:space="preserve">Costo de Depreciación Muebles y Enseres                                         </t>
  </si>
  <si>
    <t xml:space="preserve">OTROS COSTOS DIRECTOS DE FABRICACION                                            </t>
  </si>
  <si>
    <t xml:space="preserve">Mantenimiento de Maq y Equipos Directos                                         </t>
  </si>
  <si>
    <t xml:space="preserve">Suministros, Materiales y Repuestos Directos                                    </t>
  </si>
  <si>
    <t xml:space="preserve">Troqueles                                                                       </t>
  </si>
  <si>
    <t xml:space="preserve">Servicio de Manufactura Directos                                                </t>
  </si>
  <si>
    <t xml:space="preserve">TRANSFERENCIA DE GASTOS DIRECTOS A COSTO PRODUCCION                             </t>
  </si>
  <si>
    <t xml:space="preserve">Transferencia Costos Directos a Costo Producción                                </t>
  </si>
  <si>
    <t xml:space="preserve">COSTOS INDIRECTOS DE FABRICACION                                                </t>
  </si>
  <si>
    <t xml:space="preserve">Iece y Secap                                                                    </t>
  </si>
  <si>
    <t xml:space="preserve">Desahucio Planta Indirectos                                                     </t>
  </si>
  <si>
    <t xml:space="preserve">Indemnización Planta Indirectos                                                 </t>
  </si>
  <si>
    <t xml:space="preserve">Jubilación Patronal Planta Indirectos                                           </t>
  </si>
  <si>
    <t xml:space="preserve">Bonificaciones Voluntarias Planta Indirectos                                    </t>
  </si>
  <si>
    <t xml:space="preserve">Aporte Seguro Salud - Tiempo Parcial                                            </t>
  </si>
  <si>
    <t xml:space="preserve">OTROS BENEFICIOS DEL PERSONAL                                                   </t>
  </si>
  <si>
    <t xml:space="preserve">Agasajo al Personal Planta                                                      </t>
  </si>
  <si>
    <t xml:space="preserve">Alimentación Planta                                                             </t>
  </si>
  <si>
    <t xml:space="preserve">Movilización planta                                                             </t>
  </si>
  <si>
    <t xml:space="preserve">Gastos Médicos Planta                                                           </t>
  </si>
  <si>
    <t xml:space="preserve">Uniformes personal planta                                                       </t>
  </si>
  <si>
    <t xml:space="preserve">Capacitación y Seminarios Planta                                                </t>
  </si>
  <si>
    <t xml:space="preserve">Otros gastos del personal Planta                                                </t>
  </si>
  <si>
    <t xml:space="preserve">Utiles de limpieza, cafeteria y varios planta                                   </t>
  </si>
  <si>
    <t xml:space="preserve">Costo de Depreciacion Maquinarias y Equipos                                     </t>
  </si>
  <si>
    <t xml:space="preserve">Costo de Depreciación Equipos de Computación                                    </t>
  </si>
  <si>
    <t xml:space="preserve">Costo de Depreciación de Vehículos                                              </t>
  </si>
  <si>
    <t xml:space="preserve">Costo de Depreciación Equipos de seguridad                                      </t>
  </si>
  <si>
    <t xml:space="preserve">OTROS COSTOS INDIRECTOS DE FABRICACION                                          </t>
  </si>
  <si>
    <t xml:space="preserve">Mantenimiento de Maq y Equipos Indirectos                                       </t>
  </si>
  <si>
    <t xml:space="preserve">Mantenimiento de Edificio Planta                                                </t>
  </si>
  <si>
    <t xml:space="preserve">Mantenimiento de Muebles y Equipo Planta                                        </t>
  </si>
  <si>
    <t xml:space="preserve">Combustibles Bodega                                                             </t>
  </si>
  <si>
    <t xml:space="preserve">Artículos de Seguridad                                                          </t>
  </si>
  <si>
    <t xml:space="preserve">Agua Planta                                                                     </t>
  </si>
  <si>
    <t xml:space="preserve">Energía Eléctrica Planta                                                        </t>
  </si>
  <si>
    <t xml:space="preserve">Fletes                                                                          </t>
  </si>
  <si>
    <t xml:space="preserve">Otros Costo de Producción                                                       </t>
  </si>
  <si>
    <t xml:space="preserve">Servicio de Corte                                                               </t>
  </si>
  <si>
    <t xml:space="preserve">Servicio de Manufactura Indirectos                                              </t>
  </si>
  <si>
    <t xml:space="preserve">Gastos de control de calidad                                                    </t>
  </si>
  <si>
    <t xml:space="preserve">Mant.  Vehiculos Bodega                                                         </t>
  </si>
  <si>
    <t xml:space="preserve">Suministros, Materiales y Repuestos Indirectos                                  </t>
  </si>
  <si>
    <t xml:space="preserve">Servicio de Afilada de Cuchillas                                                </t>
  </si>
  <si>
    <t xml:space="preserve">Seguro contra incendios                                                         </t>
  </si>
  <si>
    <t xml:space="preserve">Seguro de Vehiculos                                                             </t>
  </si>
  <si>
    <t xml:space="preserve">Seguro SENAE                                                                    </t>
  </si>
  <si>
    <t xml:space="preserve">Gastos viaticos planta                                                          </t>
  </si>
  <si>
    <t xml:space="preserve">Asesorías                                                                       </t>
  </si>
  <si>
    <t xml:space="preserve">Suministros de seguridad industrial (EPP Y OTROS )                              </t>
  </si>
  <si>
    <t xml:space="preserve">Gastos movilizacion planta                                                      </t>
  </si>
  <si>
    <t xml:space="preserve">Honorarios profesionales planta                                                 </t>
  </si>
  <si>
    <t xml:space="preserve">Mantenimiento de instalaciones planta                                           </t>
  </si>
  <si>
    <t xml:space="preserve">Alquiler maquinarias y otros                                                    </t>
  </si>
  <si>
    <t xml:space="preserve">Destrucción desechos - medio ambiente                                           </t>
  </si>
  <si>
    <t xml:space="preserve">Iva costo                                                                       </t>
  </si>
  <si>
    <t xml:space="preserve">Matrícula e impuestos Vehicular bodega                                          </t>
  </si>
  <si>
    <t xml:space="preserve">Otros pagos bienes y servicios planta                                           </t>
  </si>
  <si>
    <t xml:space="preserve">Tasa de recolección de basura                                                   </t>
  </si>
  <si>
    <t xml:space="preserve">Accesorios y herramientas                                                       </t>
  </si>
  <si>
    <t xml:space="preserve">Gastos de licencias - software y mant  ERP                                      </t>
  </si>
  <si>
    <t xml:space="preserve">Servicios de fumigación y control de plagas                                     </t>
  </si>
  <si>
    <t xml:space="preserve">Mant equipos de computo                                                         </t>
  </si>
  <si>
    <t xml:space="preserve">suministros y otros  (autoconsumo)                                              </t>
  </si>
  <si>
    <t xml:space="preserve">Suministros deoficina y computación planta                                      </t>
  </si>
  <si>
    <t xml:space="preserve">Seguro ambiental                                                                </t>
  </si>
  <si>
    <t xml:space="preserve">Analisis y Costo de Gestion Ambiental                                           </t>
  </si>
  <si>
    <t xml:space="preserve">Seguro Rotura Maquinaria                                                        </t>
  </si>
  <si>
    <t xml:space="preserve">Telefonia Celular                                                               </t>
  </si>
  <si>
    <t xml:space="preserve">Rastreo Satelital                                                               </t>
  </si>
  <si>
    <t xml:space="preserve">ARRIENDOS                                                                       </t>
  </si>
  <si>
    <t xml:space="preserve">TRANSFERENCIA COSTOS INDIRECTOS A COSTO PROD.                                   </t>
  </si>
  <si>
    <t xml:space="preserve">Transferencia Costos Indirectos a Costo Producción                              </t>
  </si>
  <si>
    <t xml:space="preserve">COSTO DE PRODUCCION                                                             </t>
  </si>
  <si>
    <t xml:space="preserve">COSTO DE PRODUCCION PROD TERMINADO                                              </t>
  </si>
  <si>
    <t xml:space="preserve">Costo de Producción Prod. Terminado                                             </t>
  </si>
  <si>
    <t xml:space="preserve">COSTO DE PRODUCCION CONVERSION                                                  </t>
  </si>
  <si>
    <t xml:space="preserve">Costo STD de materia prima                                                      </t>
  </si>
  <si>
    <t xml:space="preserve">Consumo de MP bobinas para conversion                                           </t>
  </si>
  <si>
    <t xml:space="preserve">Transferencia Costo Produccion Materia Prima                                    </t>
  </si>
  <si>
    <t xml:space="preserve">GASTOS DE ADMINISTRACION &amp; VENTAS                                               </t>
  </si>
  <si>
    <t xml:space="preserve">GASTOS DE VENTA                                                                 </t>
  </si>
  <si>
    <t xml:space="preserve">SUELDOS, SALARIOS Y DEMÁS REMUNERACIONES                                        </t>
  </si>
  <si>
    <t xml:space="preserve">GASTOS DE NOMINA DE VENTAS                                                      </t>
  </si>
  <si>
    <t xml:space="preserve">Sobretiempos                                                                    </t>
  </si>
  <si>
    <t xml:space="preserve">Comisiones                                                                      </t>
  </si>
  <si>
    <t xml:space="preserve">Desahucio Ventas                                                                </t>
  </si>
  <si>
    <t xml:space="preserve">Bonificaciones Voluntarias Ventas                                               </t>
  </si>
  <si>
    <t xml:space="preserve">Jubilación Patronal Ventas                                                      </t>
  </si>
  <si>
    <t xml:space="preserve">OTRAS GASTOS DE PERSONAL                                                        </t>
  </si>
  <si>
    <t xml:space="preserve">Alimentacion Ventas                                                             </t>
  </si>
  <si>
    <t xml:space="preserve">Capacitación y Seminarios Ventas                                                </t>
  </si>
  <si>
    <t xml:space="preserve">Agasajo al Personal Ventas                                                      </t>
  </si>
  <si>
    <t xml:space="preserve">Otros gastos de personal Ventas                                                 </t>
  </si>
  <si>
    <t xml:space="preserve">GASTOS  GENERALES  DE VENTA                                                     </t>
  </si>
  <si>
    <t xml:space="preserve">Promoción y Publicidad                                                          </t>
  </si>
  <si>
    <t xml:space="preserve">Gastos de Viaje Ventas                                                          </t>
  </si>
  <si>
    <t xml:space="preserve">Mant. Vehiculos Ventas                                                          </t>
  </si>
  <si>
    <t xml:space="preserve">Combustibles Ventas                                                             </t>
  </si>
  <si>
    <t xml:space="preserve">Gastos de Exportación                                                           </t>
  </si>
  <si>
    <t xml:space="preserve">Atención a clientes                                                             </t>
  </si>
  <si>
    <t xml:space="preserve">Gastos Viaticos                                                                 </t>
  </si>
  <si>
    <t xml:space="preserve">Telefonía celular ventas                                                        </t>
  </si>
  <si>
    <t xml:space="preserve">Suministros, materiales y repuestos Ventas                                      </t>
  </si>
  <si>
    <t xml:space="preserve">Suministros de oficina y comput ventas y diseño                                 </t>
  </si>
  <si>
    <t xml:space="preserve">Movilizacion Ventas                                                             </t>
  </si>
  <si>
    <t xml:space="preserve">Obsequios y muestras a clientes (autoconsumo)                                   </t>
  </si>
  <si>
    <t xml:space="preserve">Gastos de depreciación de equipos de computación                                </t>
  </si>
  <si>
    <t xml:space="preserve">Seguros vehículos ventas                                                        </t>
  </si>
  <si>
    <t xml:space="preserve">Mantenimiento  Instalaciones                                                    </t>
  </si>
  <si>
    <t xml:space="preserve">Mantenimiento Muebles y equipos                                                 </t>
  </si>
  <si>
    <t xml:space="preserve">Gasto de Depreciacion Muebles y Enseres                                         </t>
  </si>
  <si>
    <t xml:space="preserve">Gasto de Depreciacion de Vehiculos                                              </t>
  </si>
  <si>
    <t xml:space="preserve">Otros pagos bienes y servicios ventas                                           </t>
  </si>
  <si>
    <t xml:space="preserve">Correo y Courrier                                                               </t>
  </si>
  <si>
    <t xml:space="preserve">Iva No aplicado ( Gasto)                                                        </t>
  </si>
  <si>
    <t xml:space="preserve">Seguros de Exportación                                                          </t>
  </si>
  <si>
    <t xml:space="preserve">GASTOS DE ADMINISTRATIVOS                                                       </t>
  </si>
  <si>
    <t xml:space="preserve">GASTOS DE NOMINA DE ADMINISTRACION                                              </t>
  </si>
  <si>
    <t xml:space="preserve">Desahucio Administración                                                        </t>
  </si>
  <si>
    <t xml:space="preserve">Bonificaciones Voluntarias Administración                                       </t>
  </si>
  <si>
    <t xml:space="preserve">Jubilación Patronal Administración                                              </t>
  </si>
  <si>
    <t xml:space="preserve">Alimentacion Administración                                                     </t>
  </si>
  <si>
    <t xml:space="preserve">Movilizacion/Transp de Personal Administración                                  </t>
  </si>
  <si>
    <t xml:space="preserve">Gastos Médicos ventas y administración                                          </t>
  </si>
  <si>
    <t xml:space="preserve">Capacitación y Seminarios Administración                                        </t>
  </si>
  <si>
    <t xml:space="preserve">Agasajo al Personal Administración                                              </t>
  </si>
  <si>
    <t xml:space="preserve">HONORARIOS, COMISIONES Y DIETAS                                                 </t>
  </si>
  <si>
    <t xml:space="preserve">HONORARIOS                                                                      </t>
  </si>
  <si>
    <t xml:space="preserve">Honorarios Profesionales                                                        </t>
  </si>
  <si>
    <t xml:space="preserve">Servicios de Contabilidad - Asesorias                                           </t>
  </si>
  <si>
    <t xml:space="preserve">Auditorías                                                                      </t>
  </si>
  <si>
    <t xml:space="preserve">MANTENIMIENTO Y REPARACIONES                                                    </t>
  </si>
  <si>
    <t xml:space="preserve">MANTENIMIENTO                                                                   </t>
  </si>
  <si>
    <t xml:space="preserve">Mantenimiento de Edificios y oficinas Administración                            </t>
  </si>
  <si>
    <t xml:space="preserve">Mantenimiento Instalaciones                                                     </t>
  </si>
  <si>
    <t xml:space="preserve">Mant. Vehiculos Administracion                                                  </t>
  </si>
  <si>
    <t xml:space="preserve">Mantenimiento Muebles y Equipos Administración                                  </t>
  </si>
  <si>
    <t xml:space="preserve">Combustibles Administración                                                     </t>
  </si>
  <si>
    <t xml:space="preserve">Matricula e impuestos  vehicular  Adm                                           </t>
  </si>
  <si>
    <t xml:space="preserve">SEGUROS Y REASEGUROS                                                            </t>
  </si>
  <si>
    <t xml:space="preserve">Seguro Responsabilidad Civil                                                    </t>
  </si>
  <si>
    <t xml:space="preserve">Seguro de Contra Incendios                                                      </t>
  </si>
  <si>
    <t xml:space="preserve">Seguro Contra Asalto y Robos                                                    </t>
  </si>
  <si>
    <t xml:space="preserve">Otros seguros                                                                   </t>
  </si>
  <si>
    <t xml:space="preserve">OTROS GASTOS DE ADMINISTRACION                                                  </t>
  </si>
  <si>
    <t xml:space="preserve">OTROS GASTOS                                                                    </t>
  </si>
  <si>
    <t xml:space="preserve">Gastos de Viaje Administración                                                  </t>
  </si>
  <si>
    <t xml:space="preserve">Gastos de Gestión                                                               </t>
  </si>
  <si>
    <t xml:space="preserve">Telefonía Celular                                                               </t>
  </si>
  <si>
    <t xml:space="preserve">Suministros de Oficina y Computación                                            </t>
  </si>
  <si>
    <t xml:space="preserve">Energía Eléctrica Administración                                                </t>
  </si>
  <si>
    <t xml:space="preserve">Agua Administración                                                             </t>
  </si>
  <si>
    <t xml:space="preserve">Telefonía Convencional                                                          </t>
  </si>
  <si>
    <t xml:space="preserve">Internet                                                                        </t>
  </si>
  <si>
    <t xml:space="preserve">Utiles de Limpieza/Cafeteria                                                    </t>
  </si>
  <si>
    <t xml:space="preserve">Gastos Menores de activos Administración                                        </t>
  </si>
  <si>
    <t xml:space="preserve">Donaciones                                                                      </t>
  </si>
  <si>
    <t xml:space="preserve">Cuotas y Suscripciones                                                          </t>
  </si>
  <si>
    <t xml:space="preserve">IVA no aplicado (gasto)                                                         </t>
  </si>
  <si>
    <t xml:space="preserve">Suministros, materiales y repuestos Administración                              </t>
  </si>
  <si>
    <t xml:space="preserve">Arriendo                                                                        </t>
  </si>
  <si>
    <t xml:space="preserve">Multas e Intereses                                                              </t>
  </si>
  <si>
    <t xml:space="preserve">Otros costos de importación y producción                                        </t>
  </si>
  <si>
    <t xml:space="preserve">Ajustes de centavos                                                             </t>
  </si>
  <si>
    <t xml:space="preserve">Gastos Legales                                                                  </t>
  </si>
  <si>
    <t xml:space="preserve">Seguridad                                                                       </t>
  </si>
  <si>
    <t xml:space="preserve">Gastos no Deducibles                                                            </t>
  </si>
  <si>
    <t xml:space="preserve">Gastos de licencias -software y mant ERP                                        </t>
  </si>
  <si>
    <t xml:space="preserve">Iva Facrtor de Proporcionalidad                                                 </t>
  </si>
  <si>
    <t xml:space="preserve">Promocion y Publicidad Administracion                                           </t>
  </si>
  <si>
    <t xml:space="preserve">Provision Ctas incobrables                                                      </t>
  </si>
  <si>
    <t xml:space="preserve">Gastos de viaticos administración                                               </t>
  </si>
  <si>
    <t xml:space="preserve">Gasto Movilizacion Administración                                               </t>
  </si>
  <si>
    <t xml:space="preserve">Retenciones Asumidas                                                            </t>
  </si>
  <si>
    <t xml:space="preserve">Sistema de circuito cerrado                                                     </t>
  </si>
  <si>
    <t xml:space="preserve">Otros pagos bienes y servicios administración                                   </t>
  </si>
  <si>
    <t xml:space="preserve">Registros y derechos                                                            </t>
  </si>
  <si>
    <t xml:space="preserve">Gastos de embarque por reexportacion                                            </t>
  </si>
  <si>
    <t xml:space="preserve">IMPUESTOS, CONTRIBUCIONES Y OTROS                                               </t>
  </si>
  <si>
    <t xml:space="preserve">IMPUESTOS Y CONTRIBUCIONES                                                      </t>
  </si>
  <si>
    <t xml:space="preserve">Impuestos  municipales                                                          </t>
  </si>
  <si>
    <t xml:space="preserve">Impuesto Cuerpo de Bomberos                                                     </t>
  </si>
  <si>
    <t xml:space="preserve">Contribuciones  Super de Compania                                               </t>
  </si>
  <si>
    <t xml:space="preserve">Contribucion Solca                                                              </t>
  </si>
  <si>
    <t xml:space="preserve">Impuesto salida de divisa                                                       </t>
  </si>
  <si>
    <t xml:space="preserve">Otros Impuestos                                                                 </t>
  </si>
  <si>
    <t xml:space="preserve">Tasa de recoleccion de basura                                                   </t>
  </si>
  <si>
    <t xml:space="preserve">DEPRECIACIONES:                                                                 </t>
  </si>
  <si>
    <t xml:space="preserve">Gastos de Depreciación de Edificios                                             </t>
  </si>
  <si>
    <t xml:space="preserve">Gastos de Depreciaciones de Muebles y Enseres                                   </t>
  </si>
  <si>
    <t xml:space="preserve">Gastos de Depreciación de Equipos de computacion                                </t>
  </si>
  <si>
    <t xml:space="preserve">Gastos de Depreciación de Vehiculos                                             </t>
  </si>
  <si>
    <t xml:space="preserve">Gastos de Depreciación de Otras propiedades, plantas y Equipos                  </t>
  </si>
  <si>
    <t xml:space="preserve">Gastos depreciacion equipos de seguridad                                        </t>
  </si>
  <si>
    <t xml:space="preserve">GASTOS  FINANCIEROS                                                             </t>
  </si>
  <si>
    <t xml:space="preserve">GASTOS FINANCIEROS                                                              </t>
  </si>
  <si>
    <t xml:space="preserve">INTERESES                                                                       </t>
  </si>
  <si>
    <t xml:space="preserve">Intereses Bancarios                                                             </t>
  </si>
  <si>
    <t xml:space="preserve">OTROS GASTOS FINANCIEROS                                                        </t>
  </si>
  <si>
    <t xml:space="preserve">Gastos Bancarios                                                                </t>
  </si>
  <si>
    <t xml:space="preserve">Diferencia en Cambio                                                            </t>
  </si>
  <si>
    <t xml:space="preserve">OTROS INGRESOS Y EGRESOS                                                        </t>
  </si>
  <si>
    <t xml:space="preserve">OTROS INGRESOS                                                                  </t>
  </si>
  <si>
    <t xml:space="preserve">Otros Intereses ganados                                                         </t>
  </si>
  <si>
    <t xml:space="preserve">Ajustes                                                                         </t>
  </si>
  <si>
    <t xml:space="preserve">Intereses ganados en bancos                                                     </t>
  </si>
  <si>
    <t xml:space="preserve">Otros ingresos                                                                  </t>
  </si>
  <si>
    <t xml:space="preserve">Otros Ingresos  excento -Seguro                                                 </t>
  </si>
  <si>
    <t xml:space="preserve">Ingresos por Reembolso                                                          </t>
  </si>
  <si>
    <t xml:space="preserve">OTROS EGRESOS                                                                   </t>
  </si>
  <si>
    <t xml:space="preserve">Otros egresos                                                                   </t>
  </si>
  <si>
    <t xml:space="preserve">Dada de baja de invetarios                                                      </t>
  </si>
  <si>
    <t xml:space="preserve">CUENTAS DE ORDEN                                                                </t>
  </si>
  <si>
    <t xml:space="preserve">CUENTAS DE ORDEN DEUDORAS                                                       </t>
  </si>
  <si>
    <t xml:space="preserve">Cheques recibidos en garantía                                                   </t>
  </si>
  <si>
    <t xml:space="preserve">CUENTAS DE ORDEN ACREEDORAS                                                     </t>
  </si>
  <si>
    <t xml:space="preserve">Acreedores por cheques recibidos en garantía                                    </t>
  </si>
  <si>
    <t>Totales</t>
  </si>
  <si>
    <t>Saldo balance</t>
  </si>
  <si>
    <t>Saldo resultados</t>
  </si>
  <si>
    <t>Ingresos</t>
  </si>
  <si>
    <t>Costos y gastos</t>
  </si>
  <si>
    <t>Resultado</t>
  </si>
  <si>
    <t>Activos</t>
  </si>
  <si>
    <t>Pasivos</t>
  </si>
  <si>
    <t>Patrimonio</t>
  </si>
  <si>
    <t>+ Resultado</t>
  </si>
  <si>
    <t>Pasiv+Pat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</si>
</sst>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##,###,###.00"/>
    <numFmt numFmtId="165" formatCode="###,###,###"/>
    <numFmt numFmtId="168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4" fontId="0" fillId="0" borderId="0" xfId="0" applyNumberForma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4" fontId="0" fillId="2" borderId="0" xfId="0" applyNumberFormat="1" applyFill="1"/>
    <xf numFmtId="3" fontId="0" fillId="0" borderId="0" xfId="0" applyNumberFormat="1"/>
    <xf numFmtId="168" fontId="0" fillId="0" borderId="0" xfId="1" applyNumberFormat="1" applyFont="1"/>
    <xf numFmtId="0" fontId="0" fillId="0" borderId="0" xfId="0" quotePrefix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P:\ICO\GRAFIMPAC\LOGO.BMP%20%20%20%20%20%20%20%20%20%20%20%20%20%20%20%20%20%20%20%20%20%20%20%20%2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7621</xdr:rowOff>
    </xdr:from>
    <xdr:to>
      <xdr:col>0</xdr:col>
      <xdr:colOff>508000</xdr:colOff>
      <xdr:row>2</xdr:row>
      <xdr:rowOff>91284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ECD890-AEDF-4D83-9D54-F8B15082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190501"/>
          <a:ext cx="508000" cy="26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499C-F3A6-412B-A22A-6DA67F04AB58}">
  <dimension ref="A1:N607"/>
  <sheetViews>
    <sheetView tabSelected="1" topLeftCell="A3" workbookViewId="0">
      <pane ySplit="4" topLeftCell="A248" activePane="bottomLeft" state="frozen"/>
      <selection activeCell="A3" sqref="A3"/>
      <selection pane="bottomLeft" activeCell="A252" sqref="A252"/>
    </sheetView>
  </sheetViews>
  <sheetFormatPr defaultColWidth="11.42578125" defaultRowHeight="15" x14ac:dyDescent="0.25"/>
  <cols>
    <col min="1" max="1" width="13.140625" style="8" bestFit="1" customWidth="1"/>
    <col min="2" max="2" width="50.140625" customWidth="1"/>
    <col min="3" max="3" width="13.140625" hidden="1" customWidth="1"/>
    <col min="4" max="4" width="12.7109375" hidden="1" customWidth="1"/>
    <col min="5" max="6" width="13.7109375" customWidth="1"/>
    <col min="7" max="7" width="13.140625" bestFit="1" customWidth="1"/>
    <col min="8" max="8" width="12.7109375" bestFit="1" customWidth="1"/>
    <col min="9" max="9" width="13.5703125" bestFit="1" customWidth="1"/>
    <col min="10" max="10" width="12.7109375" bestFit="1" customWidth="1"/>
    <col min="11" max="11" width="10.85546875" bestFit="1" customWidth="1"/>
    <col min="12" max="12" width="11" bestFit="1" customWidth="1"/>
  </cols>
  <sheetData>
    <row r="1" spans="1:14" x14ac:dyDescent="0.25">
      <c r="B1" s="1" t="s">
        <v>0</v>
      </c>
    </row>
    <row r="2" spans="1:14" x14ac:dyDescent="0.25">
      <c r="B2" s="1" t="s">
        <v>1</v>
      </c>
    </row>
    <row r="3" spans="1:14" x14ac:dyDescent="0.25">
      <c r="B3" s="1" t="s">
        <v>2</v>
      </c>
      <c r="K3" t="s">
        <v>534</v>
      </c>
      <c r="L3" s="17">
        <f>+G7</f>
        <v>23776091.600000001</v>
      </c>
      <c r="M3" t="s">
        <v>531</v>
      </c>
      <c r="N3" s="16">
        <f>+J274</f>
        <v>19954288.989999998</v>
      </c>
    </row>
    <row r="4" spans="1:14" x14ac:dyDescent="0.25">
      <c r="B4" s="1" t="s">
        <v>3</v>
      </c>
      <c r="K4" t="s">
        <v>535</v>
      </c>
      <c r="L4" s="17">
        <v>11239780</v>
      </c>
      <c r="M4" t="s">
        <v>532</v>
      </c>
      <c r="N4" s="16">
        <f>-I311</f>
        <v>-16768343.240000002</v>
      </c>
    </row>
    <row r="5" spans="1:14" x14ac:dyDescent="0.25">
      <c r="C5" s="1" t="s">
        <v>4</v>
      </c>
      <c r="E5" s="1" t="s">
        <v>5</v>
      </c>
      <c r="G5" s="4" t="s">
        <v>529</v>
      </c>
      <c r="H5" s="5"/>
      <c r="I5" s="4" t="s">
        <v>530</v>
      </c>
      <c r="J5" s="5"/>
      <c r="K5" t="s">
        <v>536</v>
      </c>
      <c r="L5" s="6">
        <f>+H234</f>
        <v>8605494.1300000008</v>
      </c>
      <c r="M5" t="s">
        <v>533</v>
      </c>
      <c r="N5" s="16">
        <f>+N3+N4</f>
        <v>3185945.7499999963</v>
      </c>
    </row>
    <row r="6" spans="1:14" x14ac:dyDescent="0.25">
      <c r="A6" s="9" t="s">
        <v>6</v>
      </c>
      <c r="B6" s="1" t="s">
        <v>7</v>
      </c>
      <c r="C6" s="1" t="s">
        <v>8</v>
      </c>
      <c r="D6" s="1" t="s">
        <v>9</v>
      </c>
      <c r="E6" s="1" t="s">
        <v>8</v>
      </c>
      <c r="F6" s="1" t="s">
        <v>9</v>
      </c>
      <c r="G6" s="1" t="s">
        <v>8</v>
      </c>
      <c r="H6" s="1" t="s">
        <v>9</v>
      </c>
      <c r="I6" s="1" t="s">
        <v>8</v>
      </c>
      <c r="J6" s="1" t="s">
        <v>9</v>
      </c>
      <c r="K6" s="18" t="s">
        <v>537</v>
      </c>
      <c r="L6" s="16">
        <f>+N5</f>
        <v>3185945.7499999963</v>
      </c>
    </row>
    <row r="7" spans="1:14" x14ac:dyDescent="0.25">
      <c r="A7" s="11">
        <v>1</v>
      </c>
      <c r="B7" s="12" t="s">
        <v>10</v>
      </c>
      <c r="C7" s="13">
        <v>18322433.379999999</v>
      </c>
      <c r="D7" s="13">
        <v>0</v>
      </c>
      <c r="E7" s="13">
        <v>161633934.78999999</v>
      </c>
      <c r="F7" s="13">
        <v>156180276.56999999</v>
      </c>
      <c r="G7" s="14">
        <v>23776091.600000001</v>
      </c>
      <c r="H7" s="6">
        <v>0</v>
      </c>
      <c r="K7" t="s">
        <v>538</v>
      </c>
      <c r="L7" s="6">
        <f>+L4+L5+L6</f>
        <v>23031219.879999999</v>
      </c>
    </row>
    <row r="8" spans="1:14" x14ac:dyDescent="0.25">
      <c r="A8" s="8">
        <v>101</v>
      </c>
      <c r="B8" t="s">
        <v>11</v>
      </c>
      <c r="C8" s="2">
        <v>11596075.140000001</v>
      </c>
      <c r="D8" s="2">
        <v>0</v>
      </c>
      <c r="E8" s="2">
        <v>159217322.78999999</v>
      </c>
      <c r="F8" s="2">
        <v>154981192.50999999</v>
      </c>
      <c r="G8" s="6">
        <v>15832205.42</v>
      </c>
      <c r="H8" s="6">
        <v>0</v>
      </c>
      <c r="L8" s="19">
        <f>+L7-L3</f>
        <v>-744871.72000000253</v>
      </c>
    </row>
    <row r="9" spans="1:14" x14ac:dyDescent="0.25">
      <c r="A9" s="8">
        <v>10101</v>
      </c>
      <c r="B9" t="s">
        <v>12</v>
      </c>
      <c r="C9" s="2">
        <v>777263.99</v>
      </c>
      <c r="D9" s="2">
        <v>0</v>
      </c>
      <c r="E9" s="2">
        <v>52645863.140000001</v>
      </c>
      <c r="F9" s="2">
        <v>51700826.380000003</v>
      </c>
      <c r="G9" s="6">
        <v>1722300.75</v>
      </c>
      <c r="H9" s="6">
        <v>0</v>
      </c>
    </row>
    <row r="10" spans="1:14" x14ac:dyDescent="0.25">
      <c r="A10" s="8">
        <v>1010101</v>
      </c>
      <c r="B10" t="s">
        <v>13</v>
      </c>
      <c r="C10" s="2">
        <v>2310</v>
      </c>
      <c r="D10" s="2">
        <v>0</v>
      </c>
      <c r="E10" s="2">
        <v>18394215.02</v>
      </c>
      <c r="F10" s="2">
        <v>18374815.02</v>
      </c>
      <c r="G10" s="6">
        <v>21710</v>
      </c>
      <c r="H10" s="6">
        <v>0</v>
      </c>
    </row>
    <row r="11" spans="1:14" x14ac:dyDescent="0.25">
      <c r="A11" s="8">
        <v>101010101</v>
      </c>
      <c r="B11" t="s">
        <v>14</v>
      </c>
      <c r="C11" s="2">
        <v>2310</v>
      </c>
      <c r="D11" s="2">
        <v>0</v>
      </c>
      <c r="E11" s="2">
        <v>16059000</v>
      </c>
      <c r="F11" s="2">
        <v>16039600</v>
      </c>
      <c r="G11" s="6">
        <v>21710</v>
      </c>
      <c r="H11" s="6">
        <v>0</v>
      </c>
    </row>
    <row r="12" spans="1:14" x14ac:dyDescent="0.25">
      <c r="A12" s="8">
        <v>101010101001</v>
      </c>
      <c r="B12" t="s">
        <v>15</v>
      </c>
      <c r="C12" s="2">
        <v>1710</v>
      </c>
      <c r="D12" s="2">
        <v>0</v>
      </c>
      <c r="E12" s="2">
        <v>0</v>
      </c>
      <c r="F12" s="2">
        <v>0</v>
      </c>
      <c r="G12" s="6">
        <v>1710</v>
      </c>
      <c r="H12" s="6">
        <v>0</v>
      </c>
    </row>
    <row r="13" spans="1:14" x14ac:dyDescent="0.25">
      <c r="A13" s="8">
        <v>101010101002</v>
      </c>
      <c r="B13" t="s">
        <v>16</v>
      </c>
      <c r="C13" s="2">
        <v>600</v>
      </c>
      <c r="D13" s="2">
        <v>0</v>
      </c>
      <c r="E13" s="2">
        <v>0</v>
      </c>
      <c r="F13" s="2">
        <v>600</v>
      </c>
      <c r="G13" s="6">
        <v>0</v>
      </c>
      <c r="H13" s="6">
        <v>0</v>
      </c>
    </row>
    <row r="14" spans="1:14" x14ac:dyDescent="0.25">
      <c r="A14" s="8">
        <v>101010101004</v>
      </c>
      <c r="B14" t="s">
        <v>17</v>
      </c>
      <c r="C14" s="2">
        <v>0</v>
      </c>
      <c r="D14" s="2">
        <v>0</v>
      </c>
      <c r="E14" s="2">
        <v>16039000</v>
      </c>
      <c r="F14" s="2">
        <v>16039000</v>
      </c>
      <c r="G14" s="6">
        <v>0</v>
      </c>
      <c r="H14" s="6">
        <v>0</v>
      </c>
    </row>
    <row r="15" spans="1:14" x14ac:dyDescent="0.25">
      <c r="A15" s="8">
        <v>101010101006</v>
      </c>
      <c r="B15" t="s">
        <v>18</v>
      </c>
      <c r="C15" s="2">
        <v>0</v>
      </c>
      <c r="D15" s="2">
        <v>0</v>
      </c>
      <c r="E15" s="2">
        <v>20000</v>
      </c>
      <c r="F15" s="2">
        <v>0</v>
      </c>
      <c r="G15" s="6">
        <v>20000</v>
      </c>
      <c r="H15" s="6">
        <v>0</v>
      </c>
    </row>
    <row r="16" spans="1:14" x14ac:dyDescent="0.25">
      <c r="A16" s="8">
        <v>101010102</v>
      </c>
      <c r="B16" t="s">
        <v>19</v>
      </c>
      <c r="C16" s="2">
        <v>0</v>
      </c>
      <c r="D16" s="2">
        <v>0</v>
      </c>
      <c r="E16" s="2">
        <v>2335215.02</v>
      </c>
      <c r="F16" s="2">
        <v>2335215.02</v>
      </c>
      <c r="G16" s="6">
        <v>0</v>
      </c>
      <c r="H16" s="6">
        <v>0</v>
      </c>
    </row>
    <row r="17" spans="1:8" x14ac:dyDescent="0.25">
      <c r="A17" s="8">
        <v>101010102001</v>
      </c>
      <c r="B17" t="s">
        <v>20</v>
      </c>
      <c r="C17" s="2">
        <v>0</v>
      </c>
      <c r="D17" s="2">
        <v>0</v>
      </c>
      <c r="E17" s="2">
        <v>2335215.02</v>
      </c>
      <c r="F17" s="2">
        <v>2335215.02</v>
      </c>
      <c r="G17" s="6">
        <v>0</v>
      </c>
      <c r="H17" s="6">
        <v>0</v>
      </c>
    </row>
    <row r="18" spans="1:8" x14ac:dyDescent="0.25">
      <c r="A18" s="8">
        <v>1010102</v>
      </c>
      <c r="B18" t="s">
        <v>21</v>
      </c>
      <c r="C18" s="2">
        <v>774953.99</v>
      </c>
      <c r="D18" s="2">
        <v>0</v>
      </c>
      <c r="E18" s="2">
        <v>34251648.119999997</v>
      </c>
      <c r="F18" s="2">
        <v>33326011.359999999</v>
      </c>
      <c r="G18" s="6">
        <v>1700590.75</v>
      </c>
      <c r="H18" s="6">
        <v>0</v>
      </c>
    </row>
    <row r="19" spans="1:8" x14ac:dyDescent="0.25">
      <c r="A19" s="8">
        <v>101010201</v>
      </c>
      <c r="B19" t="s">
        <v>22</v>
      </c>
      <c r="C19" s="2">
        <v>761822.71999999997</v>
      </c>
      <c r="D19" s="2">
        <v>0</v>
      </c>
      <c r="E19" s="2">
        <v>34251614.390000001</v>
      </c>
      <c r="F19" s="2">
        <v>33326011.359999999</v>
      </c>
      <c r="G19" s="6">
        <v>1687425.75</v>
      </c>
      <c r="H19" s="6">
        <v>0</v>
      </c>
    </row>
    <row r="20" spans="1:8" x14ac:dyDescent="0.25">
      <c r="A20" s="8">
        <v>101010201001</v>
      </c>
      <c r="B20" t="s">
        <v>23</v>
      </c>
      <c r="C20" s="2">
        <v>169433.65</v>
      </c>
      <c r="D20" s="2">
        <v>0</v>
      </c>
      <c r="E20" s="2">
        <v>11921501.550000001</v>
      </c>
      <c r="F20" s="2">
        <v>11716239.199999999</v>
      </c>
      <c r="G20" s="6">
        <v>374696</v>
      </c>
      <c r="H20" s="6">
        <v>0</v>
      </c>
    </row>
    <row r="21" spans="1:8" x14ac:dyDescent="0.25">
      <c r="A21" s="8">
        <v>101010201002</v>
      </c>
      <c r="B21" t="s">
        <v>24</v>
      </c>
      <c r="C21" s="2">
        <v>63768.01</v>
      </c>
      <c r="D21" s="2">
        <v>0</v>
      </c>
      <c r="E21" s="2">
        <v>1038412.72</v>
      </c>
      <c r="F21" s="2">
        <v>1047577.77</v>
      </c>
      <c r="G21" s="6">
        <v>54602.96</v>
      </c>
      <c r="H21" s="6">
        <v>0</v>
      </c>
    </row>
    <row r="22" spans="1:8" x14ac:dyDescent="0.25">
      <c r="A22" s="8">
        <v>101010201004</v>
      </c>
      <c r="B22" t="s">
        <v>25</v>
      </c>
      <c r="C22" s="2">
        <v>10066.77</v>
      </c>
      <c r="D22" s="2">
        <v>0</v>
      </c>
      <c r="E22" s="2">
        <v>0</v>
      </c>
      <c r="F22" s="2">
        <v>9401.91</v>
      </c>
      <c r="G22" s="6">
        <v>664.86</v>
      </c>
      <c r="H22" s="6">
        <v>0</v>
      </c>
    </row>
    <row r="23" spans="1:8" x14ac:dyDescent="0.25">
      <c r="A23" s="8">
        <v>101010201005</v>
      </c>
      <c r="B23" t="s">
        <v>26</v>
      </c>
      <c r="C23" s="2">
        <v>18554.29</v>
      </c>
      <c r="D23" s="2">
        <v>0</v>
      </c>
      <c r="E23" s="2">
        <v>16241700.119999999</v>
      </c>
      <c r="F23" s="2">
        <v>15552792.48</v>
      </c>
      <c r="G23" s="6">
        <v>707461.93</v>
      </c>
      <c r="H23" s="6">
        <v>0</v>
      </c>
    </row>
    <row r="24" spans="1:8" x14ac:dyDescent="0.25">
      <c r="A24" s="8">
        <v>101010201006</v>
      </c>
      <c r="B24" t="s">
        <v>27</v>
      </c>
      <c r="C24" s="2">
        <v>500000</v>
      </c>
      <c r="D24" s="2">
        <v>0</v>
      </c>
      <c r="E24" s="2">
        <v>5050000</v>
      </c>
      <c r="F24" s="2">
        <v>5000000</v>
      </c>
      <c r="G24" s="6">
        <v>550000</v>
      </c>
      <c r="H24" s="6">
        <v>0</v>
      </c>
    </row>
    <row r="25" spans="1:8" x14ac:dyDescent="0.25">
      <c r="A25" s="8">
        <v>101010202</v>
      </c>
      <c r="B25" t="s">
        <v>28</v>
      </c>
      <c r="C25" s="2">
        <v>13131.27</v>
      </c>
      <c r="D25" s="2">
        <v>0</v>
      </c>
      <c r="E25" s="2">
        <v>33.729999999999997</v>
      </c>
      <c r="F25" s="2">
        <v>0</v>
      </c>
      <c r="G25" s="6">
        <v>13165</v>
      </c>
      <c r="H25" s="6">
        <v>0</v>
      </c>
    </row>
    <row r="26" spans="1:8" x14ac:dyDescent="0.25">
      <c r="A26" s="8">
        <v>101010202001</v>
      </c>
      <c r="B26" t="s">
        <v>29</v>
      </c>
      <c r="C26" s="2">
        <v>13131.27</v>
      </c>
      <c r="D26" s="2">
        <v>0</v>
      </c>
      <c r="E26" s="2">
        <v>33.729999999999997</v>
      </c>
      <c r="F26" s="2">
        <v>0</v>
      </c>
      <c r="G26" s="6">
        <v>13165</v>
      </c>
      <c r="H26" s="6">
        <v>0</v>
      </c>
    </row>
    <row r="27" spans="1:8" x14ac:dyDescent="0.25">
      <c r="A27" s="8">
        <v>10102</v>
      </c>
      <c r="B27" t="s">
        <v>30</v>
      </c>
      <c r="C27" s="2">
        <v>4688885.6100000003</v>
      </c>
      <c r="D27" s="2">
        <v>0</v>
      </c>
      <c r="E27" s="2">
        <v>25953130.920000002</v>
      </c>
      <c r="F27" s="2">
        <v>22634578.739999998</v>
      </c>
      <c r="G27" s="6">
        <v>8007437.79</v>
      </c>
      <c r="H27" s="6">
        <v>0</v>
      </c>
    </row>
    <row r="28" spans="1:8" x14ac:dyDescent="0.25">
      <c r="A28" s="8">
        <v>1010205</v>
      </c>
      <c r="B28" t="s">
        <v>31</v>
      </c>
      <c r="C28" s="2">
        <v>4465587.79</v>
      </c>
      <c r="D28" s="2">
        <v>0</v>
      </c>
      <c r="E28" s="2">
        <v>22237906.25</v>
      </c>
      <c r="F28" s="2">
        <v>20262148.670000002</v>
      </c>
      <c r="G28" s="6">
        <v>6441345.3700000001</v>
      </c>
      <c r="H28" s="6">
        <v>0</v>
      </c>
    </row>
    <row r="29" spans="1:8" x14ac:dyDescent="0.25">
      <c r="A29" s="8">
        <v>101020502</v>
      </c>
      <c r="B29" t="s">
        <v>32</v>
      </c>
      <c r="C29" s="2">
        <v>4465587.79</v>
      </c>
      <c r="D29" s="2">
        <v>0</v>
      </c>
      <c r="E29" s="2">
        <v>22235646.59</v>
      </c>
      <c r="F29" s="2">
        <v>20261819.210000001</v>
      </c>
      <c r="G29" s="6">
        <v>6439415.1699999999</v>
      </c>
      <c r="H29" s="6">
        <v>0</v>
      </c>
    </row>
    <row r="30" spans="1:8" x14ac:dyDescent="0.25">
      <c r="A30" s="8">
        <v>101020502001</v>
      </c>
      <c r="B30" t="s">
        <v>33</v>
      </c>
      <c r="C30" s="2">
        <v>4254238.8499999996</v>
      </c>
      <c r="D30" s="2">
        <v>0</v>
      </c>
      <c r="E30" s="2">
        <v>21052386.219999999</v>
      </c>
      <c r="F30" s="2">
        <v>18906150.940000001</v>
      </c>
      <c r="G30" s="6">
        <v>6400474.1299999999</v>
      </c>
      <c r="H30" s="6">
        <v>0</v>
      </c>
    </row>
    <row r="31" spans="1:8" x14ac:dyDescent="0.25">
      <c r="A31" s="8">
        <v>101020502002</v>
      </c>
      <c r="B31" t="s">
        <v>34</v>
      </c>
      <c r="C31" s="2">
        <v>211348.94</v>
      </c>
      <c r="D31" s="2">
        <v>0</v>
      </c>
      <c r="E31" s="2">
        <v>1183260.3700000001</v>
      </c>
      <c r="F31" s="2">
        <v>1355668.27</v>
      </c>
      <c r="G31" s="6">
        <v>38941.040000000001</v>
      </c>
      <c r="H31" s="6">
        <v>0</v>
      </c>
    </row>
    <row r="32" spans="1:8" x14ac:dyDescent="0.25">
      <c r="A32" s="8">
        <v>101020503</v>
      </c>
      <c r="B32" t="s">
        <v>35</v>
      </c>
      <c r="C32" s="2">
        <v>0</v>
      </c>
      <c r="D32" s="2">
        <v>0</v>
      </c>
      <c r="E32" s="2">
        <v>2259.66</v>
      </c>
      <c r="F32" s="2">
        <v>329.46</v>
      </c>
      <c r="G32" s="6">
        <v>1930.2</v>
      </c>
      <c r="H32" s="6">
        <v>0</v>
      </c>
    </row>
    <row r="33" spans="1:8" x14ac:dyDescent="0.25">
      <c r="A33" s="8">
        <v>101020503001</v>
      </c>
      <c r="B33" t="s">
        <v>36</v>
      </c>
      <c r="C33" s="2">
        <v>0</v>
      </c>
      <c r="D33" s="2">
        <v>0</v>
      </c>
      <c r="E33" s="2">
        <v>2259.66</v>
      </c>
      <c r="F33" s="2">
        <v>329.46</v>
      </c>
      <c r="G33" s="6">
        <v>1930.2</v>
      </c>
      <c r="H33" s="6">
        <v>0</v>
      </c>
    </row>
    <row r="34" spans="1:8" x14ac:dyDescent="0.25">
      <c r="A34" s="8">
        <v>1010207</v>
      </c>
      <c r="B34" t="s">
        <v>37</v>
      </c>
      <c r="C34" s="2">
        <v>178753.91</v>
      </c>
      <c r="D34" s="2">
        <v>0</v>
      </c>
      <c r="E34" s="2">
        <v>416443.67</v>
      </c>
      <c r="F34" s="2">
        <v>455852.62</v>
      </c>
      <c r="G34" s="6">
        <v>139344.95999999999</v>
      </c>
      <c r="H34" s="6">
        <v>0</v>
      </c>
    </row>
    <row r="35" spans="1:8" x14ac:dyDescent="0.25">
      <c r="A35" s="8">
        <v>101020703</v>
      </c>
      <c r="B35" t="s">
        <v>38</v>
      </c>
      <c r="C35" s="2">
        <v>155431.04000000001</v>
      </c>
      <c r="D35" s="2">
        <v>0</v>
      </c>
      <c r="E35" s="2">
        <v>3.14</v>
      </c>
      <c r="F35" s="2">
        <v>50026</v>
      </c>
      <c r="G35" s="6">
        <v>105408.18</v>
      </c>
      <c r="H35" s="6">
        <v>0</v>
      </c>
    </row>
    <row r="36" spans="1:8" x14ac:dyDescent="0.25">
      <c r="A36" s="8">
        <v>101020703001</v>
      </c>
      <c r="B36" t="s">
        <v>39</v>
      </c>
      <c r="C36" s="2">
        <v>155431.04000000001</v>
      </c>
      <c r="D36" s="2">
        <v>0</v>
      </c>
      <c r="E36" s="2">
        <v>3.14</v>
      </c>
      <c r="F36" s="2">
        <v>50026</v>
      </c>
      <c r="G36" s="6">
        <v>105408.18</v>
      </c>
      <c r="H36" s="6">
        <v>0</v>
      </c>
    </row>
    <row r="37" spans="1:8" x14ac:dyDescent="0.25">
      <c r="A37" s="8">
        <v>101020704</v>
      </c>
      <c r="B37" t="s">
        <v>40</v>
      </c>
      <c r="C37" s="2">
        <v>23322.87</v>
      </c>
      <c r="D37" s="2">
        <v>0</v>
      </c>
      <c r="E37" s="2">
        <v>416440.53</v>
      </c>
      <c r="F37" s="2">
        <v>405826.62</v>
      </c>
      <c r="G37" s="6">
        <v>33936.78</v>
      </c>
      <c r="H37" s="6">
        <v>0</v>
      </c>
    </row>
    <row r="38" spans="1:8" x14ac:dyDescent="0.25">
      <c r="A38" s="8">
        <v>101020704001</v>
      </c>
      <c r="B38" t="s">
        <v>41</v>
      </c>
      <c r="C38" s="2">
        <v>0</v>
      </c>
      <c r="D38" s="2">
        <v>0</v>
      </c>
      <c r="E38" s="2">
        <v>345418.49</v>
      </c>
      <c r="F38" s="2">
        <v>345418.49</v>
      </c>
      <c r="G38" s="6">
        <v>0</v>
      </c>
      <c r="H38" s="6">
        <v>0</v>
      </c>
    </row>
    <row r="39" spans="1:8" x14ac:dyDescent="0.25">
      <c r="A39" s="8">
        <v>101020704002</v>
      </c>
      <c r="B39" t="s">
        <v>42</v>
      </c>
      <c r="C39" s="2">
        <v>22174.22</v>
      </c>
      <c r="D39" s="2">
        <v>0</v>
      </c>
      <c r="E39" s="2">
        <v>33060.839999999997</v>
      </c>
      <c r="F39" s="2">
        <v>28990.12</v>
      </c>
      <c r="G39" s="6">
        <v>26244.94</v>
      </c>
      <c r="H39" s="6">
        <v>0</v>
      </c>
    </row>
    <row r="40" spans="1:8" x14ac:dyDescent="0.25">
      <c r="A40" s="8">
        <v>101020704003</v>
      </c>
      <c r="B40" t="s">
        <v>43</v>
      </c>
      <c r="C40" s="2">
        <v>0</v>
      </c>
      <c r="D40" s="2">
        <v>0</v>
      </c>
      <c r="E40" s="2">
        <v>4180</v>
      </c>
      <c r="F40" s="2">
        <v>0</v>
      </c>
      <c r="G40" s="6">
        <v>4180</v>
      </c>
      <c r="H40" s="6">
        <v>0</v>
      </c>
    </row>
    <row r="41" spans="1:8" x14ac:dyDescent="0.25">
      <c r="A41" s="8">
        <v>101020704004</v>
      </c>
      <c r="B41" t="s">
        <v>44</v>
      </c>
      <c r="C41" s="2">
        <v>0</v>
      </c>
      <c r="D41" s="2">
        <v>0</v>
      </c>
      <c r="E41" s="2">
        <v>1440</v>
      </c>
      <c r="F41" s="2">
        <v>1440</v>
      </c>
      <c r="G41" s="6">
        <v>0</v>
      </c>
      <c r="H41" s="6">
        <v>0</v>
      </c>
    </row>
    <row r="42" spans="1:8" x14ac:dyDescent="0.25">
      <c r="A42" s="8">
        <v>101020704005</v>
      </c>
      <c r="B42" t="s">
        <v>45</v>
      </c>
      <c r="C42" s="2">
        <v>430</v>
      </c>
      <c r="D42" s="2">
        <v>0</v>
      </c>
      <c r="E42" s="2">
        <v>6159</v>
      </c>
      <c r="F42" s="2">
        <v>6025.36</v>
      </c>
      <c r="G42" s="6">
        <v>563.64</v>
      </c>
      <c r="H42" s="6">
        <v>0</v>
      </c>
    </row>
    <row r="43" spans="1:8" x14ac:dyDescent="0.25">
      <c r="A43" s="8">
        <v>101020704006</v>
      </c>
      <c r="B43" t="s">
        <v>46</v>
      </c>
      <c r="C43" s="2">
        <v>0</v>
      </c>
      <c r="D43" s="2">
        <v>0</v>
      </c>
      <c r="E43" s="2">
        <v>19865.55</v>
      </c>
      <c r="F43" s="2">
        <v>19852.900000000001</v>
      </c>
      <c r="G43" s="6">
        <v>12.65</v>
      </c>
      <c r="H43" s="6">
        <v>0</v>
      </c>
    </row>
    <row r="44" spans="1:8" x14ac:dyDescent="0.25">
      <c r="A44" s="8">
        <v>101020704007</v>
      </c>
      <c r="B44" t="s">
        <v>47</v>
      </c>
      <c r="C44" s="2">
        <v>718.65</v>
      </c>
      <c r="D44" s="2">
        <v>0</v>
      </c>
      <c r="E44" s="2">
        <v>6316.65</v>
      </c>
      <c r="F44" s="2">
        <v>4099.75</v>
      </c>
      <c r="G44" s="6">
        <v>2935.55</v>
      </c>
      <c r="H44" s="6">
        <v>0</v>
      </c>
    </row>
    <row r="45" spans="1:8" x14ac:dyDescent="0.25">
      <c r="A45" s="8">
        <v>1010208</v>
      </c>
      <c r="B45" t="s">
        <v>48</v>
      </c>
      <c r="C45" s="2">
        <v>243286.39999999999</v>
      </c>
      <c r="D45" s="2">
        <v>0</v>
      </c>
      <c r="E45" s="2">
        <v>3298781</v>
      </c>
      <c r="F45" s="2">
        <v>1916577.45</v>
      </c>
      <c r="G45" s="6">
        <v>1625489.95</v>
      </c>
      <c r="H45" s="6">
        <v>0</v>
      </c>
    </row>
    <row r="46" spans="1:8" x14ac:dyDescent="0.25">
      <c r="A46" s="8">
        <v>101020801</v>
      </c>
      <c r="B46" t="s">
        <v>49</v>
      </c>
      <c r="C46" s="2">
        <v>74711.899999999994</v>
      </c>
      <c r="D46" s="2">
        <v>0</v>
      </c>
      <c r="E46" s="2">
        <v>2690627.86</v>
      </c>
      <c r="F46" s="2">
        <v>1493695.82</v>
      </c>
      <c r="G46" s="6">
        <v>1271643.94</v>
      </c>
      <c r="H46" s="6">
        <v>0</v>
      </c>
    </row>
    <row r="47" spans="1:8" x14ac:dyDescent="0.25">
      <c r="A47" s="8">
        <v>101020801002</v>
      </c>
      <c r="B47" t="s">
        <v>50</v>
      </c>
      <c r="C47" s="2">
        <v>74205.899999999994</v>
      </c>
      <c r="D47" s="2">
        <v>0</v>
      </c>
      <c r="E47" s="2">
        <v>351551.32</v>
      </c>
      <c r="F47" s="2">
        <v>302336.32</v>
      </c>
      <c r="G47" s="6">
        <v>123420.9</v>
      </c>
      <c r="H47" s="6">
        <v>0</v>
      </c>
    </row>
    <row r="48" spans="1:8" x14ac:dyDescent="0.25">
      <c r="A48" s="8">
        <v>101020801003</v>
      </c>
      <c r="B48" t="s">
        <v>51</v>
      </c>
      <c r="C48" s="2">
        <v>506</v>
      </c>
      <c r="D48" s="2">
        <v>0</v>
      </c>
      <c r="E48" s="2">
        <v>2339076.54</v>
      </c>
      <c r="F48" s="2">
        <v>1191359.5</v>
      </c>
      <c r="G48" s="6">
        <v>1148223.04</v>
      </c>
      <c r="H48" s="6">
        <v>0</v>
      </c>
    </row>
    <row r="49" spans="1:8" x14ac:dyDescent="0.25">
      <c r="A49" s="8">
        <v>101020803</v>
      </c>
      <c r="B49" t="s">
        <v>52</v>
      </c>
      <c r="C49" s="2">
        <v>168574.5</v>
      </c>
      <c r="D49" s="2">
        <v>0</v>
      </c>
      <c r="E49" s="2">
        <v>608153.14</v>
      </c>
      <c r="F49" s="2">
        <v>422881.63</v>
      </c>
      <c r="G49" s="6">
        <v>353846.01</v>
      </c>
      <c r="H49" s="6">
        <v>0</v>
      </c>
    </row>
    <row r="50" spans="1:8" x14ac:dyDescent="0.25">
      <c r="A50" s="8">
        <v>101020803001</v>
      </c>
      <c r="B50" t="s">
        <v>53</v>
      </c>
      <c r="C50" s="2">
        <v>0</v>
      </c>
      <c r="D50" s="2">
        <v>0</v>
      </c>
      <c r="E50" s="2">
        <v>1560.02</v>
      </c>
      <c r="F50" s="2">
        <v>1559.72</v>
      </c>
      <c r="G50" s="6">
        <v>0.3</v>
      </c>
      <c r="H50" s="6">
        <v>0</v>
      </c>
    </row>
    <row r="51" spans="1:8" x14ac:dyDescent="0.25">
      <c r="A51" s="8">
        <v>101020803004</v>
      </c>
      <c r="B51" t="s">
        <v>54</v>
      </c>
      <c r="C51" s="2">
        <v>86.08</v>
      </c>
      <c r="D51" s="2">
        <v>0</v>
      </c>
      <c r="E51" s="2">
        <v>1273.45</v>
      </c>
      <c r="F51" s="2">
        <v>1489.6</v>
      </c>
      <c r="G51" s="6">
        <v>-130.07</v>
      </c>
      <c r="H51" s="6">
        <v>0</v>
      </c>
    </row>
    <row r="52" spans="1:8" x14ac:dyDescent="0.25">
      <c r="A52" s="8">
        <v>101020803005</v>
      </c>
      <c r="B52" t="s">
        <v>55</v>
      </c>
      <c r="C52" s="2">
        <v>12112</v>
      </c>
      <c r="D52" s="2">
        <v>0</v>
      </c>
      <c r="E52" s="2">
        <v>361783.95</v>
      </c>
      <c r="F52" s="2">
        <v>135833.63</v>
      </c>
      <c r="G52" s="6">
        <v>238062.32</v>
      </c>
      <c r="H52" s="6">
        <v>0</v>
      </c>
    </row>
    <row r="53" spans="1:8" x14ac:dyDescent="0.25">
      <c r="A53" s="8">
        <v>101020803007</v>
      </c>
      <c r="B53" t="s">
        <v>56</v>
      </c>
      <c r="C53" s="2">
        <v>139971.10999999999</v>
      </c>
      <c r="D53" s="2">
        <v>0</v>
      </c>
      <c r="E53" s="2">
        <v>239820.84</v>
      </c>
      <c r="F53" s="2">
        <v>282638.68</v>
      </c>
      <c r="G53" s="6">
        <v>97153.27</v>
      </c>
      <c r="H53" s="6">
        <v>0</v>
      </c>
    </row>
    <row r="54" spans="1:8" x14ac:dyDescent="0.25">
      <c r="A54" s="8">
        <v>101020803009</v>
      </c>
      <c r="B54" t="s">
        <v>57</v>
      </c>
      <c r="C54" s="2">
        <v>16405.310000000001</v>
      </c>
      <c r="D54" s="2">
        <v>0</v>
      </c>
      <c r="E54" s="2">
        <v>2354.88</v>
      </c>
      <c r="F54" s="2">
        <v>0</v>
      </c>
      <c r="G54" s="6">
        <v>18760.189999999999</v>
      </c>
      <c r="H54" s="6">
        <v>0</v>
      </c>
    </row>
    <row r="55" spans="1:8" x14ac:dyDescent="0.25">
      <c r="A55" s="8">
        <v>101020803010</v>
      </c>
      <c r="B55" t="s">
        <v>58</v>
      </c>
      <c r="C55" s="2">
        <v>0</v>
      </c>
      <c r="D55" s="2">
        <v>0</v>
      </c>
      <c r="E55" s="2">
        <v>1360</v>
      </c>
      <c r="F55" s="2">
        <v>1360</v>
      </c>
      <c r="G55" s="6">
        <v>0</v>
      </c>
      <c r="H55" s="6">
        <v>0</v>
      </c>
    </row>
    <row r="56" spans="1:8" x14ac:dyDescent="0.25">
      <c r="A56" s="8">
        <v>1010209</v>
      </c>
      <c r="B56" t="s">
        <v>59</v>
      </c>
      <c r="C56" s="2">
        <v>-198742.49</v>
      </c>
      <c r="D56" s="2">
        <v>0</v>
      </c>
      <c r="E56" s="2">
        <v>0</v>
      </c>
      <c r="F56" s="2">
        <v>0</v>
      </c>
      <c r="G56" s="6">
        <v>-198742.49</v>
      </c>
      <c r="H56" s="6">
        <v>0</v>
      </c>
    </row>
    <row r="57" spans="1:8" x14ac:dyDescent="0.25">
      <c r="A57" s="8">
        <v>101020901</v>
      </c>
      <c r="B57" t="s">
        <v>59</v>
      </c>
      <c r="C57" s="2">
        <v>-198742.49</v>
      </c>
      <c r="D57" s="2">
        <v>0</v>
      </c>
      <c r="E57" s="2">
        <v>0</v>
      </c>
      <c r="F57" s="2">
        <v>0</v>
      </c>
      <c r="G57" s="6">
        <v>-198742.49</v>
      </c>
      <c r="H57" s="6">
        <v>0</v>
      </c>
    </row>
    <row r="58" spans="1:8" x14ac:dyDescent="0.25">
      <c r="A58" s="8">
        <v>101020901001</v>
      </c>
      <c r="B58" t="s">
        <v>60</v>
      </c>
      <c r="C58" s="2">
        <v>-198742.49</v>
      </c>
      <c r="D58" s="2">
        <v>0</v>
      </c>
      <c r="E58" s="2">
        <v>0</v>
      </c>
      <c r="F58" s="2">
        <v>0</v>
      </c>
      <c r="G58" s="6">
        <v>-198742.49</v>
      </c>
      <c r="H58" s="6">
        <v>0</v>
      </c>
    </row>
    <row r="59" spans="1:8" x14ac:dyDescent="0.25">
      <c r="A59" s="8">
        <v>10103</v>
      </c>
      <c r="B59" t="s">
        <v>61</v>
      </c>
      <c r="C59" s="2">
        <v>5728479.3099999996</v>
      </c>
      <c r="D59" s="2">
        <v>0</v>
      </c>
      <c r="E59" s="2">
        <v>78872914.120000005</v>
      </c>
      <c r="F59" s="2">
        <v>79191342.760000005</v>
      </c>
      <c r="G59" s="6">
        <v>5410050.6699999999</v>
      </c>
      <c r="H59" s="6">
        <v>0</v>
      </c>
    </row>
    <row r="60" spans="1:8" x14ac:dyDescent="0.25">
      <c r="A60" s="8">
        <v>1010301</v>
      </c>
      <c r="B60" t="s">
        <v>62</v>
      </c>
      <c r="C60" s="2">
        <v>4398695.66</v>
      </c>
      <c r="D60" s="2">
        <v>0</v>
      </c>
      <c r="E60" s="2">
        <v>39026142.969999999</v>
      </c>
      <c r="F60" s="2">
        <v>41565720.869999997</v>
      </c>
      <c r="G60" s="6">
        <v>1859117.76</v>
      </c>
      <c r="H60" s="6">
        <v>0</v>
      </c>
    </row>
    <row r="61" spans="1:8" x14ac:dyDescent="0.25">
      <c r="A61" s="8">
        <v>101030101</v>
      </c>
      <c r="B61" t="s">
        <v>63</v>
      </c>
      <c r="C61" s="2">
        <v>4042098.67</v>
      </c>
      <c r="D61" s="2">
        <v>0</v>
      </c>
      <c r="E61" s="2">
        <v>18278481.829999998</v>
      </c>
      <c r="F61" s="2">
        <v>20605441.539999999</v>
      </c>
      <c r="G61" s="6">
        <v>1715138.96</v>
      </c>
      <c r="H61" s="6">
        <v>0</v>
      </c>
    </row>
    <row r="62" spans="1:8" x14ac:dyDescent="0.25">
      <c r="A62" s="8">
        <v>101030101001</v>
      </c>
      <c r="B62" t="s">
        <v>64</v>
      </c>
      <c r="C62" s="2">
        <v>4042098.67</v>
      </c>
      <c r="D62" s="2">
        <v>0</v>
      </c>
      <c r="E62" s="2">
        <v>18278481.829999998</v>
      </c>
      <c r="F62" s="2">
        <v>20605441.539999999</v>
      </c>
      <c r="G62" s="6">
        <v>1715138.96</v>
      </c>
      <c r="H62" s="6">
        <v>0</v>
      </c>
    </row>
    <row r="63" spans="1:8" x14ac:dyDescent="0.25">
      <c r="A63" s="8">
        <v>101030102</v>
      </c>
      <c r="B63" t="s">
        <v>65</v>
      </c>
      <c r="C63" s="2">
        <v>356596.99</v>
      </c>
      <c r="D63" s="2">
        <v>0</v>
      </c>
      <c r="E63" s="2">
        <v>20747661.140000001</v>
      </c>
      <c r="F63" s="2">
        <v>20960279.329999998</v>
      </c>
      <c r="G63" s="6">
        <v>143978.79999999999</v>
      </c>
      <c r="H63" s="6">
        <v>0</v>
      </c>
    </row>
    <row r="64" spans="1:8" x14ac:dyDescent="0.25">
      <c r="A64" s="8">
        <v>101030102001</v>
      </c>
      <c r="B64" t="s">
        <v>66</v>
      </c>
      <c r="C64" s="2">
        <v>356596.99</v>
      </c>
      <c r="D64" s="2">
        <v>0</v>
      </c>
      <c r="E64" s="2">
        <v>20747661.140000001</v>
      </c>
      <c r="F64" s="2">
        <v>20960279.329999998</v>
      </c>
      <c r="G64" s="6">
        <v>143978.79999999999</v>
      </c>
      <c r="H64" s="6">
        <v>0</v>
      </c>
    </row>
    <row r="65" spans="1:8" x14ac:dyDescent="0.25">
      <c r="A65" s="8">
        <v>1010302</v>
      </c>
      <c r="B65" t="s">
        <v>67</v>
      </c>
      <c r="C65" s="2">
        <v>7136.06</v>
      </c>
      <c r="D65" s="2">
        <v>0</v>
      </c>
      <c r="E65" s="2">
        <v>884136.66</v>
      </c>
      <c r="F65" s="2">
        <v>628047.43000000005</v>
      </c>
      <c r="G65" s="6">
        <v>263225.28999999998</v>
      </c>
      <c r="H65" s="6">
        <v>0</v>
      </c>
    </row>
    <row r="66" spans="1:8" x14ac:dyDescent="0.25">
      <c r="A66" s="8">
        <v>101030201</v>
      </c>
      <c r="B66" t="s">
        <v>68</v>
      </c>
      <c r="C66" s="2">
        <v>7136.06</v>
      </c>
      <c r="D66" s="2">
        <v>0</v>
      </c>
      <c r="E66" s="2">
        <v>884136.66</v>
      </c>
      <c r="F66" s="2">
        <v>628047.43000000005</v>
      </c>
      <c r="G66" s="6">
        <v>263225.28999999998</v>
      </c>
      <c r="H66" s="6">
        <v>0</v>
      </c>
    </row>
    <row r="67" spans="1:8" x14ac:dyDescent="0.25">
      <c r="A67" s="8">
        <v>101030201001</v>
      </c>
      <c r="B67" t="s">
        <v>69</v>
      </c>
      <c r="C67" s="2">
        <v>7136.06</v>
      </c>
      <c r="D67" s="2">
        <v>0</v>
      </c>
      <c r="E67" s="2">
        <v>884136.66</v>
      </c>
      <c r="F67" s="2">
        <v>628047.43000000005</v>
      </c>
      <c r="G67" s="6">
        <v>263225.28999999998</v>
      </c>
      <c r="H67" s="6">
        <v>0</v>
      </c>
    </row>
    <row r="68" spans="1:8" x14ac:dyDescent="0.25">
      <c r="A68" s="8">
        <v>1010303</v>
      </c>
      <c r="B68" t="s">
        <v>70</v>
      </c>
      <c r="C68" s="2">
        <v>591508.22</v>
      </c>
      <c r="D68" s="2">
        <v>0</v>
      </c>
      <c r="E68" s="2">
        <v>14834189.35</v>
      </c>
      <c r="F68" s="2">
        <v>14181711.189999999</v>
      </c>
      <c r="G68" s="6">
        <v>1243986.3799999999</v>
      </c>
      <c r="H68" s="6">
        <v>0</v>
      </c>
    </row>
    <row r="69" spans="1:8" x14ac:dyDescent="0.25">
      <c r="A69" s="8">
        <v>101030301</v>
      </c>
      <c r="B69" t="s">
        <v>70</v>
      </c>
      <c r="C69" s="2">
        <v>591508.22</v>
      </c>
      <c r="D69" s="2">
        <v>0</v>
      </c>
      <c r="E69" s="2">
        <v>14834189.35</v>
      </c>
      <c r="F69" s="2">
        <v>14181711.189999999</v>
      </c>
      <c r="G69" s="6">
        <v>1243986.3799999999</v>
      </c>
      <c r="H69" s="6">
        <v>0</v>
      </c>
    </row>
    <row r="70" spans="1:8" x14ac:dyDescent="0.25">
      <c r="A70" s="8">
        <v>101030301001</v>
      </c>
      <c r="B70" t="s">
        <v>71</v>
      </c>
      <c r="C70" s="2">
        <v>565006.26</v>
      </c>
      <c r="D70" s="2">
        <v>0</v>
      </c>
      <c r="E70" s="2">
        <v>14420868.76</v>
      </c>
      <c r="F70" s="2">
        <v>13726695.15</v>
      </c>
      <c r="G70" s="6">
        <v>1259179.8700000001</v>
      </c>
      <c r="H70" s="6">
        <v>0</v>
      </c>
    </row>
    <row r="71" spans="1:8" x14ac:dyDescent="0.25">
      <c r="A71" s="8">
        <v>101030301003</v>
      </c>
      <c r="B71" t="s">
        <v>72</v>
      </c>
      <c r="C71" s="2">
        <v>26501.96</v>
      </c>
      <c r="D71" s="2">
        <v>0</v>
      </c>
      <c r="E71" s="2">
        <v>413320.59</v>
      </c>
      <c r="F71" s="2">
        <v>455016.04</v>
      </c>
      <c r="G71" s="6">
        <v>-15193.49</v>
      </c>
      <c r="H71" s="6">
        <v>0</v>
      </c>
    </row>
    <row r="72" spans="1:8" x14ac:dyDescent="0.25">
      <c r="A72" s="8">
        <v>1010304</v>
      </c>
      <c r="B72" t="s">
        <v>73</v>
      </c>
      <c r="C72" s="2">
        <v>41290.120000000003</v>
      </c>
      <c r="D72" s="2">
        <v>0</v>
      </c>
      <c r="E72" s="2">
        <v>741595.23</v>
      </c>
      <c r="F72" s="2">
        <v>662215.02</v>
      </c>
      <c r="G72" s="6">
        <v>120670.33</v>
      </c>
      <c r="H72" s="6">
        <v>0</v>
      </c>
    </row>
    <row r="73" spans="1:8" x14ac:dyDescent="0.25">
      <c r="A73" s="8">
        <v>101030401</v>
      </c>
      <c r="B73" t="s">
        <v>73</v>
      </c>
      <c r="C73" s="2">
        <v>41290.120000000003</v>
      </c>
      <c r="D73" s="2">
        <v>0</v>
      </c>
      <c r="E73" s="2">
        <v>741595.23</v>
      </c>
      <c r="F73" s="2">
        <v>662215.02</v>
      </c>
      <c r="G73" s="6">
        <v>120670.33</v>
      </c>
      <c r="H73" s="6">
        <v>0</v>
      </c>
    </row>
    <row r="74" spans="1:8" x14ac:dyDescent="0.25">
      <c r="A74" s="8">
        <v>101030401001</v>
      </c>
      <c r="B74" t="s">
        <v>74</v>
      </c>
      <c r="C74" s="2">
        <v>41290.120000000003</v>
      </c>
      <c r="D74" s="2">
        <v>0</v>
      </c>
      <c r="E74" s="2">
        <v>741595.23</v>
      </c>
      <c r="F74" s="2">
        <v>662215.02</v>
      </c>
      <c r="G74" s="6">
        <v>120670.33</v>
      </c>
      <c r="H74" s="6">
        <v>0</v>
      </c>
    </row>
    <row r="75" spans="1:8" x14ac:dyDescent="0.25">
      <c r="A75" s="8">
        <v>1010305</v>
      </c>
      <c r="B75" t="s">
        <v>75</v>
      </c>
      <c r="C75" s="2">
        <v>38384.32</v>
      </c>
      <c r="D75" s="2">
        <v>0</v>
      </c>
      <c r="E75" s="2">
        <v>166030.72</v>
      </c>
      <c r="F75" s="2">
        <v>144402.22</v>
      </c>
      <c r="G75" s="6">
        <v>60012.82</v>
      </c>
      <c r="H75" s="6">
        <v>0</v>
      </c>
    </row>
    <row r="76" spans="1:8" x14ac:dyDescent="0.25">
      <c r="A76" s="8">
        <v>101030501</v>
      </c>
      <c r="B76" t="s">
        <v>75</v>
      </c>
      <c r="C76" s="2">
        <v>38384.32</v>
      </c>
      <c r="D76" s="2">
        <v>0</v>
      </c>
      <c r="E76" s="2">
        <v>166030.72</v>
      </c>
      <c r="F76" s="2">
        <v>144402.22</v>
      </c>
      <c r="G76" s="6">
        <v>60012.82</v>
      </c>
      <c r="H76" s="6">
        <v>0</v>
      </c>
    </row>
    <row r="77" spans="1:8" x14ac:dyDescent="0.25">
      <c r="A77" s="8">
        <v>101030501001</v>
      </c>
      <c r="B77" t="s">
        <v>76</v>
      </c>
      <c r="C77" s="2">
        <v>38384.32</v>
      </c>
      <c r="D77" s="2">
        <v>0</v>
      </c>
      <c r="E77" s="2">
        <v>166030.72</v>
      </c>
      <c r="F77" s="2">
        <v>144402.22</v>
      </c>
      <c r="G77" s="6">
        <v>60012.82</v>
      </c>
      <c r="H77" s="6">
        <v>0</v>
      </c>
    </row>
    <row r="78" spans="1:8" x14ac:dyDescent="0.25">
      <c r="A78" s="8">
        <v>1010306</v>
      </c>
      <c r="B78" t="s">
        <v>77</v>
      </c>
      <c r="C78" s="2">
        <v>400447.62</v>
      </c>
      <c r="D78" s="2">
        <v>0</v>
      </c>
      <c r="E78" s="2">
        <v>222381.96</v>
      </c>
      <c r="F78" s="2">
        <v>277867.31</v>
      </c>
      <c r="G78" s="6">
        <v>344962.27</v>
      </c>
      <c r="H78" s="6">
        <v>0</v>
      </c>
    </row>
    <row r="79" spans="1:8" x14ac:dyDescent="0.25">
      <c r="A79" s="8">
        <v>101030601</v>
      </c>
      <c r="B79" t="s">
        <v>78</v>
      </c>
      <c r="C79" s="2">
        <v>400447.62</v>
      </c>
      <c r="D79" s="2">
        <v>0</v>
      </c>
      <c r="E79" s="2">
        <v>222381.96</v>
      </c>
      <c r="F79" s="2">
        <v>277867.31</v>
      </c>
      <c r="G79" s="6">
        <v>344962.27</v>
      </c>
      <c r="H79" s="6">
        <v>0</v>
      </c>
    </row>
    <row r="80" spans="1:8" x14ac:dyDescent="0.25">
      <c r="A80" s="8">
        <v>101030601001</v>
      </c>
      <c r="B80" t="s">
        <v>79</v>
      </c>
      <c r="C80" s="2">
        <v>400447.62</v>
      </c>
      <c r="D80" s="2">
        <v>0</v>
      </c>
      <c r="E80" s="2">
        <v>222381.96</v>
      </c>
      <c r="F80" s="2">
        <v>277867.31</v>
      </c>
      <c r="G80" s="6">
        <v>344962.27</v>
      </c>
      <c r="H80" s="6">
        <v>0</v>
      </c>
    </row>
    <row r="81" spans="1:8" x14ac:dyDescent="0.25">
      <c r="A81" s="8">
        <v>1010307</v>
      </c>
      <c r="B81" t="s">
        <v>80</v>
      </c>
      <c r="C81" s="2">
        <v>492787.06</v>
      </c>
      <c r="D81" s="2">
        <v>0</v>
      </c>
      <c r="E81" s="2">
        <v>11180381.08</v>
      </c>
      <c r="F81" s="2">
        <v>10111528.130000001</v>
      </c>
      <c r="G81" s="6">
        <v>1561640.01</v>
      </c>
      <c r="H81" s="6">
        <v>0</v>
      </c>
    </row>
    <row r="82" spans="1:8" x14ac:dyDescent="0.25">
      <c r="A82" s="8">
        <v>101030701</v>
      </c>
      <c r="B82" t="s">
        <v>80</v>
      </c>
      <c r="C82" s="2">
        <v>492787.06</v>
      </c>
      <c r="D82" s="2">
        <v>0</v>
      </c>
      <c r="E82" s="2">
        <v>11180381.08</v>
      </c>
      <c r="F82" s="2">
        <v>10111528.130000001</v>
      </c>
      <c r="G82" s="6">
        <v>1561640.01</v>
      </c>
      <c r="H82" s="6">
        <v>0</v>
      </c>
    </row>
    <row r="83" spans="1:8" x14ac:dyDescent="0.25">
      <c r="A83" s="8">
        <v>101030701001</v>
      </c>
      <c r="B83" t="s">
        <v>81</v>
      </c>
      <c r="C83" s="2">
        <v>492787.06</v>
      </c>
      <c r="D83" s="2">
        <v>0</v>
      </c>
      <c r="E83" s="2">
        <v>11180381.08</v>
      </c>
      <c r="F83" s="2">
        <v>10111528.130000001</v>
      </c>
      <c r="G83" s="6">
        <v>1561640.01</v>
      </c>
      <c r="H83" s="6">
        <v>0</v>
      </c>
    </row>
    <row r="84" spans="1:8" x14ac:dyDescent="0.25">
      <c r="A84" s="8">
        <v>1010308</v>
      </c>
      <c r="B84" t="s">
        <v>82</v>
      </c>
      <c r="C84" s="2">
        <v>-241769.75</v>
      </c>
      <c r="D84" s="2">
        <v>0</v>
      </c>
      <c r="E84" s="2">
        <v>11818056.15</v>
      </c>
      <c r="F84" s="2">
        <v>11619850.59</v>
      </c>
      <c r="G84" s="6">
        <v>-43564.19</v>
      </c>
      <c r="H84" s="6">
        <v>0</v>
      </c>
    </row>
    <row r="85" spans="1:8" x14ac:dyDescent="0.25">
      <c r="A85" s="8">
        <v>101030801</v>
      </c>
      <c r="B85" t="s">
        <v>82</v>
      </c>
      <c r="C85" s="2">
        <v>-241769.75</v>
      </c>
      <c r="D85" s="2">
        <v>0</v>
      </c>
      <c r="E85" s="2">
        <v>11818056.15</v>
      </c>
      <c r="F85" s="2">
        <v>11619850.59</v>
      </c>
      <c r="G85" s="6">
        <v>-43564.19</v>
      </c>
      <c r="H85" s="6">
        <v>0</v>
      </c>
    </row>
    <row r="86" spans="1:8" x14ac:dyDescent="0.25">
      <c r="A86" s="8">
        <v>101030801001</v>
      </c>
      <c r="B86" t="s">
        <v>83</v>
      </c>
      <c r="C86" s="2">
        <v>-241769.75</v>
      </c>
      <c r="D86" s="2">
        <v>0</v>
      </c>
      <c r="E86" s="2">
        <v>11818056.15</v>
      </c>
      <c r="F86" s="2">
        <v>11619850.59</v>
      </c>
      <c r="G86" s="6">
        <v>-43564.19</v>
      </c>
      <c r="H86" s="6">
        <v>0</v>
      </c>
    </row>
    <row r="87" spans="1:8" x14ac:dyDescent="0.25">
      <c r="A87" s="8">
        <v>10104</v>
      </c>
      <c r="B87" t="s">
        <v>84</v>
      </c>
      <c r="C87" s="2">
        <v>20359.41</v>
      </c>
      <c r="D87" s="2">
        <v>0</v>
      </c>
      <c r="E87" s="2">
        <v>8238.6299999999992</v>
      </c>
      <c r="F87" s="2">
        <v>26877.49</v>
      </c>
      <c r="G87" s="6">
        <v>1720.55</v>
      </c>
      <c r="H87" s="6">
        <v>0</v>
      </c>
    </row>
    <row r="88" spans="1:8" x14ac:dyDescent="0.25">
      <c r="A88" s="8">
        <v>1010401</v>
      </c>
      <c r="B88" t="s">
        <v>84</v>
      </c>
      <c r="C88" s="2">
        <v>20359.41</v>
      </c>
      <c r="D88" s="2">
        <v>0</v>
      </c>
      <c r="E88" s="2">
        <v>8238.6299999999992</v>
      </c>
      <c r="F88" s="2">
        <v>26877.49</v>
      </c>
      <c r="G88" s="6">
        <v>1720.55</v>
      </c>
      <c r="H88" s="6">
        <v>0</v>
      </c>
    </row>
    <row r="89" spans="1:8" x14ac:dyDescent="0.25">
      <c r="A89" s="8">
        <v>101040101</v>
      </c>
      <c r="B89" t="s">
        <v>85</v>
      </c>
      <c r="C89" s="2">
        <v>20359.41</v>
      </c>
      <c r="D89" s="2">
        <v>0</v>
      </c>
      <c r="E89" s="2">
        <v>8238.6299999999992</v>
      </c>
      <c r="F89" s="2">
        <v>26877.49</v>
      </c>
      <c r="G89" s="6">
        <v>1720.55</v>
      </c>
      <c r="H89" s="6">
        <v>0</v>
      </c>
    </row>
    <row r="90" spans="1:8" x14ac:dyDescent="0.25">
      <c r="A90" s="8">
        <v>101040101001</v>
      </c>
      <c r="B90" t="s">
        <v>86</v>
      </c>
      <c r="C90" s="2">
        <v>18002.099999999999</v>
      </c>
      <c r="D90" s="2">
        <v>0</v>
      </c>
      <c r="E90" s="2">
        <v>6692.76</v>
      </c>
      <c r="F90" s="2">
        <v>23722.81</v>
      </c>
      <c r="G90" s="6">
        <v>972.05</v>
      </c>
      <c r="H90" s="6">
        <v>0</v>
      </c>
    </row>
    <row r="91" spans="1:8" x14ac:dyDescent="0.25">
      <c r="A91" s="8">
        <v>101040101002</v>
      </c>
      <c r="B91" t="s">
        <v>87</v>
      </c>
      <c r="C91" s="2">
        <v>2357.31</v>
      </c>
      <c r="D91" s="2">
        <v>0</v>
      </c>
      <c r="E91" s="2">
        <v>1545.87</v>
      </c>
      <c r="F91" s="2">
        <v>3154.68</v>
      </c>
      <c r="G91" s="6">
        <v>748.5</v>
      </c>
      <c r="H91" s="6">
        <v>0</v>
      </c>
    </row>
    <row r="92" spans="1:8" x14ac:dyDescent="0.25">
      <c r="A92" s="8">
        <v>10105</v>
      </c>
      <c r="B92" t="s">
        <v>88</v>
      </c>
      <c r="C92" s="2">
        <v>381086.82</v>
      </c>
      <c r="D92" s="2">
        <v>0</v>
      </c>
      <c r="E92" s="2">
        <v>1737161.83</v>
      </c>
      <c r="F92" s="2">
        <v>1427567.14</v>
      </c>
      <c r="G92" s="6">
        <v>690681.51</v>
      </c>
      <c r="H92" s="6">
        <v>0</v>
      </c>
    </row>
    <row r="93" spans="1:8" x14ac:dyDescent="0.25">
      <c r="A93" s="8">
        <v>1010501</v>
      </c>
      <c r="B93" t="s">
        <v>89</v>
      </c>
      <c r="C93" s="2">
        <v>0</v>
      </c>
      <c r="D93" s="2">
        <v>0</v>
      </c>
      <c r="E93" s="2">
        <v>719625.07</v>
      </c>
      <c r="F93" s="2">
        <v>713761.01</v>
      </c>
      <c r="G93" s="6">
        <v>5864.06</v>
      </c>
      <c r="H93" s="6">
        <v>0</v>
      </c>
    </row>
    <row r="94" spans="1:8" x14ac:dyDescent="0.25">
      <c r="A94" s="8">
        <v>101050101</v>
      </c>
      <c r="B94" t="s">
        <v>90</v>
      </c>
      <c r="C94" s="2">
        <v>0</v>
      </c>
      <c r="D94" s="2">
        <v>0</v>
      </c>
      <c r="E94" s="2">
        <v>577725.63</v>
      </c>
      <c r="F94" s="2">
        <v>571861.56999999995</v>
      </c>
      <c r="G94" s="6">
        <v>5864.06</v>
      </c>
      <c r="H94" s="6">
        <v>0</v>
      </c>
    </row>
    <row r="95" spans="1:8" x14ac:dyDescent="0.25">
      <c r="A95" s="8">
        <v>101050101001</v>
      </c>
      <c r="B95" t="s">
        <v>91</v>
      </c>
      <c r="C95" s="2">
        <v>0</v>
      </c>
      <c r="D95" s="2">
        <v>0</v>
      </c>
      <c r="E95" s="2">
        <v>577725.63</v>
      </c>
      <c r="F95" s="2">
        <v>571861.56999999995</v>
      </c>
      <c r="G95" s="6">
        <v>5864.06</v>
      </c>
      <c r="H95" s="6">
        <v>0</v>
      </c>
    </row>
    <row r="96" spans="1:8" x14ac:dyDescent="0.25">
      <c r="A96" s="8">
        <v>101050102</v>
      </c>
      <c r="B96" t="s">
        <v>92</v>
      </c>
      <c r="C96" s="2">
        <v>0</v>
      </c>
      <c r="D96" s="2">
        <v>0</v>
      </c>
      <c r="E96" s="2">
        <v>141899.44</v>
      </c>
      <c r="F96" s="2">
        <v>141899.44</v>
      </c>
      <c r="G96" s="6">
        <v>0</v>
      </c>
      <c r="H96" s="6">
        <v>0</v>
      </c>
    </row>
    <row r="97" spans="1:8" x14ac:dyDescent="0.25">
      <c r="A97" s="8">
        <v>101050102001</v>
      </c>
      <c r="B97" t="s">
        <v>93</v>
      </c>
      <c r="C97" s="2">
        <v>0</v>
      </c>
      <c r="D97" s="2">
        <v>0</v>
      </c>
      <c r="E97" s="2">
        <v>4.7699999999999996</v>
      </c>
      <c r="F97" s="2">
        <v>4.7699999999999996</v>
      </c>
      <c r="G97" s="6">
        <v>0</v>
      </c>
      <c r="H97" s="6">
        <v>0</v>
      </c>
    </row>
    <row r="98" spans="1:8" x14ac:dyDescent="0.25">
      <c r="A98" s="8">
        <v>101050102003</v>
      </c>
      <c r="B98" t="s">
        <v>94</v>
      </c>
      <c r="C98" s="2">
        <v>0</v>
      </c>
      <c r="D98" s="2">
        <v>0</v>
      </c>
      <c r="E98" s="2">
        <v>109724.35</v>
      </c>
      <c r="F98" s="2">
        <v>109724.35</v>
      </c>
      <c r="G98" s="6">
        <v>0</v>
      </c>
      <c r="H98" s="6">
        <v>0</v>
      </c>
    </row>
    <row r="99" spans="1:8" x14ac:dyDescent="0.25">
      <c r="A99" s="8">
        <v>101050102004</v>
      </c>
      <c r="B99" t="s">
        <v>95</v>
      </c>
      <c r="C99" s="2">
        <v>0</v>
      </c>
      <c r="D99" s="2">
        <v>0</v>
      </c>
      <c r="E99" s="2">
        <v>32060.41</v>
      </c>
      <c r="F99" s="2">
        <v>32060.41</v>
      </c>
      <c r="G99" s="6">
        <v>0</v>
      </c>
      <c r="H99" s="6">
        <v>0</v>
      </c>
    </row>
    <row r="100" spans="1:8" x14ac:dyDescent="0.25">
      <c r="A100" s="8">
        <v>101050102005</v>
      </c>
      <c r="B100" t="s">
        <v>96</v>
      </c>
      <c r="C100" s="2">
        <v>0</v>
      </c>
      <c r="D100" s="2">
        <v>0</v>
      </c>
      <c r="E100" s="2">
        <v>109.91</v>
      </c>
      <c r="F100" s="2">
        <v>109.91</v>
      </c>
      <c r="G100" s="6">
        <v>0</v>
      </c>
      <c r="H100" s="6">
        <v>0</v>
      </c>
    </row>
    <row r="101" spans="1:8" x14ac:dyDescent="0.25">
      <c r="A101" s="8">
        <v>1010502</v>
      </c>
      <c r="B101" t="s">
        <v>97</v>
      </c>
      <c r="C101" s="2">
        <v>374007.56</v>
      </c>
      <c r="D101" s="2">
        <v>0</v>
      </c>
      <c r="E101" s="2">
        <v>456325.72</v>
      </c>
      <c r="F101" s="2">
        <v>349506.68</v>
      </c>
      <c r="G101" s="6">
        <v>480826.6</v>
      </c>
      <c r="H101" s="6">
        <v>0</v>
      </c>
    </row>
    <row r="102" spans="1:8" x14ac:dyDescent="0.25">
      <c r="A102" s="8">
        <v>101050201</v>
      </c>
      <c r="B102" t="s">
        <v>97</v>
      </c>
      <c r="C102" s="2">
        <v>374007.56</v>
      </c>
      <c r="D102" s="2">
        <v>0</v>
      </c>
      <c r="E102" s="2">
        <v>456325.72</v>
      </c>
      <c r="F102" s="2">
        <v>349506.68</v>
      </c>
      <c r="G102" s="6">
        <v>480826.6</v>
      </c>
      <c r="H102" s="6">
        <v>0</v>
      </c>
    </row>
    <row r="103" spans="1:8" x14ac:dyDescent="0.25">
      <c r="A103" s="8">
        <v>101050201001</v>
      </c>
      <c r="B103" t="s">
        <v>98</v>
      </c>
      <c r="C103" s="2">
        <v>312846.78000000003</v>
      </c>
      <c r="D103" s="2">
        <v>0</v>
      </c>
      <c r="E103" s="2">
        <v>319931.03000000003</v>
      </c>
      <c r="F103" s="2">
        <v>312846.78000000003</v>
      </c>
      <c r="G103" s="6">
        <v>319931.03000000003</v>
      </c>
      <c r="H103" s="6">
        <v>0</v>
      </c>
    </row>
    <row r="104" spans="1:8" x14ac:dyDescent="0.25">
      <c r="A104" s="8">
        <v>101050201002</v>
      </c>
      <c r="B104" t="s">
        <v>99</v>
      </c>
      <c r="C104" s="2">
        <v>2276.3200000000002</v>
      </c>
      <c r="D104" s="2">
        <v>0</v>
      </c>
      <c r="E104" s="2">
        <v>214.29</v>
      </c>
      <c r="F104" s="2">
        <v>2276.3200000000002</v>
      </c>
      <c r="G104" s="6">
        <v>214.29</v>
      </c>
      <c r="H104" s="6">
        <v>0</v>
      </c>
    </row>
    <row r="105" spans="1:8" x14ac:dyDescent="0.25">
      <c r="A105" s="8">
        <v>101050201003</v>
      </c>
      <c r="B105" t="s">
        <v>100</v>
      </c>
      <c r="C105" s="2">
        <v>32943.279999999999</v>
      </c>
      <c r="D105" s="2">
        <v>0</v>
      </c>
      <c r="E105" s="2">
        <v>94274.34</v>
      </c>
      <c r="F105" s="2">
        <v>32943.279999999999</v>
      </c>
      <c r="G105" s="6">
        <v>94274.34</v>
      </c>
      <c r="H105" s="6">
        <v>0</v>
      </c>
    </row>
    <row r="106" spans="1:8" x14ac:dyDescent="0.25">
      <c r="A106" s="8">
        <v>101050201004</v>
      </c>
      <c r="B106" t="s">
        <v>101</v>
      </c>
      <c r="C106" s="2">
        <v>24500.880000000001</v>
      </c>
      <c r="D106" s="2">
        <v>0</v>
      </c>
      <c r="E106" s="2">
        <v>0</v>
      </c>
      <c r="F106" s="2">
        <v>0</v>
      </c>
      <c r="G106" s="6">
        <v>24500.880000000001</v>
      </c>
      <c r="H106" s="6">
        <v>0</v>
      </c>
    </row>
    <row r="107" spans="1:8" x14ac:dyDescent="0.25">
      <c r="A107" s="8">
        <v>101050201005</v>
      </c>
      <c r="B107" t="s">
        <v>102</v>
      </c>
      <c r="C107" s="2">
        <v>81.56</v>
      </c>
      <c r="D107" s="2">
        <v>0</v>
      </c>
      <c r="E107" s="2">
        <v>113.31</v>
      </c>
      <c r="F107" s="2">
        <v>81.56</v>
      </c>
      <c r="G107" s="6">
        <v>113.31</v>
      </c>
      <c r="H107" s="6">
        <v>0</v>
      </c>
    </row>
    <row r="108" spans="1:8" x14ac:dyDescent="0.25">
      <c r="A108" s="8">
        <v>101050201006</v>
      </c>
      <c r="B108" t="s">
        <v>103</v>
      </c>
      <c r="C108" s="2">
        <v>1358.74</v>
      </c>
      <c r="D108" s="2">
        <v>0</v>
      </c>
      <c r="E108" s="2">
        <v>41792.75</v>
      </c>
      <c r="F108" s="2">
        <v>1358.74</v>
      </c>
      <c r="G108" s="6">
        <v>41792.75</v>
      </c>
      <c r="H108" s="6">
        <v>0</v>
      </c>
    </row>
    <row r="109" spans="1:8" x14ac:dyDescent="0.25">
      <c r="A109" s="8">
        <v>1010503</v>
      </c>
      <c r="B109" t="s">
        <v>104</v>
      </c>
      <c r="C109" s="2">
        <v>7079.26</v>
      </c>
      <c r="D109" s="2">
        <v>0</v>
      </c>
      <c r="E109" s="2">
        <v>561211.04</v>
      </c>
      <c r="F109" s="2">
        <v>364299.45</v>
      </c>
      <c r="G109" s="6">
        <v>203990.85</v>
      </c>
      <c r="H109" s="6">
        <v>0</v>
      </c>
    </row>
    <row r="110" spans="1:8" x14ac:dyDescent="0.25">
      <c r="A110" s="8">
        <v>101050301</v>
      </c>
      <c r="B110" t="s">
        <v>104</v>
      </c>
      <c r="C110" s="2">
        <v>7079.26</v>
      </c>
      <c r="D110" s="2">
        <v>0</v>
      </c>
      <c r="E110" s="2">
        <v>561211.04</v>
      </c>
      <c r="F110" s="2">
        <v>364299.45</v>
      </c>
      <c r="G110" s="6">
        <v>203990.85</v>
      </c>
      <c r="H110" s="6">
        <v>0</v>
      </c>
    </row>
    <row r="111" spans="1:8" x14ac:dyDescent="0.25">
      <c r="A111" s="8">
        <v>101050301001</v>
      </c>
      <c r="B111" t="s">
        <v>105</v>
      </c>
      <c r="C111" s="2">
        <v>7079.26</v>
      </c>
      <c r="D111" s="2">
        <v>0</v>
      </c>
      <c r="E111" s="2">
        <v>0</v>
      </c>
      <c r="F111" s="2">
        <v>7079.26</v>
      </c>
      <c r="G111" s="6">
        <v>0</v>
      </c>
      <c r="H111" s="6">
        <v>0</v>
      </c>
    </row>
    <row r="112" spans="1:8" x14ac:dyDescent="0.25">
      <c r="A112" s="8">
        <v>101050301002</v>
      </c>
      <c r="B112" t="s">
        <v>106</v>
      </c>
      <c r="C112" s="2">
        <v>0</v>
      </c>
      <c r="D112" s="2">
        <v>0</v>
      </c>
      <c r="E112" s="2">
        <v>279568.69</v>
      </c>
      <c r="F112" s="2">
        <v>151504.79999999999</v>
      </c>
      <c r="G112" s="6">
        <v>128063.89</v>
      </c>
      <c r="H112" s="6">
        <v>0</v>
      </c>
    </row>
    <row r="113" spans="1:8" x14ac:dyDescent="0.25">
      <c r="A113" s="8">
        <v>101050301003</v>
      </c>
      <c r="B113" t="s">
        <v>107</v>
      </c>
      <c r="C113" s="2">
        <v>0</v>
      </c>
      <c r="D113" s="2">
        <v>0</v>
      </c>
      <c r="E113" s="2">
        <v>281642.34999999998</v>
      </c>
      <c r="F113" s="2">
        <v>205715.39</v>
      </c>
      <c r="G113" s="6">
        <v>75926.960000000006</v>
      </c>
      <c r="H113" s="6">
        <v>0</v>
      </c>
    </row>
    <row r="114" spans="1:8" x14ac:dyDescent="0.25">
      <c r="A114" s="8">
        <v>10106</v>
      </c>
      <c r="B114" t="s">
        <v>108</v>
      </c>
      <c r="C114" s="2">
        <v>0</v>
      </c>
      <c r="D114" s="2">
        <v>0</v>
      </c>
      <c r="E114" s="2">
        <v>14.15</v>
      </c>
      <c r="F114" s="2">
        <v>0</v>
      </c>
      <c r="G114" s="6">
        <v>14.15</v>
      </c>
      <c r="H114" s="6">
        <v>0</v>
      </c>
    </row>
    <row r="115" spans="1:8" x14ac:dyDescent="0.25">
      <c r="A115" s="8">
        <v>1010601</v>
      </c>
      <c r="B115" t="s">
        <v>108</v>
      </c>
      <c r="C115" s="2">
        <v>0</v>
      </c>
      <c r="D115" s="2">
        <v>0</v>
      </c>
      <c r="E115" s="2">
        <v>14.15</v>
      </c>
      <c r="F115" s="2">
        <v>0</v>
      </c>
      <c r="G115" s="6">
        <v>14.15</v>
      </c>
      <c r="H115" s="6">
        <v>0</v>
      </c>
    </row>
    <row r="116" spans="1:8" x14ac:dyDescent="0.25">
      <c r="A116" s="8">
        <v>101060101003</v>
      </c>
      <c r="B116" t="s">
        <v>109</v>
      </c>
      <c r="C116" s="2">
        <v>0</v>
      </c>
      <c r="D116" s="2">
        <v>0</v>
      </c>
      <c r="E116" s="2">
        <v>14.15</v>
      </c>
      <c r="F116" s="2">
        <v>0</v>
      </c>
      <c r="G116" s="6">
        <v>14.15</v>
      </c>
      <c r="H116" s="6">
        <v>0</v>
      </c>
    </row>
    <row r="117" spans="1:8" x14ac:dyDescent="0.25">
      <c r="A117" s="8">
        <v>102</v>
      </c>
      <c r="B117" t="s">
        <v>110</v>
      </c>
      <c r="C117" s="2">
        <v>6687649.4299999997</v>
      </c>
      <c r="D117" s="2">
        <v>0</v>
      </c>
      <c r="E117" s="2">
        <v>2416612</v>
      </c>
      <c r="F117" s="2">
        <v>1199084.06</v>
      </c>
      <c r="G117" s="6">
        <v>7905177.3700000001</v>
      </c>
      <c r="H117" s="6">
        <v>0</v>
      </c>
    </row>
    <row r="118" spans="1:8" x14ac:dyDescent="0.25">
      <c r="A118" s="8">
        <v>10201</v>
      </c>
      <c r="B118" t="s">
        <v>111</v>
      </c>
      <c r="C118" s="2">
        <v>6686124.0300000003</v>
      </c>
      <c r="D118" s="2">
        <v>0</v>
      </c>
      <c r="E118" s="2">
        <v>2416611.44</v>
      </c>
      <c r="F118" s="2">
        <v>1197558.6599999999</v>
      </c>
      <c r="G118" s="6">
        <v>7905176.8099999996</v>
      </c>
      <c r="H118" s="6">
        <v>0</v>
      </c>
    </row>
    <row r="119" spans="1:8" x14ac:dyDescent="0.25">
      <c r="A119" s="8">
        <v>1020101</v>
      </c>
      <c r="B119" t="s">
        <v>112</v>
      </c>
      <c r="C119" s="2">
        <v>2382273.09</v>
      </c>
      <c r="D119" s="2">
        <v>0</v>
      </c>
      <c r="E119" s="2">
        <v>1565126.25</v>
      </c>
      <c r="F119" s="2">
        <v>0</v>
      </c>
      <c r="G119" s="6">
        <v>3947399.34</v>
      </c>
      <c r="H119" s="6">
        <v>0</v>
      </c>
    </row>
    <row r="120" spans="1:8" x14ac:dyDescent="0.25">
      <c r="A120" s="8">
        <v>102010101</v>
      </c>
      <c r="B120" t="s">
        <v>113</v>
      </c>
      <c r="C120" s="2">
        <v>2382273.09</v>
      </c>
      <c r="D120" s="2">
        <v>0</v>
      </c>
      <c r="E120" s="2">
        <v>1565126.25</v>
      </c>
      <c r="F120" s="2">
        <v>0</v>
      </c>
      <c r="G120" s="6">
        <v>3947399.34</v>
      </c>
      <c r="H120" s="6">
        <v>0</v>
      </c>
    </row>
    <row r="121" spans="1:8" x14ac:dyDescent="0.25">
      <c r="A121" s="8">
        <v>102010101001</v>
      </c>
      <c r="B121" t="s">
        <v>114</v>
      </c>
      <c r="C121" s="2">
        <v>1898139.64</v>
      </c>
      <c r="D121" s="2">
        <v>0</v>
      </c>
      <c r="E121" s="2">
        <v>0</v>
      </c>
      <c r="F121" s="2">
        <v>0</v>
      </c>
      <c r="G121" s="6">
        <v>1898139.64</v>
      </c>
      <c r="H121" s="6">
        <v>0</v>
      </c>
    </row>
    <row r="122" spans="1:8" x14ac:dyDescent="0.25">
      <c r="A122" s="8">
        <v>102010101002</v>
      </c>
      <c r="B122" t="s">
        <v>115</v>
      </c>
      <c r="C122" s="2">
        <v>484133.45</v>
      </c>
      <c r="D122" s="2">
        <v>0</v>
      </c>
      <c r="E122" s="2">
        <v>1565126.25</v>
      </c>
      <c r="F122" s="2">
        <v>0</v>
      </c>
      <c r="G122" s="6">
        <v>2049259.7</v>
      </c>
      <c r="H122" s="6">
        <v>0</v>
      </c>
    </row>
    <row r="123" spans="1:8" x14ac:dyDescent="0.25">
      <c r="A123" s="8">
        <v>1020102</v>
      </c>
      <c r="B123" t="s">
        <v>116</v>
      </c>
      <c r="C123" s="2">
        <v>8942261.6600000001</v>
      </c>
      <c r="D123" s="2">
        <v>0</v>
      </c>
      <c r="E123" s="2">
        <v>99392.01</v>
      </c>
      <c r="F123" s="2">
        <v>666438.63</v>
      </c>
      <c r="G123" s="6">
        <v>8375215.04</v>
      </c>
      <c r="H123" s="6">
        <v>0</v>
      </c>
    </row>
    <row r="124" spans="1:8" x14ac:dyDescent="0.25">
      <c r="A124" s="8">
        <v>102010201</v>
      </c>
      <c r="B124" t="s">
        <v>117</v>
      </c>
      <c r="C124" s="2">
        <v>8942261.6600000001</v>
      </c>
      <c r="D124" s="2">
        <v>0</v>
      </c>
      <c r="E124" s="2">
        <v>99392.01</v>
      </c>
      <c r="F124" s="2">
        <v>666438.63</v>
      </c>
      <c r="G124" s="6">
        <v>8375215.04</v>
      </c>
      <c r="H124" s="6">
        <v>0</v>
      </c>
    </row>
    <row r="125" spans="1:8" x14ac:dyDescent="0.25">
      <c r="A125" s="8">
        <v>102010201001</v>
      </c>
      <c r="B125" t="s">
        <v>118</v>
      </c>
      <c r="C125" s="2">
        <v>461156.96</v>
      </c>
      <c r="D125" s="2">
        <v>0</v>
      </c>
      <c r="E125" s="2">
        <v>0</v>
      </c>
      <c r="F125" s="2">
        <v>0</v>
      </c>
      <c r="G125" s="6">
        <v>461156.96</v>
      </c>
      <c r="H125" s="6">
        <v>0</v>
      </c>
    </row>
    <row r="126" spans="1:8" x14ac:dyDescent="0.25">
      <c r="A126" s="8">
        <v>102010201004</v>
      </c>
      <c r="B126" t="s">
        <v>119</v>
      </c>
      <c r="C126" s="2">
        <v>198798.62</v>
      </c>
      <c r="D126" s="2">
        <v>0</v>
      </c>
      <c r="E126" s="2">
        <v>7614.83</v>
      </c>
      <c r="F126" s="2">
        <v>2980.07</v>
      </c>
      <c r="G126" s="6">
        <v>203433.38</v>
      </c>
      <c r="H126" s="6">
        <v>0</v>
      </c>
    </row>
    <row r="127" spans="1:8" x14ac:dyDescent="0.25">
      <c r="A127" s="8">
        <v>102010201005</v>
      </c>
      <c r="B127" t="s">
        <v>120</v>
      </c>
      <c r="C127" s="2">
        <v>7621902.3799999999</v>
      </c>
      <c r="D127" s="2">
        <v>0</v>
      </c>
      <c r="E127" s="2">
        <v>0</v>
      </c>
      <c r="F127" s="2">
        <v>661308.56000000006</v>
      </c>
      <c r="G127" s="6">
        <v>6960593.8200000003</v>
      </c>
      <c r="H127" s="6">
        <v>0</v>
      </c>
    </row>
    <row r="128" spans="1:8" x14ac:dyDescent="0.25">
      <c r="A128" s="8">
        <v>102010201006</v>
      </c>
      <c r="B128" t="s">
        <v>121</v>
      </c>
      <c r="C128" s="2">
        <v>15974.66</v>
      </c>
      <c r="D128" s="2">
        <v>0</v>
      </c>
      <c r="E128" s="2">
        <v>0</v>
      </c>
      <c r="F128" s="2">
        <v>0</v>
      </c>
      <c r="G128" s="6">
        <v>15974.66</v>
      </c>
      <c r="H128" s="6">
        <v>0</v>
      </c>
    </row>
    <row r="129" spans="1:8" x14ac:dyDescent="0.25">
      <c r="A129" s="8">
        <v>102010201007</v>
      </c>
      <c r="B129" t="s">
        <v>122</v>
      </c>
      <c r="C129" s="2">
        <v>141445.51</v>
      </c>
      <c r="D129" s="2">
        <v>0</v>
      </c>
      <c r="E129" s="2">
        <v>3147.6</v>
      </c>
      <c r="F129" s="2">
        <v>0</v>
      </c>
      <c r="G129" s="6">
        <v>144593.10999999999</v>
      </c>
      <c r="H129" s="6">
        <v>0</v>
      </c>
    </row>
    <row r="130" spans="1:8" x14ac:dyDescent="0.25">
      <c r="A130" s="8">
        <v>102010201009</v>
      </c>
      <c r="B130" t="s">
        <v>123</v>
      </c>
      <c r="C130" s="2">
        <v>502983.53</v>
      </c>
      <c r="D130" s="2">
        <v>0</v>
      </c>
      <c r="E130" s="2">
        <v>88629.58</v>
      </c>
      <c r="F130" s="2">
        <v>2150</v>
      </c>
      <c r="G130" s="6">
        <v>589463.11</v>
      </c>
      <c r="H130" s="6">
        <v>0</v>
      </c>
    </row>
    <row r="131" spans="1:8" x14ac:dyDescent="0.25">
      <c r="A131" s="8">
        <v>1020103</v>
      </c>
      <c r="B131" t="s">
        <v>124</v>
      </c>
      <c r="C131" s="2">
        <v>-4638410.72</v>
      </c>
      <c r="D131" s="2">
        <v>0</v>
      </c>
      <c r="E131" s="2">
        <v>663458.56000000006</v>
      </c>
      <c r="F131" s="2">
        <v>442485.41</v>
      </c>
      <c r="G131" s="6">
        <v>-4417437.57</v>
      </c>
      <c r="H131" s="6">
        <v>0</v>
      </c>
    </row>
    <row r="132" spans="1:8" x14ac:dyDescent="0.25">
      <c r="A132" s="8">
        <v>102010301</v>
      </c>
      <c r="B132" t="s">
        <v>125</v>
      </c>
      <c r="C132" s="2">
        <v>-4638410.72</v>
      </c>
      <c r="D132" s="2">
        <v>0</v>
      </c>
      <c r="E132" s="2">
        <v>663458.56000000006</v>
      </c>
      <c r="F132" s="2">
        <v>442485.41</v>
      </c>
      <c r="G132" s="6">
        <v>-4417437.57</v>
      </c>
      <c r="H132" s="6">
        <v>0</v>
      </c>
    </row>
    <row r="133" spans="1:8" x14ac:dyDescent="0.25">
      <c r="A133" s="8">
        <v>102010301001</v>
      </c>
      <c r="B133" t="s">
        <v>126</v>
      </c>
      <c r="C133" s="2">
        <v>-8192.16</v>
      </c>
      <c r="D133" s="2">
        <v>0</v>
      </c>
      <c r="E133" s="2">
        <v>0</v>
      </c>
      <c r="F133" s="2">
        <v>6144.12</v>
      </c>
      <c r="G133" s="6">
        <v>-14336.28</v>
      </c>
      <c r="H133" s="6">
        <v>0</v>
      </c>
    </row>
    <row r="134" spans="1:8" x14ac:dyDescent="0.25">
      <c r="A134" s="8">
        <v>102010301004</v>
      </c>
      <c r="B134" t="s">
        <v>127</v>
      </c>
      <c r="C134" s="2">
        <v>-155832.79</v>
      </c>
      <c r="D134" s="2">
        <v>0</v>
      </c>
      <c r="E134" s="2">
        <v>0</v>
      </c>
      <c r="F134" s="2">
        <v>5962.44</v>
      </c>
      <c r="G134" s="6">
        <v>-161795.23000000001</v>
      </c>
      <c r="H134" s="6">
        <v>0</v>
      </c>
    </row>
    <row r="135" spans="1:8" x14ac:dyDescent="0.25">
      <c r="A135" s="8">
        <v>102010301005</v>
      </c>
      <c r="B135" t="s">
        <v>128</v>
      </c>
      <c r="C135" s="2">
        <v>-4024307.83</v>
      </c>
      <c r="D135" s="2">
        <v>0</v>
      </c>
      <c r="E135" s="2">
        <v>661308.56000000006</v>
      </c>
      <c r="F135" s="2">
        <v>386189.48</v>
      </c>
      <c r="G135" s="6">
        <v>-3749188.75</v>
      </c>
      <c r="H135" s="6">
        <v>0</v>
      </c>
    </row>
    <row r="136" spans="1:8" x14ac:dyDescent="0.25">
      <c r="A136" s="8">
        <v>102010301006</v>
      </c>
      <c r="B136" t="s">
        <v>129</v>
      </c>
      <c r="C136" s="2">
        <v>-15329.9</v>
      </c>
      <c r="D136" s="2">
        <v>0</v>
      </c>
      <c r="E136" s="2">
        <v>0</v>
      </c>
      <c r="F136" s="2">
        <v>326.32</v>
      </c>
      <c r="G136" s="6">
        <v>-15656.22</v>
      </c>
      <c r="H136" s="6">
        <v>0</v>
      </c>
    </row>
    <row r="137" spans="1:8" x14ac:dyDescent="0.25">
      <c r="A137" s="8">
        <v>102010301007</v>
      </c>
      <c r="B137" t="s">
        <v>130</v>
      </c>
      <c r="C137" s="2">
        <v>-118120.19</v>
      </c>
      <c r="D137" s="2">
        <v>0</v>
      </c>
      <c r="E137" s="2">
        <v>0</v>
      </c>
      <c r="F137" s="2">
        <v>3421.56</v>
      </c>
      <c r="G137" s="6">
        <v>-121541.75</v>
      </c>
      <c r="H137" s="6">
        <v>0</v>
      </c>
    </row>
    <row r="138" spans="1:8" x14ac:dyDescent="0.25">
      <c r="A138" s="8">
        <v>102010301009</v>
      </c>
      <c r="B138" t="s">
        <v>131</v>
      </c>
      <c r="C138" s="2">
        <v>-316627.84999999998</v>
      </c>
      <c r="D138" s="2">
        <v>0</v>
      </c>
      <c r="E138" s="2">
        <v>2150</v>
      </c>
      <c r="F138" s="2">
        <v>40441.49</v>
      </c>
      <c r="G138" s="6">
        <v>-354919.34</v>
      </c>
      <c r="H138" s="6">
        <v>0</v>
      </c>
    </row>
    <row r="139" spans="1:8" x14ac:dyDescent="0.25">
      <c r="A139" s="8">
        <v>1020104</v>
      </c>
      <c r="B139" t="s">
        <v>132</v>
      </c>
      <c r="C139" s="2">
        <v>0</v>
      </c>
      <c r="D139" s="2">
        <v>0</v>
      </c>
      <c r="E139" s="2">
        <v>5.04</v>
      </c>
      <c r="F139" s="2">
        <v>5.04</v>
      </c>
      <c r="G139" s="6">
        <v>0</v>
      </c>
      <c r="H139" s="6">
        <v>0</v>
      </c>
    </row>
    <row r="140" spans="1:8" x14ac:dyDescent="0.25">
      <c r="A140" s="8">
        <v>102010401</v>
      </c>
      <c r="B140" t="s">
        <v>133</v>
      </c>
      <c r="C140" s="2">
        <v>0</v>
      </c>
      <c r="D140" s="2">
        <v>0</v>
      </c>
      <c r="E140" s="2">
        <v>5.04</v>
      </c>
      <c r="F140" s="2">
        <v>5.04</v>
      </c>
      <c r="G140" s="6">
        <v>0</v>
      </c>
      <c r="H140" s="6">
        <v>0</v>
      </c>
    </row>
    <row r="141" spans="1:8" x14ac:dyDescent="0.25">
      <c r="A141" s="8">
        <v>102010401006</v>
      </c>
      <c r="B141" t="s">
        <v>134</v>
      </c>
      <c r="C141" s="2">
        <v>0</v>
      </c>
      <c r="D141" s="2">
        <v>0</v>
      </c>
      <c r="E141" s="2">
        <v>5.04</v>
      </c>
      <c r="F141" s="2">
        <v>5.04</v>
      </c>
      <c r="G141" s="6">
        <v>0</v>
      </c>
      <c r="H141" s="6">
        <v>0</v>
      </c>
    </row>
    <row r="142" spans="1:8" x14ac:dyDescent="0.25">
      <c r="A142" s="8">
        <v>1020105</v>
      </c>
      <c r="B142" t="s">
        <v>135</v>
      </c>
      <c r="C142" s="2">
        <v>0</v>
      </c>
      <c r="D142" s="2">
        <v>0</v>
      </c>
      <c r="E142" s="2">
        <v>88629.58</v>
      </c>
      <c r="F142" s="2">
        <v>88629.58</v>
      </c>
      <c r="G142" s="6">
        <v>0</v>
      </c>
      <c r="H142" s="6">
        <v>0</v>
      </c>
    </row>
    <row r="143" spans="1:8" x14ac:dyDescent="0.25">
      <c r="A143" s="8">
        <v>102010501</v>
      </c>
      <c r="B143" t="s">
        <v>135</v>
      </c>
      <c r="C143" s="2">
        <v>0</v>
      </c>
      <c r="D143" s="2">
        <v>0</v>
      </c>
      <c r="E143" s="2">
        <v>88629.58</v>
      </c>
      <c r="F143" s="2">
        <v>88629.58</v>
      </c>
      <c r="G143" s="6">
        <v>0</v>
      </c>
      <c r="H143" s="6">
        <v>0</v>
      </c>
    </row>
    <row r="144" spans="1:8" x14ac:dyDescent="0.25">
      <c r="A144" s="8">
        <v>102010501001</v>
      </c>
      <c r="B144" t="s">
        <v>136</v>
      </c>
      <c r="C144" s="2">
        <v>0</v>
      </c>
      <c r="D144" s="2">
        <v>0</v>
      </c>
      <c r="E144" s="2">
        <v>88629.58</v>
      </c>
      <c r="F144" s="2">
        <v>88629.58</v>
      </c>
      <c r="G144" s="6">
        <v>0</v>
      </c>
      <c r="H144" s="6">
        <v>0</v>
      </c>
    </row>
    <row r="145" spans="1:8" x14ac:dyDescent="0.25">
      <c r="A145" s="8">
        <v>10202</v>
      </c>
      <c r="B145" t="s">
        <v>137</v>
      </c>
      <c r="C145" s="2">
        <v>1525.4</v>
      </c>
      <c r="D145" s="2">
        <v>0</v>
      </c>
      <c r="E145" s="2">
        <v>0.56000000000000005</v>
      </c>
      <c r="F145" s="2">
        <v>1525.4</v>
      </c>
      <c r="G145" s="6">
        <v>0.56000000000000005</v>
      </c>
      <c r="H145" s="6">
        <v>0</v>
      </c>
    </row>
    <row r="146" spans="1:8" x14ac:dyDescent="0.25">
      <c r="A146" s="8">
        <v>1020201</v>
      </c>
      <c r="B146" t="s">
        <v>138</v>
      </c>
      <c r="C146" s="2">
        <v>82108</v>
      </c>
      <c r="D146" s="2">
        <v>0</v>
      </c>
      <c r="E146" s="2">
        <v>0</v>
      </c>
      <c r="F146" s="2">
        <v>0</v>
      </c>
      <c r="G146" s="6">
        <v>82108</v>
      </c>
      <c r="H146" s="6">
        <v>0</v>
      </c>
    </row>
    <row r="147" spans="1:8" x14ac:dyDescent="0.25">
      <c r="A147" s="8">
        <v>102020101</v>
      </c>
      <c r="B147" t="s">
        <v>139</v>
      </c>
      <c r="C147" s="2">
        <v>82108</v>
      </c>
      <c r="D147" s="2">
        <v>0</v>
      </c>
      <c r="E147" s="2">
        <v>0</v>
      </c>
      <c r="F147" s="2">
        <v>0</v>
      </c>
      <c r="G147" s="6">
        <v>82108</v>
      </c>
      <c r="H147" s="6">
        <v>0</v>
      </c>
    </row>
    <row r="148" spans="1:8" x14ac:dyDescent="0.25">
      <c r="A148" s="8">
        <v>102020101004</v>
      </c>
      <c r="B148" t="s">
        <v>140</v>
      </c>
      <c r="C148" s="2">
        <v>82108</v>
      </c>
      <c r="D148" s="2">
        <v>0</v>
      </c>
      <c r="E148" s="2">
        <v>0</v>
      </c>
      <c r="F148" s="2">
        <v>0</v>
      </c>
      <c r="G148" s="6">
        <v>82108</v>
      </c>
      <c r="H148" s="6">
        <v>0</v>
      </c>
    </row>
    <row r="149" spans="1:8" x14ac:dyDescent="0.25">
      <c r="A149" s="8">
        <v>1020202</v>
      </c>
      <c r="B149" t="s">
        <v>141</v>
      </c>
      <c r="C149" s="2">
        <v>-80582.600000000006</v>
      </c>
      <c r="D149" s="2">
        <v>0</v>
      </c>
      <c r="E149" s="2">
        <v>0.56000000000000005</v>
      </c>
      <c r="F149" s="2">
        <v>1525.4</v>
      </c>
      <c r="G149" s="6">
        <v>-82107.44</v>
      </c>
      <c r="H149" s="6">
        <v>0</v>
      </c>
    </row>
    <row r="150" spans="1:8" x14ac:dyDescent="0.25">
      <c r="A150" s="8">
        <v>102020201</v>
      </c>
      <c r="B150" t="s">
        <v>141</v>
      </c>
      <c r="C150" s="2">
        <v>-80582.600000000006</v>
      </c>
      <c r="D150" s="2">
        <v>0</v>
      </c>
      <c r="E150" s="2">
        <v>0.56000000000000005</v>
      </c>
      <c r="F150" s="2">
        <v>1525.4</v>
      </c>
      <c r="G150" s="6">
        <v>-82107.44</v>
      </c>
      <c r="H150" s="6">
        <v>0</v>
      </c>
    </row>
    <row r="151" spans="1:8" x14ac:dyDescent="0.25">
      <c r="A151" s="8">
        <v>102020201001</v>
      </c>
      <c r="B151" t="s">
        <v>142</v>
      </c>
      <c r="C151" s="2">
        <v>-80582.600000000006</v>
      </c>
      <c r="D151" s="2">
        <v>0</v>
      </c>
      <c r="E151" s="2">
        <v>0.56000000000000005</v>
      </c>
      <c r="F151" s="2">
        <v>1525.4</v>
      </c>
      <c r="G151" s="6">
        <v>-82107.44</v>
      </c>
      <c r="H151" s="6">
        <v>0</v>
      </c>
    </row>
    <row r="152" spans="1:8" x14ac:dyDescent="0.25">
      <c r="A152" s="8">
        <v>104</v>
      </c>
      <c r="B152" t="s">
        <v>143</v>
      </c>
      <c r="C152" s="2">
        <v>38708.81</v>
      </c>
      <c r="D152" s="2">
        <v>0</v>
      </c>
      <c r="E152" s="2">
        <v>0</v>
      </c>
      <c r="F152" s="2">
        <v>0</v>
      </c>
      <c r="G152" s="6">
        <v>38708.81</v>
      </c>
      <c r="H152" s="6">
        <v>0</v>
      </c>
    </row>
    <row r="153" spans="1:8" x14ac:dyDescent="0.25">
      <c r="A153" s="8">
        <v>10401</v>
      </c>
      <c r="B153" t="s">
        <v>143</v>
      </c>
      <c r="C153" s="2">
        <v>38708.81</v>
      </c>
      <c r="D153" s="2">
        <v>0</v>
      </c>
      <c r="E153" s="2">
        <v>0</v>
      </c>
      <c r="F153" s="2">
        <v>0</v>
      </c>
      <c r="G153" s="6">
        <v>38708.81</v>
      </c>
      <c r="H153" s="6">
        <v>0</v>
      </c>
    </row>
    <row r="154" spans="1:8" x14ac:dyDescent="0.25">
      <c r="A154" s="8">
        <v>1040101</v>
      </c>
      <c r="B154" t="s">
        <v>143</v>
      </c>
      <c r="C154" s="2">
        <v>38708.81</v>
      </c>
      <c r="D154" s="2">
        <v>0</v>
      </c>
      <c r="E154" s="2">
        <v>0</v>
      </c>
      <c r="F154" s="2">
        <v>0</v>
      </c>
      <c r="G154" s="6">
        <v>38708.81</v>
      </c>
      <c r="H154" s="6">
        <v>0</v>
      </c>
    </row>
    <row r="155" spans="1:8" x14ac:dyDescent="0.25">
      <c r="A155" s="8">
        <v>104010101</v>
      </c>
      <c r="B155" t="s">
        <v>143</v>
      </c>
      <c r="C155" s="2">
        <v>38708.81</v>
      </c>
      <c r="D155" s="2">
        <v>0</v>
      </c>
      <c r="E155" s="2">
        <v>0</v>
      </c>
      <c r="F155" s="2">
        <v>0</v>
      </c>
      <c r="G155" s="6">
        <v>38708.81</v>
      </c>
      <c r="H155" s="6">
        <v>0</v>
      </c>
    </row>
    <row r="156" spans="1:8" x14ac:dyDescent="0.25">
      <c r="A156" s="8">
        <v>104010101001</v>
      </c>
      <c r="B156" t="s">
        <v>144</v>
      </c>
      <c r="C156" s="2">
        <v>38708.81</v>
      </c>
      <c r="D156" s="2">
        <v>0</v>
      </c>
      <c r="E156" s="2">
        <v>0</v>
      </c>
      <c r="F156" s="2">
        <v>0</v>
      </c>
      <c r="G156" s="6">
        <v>38708.81</v>
      </c>
      <c r="H156" s="6">
        <v>0</v>
      </c>
    </row>
    <row r="157" spans="1:8" x14ac:dyDescent="0.25">
      <c r="A157" s="11">
        <v>2</v>
      </c>
      <c r="B157" s="12" t="s">
        <v>145</v>
      </c>
      <c r="C157" s="13">
        <v>0</v>
      </c>
      <c r="D157" s="13">
        <v>8434313.6699999999</v>
      </c>
      <c r="E157" s="13">
        <v>20433706.449999999</v>
      </c>
      <c r="F157" s="13">
        <v>23239172.719999999</v>
      </c>
      <c r="G157" s="14">
        <v>0</v>
      </c>
      <c r="H157" s="14">
        <v>11239779.939999999</v>
      </c>
    </row>
    <row r="158" spans="1:8" x14ac:dyDescent="0.25">
      <c r="A158" s="8">
        <v>201</v>
      </c>
      <c r="B158" t="s">
        <v>146</v>
      </c>
      <c r="C158" s="2">
        <v>0</v>
      </c>
      <c r="D158" s="2">
        <v>7682263.21</v>
      </c>
      <c r="E158" s="2">
        <v>20408100.640000001</v>
      </c>
      <c r="F158" s="2">
        <v>23176738.690000001</v>
      </c>
      <c r="G158" s="6">
        <v>0</v>
      </c>
      <c r="H158" s="6">
        <v>10450901.26</v>
      </c>
    </row>
    <row r="159" spans="1:8" x14ac:dyDescent="0.25">
      <c r="A159" s="8">
        <v>20103</v>
      </c>
      <c r="B159" t="s">
        <v>147</v>
      </c>
      <c r="C159" s="2">
        <v>0</v>
      </c>
      <c r="D159" s="2">
        <v>7198395.7599999998</v>
      </c>
      <c r="E159" s="2">
        <v>17023524.109999999</v>
      </c>
      <c r="F159" s="2">
        <v>19793572.170000002</v>
      </c>
      <c r="G159" s="6">
        <v>0</v>
      </c>
      <c r="H159" s="6">
        <v>9968443.8200000003</v>
      </c>
    </row>
    <row r="160" spans="1:8" x14ac:dyDescent="0.25">
      <c r="A160" s="8">
        <v>2010301</v>
      </c>
      <c r="B160" t="s">
        <v>148</v>
      </c>
      <c r="C160" s="2">
        <v>0</v>
      </c>
      <c r="D160" s="2">
        <v>1006161.55</v>
      </c>
      <c r="E160" s="2">
        <v>5812423.9699999997</v>
      </c>
      <c r="F160" s="2">
        <v>5429518.5</v>
      </c>
      <c r="G160" s="6">
        <v>0</v>
      </c>
      <c r="H160" s="6">
        <v>623256.07999999996</v>
      </c>
    </row>
    <row r="161" spans="1:8" x14ac:dyDescent="0.25">
      <c r="A161" s="8">
        <v>201030101</v>
      </c>
      <c r="B161" t="s">
        <v>148</v>
      </c>
      <c r="C161" s="2">
        <v>0</v>
      </c>
      <c r="D161" s="2">
        <v>1006161.55</v>
      </c>
      <c r="E161" s="2">
        <v>5812423.9699999997</v>
      </c>
      <c r="F161" s="2">
        <v>5429518.5</v>
      </c>
      <c r="G161" s="6">
        <v>0</v>
      </c>
      <c r="H161" s="6">
        <v>623256.07999999996</v>
      </c>
    </row>
    <row r="162" spans="1:8" x14ac:dyDescent="0.25">
      <c r="A162" s="8">
        <v>201030101001</v>
      </c>
      <c r="B162" t="s">
        <v>149</v>
      </c>
      <c r="C162" s="2">
        <v>0</v>
      </c>
      <c r="D162" s="2">
        <v>569589.9</v>
      </c>
      <c r="E162" s="2">
        <v>3232871.52</v>
      </c>
      <c r="F162" s="2">
        <v>3181384.49</v>
      </c>
      <c r="G162" s="6">
        <v>0</v>
      </c>
      <c r="H162" s="6">
        <v>518102.87</v>
      </c>
    </row>
    <row r="163" spans="1:8" x14ac:dyDescent="0.25">
      <c r="A163" s="8">
        <v>201030101002</v>
      </c>
      <c r="B163" t="s">
        <v>150</v>
      </c>
      <c r="C163" s="2">
        <v>0</v>
      </c>
      <c r="D163" s="2">
        <v>436571.65</v>
      </c>
      <c r="E163" s="2">
        <v>2579552.4500000002</v>
      </c>
      <c r="F163" s="2">
        <v>2248134.0099999998</v>
      </c>
      <c r="G163" s="6">
        <v>0</v>
      </c>
      <c r="H163" s="6">
        <v>105153.21</v>
      </c>
    </row>
    <row r="164" spans="1:8" x14ac:dyDescent="0.25">
      <c r="A164" s="8">
        <v>2010302</v>
      </c>
      <c r="B164" t="s">
        <v>151</v>
      </c>
      <c r="C164" s="2">
        <v>0</v>
      </c>
      <c r="D164" s="2">
        <v>2900969</v>
      </c>
      <c r="E164" s="2">
        <v>8764827.9000000004</v>
      </c>
      <c r="F164" s="2">
        <v>10352949.42</v>
      </c>
      <c r="G164" s="6">
        <v>0</v>
      </c>
      <c r="H164" s="6">
        <v>4489090.5199999996</v>
      </c>
    </row>
    <row r="165" spans="1:8" x14ac:dyDescent="0.25">
      <c r="A165" s="8">
        <v>201030201</v>
      </c>
      <c r="B165" t="s">
        <v>151</v>
      </c>
      <c r="C165" s="2">
        <v>0</v>
      </c>
      <c r="D165" s="2">
        <v>2900969</v>
      </c>
      <c r="E165" s="2">
        <v>8764827.9000000004</v>
      </c>
      <c r="F165" s="2">
        <v>10352949.42</v>
      </c>
      <c r="G165" s="6">
        <v>0</v>
      </c>
      <c r="H165" s="6">
        <v>4489090.5199999996</v>
      </c>
    </row>
    <row r="166" spans="1:8" x14ac:dyDescent="0.25">
      <c r="A166" s="8">
        <v>201030201001</v>
      </c>
      <c r="B166" t="s">
        <v>152</v>
      </c>
      <c r="C166" s="2">
        <v>0</v>
      </c>
      <c r="D166" s="2">
        <v>2892969</v>
      </c>
      <c r="E166" s="2">
        <v>8764827.9000000004</v>
      </c>
      <c r="F166" s="2">
        <v>10352949.42</v>
      </c>
      <c r="G166" s="6">
        <v>0</v>
      </c>
      <c r="H166" s="6">
        <v>4481090.5199999996</v>
      </c>
    </row>
    <row r="167" spans="1:8" x14ac:dyDescent="0.25">
      <c r="A167" s="8">
        <v>201030201002</v>
      </c>
      <c r="B167" t="s">
        <v>153</v>
      </c>
      <c r="C167" s="2">
        <v>0</v>
      </c>
      <c r="D167" s="2">
        <v>8000</v>
      </c>
      <c r="E167" s="2">
        <v>0</v>
      </c>
      <c r="F167" s="2">
        <v>0</v>
      </c>
      <c r="G167" s="6">
        <v>0</v>
      </c>
      <c r="H167" s="6">
        <v>8000</v>
      </c>
    </row>
    <row r="168" spans="1:8" x14ac:dyDescent="0.25">
      <c r="A168" s="8">
        <v>2010304</v>
      </c>
      <c r="B168" t="s">
        <v>154</v>
      </c>
      <c r="C168" s="2">
        <v>0</v>
      </c>
      <c r="D168" s="2">
        <v>3291265.21</v>
      </c>
      <c r="E168" s="2">
        <v>2446272.2400000002</v>
      </c>
      <c r="F168" s="2">
        <v>4011104.25</v>
      </c>
      <c r="G168" s="6">
        <v>0</v>
      </c>
      <c r="H168" s="6">
        <v>4856097.22</v>
      </c>
    </row>
    <row r="169" spans="1:8" x14ac:dyDescent="0.25">
      <c r="A169" s="8">
        <v>201030401</v>
      </c>
      <c r="B169" t="s">
        <v>154</v>
      </c>
      <c r="C169" s="2">
        <v>0</v>
      </c>
      <c r="D169" s="2">
        <v>3291265.21</v>
      </c>
      <c r="E169" s="2">
        <v>2446272.2400000002</v>
      </c>
      <c r="F169" s="2">
        <v>4011104.25</v>
      </c>
      <c r="G169" s="6">
        <v>0</v>
      </c>
      <c r="H169" s="6">
        <v>4856097.22</v>
      </c>
    </row>
    <row r="170" spans="1:8" x14ac:dyDescent="0.25">
      <c r="A170" s="8">
        <v>201030401001</v>
      </c>
      <c r="B170" t="s">
        <v>155</v>
      </c>
      <c r="C170" s="2">
        <v>0</v>
      </c>
      <c r="D170" s="2">
        <v>21208.81</v>
      </c>
      <c r="E170" s="2">
        <v>41008.1</v>
      </c>
      <c r="F170" s="2">
        <v>43334.13</v>
      </c>
      <c r="G170" s="6">
        <v>0</v>
      </c>
      <c r="H170" s="6">
        <v>23534.84</v>
      </c>
    </row>
    <row r="171" spans="1:8" x14ac:dyDescent="0.25">
      <c r="A171" s="8">
        <v>201030401002</v>
      </c>
      <c r="B171" t="s">
        <v>156</v>
      </c>
      <c r="C171" s="2">
        <v>0</v>
      </c>
      <c r="D171" s="2">
        <v>2365.91</v>
      </c>
      <c r="E171" s="2">
        <v>50189.57</v>
      </c>
      <c r="F171" s="2">
        <v>48104.160000000003</v>
      </c>
      <c r="G171" s="6">
        <v>0</v>
      </c>
      <c r="H171" s="6">
        <v>280.5</v>
      </c>
    </row>
    <row r="172" spans="1:8" x14ac:dyDescent="0.25">
      <c r="A172" s="8">
        <v>201030401003</v>
      </c>
      <c r="B172" t="s">
        <v>157</v>
      </c>
      <c r="C172" s="2">
        <v>0</v>
      </c>
      <c r="D172" s="2">
        <v>3266925.54</v>
      </c>
      <c r="E172" s="2">
        <v>2347841.29</v>
      </c>
      <c r="F172" s="2">
        <v>3912357.61</v>
      </c>
      <c r="G172" s="6">
        <v>0</v>
      </c>
      <c r="H172" s="6">
        <v>4831441.8600000003</v>
      </c>
    </row>
    <row r="173" spans="1:8" x14ac:dyDescent="0.25">
      <c r="A173" s="8">
        <v>201030401005</v>
      </c>
      <c r="B173" t="s">
        <v>158</v>
      </c>
      <c r="C173" s="2">
        <v>0</v>
      </c>
      <c r="D173" s="2">
        <v>764.95</v>
      </c>
      <c r="E173" s="2">
        <v>7233.28</v>
      </c>
      <c r="F173" s="2">
        <v>7308.35</v>
      </c>
      <c r="G173" s="6">
        <v>0</v>
      </c>
      <c r="H173" s="6">
        <v>840.02</v>
      </c>
    </row>
    <row r="174" spans="1:8" x14ac:dyDescent="0.25">
      <c r="A174" s="8">
        <v>201040101008</v>
      </c>
      <c r="B174" t="s">
        <v>159</v>
      </c>
      <c r="C174" s="2">
        <v>0</v>
      </c>
      <c r="D174" s="2">
        <v>0</v>
      </c>
      <c r="E174" s="2">
        <v>823.06</v>
      </c>
      <c r="F174" s="2">
        <v>0</v>
      </c>
      <c r="G174" s="6">
        <v>0</v>
      </c>
      <c r="H174" s="6">
        <v>-823.06</v>
      </c>
    </row>
    <row r="175" spans="1:8" x14ac:dyDescent="0.25">
      <c r="A175" s="8">
        <v>20105</v>
      </c>
      <c r="B175" t="s">
        <v>160</v>
      </c>
      <c r="C175" s="2">
        <v>0</v>
      </c>
      <c r="D175" s="2">
        <v>385750.69</v>
      </c>
      <c r="E175" s="2">
        <v>2745718.65</v>
      </c>
      <c r="F175" s="2">
        <v>2712855.61</v>
      </c>
      <c r="G175" s="6">
        <v>0</v>
      </c>
      <c r="H175" s="6">
        <v>352887.65</v>
      </c>
    </row>
    <row r="176" spans="1:8" x14ac:dyDescent="0.25">
      <c r="A176" s="8">
        <v>2010501</v>
      </c>
      <c r="B176" t="s">
        <v>161</v>
      </c>
      <c r="C176" s="2">
        <v>0</v>
      </c>
      <c r="D176" s="2">
        <v>75783.789999999994</v>
      </c>
      <c r="E176" s="2">
        <v>1097681.74</v>
      </c>
      <c r="F176" s="2">
        <v>1047012.05</v>
      </c>
      <c r="G176" s="6">
        <v>0</v>
      </c>
      <c r="H176" s="6">
        <v>25114.1</v>
      </c>
    </row>
    <row r="177" spans="1:8" x14ac:dyDescent="0.25">
      <c r="A177" s="8">
        <v>201050101</v>
      </c>
      <c r="B177" t="s">
        <v>162</v>
      </c>
      <c r="C177" s="2">
        <v>0</v>
      </c>
      <c r="D177" s="2">
        <v>0</v>
      </c>
      <c r="E177" s="2">
        <v>98609.64</v>
      </c>
      <c r="F177" s="2">
        <v>98609.64</v>
      </c>
      <c r="G177" s="6">
        <v>0</v>
      </c>
      <c r="H177" s="6">
        <v>0</v>
      </c>
    </row>
    <row r="178" spans="1:8" x14ac:dyDescent="0.25">
      <c r="A178" s="8">
        <v>201050101001</v>
      </c>
      <c r="B178" t="s">
        <v>163</v>
      </c>
      <c r="C178" s="2">
        <v>0</v>
      </c>
      <c r="D178" s="2">
        <v>0</v>
      </c>
      <c r="E178" s="2">
        <v>5065.9799999999996</v>
      </c>
      <c r="F178" s="2">
        <v>5065.9799999999996</v>
      </c>
      <c r="G178" s="6">
        <v>0</v>
      </c>
      <c r="H178" s="6">
        <v>0</v>
      </c>
    </row>
    <row r="179" spans="1:8" x14ac:dyDescent="0.25">
      <c r="A179" s="8">
        <v>201050101002</v>
      </c>
      <c r="B179" t="s">
        <v>164</v>
      </c>
      <c r="C179" s="2">
        <v>0</v>
      </c>
      <c r="D179" s="2">
        <v>0</v>
      </c>
      <c r="E179" s="2">
        <v>1621.98</v>
      </c>
      <c r="F179" s="2">
        <v>1621.98</v>
      </c>
      <c r="G179" s="6">
        <v>0</v>
      </c>
      <c r="H179" s="6">
        <v>0</v>
      </c>
    </row>
    <row r="180" spans="1:8" x14ac:dyDescent="0.25">
      <c r="A180" s="8">
        <v>201050101003</v>
      </c>
      <c r="B180" t="s">
        <v>165</v>
      </c>
      <c r="C180" s="2">
        <v>0</v>
      </c>
      <c r="D180" s="2">
        <v>0</v>
      </c>
      <c r="E180" s="2">
        <v>5417.35</v>
      </c>
      <c r="F180" s="2">
        <v>5417.35</v>
      </c>
      <c r="G180" s="6">
        <v>0</v>
      </c>
      <c r="H180" s="6">
        <v>0</v>
      </c>
    </row>
    <row r="181" spans="1:8" x14ac:dyDescent="0.25">
      <c r="A181" s="8">
        <v>201050101004</v>
      </c>
      <c r="B181" t="s">
        <v>166</v>
      </c>
      <c r="C181" s="2">
        <v>0</v>
      </c>
      <c r="D181" s="2">
        <v>0</v>
      </c>
      <c r="E181" s="2">
        <v>7701.71</v>
      </c>
      <c r="F181" s="2">
        <v>7701.71</v>
      </c>
      <c r="G181" s="6">
        <v>0</v>
      </c>
      <c r="H181" s="6">
        <v>0</v>
      </c>
    </row>
    <row r="182" spans="1:8" x14ac:dyDescent="0.25">
      <c r="A182" s="8">
        <v>201050101005</v>
      </c>
      <c r="B182" t="s">
        <v>167</v>
      </c>
      <c r="C182" s="2">
        <v>0</v>
      </c>
      <c r="D182" s="2">
        <v>0</v>
      </c>
      <c r="E182" s="2">
        <v>3600.92</v>
      </c>
      <c r="F182" s="2">
        <v>3600.92</v>
      </c>
      <c r="G182" s="6">
        <v>0</v>
      </c>
      <c r="H182" s="6">
        <v>0</v>
      </c>
    </row>
    <row r="183" spans="1:8" x14ac:dyDescent="0.25">
      <c r="A183" s="8">
        <v>201050101007</v>
      </c>
      <c r="B183" t="s">
        <v>168</v>
      </c>
      <c r="C183" s="2">
        <v>0</v>
      </c>
      <c r="D183" s="2">
        <v>0</v>
      </c>
      <c r="E183" s="2">
        <v>42424.91</v>
      </c>
      <c r="F183" s="2">
        <v>42424.91</v>
      </c>
      <c r="G183" s="6">
        <v>0</v>
      </c>
      <c r="H183" s="6">
        <v>0</v>
      </c>
    </row>
    <row r="184" spans="1:8" x14ac:dyDescent="0.25">
      <c r="A184" s="8">
        <v>201050101008</v>
      </c>
      <c r="B184" t="s">
        <v>169</v>
      </c>
      <c r="C184" s="2">
        <v>0</v>
      </c>
      <c r="D184" s="2">
        <v>0</v>
      </c>
      <c r="E184" s="2">
        <v>11405.1</v>
      </c>
      <c r="F184" s="2">
        <v>11405.1</v>
      </c>
      <c r="G184" s="6">
        <v>0</v>
      </c>
      <c r="H184" s="6">
        <v>0</v>
      </c>
    </row>
    <row r="185" spans="1:8" x14ac:dyDescent="0.25">
      <c r="A185" s="8">
        <v>201050101009</v>
      </c>
      <c r="B185" t="s">
        <v>170</v>
      </c>
      <c r="C185" s="2">
        <v>0</v>
      </c>
      <c r="D185" s="2">
        <v>0</v>
      </c>
      <c r="E185" s="2">
        <v>40.99</v>
      </c>
      <c r="F185" s="2">
        <v>40.99</v>
      </c>
      <c r="G185" s="6">
        <v>0</v>
      </c>
      <c r="H185" s="6">
        <v>0</v>
      </c>
    </row>
    <row r="186" spans="1:8" x14ac:dyDescent="0.25">
      <c r="A186" s="8">
        <v>201050101012</v>
      </c>
      <c r="B186" t="s">
        <v>171</v>
      </c>
      <c r="C186" s="2">
        <v>0</v>
      </c>
      <c r="D186" s="2">
        <v>0</v>
      </c>
      <c r="E186" s="2">
        <v>11.43</v>
      </c>
      <c r="F186" s="2">
        <v>11.43</v>
      </c>
      <c r="G186" s="6">
        <v>0</v>
      </c>
      <c r="H186" s="6">
        <v>0</v>
      </c>
    </row>
    <row r="187" spans="1:8" x14ac:dyDescent="0.25">
      <c r="A187" s="8">
        <v>201050101013</v>
      </c>
      <c r="B187" t="s">
        <v>172</v>
      </c>
      <c r="C187" s="2">
        <v>0</v>
      </c>
      <c r="D187" s="2">
        <v>0</v>
      </c>
      <c r="E187" s="2">
        <v>14736.54</v>
      </c>
      <c r="F187" s="2">
        <v>14736.54</v>
      </c>
      <c r="G187" s="6">
        <v>0</v>
      </c>
      <c r="H187" s="6">
        <v>0</v>
      </c>
    </row>
    <row r="188" spans="1:8" x14ac:dyDescent="0.25">
      <c r="A188" s="8">
        <v>201050101015</v>
      </c>
      <c r="B188" t="s">
        <v>173</v>
      </c>
      <c r="C188" s="2">
        <v>0</v>
      </c>
      <c r="D188" s="2">
        <v>0</v>
      </c>
      <c r="E188" s="2">
        <v>10.58</v>
      </c>
      <c r="F188" s="2">
        <v>10.58</v>
      </c>
      <c r="G188" s="6">
        <v>0</v>
      </c>
      <c r="H188" s="6">
        <v>0</v>
      </c>
    </row>
    <row r="189" spans="1:8" x14ac:dyDescent="0.25">
      <c r="A189" s="8">
        <v>201050101017</v>
      </c>
      <c r="B189" t="s">
        <v>174</v>
      </c>
      <c r="C189" s="2">
        <v>0</v>
      </c>
      <c r="D189" s="2">
        <v>0</v>
      </c>
      <c r="E189" s="2">
        <v>563.34</v>
      </c>
      <c r="F189" s="2">
        <v>563.34</v>
      </c>
      <c r="G189" s="6">
        <v>0</v>
      </c>
      <c r="H189" s="6">
        <v>0</v>
      </c>
    </row>
    <row r="190" spans="1:8" x14ac:dyDescent="0.25">
      <c r="A190" s="8">
        <v>201050101019</v>
      </c>
      <c r="B190" t="s">
        <v>175</v>
      </c>
      <c r="C190" s="2">
        <v>0</v>
      </c>
      <c r="D190" s="2">
        <v>0</v>
      </c>
      <c r="E190" s="2">
        <v>6008.81</v>
      </c>
      <c r="F190" s="2">
        <v>6008.81</v>
      </c>
      <c r="G190" s="6">
        <v>0</v>
      </c>
      <c r="H190" s="6">
        <v>0</v>
      </c>
    </row>
    <row r="191" spans="1:8" x14ac:dyDescent="0.25">
      <c r="A191" s="8">
        <v>201050102</v>
      </c>
      <c r="B191" t="s">
        <v>176</v>
      </c>
      <c r="C191" s="2">
        <v>0</v>
      </c>
      <c r="D191" s="2">
        <v>75783.789999999994</v>
      </c>
      <c r="E191" s="2">
        <v>999072.1</v>
      </c>
      <c r="F191" s="2">
        <v>948402.41</v>
      </c>
      <c r="G191" s="6">
        <v>0</v>
      </c>
      <c r="H191" s="6">
        <v>25114.1</v>
      </c>
    </row>
    <row r="192" spans="1:8" x14ac:dyDescent="0.25">
      <c r="A192" s="8">
        <v>201050102001</v>
      </c>
      <c r="B192" t="s">
        <v>177</v>
      </c>
      <c r="C192" s="2">
        <v>0</v>
      </c>
      <c r="D192" s="2">
        <v>0</v>
      </c>
      <c r="E192" s="2">
        <v>26110.25</v>
      </c>
      <c r="F192" s="2">
        <v>26110.25</v>
      </c>
      <c r="G192" s="6">
        <v>0</v>
      </c>
      <c r="H192" s="6">
        <v>0</v>
      </c>
    </row>
    <row r="193" spans="1:8" x14ac:dyDescent="0.25">
      <c r="A193" s="8">
        <v>201050102002</v>
      </c>
      <c r="B193" t="s">
        <v>178</v>
      </c>
      <c r="C193" s="2">
        <v>0</v>
      </c>
      <c r="D193" s="2">
        <v>0</v>
      </c>
      <c r="E193" s="2">
        <v>48671.74</v>
      </c>
      <c r="F193" s="2">
        <v>48671.74</v>
      </c>
      <c r="G193" s="6">
        <v>0</v>
      </c>
      <c r="H193" s="6">
        <v>0</v>
      </c>
    </row>
    <row r="194" spans="1:8" x14ac:dyDescent="0.25">
      <c r="A194" s="8">
        <v>201050102003</v>
      </c>
      <c r="B194" t="s">
        <v>179</v>
      </c>
      <c r="C194" s="2">
        <v>0</v>
      </c>
      <c r="D194" s="2">
        <v>0</v>
      </c>
      <c r="E194" s="2">
        <v>47542.25</v>
      </c>
      <c r="F194" s="2">
        <v>47542.25</v>
      </c>
      <c r="G194" s="6">
        <v>0</v>
      </c>
      <c r="H194" s="6">
        <v>0</v>
      </c>
    </row>
    <row r="195" spans="1:8" x14ac:dyDescent="0.25">
      <c r="A195" s="8">
        <v>201050102005</v>
      </c>
      <c r="B195" t="s">
        <v>180</v>
      </c>
      <c r="C195" s="2">
        <v>0</v>
      </c>
      <c r="D195" s="2">
        <v>0</v>
      </c>
      <c r="E195" s="2">
        <v>509431.68</v>
      </c>
      <c r="F195" s="2">
        <v>509431.68</v>
      </c>
      <c r="G195" s="6">
        <v>0</v>
      </c>
      <c r="H195" s="6">
        <v>0</v>
      </c>
    </row>
    <row r="196" spans="1:8" x14ac:dyDescent="0.25">
      <c r="A196" s="8">
        <v>201050102006</v>
      </c>
      <c r="B196" t="s">
        <v>181</v>
      </c>
      <c r="C196" s="2">
        <v>0</v>
      </c>
      <c r="D196" s="2">
        <v>75783.789999999994</v>
      </c>
      <c r="E196" s="2">
        <v>343113.23</v>
      </c>
      <c r="F196" s="2">
        <v>292443.53999999998</v>
      </c>
      <c r="G196" s="6">
        <v>0</v>
      </c>
      <c r="H196" s="6">
        <v>25114.1</v>
      </c>
    </row>
    <row r="197" spans="1:8" x14ac:dyDescent="0.25">
      <c r="A197" s="8">
        <v>201050102007</v>
      </c>
      <c r="B197" t="s">
        <v>182</v>
      </c>
      <c r="C197" s="2">
        <v>0</v>
      </c>
      <c r="D197" s="2">
        <v>0</v>
      </c>
      <c r="E197" s="2">
        <v>18367.25</v>
      </c>
      <c r="F197" s="2">
        <v>18367.25</v>
      </c>
      <c r="G197" s="6">
        <v>0</v>
      </c>
      <c r="H197" s="6">
        <v>0</v>
      </c>
    </row>
    <row r="198" spans="1:8" x14ac:dyDescent="0.25">
      <c r="A198" s="8">
        <v>201050102008</v>
      </c>
      <c r="B198" t="s">
        <v>183</v>
      </c>
      <c r="C198" s="2">
        <v>0</v>
      </c>
      <c r="D198" s="2">
        <v>0</v>
      </c>
      <c r="E198" s="2">
        <v>5835.7</v>
      </c>
      <c r="F198" s="2">
        <v>5835.7</v>
      </c>
      <c r="G198" s="6">
        <v>0</v>
      </c>
      <c r="H198" s="6">
        <v>0</v>
      </c>
    </row>
    <row r="199" spans="1:8" x14ac:dyDescent="0.25">
      <c r="A199" s="8">
        <v>2010503</v>
      </c>
      <c r="B199" t="s">
        <v>184</v>
      </c>
      <c r="C199" s="2">
        <v>0</v>
      </c>
      <c r="D199" s="2">
        <v>39703.35</v>
      </c>
      <c r="E199" s="2">
        <v>369429.71</v>
      </c>
      <c r="F199" s="2">
        <v>372068.25</v>
      </c>
      <c r="G199" s="6">
        <v>0</v>
      </c>
      <c r="H199" s="6">
        <v>42341.89</v>
      </c>
    </row>
    <row r="200" spans="1:8" x14ac:dyDescent="0.25">
      <c r="A200" s="8">
        <v>201050301</v>
      </c>
      <c r="B200" t="s">
        <v>185</v>
      </c>
      <c r="C200" s="2">
        <v>0</v>
      </c>
      <c r="D200" s="2">
        <v>39703.35</v>
      </c>
      <c r="E200" s="2">
        <v>369429.71</v>
      </c>
      <c r="F200" s="2">
        <v>372068.25</v>
      </c>
      <c r="G200" s="6">
        <v>0</v>
      </c>
      <c r="H200" s="6">
        <v>42341.89</v>
      </c>
    </row>
    <row r="201" spans="1:8" x14ac:dyDescent="0.25">
      <c r="A201" s="8">
        <v>201050301001</v>
      </c>
      <c r="B201" t="s">
        <v>186</v>
      </c>
      <c r="C201" s="2">
        <v>0</v>
      </c>
      <c r="D201" s="2">
        <v>10221.870000000001</v>
      </c>
      <c r="E201" s="2">
        <v>102507.61</v>
      </c>
      <c r="F201" s="2">
        <v>103898.3</v>
      </c>
      <c r="G201" s="6">
        <v>0</v>
      </c>
      <c r="H201" s="6">
        <v>11612.56</v>
      </c>
    </row>
    <row r="202" spans="1:8" x14ac:dyDescent="0.25">
      <c r="A202" s="8">
        <v>201050301002</v>
      </c>
      <c r="B202" t="s">
        <v>187</v>
      </c>
      <c r="C202" s="2">
        <v>0</v>
      </c>
      <c r="D202" s="2">
        <v>13405.3</v>
      </c>
      <c r="E202" s="2">
        <v>127537.76</v>
      </c>
      <c r="F202" s="2">
        <v>129454.81</v>
      </c>
      <c r="G202" s="6">
        <v>0</v>
      </c>
      <c r="H202" s="6">
        <v>15322.35</v>
      </c>
    </row>
    <row r="203" spans="1:8" x14ac:dyDescent="0.25">
      <c r="A203" s="8">
        <v>201050301003</v>
      </c>
      <c r="B203" t="s">
        <v>188</v>
      </c>
      <c r="C203" s="2">
        <v>0</v>
      </c>
      <c r="D203" s="2">
        <v>3270.57</v>
      </c>
      <c r="E203" s="2">
        <v>31883.45</v>
      </c>
      <c r="F203" s="2">
        <v>32152.5</v>
      </c>
      <c r="G203" s="6">
        <v>0</v>
      </c>
      <c r="H203" s="6">
        <v>3539.62</v>
      </c>
    </row>
    <row r="204" spans="1:8" x14ac:dyDescent="0.25">
      <c r="A204" s="8">
        <v>201050301004</v>
      </c>
      <c r="B204" t="s">
        <v>189</v>
      </c>
      <c r="C204" s="2">
        <v>0</v>
      </c>
      <c r="D204" s="2">
        <v>7555.17</v>
      </c>
      <c r="E204" s="2">
        <v>68442.509999999995</v>
      </c>
      <c r="F204" s="2">
        <v>68540.36</v>
      </c>
      <c r="G204" s="6">
        <v>0</v>
      </c>
      <c r="H204" s="6">
        <v>7653.02</v>
      </c>
    </row>
    <row r="205" spans="1:8" x14ac:dyDescent="0.25">
      <c r="A205" s="8">
        <v>201050301005</v>
      </c>
      <c r="B205" t="s">
        <v>190</v>
      </c>
      <c r="C205" s="2">
        <v>0</v>
      </c>
      <c r="D205" s="2">
        <v>3993.78</v>
      </c>
      <c r="E205" s="2">
        <v>32093.5</v>
      </c>
      <c r="F205" s="2">
        <v>31369.63</v>
      </c>
      <c r="G205" s="6">
        <v>0</v>
      </c>
      <c r="H205" s="6">
        <v>3269.91</v>
      </c>
    </row>
    <row r="206" spans="1:8" x14ac:dyDescent="0.25">
      <c r="A206" s="8">
        <v>201050301009</v>
      </c>
      <c r="B206" t="s">
        <v>191</v>
      </c>
      <c r="C206" s="2">
        <v>0</v>
      </c>
      <c r="D206" s="2">
        <v>1050.74</v>
      </c>
      <c r="E206" s="2">
        <v>4262.63</v>
      </c>
      <c r="F206" s="2">
        <v>3813.07</v>
      </c>
      <c r="G206" s="6">
        <v>0</v>
      </c>
      <c r="H206" s="6">
        <v>601.17999999999995</v>
      </c>
    </row>
    <row r="207" spans="1:8" x14ac:dyDescent="0.25">
      <c r="A207" s="8">
        <v>201050301010</v>
      </c>
      <c r="B207" t="s">
        <v>192</v>
      </c>
      <c r="C207" s="2">
        <v>0</v>
      </c>
      <c r="D207" s="2">
        <v>205.92</v>
      </c>
      <c r="E207" s="2">
        <v>2702.25</v>
      </c>
      <c r="F207" s="2">
        <v>2839.58</v>
      </c>
      <c r="G207" s="6">
        <v>0</v>
      </c>
      <c r="H207" s="6">
        <v>343.25</v>
      </c>
    </row>
    <row r="208" spans="1:8" x14ac:dyDescent="0.25">
      <c r="A208" s="8">
        <v>2010504</v>
      </c>
      <c r="B208" t="s">
        <v>193</v>
      </c>
      <c r="C208" s="2">
        <v>0</v>
      </c>
      <c r="D208" s="2">
        <v>270263.55</v>
      </c>
      <c r="E208" s="2">
        <v>1056194.6000000001</v>
      </c>
      <c r="F208" s="2">
        <v>1071637.76</v>
      </c>
      <c r="G208" s="6">
        <v>0</v>
      </c>
      <c r="H208" s="6">
        <v>285706.71000000002</v>
      </c>
    </row>
    <row r="209" spans="1:8" x14ac:dyDescent="0.25">
      <c r="A209" s="8">
        <v>201050401</v>
      </c>
      <c r="B209" t="s">
        <v>193</v>
      </c>
      <c r="C209" s="2">
        <v>0</v>
      </c>
      <c r="D209" s="2">
        <v>270263.55</v>
      </c>
      <c r="E209" s="2">
        <v>1056194.6000000001</v>
      </c>
      <c r="F209" s="2">
        <v>1071637.76</v>
      </c>
      <c r="G209" s="6">
        <v>0</v>
      </c>
      <c r="H209" s="6">
        <v>285706.71000000002</v>
      </c>
    </row>
    <row r="210" spans="1:8" x14ac:dyDescent="0.25">
      <c r="A210" s="8">
        <v>201050401001</v>
      </c>
      <c r="B210" t="s">
        <v>194</v>
      </c>
      <c r="C210" s="2">
        <v>0</v>
      </c>
      <c r="D210" s="2">
        <v>8881.77</v>
      </c>
      <c r="E210" s="2">
        <v>7280.8</v>
      </c>
      <c r="F210" s="2">
        <v>87574.92</v>
      </c>
      <c r="G210" s="6">
        <v>0</v>
      </c>
      <c r="H210" s="6">
        <v>89175.89</v>
      </c>
    </row>
    <row r="211" spans="1:8" x14ac:dyDescent="0.25">
      <c r="A211" s="8">
        <v>201050401002</v>
      </c>
      <c r="B211" t="s">
        <v>195</v>
      </c>
      <c r="C211" s="2">
        <v>0</v>
      </c>
      <c r="D211" s="2">
        <v>45137.33</v>
      </c>
      <c r="E211" s="2">
        <v>57277.51</v>
      </c>
      <c r="F211" s="2">
        <v>42838.01</v>
      </c>
      <c r="G211" s="6">
        <v>0</v>
      </c>
      <c r="H211" s="6">
        <v>30697.83</v>
      </c>
    </row>
    <row r="212" spans="1:8" x14ac:dyDescent="0.25">
      <c r="A212" s="8">
        <v>201050401003</v>
      </c>
      <c r="B212" t="s">
        <v>196</v>
      </c>
      <c r="C212" s="2">
        <v>0</v>
      </c>
      <c r="D212" s="2">
        <v>206481.63</v>
      </c>
      <c r="E212" s="2">
        <v>88515.67</v>
      </c>
      <c r="F212" s="2">
        <v>36023.14</v>
      </c>
      <c r="G212" s="6">
        <v>0</v>
      </c>
      <c r="H212" s="6">
        <v>153989.1</v>
      </c>
    </row>
    <row r="213" spans="1:8" x14ac:dyDescent="0.25">
      <c r="A213" s="8">
        <v>201050401004</v>
      </c>
      <c r="B213" t="s">
        <v>197</v>
      </c>
      <c r="C213" s="2">
        <v>0</v>
      </c>
      <c r="D213" s="2">
        <v>0</v>
      </c>
      <c r="E213" s="2">
        <v>842235.53</v>
      </c>
      <c r="F213" s="2">
        <v>842836.03</v>
      </c>
      <c r="G213" s="6">
        <v>0</v>
      </c>
      <c r="H213" s="6">
        <v>600.5</v>
      </c>
    </row>
    <row r="214" spans="1:8" x14ac:dyDescent="0.25">
      <c r="A214" s="8">
        <v>201050401006</v>
      </c>
      <c r="B214" t="s">
        <v>198</v>
      </c>
      <c r="C214" s="2">
        <v>0</v>
      </c>
      <c r="D214" s="2">
        <v>1739.99</v>
      </c>
      <c r="E214" s="2">
        <v>60885.09</v>
      </c>
      <c r="F214" s="2">
        <v>62365.66</v>
      </c>
      <c r="G214" s="6">
        <v>0</v>
      </c>
      <c r="H214" s="6">
        <v>3220.56</v>
      </c>
    </row>
    <row r="215" spans="1:8" x14ac:dyDescent="0.25">
      <c r="A215" s="8">
        <v>201050401007</v>
      </c>
      <c r="B215" t="s">
        <v>199</v>
      </c>
      <c r="C215" s="2">
        <v>0</v>
      </c>
      <c r="D215" s="2">
        <v>8022.83</v>
      </c>
      <c r="E215" s="2">
        <v>0</v>
      </c>
      <c r="F215" s="2">
        <v>0</v>
      </c>
      <c r="G215" s="6">
        <v>0</v>
      </c>
      <c r="H215" s="6">
        <v>8022.83</v>
      </c>
    </row>
    <row r="216" spans="1:8" x14ac:dyDescent="0.25">
      <c r="A216" s="8">
        <v>2010505</v>
      </c>
      <c r="B216" t="s">
        <v>200</v>
      </c>
      <c r="C216" s="2">
        <v>0</v>
      </c>
      <c r="D216" s="2">
        <v>0</v>
      </c>
      <c r="E216" s="2">
        <v>222412.6</v>
      </c>
      <c r="F216" s="2">
        <v>222137.55</v>
      </c>
      <c r="G216" s="6">
        <v>0</v>
      </c>
      <c r="H216" s="6">
        <v>-275.05</v>
      </c>
    </row>
    <row r="217" spans="1:8" x14ac:dyDescent="0.25">
      <c r="A217" s="8">
        <v>201050501</v>
      </c>
      <c r="B217" t="s">
        <v>200</v>
      </c>
      <c r="C217" s="2">
        <v>0</v>
      </c>
      <c r="D217" s="2">
        <v>0</v>
      </c>
      <c r="E217" s="2">
        <v>222412.6</v>
      </c>
      <c r="F217" s="2">
        <v>222137.55</v>
      </c>
      <c r="G217" s="6">
        <v>0</v>
      </c>
      <c r="H217" s="6">
        <v>-275.05</v>
      </c>
    </row>
    <row r="218" spans="1:8" x14ac:dyDescent="0.25">
      <c r="A218" s="8">
        <v>201050501001</v>
      </c>
      <c r="B218" t="s">
        <v>201</v>
      </c>
      <c r="C218" s="2">
        <v>0</v>
      </c>
      <c r="D218" s="2">
        <v>0</v>
      </c>
      <c r="E218" s="2">
        <v>222412.6</v>
      </c>
      <c r="F218" s="2">
        <v>222137.55</v>
      </c>
      <c r="G218" s="6">
        <v>0</v>
      </c>
      <c r="H218" s="6">
        <v>-275.05</v>
      </c>
    </row>
    <row r="219" spans="1:8" x14ac:dyDescent="0.25">
      <c r="A219" s="8">
        <v>20107</v>
      </c>
      <c r="B219" t="s">
        <v>202</v>
      </c>
      <c r="C219" s="2">
        <v>0</v>
      </c>
      <c r="D219" s="2">
        <v>98116.76</v>
      </c>
      <c r="E219" s="2">
        <v>638857.88</v>
      </c>
      <c r="F219" s="2">
        <v>670310.91</v>
      </c>
      <c r="G219" s="6">
        <v>0</v>
      </c>
      <c r="H219" s="6">
        <v>129569.79</v>
      </c>
    </row>
    <row r="220" spans="1:8" x14ac:dyDescent="0.25">
      <c r="A220" s="8">
        <v>2010701</v>
      </c>
      <c r="B220" t="s">
        <v>203</v>
      </c>
      <c r="C220" s="2">
        <v>0</v>
      </c>
      <c r="D220" s="2">
        <v>98116.76</v>
      </c>
      <c r="E220" s="2">
        <v>638857.88</v>
      </c>
      <c r="F220" s="2">
        <v>670310.91</v>
      </c>
      <c r="G220" s="6">
        <v>0</v>
      </c>
      <c r="H220" s="6">
        <v>129569.79</v>
      </c>
    </row>
    <row r="221" spans="1:8" x14ac:dyDescent="0.25">
      <c r="A221" s="8">
        <v>201070101</v>
      </c>
      <c r="B221" t="s">
        <v>203</v>
      </c>
      <c r="C221" s="2">
        <v>0</v>
      </c>
      <c r="D221" s="2">
        <v>98116.76</v>
      </c>
      <c r="E221" s="2">
        <v>638857.88</v>
      </c>
      <c r="F221" s="2">
        <v>670310.91</v>
      </c>
      <c r="G221" s="6">
        <v>0</v>
      </c>
      <c r="H221" s="6">
        <v>129569.79</v>
      </c>
    </row>
    <row r="222" spans="1:8" x14ac:dyDescent="0.25">
      <c r="A222" s="8">
        <v>201070101001</v>
      </c>
      <c r="B222" t="s">
        <v>204</v>
      </c>
      <c r="C222" s="2">
        <v>0</v>
      </c>
      <c r="D222" s="2">
        <v>44893.14</v>
      </c>
      <c r="E222" s="2">
        <v>634758.38</v>
      </c>
      <c r="F222" s="2">
        <v>666012.11</v>
      </c>
      <c r="G222" s="6">
        <v>0</v>
      </c>
      <c r="H222" s="6">
        <v>76146.87</v>
      </c>
    </row>
    <row r="223" spans="1:8" x14ac:dyDescent="0.25">
      <c r="A223" s="8">
        <v>201070101003</v>
      </c>
      <c r="B223" t="s">
        <v>205</v>
      </c>
      <c r="C223" s="2">
        <v>0</v>
      </c>
      <c r="D223" s="2">
        <v>53223.62</v>
      </c>
      <c r="E223" s="2">
        <v>4099.5</v>
      </c>
      <c r="F223" s="2">
        <v>4298.8</v>
      </c>
      <c r="G223" s="6">
        <v>0</v>
      </c>
      <c r="H223" s="6">
        <v>53422.92</v>
      </c>
    </row>
    <row r="224" spans="1:8" x14ac:dyDescent="0.25">
      <c r="A224" s="8">
        <v>202</v>
      </c>
      <c r="B224" t="s">
        <v>206</v>
      </c>
      <c r="C224" s="2">
        <v>0</v>
      </c>
      <c r="D224" s="2">
        <v>752050.46</v>
      </c>
      <c r="E224" s="2">
        <v>25605.81</v>
      </c>
      <c r="F224" s="2">
        <v>62434.03</v>
      </c>
      <c r="G224" s="6">
        <v>0</v>
      </c>
      <c r="H224" s="6">
        <v>788878.68</v>
      </c>
    </row>
    <row r="225" spans="1:8" x14ac:dyDescent="0.25">
      <c r="A225" s="8">
        <v>20204</v>
      </c>
      <c r="B225" t="s">
        <v>207</v>
      </c>
      <c r="C225" s="2">
        <v>0</v>
      </c>
      <c r="D225" s="2">
        <v>306510.12</v>
      </c>
      <c r="E225" s="2">
        <v>14000</v>
      </c>
      <c r="F225" s="2">
        <v>1614.36</v>
      </c>
      <c r="G225" s="6">
        <v>0</v>
      </c>
      <c r="H225" s="6">
        <v>294124.48</v>
      </c>
    </row>
    <row r="226" spans="1:8" x14ac:dyDescent="0.25">
      <c r="A226" s="8">
        <v>2020401</v>
      </c>
      <c r="B226" t="s">
        <v>208</v>
      </c>
      <c r="C226" s="2">
        <v>0</v>
      </c>
      <c r="D226" s="2">
        <v>306510.12</v>
      </c>
      <c r="E226" s="2">
        <v>14000</v>
      </c>
      <c r="F226" s="2">
        <v>1614.36</v>
      </c>
      <c r="G226" s="6">
        <v>0</v>
      </c>
      <c r="H226" s="6">
        <v>294124.48</v>
      </c>
    </row>
    <row r="227" spans="1:8" x14ac:dyDescent="0.25">
      <c r="A227" s="8">
        <v>202040101</v>
      </c>
      <c r="B227" t="s">
        <v>208</v>
      </c>
      <c r="C227" s="2">
        <v>0</v>
      </c>
      <c r="D227" s="2">
        <v>306510.12</v>
      </c>
      <c r="E227" s="2">
        <v>14000</v>
      </c>
      <c r="F227" s="2">
        <v>1614.36</v>
      </c>
      <c r="G227" s="6">
        <v>0</v>
      </c>
      <c r="H227" s="6">
        <v>294124.48</v>
      </c>
    </row>
    <row r="228" spans="1:8" x14ac:dyDescent="0.25">
      <c r="A228" s="8">
        <v>202040101001</v>
      </c>
      <c r="B228" t="s">
        <v>209</v>
      </c>
      <c r="C228" s="2">
        <v>0</v>
      </c>
      <c r="D228" s="2">
        <v>306510.12</v>
      </c>
      <c r="E228" s="2">
        <v>14000</v>
      </c>
      <c r="F228" s="2">
        <v>1614.36</v>
      </c>
      <c r="G228" s="6">
        <v>0</v>
      </c>
      <c r="H228" s="6">
        <v>294124.48</v>
      </c>
    </row>
    <row r="229" spans="1:8" x14ac:dyDescent="0.25">
      <c r="A229" s="8">
        <v>20205</v>
      </c>
      <c r="B229" t="s">
        <v>210</v>
      </c>
      <c r="C229" s="2">
        <v>0</v>
      </c>
      <c r="D229" s="2">
        <v>445540.34</v>
      </c>
      <c r="E229" s="2">
        <v>11605.81</v>
      </c>
      <c r="F229" s="2">
        <v>60819.67</v>
      </c>
      <c r="G229" s="6">
        <v>0</v>
      </c>
      <c r="H229" s="6">
        <v>494754.2</v>
      </c>
    </row>
    <row r="230" spans="1:8" x14ac:dyDescent="0.25">
      <c r="A230" s="8">
        <v>2020501</v>
      </c>
      <c r="B230" t="s">
        <v>211</v>
      </c>
      <c r="C230" s="2">
        <v>0</v>
      </c>
      <c r="D230" s="2">
        <v>445540.34</v>
      </c>
      <c r="E230" s="2">
        <v>11605.81</v>
      </c>
      <c r="F230" s="2">
        <v>60819.67</v>
      </c>
      <c r="G230" s="6">
        <v>0</v>
      </c>
      <c r="H230" s="6">
        <v>494754.2</v>
      </c>
    </row>
    <row r="231" spans="1:8" x14ac:dyDescent="0.25">
      <c r="A231" s="8">
        <v>202050101</v>
      </c>
      <c r="B231" t="s">
        <v>211</v>
      </c>
      <c r="C231" s="2">
        <v>0</v>
      </c>
      <c r="D231" s="2">
        <v>445540.34</v>
      </c>
      <c r="E231" s="2">
        <v>11605.81</v>
      </c>
      <c r="F231" s="2">
        <v>60819.67</v>
      </c>
      <c r="G231" s="6">
        <v>0</v>
      </c>
      <c r="H231" s="6">
        <v>494754.2</v>
      </c>
    </row>
    <row r="232" spans="1:8" x14ac:dyDescent="0.25">
      <c r="A232" s="8">
        <v>202050101001</v>
      </c>
      <c r="B232" t="s">
        <v>212</v>
      </c>
      <c r="C232" s="2">
        <v>0</v>
      </c>
      <c r="D232" s="2">
        <v>335648.34</v>
      </c>
      <c r="E232" s="2">
        <v>0</v>
      </c>
      <c r="F232" s="2">
        <v>46768.23</v>
      </c>
      <c r="G232" s="6">
        <v>0</v>
      </c>
      <c r="H232" s="6">
        <v>382416.57</v>
      </c>
    </row>
    <row r="233" spans="1:8" x14ac:dyDescent="0.25">
      <c r="A233" s="8">
        <v>202050101002</v>
      </c>
      <c r="B233" t="s">
        <v>213</v>
      </c>
      <c r="C233" s="2">
        <v>0</v>
      </c>
      <c r="D233" s="2">
        <v>109892</v>
      </c>
      <c r="E233" s="2">
        <v>11605.81</v>
      </c>
      <c r="F233" s="2">
        <v>14051.44</v>
      </c>
      <c r="G233" s="6">
        <v>0</v>
      </c>
      <c r="H233" s="6">
        <v>112337.63</v>
      </c>
    </row>
    <row r="234" spans="1:8" x14ac:dyDescent="0.25">
      <c r="A234" s="11">
        <v>3</v>
      </c>
      <c r="B234" s="12" t="s">
        <v>214</v>
      </c>
      <c r="C234" s="13">
        <v>0</v>
      </c>
      <c r="D234" s="13">
        <v>9142424.8699999992</v>
      </c>
      <c r="E234" s="13">
        <v>1480916.99</v>
      </c>
      <c r="F234" s="13">
        <v>943986.25</v>
      </c>
      <c r="G234" s="14">
        <v>0</v>
      </c>
      <c r="H234" s="14">
        <v>8605494.1300000008</v>
      </c>
    </row>
    <row r="235" spans="1:8" x14ac:dyDescent="0.25">
      <c r="A235" s="8">
        <v>301</v>
      </c>
      <c r="B235" t="s">
        <v>215</v>
      </c>
      <c r="C235" s="2">
        <v>0</v>
      </c>
      <c r="D235" s="2">
        <v>1608300</v>
      </c>
      <c r="E235" s="2">
        <v>0</v>
      </c>
      <c r="F235" s="2">
        <v>0</v>
      </c>
      <c r="G235" s="6">
        <v>0</v>
      </c>
      <c r="H235" s="6">
        <v>1608300</v>
      </c>
    </row>
    <row r="236" spans="1:8" x14ac:dyDescent="0.25">
      <c r="A236" s="8">
        <v>30101</v>
      </c>
      <c r="B236" t="s">
        <v>216</v>
      </c>
      <c r="C236" s="2">
        <v>0</v>
      </c>
      <c r="D236" s="2">
        <v>1608300</v>
      </c>
      <c r="E236" s="2">
        <v>0</v>
      </c>
      <c r="F236" s="2">
        <v>0</v>
      </c>
      <c r="G236" s="6">
        <v>0</v>
      </c>
      <c r="H236" s="6">
        <v>1608300</v>
      </c>
    </row>
    <row r="237" spans="1:8" x14ac:dyDescent="0.25">
      <c r="A237" s="8">
        <v>3010101</v>
      </c>
      <c r="B237" t="s">
        <v>216</v>
      </c>
      <c r="C237" s="2">
        <v>0</v>
      </c>
      <c r="D237" s="2">
        <v>1608300</v>
      </c>
      <c r="E237" s="2">
        <v>0</v>
      </c>
      <c r="F237" s="2">
        <v>0</v>
      </c>
      <c r="G237" s="6">
        <v>0</v>
      </c>
      <c r="H237" s="6">
        <v>1608300</v>
      </c>
    </row>
    <row r="238" spans="1:8" x14ac:dyDescent="0.25">
      <c r="A238" s="8">
        <v>301010101</v>
      </c>
      <c r="B238" t="s">
        <v>216</v>
      </c>
      <c r="C238" s="2">
        <v>0</v>
      </c>
      <c r="D238" s="2">
        <v>1608300</v>
      </c>
      <c r="E238" s="2">
        <v>0</v>
      </c>
      <c r="F238" s="2">
        <v>0</v>
      </c>
      <c r="G238" s="6">
        <v>0</v>
      </c>
      <c r="H238" s="6">
        <v>1608300</v>
      </c>
    </row>
    <row r="239" spans="1:8" x14ac:dyDescent="0.25">
      <c r="A239" s="8">
        <v>301010101001</v>
      </c>
      <c r="B239" t="s">
        <v>217</v>
      </c>
      <c r="C239" s="2">
        <v>0</v>
      </c>
      <c r="D239" s="2">
        <v>1608300</v>
      </c>
      <c r="E239" s="2">
        <v>0</v>
      </c>
      <c r="F239" s="2">
        <v>0</v>
      </c>
      <c r="G239" s="6">
        <v>0</v>
      </c>
      <c r="H239" s="6">
        <v>1608300</v>
      </c>
    </row>
    <row r="240" spans="1:8" x14ac:dyDescent="0.25">
      <c r="A240" s="8">
        <v>304</v>
      </c>
      <c r="B240" t="s">
        <v>218</v>
      </c>
      <c r="C240" s="2">
        <v>0</v>
      </c>
      <c r="D240" s="2">
        <v>626400.03</v>
      </c>
      <c r="E240" s="2">
        <v>0</v>
      </c>
      <c r="F240" s="2">
        <v>94398.63</v>
      </c>
      <c r="G240" s="6">
        <v>0</v>
      </c>
      <c r="H240" s="6">
        <v>720798.66</v>
      </c>
    </row>
    <row r="241" spans="1:8" x14ac:dyDescent="0.25">
      <c r="A241" s="8">
        <v>30401</v>
      </c>
      <c r="B241" t="s">
        <v>219</v>
      </c>
      <c r="C241" s="2">
        <v>0</v>
      </c>
      <c r="D241" s="2">
        <v>619400.47</v>
      </c>
      <c r="E241" s="2">
        <v>0</v>
      </c>
      <c r="F241" s="2">
        <v>94398.63</v>
      </c>
      <c r="G241" s="6">
        <v>0</v>
      </c>
      <c r="H241" s="6">
        <v>713799.1</v>
      </c>
    </row>
    <row r="242" spans="1:8" x14ac:dyDescent="0.25">
      <c r="A242" s="8">
        <v>3040101</v>
      </c>
      <c r="B242" t="s">
        <v>219</v>
      </c>
      <c r="C242" s="2">
        <v>0</v>
      </c>
      <c r="D242" s="2">
        <v>619400.47</v>
      </c>
      <c r="E242" s="2">
        <v>0</v>
      </c>
      <c r="F242" s="2">
        <v>94398.63</v>
      </c>
      <c r="G242" s="6">
        <v>0</v>
      </c>
      <c r="H242" s="6">
        <v>713799.1</v>
      </c>
    </row>
    <row r="243" spans="1:8" x14ac:dyDescent="0.25">
      <c r="A243" s="8">
        <v>304010101</v>
      </c>
      <c r="B243" t="s">
        <v>219</v>
      </c>
      <c r="C243" s="2">
        <v>0</v>
      </c>
      <c r="D243" s="2">
        <v>619400.47</v>
      </c>
      <c r="E243" s="2">
        <v>0</v>
      </c>
      <c r="F243" s="2">
        <v>94398.63</v>
      </c>
      <c r="G243" s="6">
        <v>0</v>
      </c>
      <c r="H243" s="6">
        <v>713799.1</v>
      </c>
    </row>
    <row r="244" spans="1:8" x14ac:dyDescent="0.25">
      <c r="A244" s="8">
        <v>304010101001</v>
      </c>
      <c r="B244" t="s">
        <v>220</v>
      </c>
      <c r="C244" s="2">
        <v>0</v>
      </c>
      <c r="D244" s="2">
        <v>619400.47</v>
      </c>
      <c r="E244" s="2">
        <v>0</v>
      </c>
      <c r="F244" s="2">
        <v>94398.63</v>
      </c>
      <c r="G244" s="6">
        <v>0</v>
      </c>
      <c r="H244" s="6">
        <v>713799.1</v>
      </c>
    </row>
    <row r="245" spans="1:8" x14ac:dyDescent="0.25">
      <c r="A245" s="8">
        <v>30402</v>
      </c>
      <c r="B245" t="s">
        <v>221</v>
      </c>
      <c r="C245" s="2">
        <v>0</v>
      </c>
      <c r="D245" s="2">
        <v>6999.56</v>
      </c>
      <c r="E245" s="2">
        <v>0</v>
      </c>
      <c r="F245" s="2">
        <v>0</v>
      </c>
      <c r="G245" s="6">
        <v>0</v>
      </c>
      <c r="H245" s="6">
        <v>6999.56</v>
      </c>
    </row>
    <row r="246" spans="1:8" x14ac:dyDescent="0.25">
      <c r="A246" s="8">
        <v>3040201</v>
      </c>
      <c r="B246" t="s">
        <v>222</v>
      </c>
      <c r="C246" s="2">
        <v>0</v>
      </c>
      <c r="D246" s="2">
        <v>6999.56</v>
      </c>
      <c r="E246" s="2">
        <v>0</v>
      </c>
      <c r="F246" s="2">
        <v>0</v>
      </c>
      <c r="G246" s="6">
        <v>0</v>
      </c>
      <c r="H246" s="6">
        <v>6999.56</v>
      </c>
    </row>
    <row r="247" spans="1:8" x14ac:dyDescent="0.25">
      <c r="A247" s="8">
        <v>304020101</v>
      </c>
      <c r="B247" t="s">
        <v>223</v>
      </c>
      <c r="C247" s="2">
        <v>0</v>
      </c>
      <c r="D247" s="2">
        <v>6999.56</v>
      </c>
      <c r="E247" s="2">
        <v>0</v>
      </c>
      <c r="F247" s="2">
        <v>0</v>
      </c>
      <c r="G247" s="6">
        <v>0</v>
      </c>
      <c r="H247" s="6">
        <v>6999.56</v>
      </c>
    </row>
    <row r="248" spans="1:8" x14ac:dyDescent="0.25">
      <c r="A248" s="8">
        <v>304020101001</v>
      </c>
      <c r="B248" t="s">
        <v>224</v>
      </c>
      <c r="C248" s="2">
        <v>0</v>
      </c>
      <c r="D248" s="2">
        <v>6999.56</v>
      </c>
      <c r="E248" s="2">
        <v>0</v>
      </c>
      <c r="F248" s="2">
        <v>0</v>
      </c>
      <c r="G248" s="6">
        <v>0</v>
      </c>
      <c r="H248" s="6">
        <v>6999.56</v>
      </c>
    </row>
    <row r="249" spans="1:8" x14ac:dyDescent="0.25">
      <c r="A249" s="8">
        <v>305</v>
      </c>
      <c r="B249" t="s">
        <v>225</v>
      </c>
      <c r="C249" s="2">
        <v>0</v>
      </c>
      <c r="D249" s="2">
        <v>110726.89</v>
      </c>
      <c r="E249" s="2">
        <v>0</v>
      </c>
      <c r="F249" s="2">
        <v>0</v>
      </c>
      <c r="G249" s="6">
        <v>0</v>
      </c>
      <c r="H249" s="6">
        <v>110726.89</v>
      </c>
    </row>
    <row r="250" spans="1:8" x14ac:dyDescent="0.25">
      <c r="A250" s="8">
        <v>30502</v>
      </c>
      <c r="B250" t="s">
        <v>226</v>
      </c>
      <c r="C250" s="2">
        <v>0</v>
      </c>
      <c r="D250" s="2">
        <v>27785.96</v>
      </c>
      <c r="E250" s="2">
        <v>0</v>
      </c>
      <c r="F250" s="2">
        <v>0</v>
      </c>
      <c r="G250" s="6">
        <v>0</v>
      </c>
      <c r="H250" s="6">
        <v>27785.96</v>
      </c>
    </row>
    <row r="251" spans="1:8" x14ac:dyDescent="0.25">
      <c r="A251" s="8">
        <v>3050201</v>
      </c>
      <c r="B251" t="s">
        <v>226</v>
      </c>
      <c r="C251" s="2">
        <v>0</v>
      </c>
      <c r="D251" s="2">
        <v>27785.96</v>
      </c>
      <c r="E251" s="2">
        <v>0</v>
      </c>
      <c r="F251" s="2">
        <v>0</v>
      </c>
      <c r="G251" s="6">
        <v>0</v>
      </c>
      <c r="H251" s="6">
        <v>27785.96</v>
      </c>
    </row>
    <row r="252" spans="1:8" x14ac:dyDescent="0.25">
      <c r="A252" s="8">
        <v>305020101</v>
      </c>
      <c r="B252" t="s">
        <v>226</v>
      </c>
      <c r="C252" s="2">
        <v>0</v>
      </c>
      <c r="D252" s="2">
        <v>27785.96</v>
      </c>
      <c r="E252" s="2">
        <v>0</v>
      </c>
      <c r="F252" s="2">
        <v>0</v>
      </c>
      <c r="G252" s="6">
        <v>0</v>
      </c>
      <c r="H252" s="6">
        <v>27785.96</v>
      </c>
    </row>
    <row r="253" spans="1:8" x14ac:dyDescent="0.25">
      <c r="A253" s="8">
        <v>305020101001</v>
      </c>
      <c r="B253" t="s">
        <v>227</v>
      </c>
      <c r="C253" s="2">
        <v>0</v>
      </c>
      <c r="D253" s="2">
        <v>27785.96</v>
      </c>
      <c r="E253" s="2">
        <v>0</v>
      </c>
      <c r="F253" s="2">
        <v>0</v>
      </c>
      <c r="G253" s="6">
        <v>0</v>
      </c>
      <c r="H253" s="6">
        <v>27785.96</v>
      </c>
    </row>
    <row r="254" spans="1:8" x14ac:dyDescent="0.25">
      <c r="A254" s="8">
        <v>30504</v>
      </c>
      <c r="B254" t="s">
        <v>228</v>
      </c>
      <c r="C254" s="2">
        <v>0</v>
      </c>
      <c r="D254" s="2">
        <v>82940.929999999993</v>
      </c>
      <c r="E254" s="2">
        <v>0</v>
      </c>
      <c r="F254" s="2">
        <v>0</v>
      </c>
      <c r="G254" s="6">
        <v>0</v>
      </c>
      <c r="H254" s="6">
        <v>82940.929999999993</v>
      </c>
    </row>
    <row r="255" spans="1:8" x14ac:dyDescent="0.25">
      <c r="A255" s="8">
        <v>3050401</v>
      </c>
      <c r="B255" t="s">
        <v>228</v>
      </c>
      <c r="C255" s="2">
        <v>0</v>
      </c>
      <c r="D255" s="2">
        <v>82940.929999999993</v>
      </c>
      <c r="E255" s="2">
        <v>0</v>
      </c>
      <c r="F255" s="2">
        <v>0</v>
      </c>
      <c r="G255" s="6">
        <v>0</v>
      </c>
      <c r="H255" s="6">
        <v>82940.929999999993</v>
      </c>
    </row>
    <row r="256" spans="1:8" x14ac:dyDescent="0.25">
      <c r="A256" s="8">
        <v>305040101</v>
      </c>
      <c r="B256" t="s">
        <v>228</v>
      </c>
      <c r="C256" s="2">
        <v>0</v>
      </c>
      <c r="D256" s="2">
        <v>82940.929999999993</v>
      </c>
      <c r="E256" s="2">
        <v>0</v>
      </c>
      <c r="F256" s="2">
        <v>0</v>
      </c>
      <c r="G256" s="6">
        <v>0</v>
      </c>
      <c r="H256" s="6">
        <v>82940.929999999993</v>
      </c>
    </row>
    <row r="257" spans="1:8" x14ac:dyDescent="0.25">
      <c r="A257" s="8">
        <v>305040101001</v>
      </c>
      <c r="B257" t="s">
        <v>229</v>
      </c>
      <c r="C257" s="2">
        <v>0</v>
      </c>
      <c r="D257" s="2">
        <v>64643.040000000001</v>
      </c>
      <c r="E257" s="2">
        <v>0</v>
      </c>
      <c r="F257" s="2">
        <v>0</v>
      </c>
      <c r="G257" s="6">
        <v>0</v>
      </c>
      <c r="H257" s="6">
        <v>64643.040000000001</v>
      </c>
    </row>
    <row r="258" spans="1:8" x14ac:dyDescent="0.25">
      <c r="A258" s="8">
        <v>305040101002</v>
      </c>
      <c r="B258" t="s">
        <v>230</v>
      </c>
      <c r="C258" s="2">
        <v>0</v>
      </c>
      <c r="D258" s="2">
        <v>18297.89</v>
      </c>
      <c r="E258" s="2">
        <v>0</v>
      </c>
      <c r="F258" s="2">
        <v>0</v>
      </c>
      <c r="G258" s="6">
        <v>0</v>
      </c>
      <c r="H258" s="6">
        <v>18297.89</v>
      </c>
    </row>
    <row r="259" spans="1:8" x14ac:dyDescent="0.25">
      <c r="A259" s="8">
        <v>306</v>
      </c>
      <c r="B259" t="s">
        <v>231</v>
      </c>
      <c r="C259" s="2">
        <v>0</v>
      </c>
      <c r="D259" s="2">
        <v>6796997.9500000002</v>
      </c>
      <c r="E259" s="2">
        <v>0</v>
      </c>
      <c r="F259" s="2">
        <v>849587.62</v>
      </c>
      <c r="G259" s="6">
        <v>0</v>
      </c>
      <c r="H259" s="6">
        <v>7646585.5700000003</v>
      </c>
    </row>
    <row r="260" spans="1:8" x14ac:dyDescent="0.25">
      <c r="A260" s="8">
        <v>30601</v>
      </c>
      <c r="B260" t="s">
        <v>231</v>
      </c>
      <c r="C260" s="2">
        <v>0</v>
      </c>
      <c r="D260" s="2">
        <v>5825659.0800000001</v>
      </c>
      <c r="E260" s="2">
        <v>0</v>
      </c>
      <c r="F260" s="2">
        <v>849587.62</v>
      </c>
      <c r="G260" s="6">
        <v>0</v>
      </c>
      <c r="H260" s="6">
        <v>6675246.7000000002</v>
      </c>
    </row>
    <row r="261" spans="1:8" x14ac:dyDescent="0.25">
      <c r="A261" s="8">
        <v>3060101</v>
      </c>
      <c r="B261" t="s">
        <v>231</v>
      </c>
      <c r="C261" s="2">
        <v>0</v>
      </c>
      <c r="D261" s="2">
        <v>5825659.0800000001</v>
      </c>
      <c r="E261" s="2">
        <v>0</v>
      </c>
      <c r="F261" s="2">
        <v>849587.62</v>
      </c>
      <c r="G261" s="6">
        <v>0</v>
      </c>
      <c r="H261" s="6">
        <v>6675246.7000000002</v>
      </c>
    </row>
    <row r="262" spans="1:8" x14ac:dyDescent="0.25">
      <c r="A262" s="8">
        <v>306010101</v>
      </c>
      <c r="B262" t="s">
        <v>232</v>
      </c>
      <c r="C262" s="2">
        <v>0</v>
      </c>
      <c r="D262" s="2">
        <v>5825659.0800000001</v>
      </c>
      <c r="E262" s="2">
        <v>0</v>
      </c>
      <c r="F262" s="2">
        <v>849587.62</v>
      </c>
      <c r="G262" s="6">
        <v>0</v>
      </c>
      <c r="H262" s="6">
        <v>6675246.7000000002</v>
      </c>
    </row>
    <row r="263" spans="1:8" x14ac:dyDescent="0.25">
      <c r="A263" s="8">
        <v>306010101001</v>
      </c>
      <c r="B263" t="s">
        <v>233</v>
      </c>
      <c r="C263" s="2">
        <v>0</v>
      </c>
      <c r="D263" s="2">
        <v>6110564.0700000003</v>
      </c>
      <c r="E263" s="2">
        <v>0</v>
      </c>
      <c r="F263" s="2">
        <v>849587.62</v>
      </c>
      <c r="G263" s="6">
        <v>0</v>
      </c>
      <c r="H263" s="6">
        <v>6960151.6900000004</v>
      </c>
    </row>
    <row r="264" spans="1:8" x14ac:dyDescent="0.25">
      <c r="A264" s="8">
        <v>306010101003</v>
      </c>
      <c r="B264" t="s">
        <v>234</v>
      </c>
      <c r="C264" s="2">
        <v>0</v>
      </c>
      <c r="D264" s="2">
        <v>-284904.99</v>
      </c>
      <c r="E264" s="2">
        <v>0</v>
      </c>
      <c r="F264" s="2">
        <v>0</v>
      </c>
      <c r="G264" s="6">
        <v>0</v>
      </c>
      <c r="H264" s="6">
        <v>-284904.99</v>
      </c>
    </row>
    <row r="265" spans="1:8" x14ac:dyDescent="0.25">
      <c r="A265" s="8">
        <v>30602</v>
      </c>
      <c r="B265" t="s">
        <v>235</v>
      </c>
      <c r="C265" s="2">
        <v>0</v>
      </c>
      <c r="D265" s="2">
        <v>971338.87</v>
      </c>
      <c r="E265" s="2">
        <v>0</v>
      </c>
      <c r="F265" s="2">
        <v>0</v>
      </c>
      <c r="G265" s="6">
        <v>0</v>
      </c>
      <c r="H265" s="6">
        <v>971338.87</v>
      </c>
    </row>
    <row r="266" spans="1:8" x14ac:dyDescent="0.25">
      <c r="A266" s="8">
        <v>3060201</v>
      </c>
      <c r="B266" t="s">
        <v>235</v>
      </c>
      <c r="C266" s="2">
        <v>0</v>
      </c>
      <c r="D266" s="2">
        <v>971338.87</v>
      </c>
      <c r="E266" s="2">
        <v>0</v>
      </c>
      <c r="F266" s="2">
        <v>0</v>
      </c>
      <c r="G266" s="6">
        <v>0</v>
      </c>
      <c r="H266" s="6">
        <v>971338.87</v>
      </c>
    </row>
    <row r="267" spans="1:8" x14ac:dyDescent="0.25">
      <c r="A267" s="8">
        <v>306020101</v>
      </c>
      <c r="B267" t="s">
        <v>235</v>
      </c>
      <c r="C267" s="2">
        <v>0</v>
      </c>
      <c r="D267" s="2">
        <v>971338.87</v>
      </c>
      <c r="E267" s="2">
        <v>0</v>
      </c>
      <c r="F267" s="2">
        <v>0</v>
      </c>
      <c r="G267" s="6">
        <v>0</v>
      </c>
      <c r="H267" s="6">
        <v>971338.87</v>
      </c>
    </row>
    <row r="268" spans="1:8" x14ac:dyDescent="0.25">
      <c r="A268" s="8">
        <v>306020101001</v>
      </c>
      <c r="B268" t="s">
        <v>236</v>
      </c>
      <c r="C268" s="2">
        <v>0</v>
      </c>
      <c r="D268" s="2">
        <v>971338.87</v>
      </c>
      <c r="E268" s="2">
        <v>0</v>
      </c>
      <c r="F268" s="2">
        <v>0</v>
      </c>
      <c r="G268" s="6">
        <v>0</v>
      </c>
      <c r="H268" s="6">
        <v>971338.87</v>
      </c>
    </row>
    <row r="269" spans="1:8" x14ac:dyDescent="0.25">
      <c r="A269" s="8">
        <v>307</v>
      </c>
      <c r="B269" t="s">
        <v>237</v>
      </c>
      <c r="C269" s="2">
        <v>0</v>
      </c>
      <c r="D269" s="2">
        <v>0</v>
      </c>
      <c r="E269" s="2">
        <v>1480916.99</v>
      </c>
      <c r="F269" s="2">
        <v>0</v>
      </c>
      <c r="G269" s="6">
        <v>0</v>
      </c>
      <c r="H269" s="6">
        <v>-1480916.99</v>
      </c>
    </row>
    <row r="270" spans="1:8" x14ac:dyDescent="0.25">
      <c r="A270" s="8">
        <v>30701</v>
      </c>
      <c r="B270" t="s">
        <v>237</v>
      </c>
      <c r="C270" s="2">
        <v>0</v>
      </c>
      <c r="D270" s="2">
        <v>0</v>
      </c>
      <c r="E270" s="2">
        <v>1480916.99</v>
      </c>
      <c r="F270" s="2">
        <v>0</v>
      </c>
      <c r="G270" s="6">
        <v>0</v>
      </c>
      <c r="H270" s="6">
        <v>-1480916.99</v>
      </c>
    </row>
    <row r="271" spans="1:8" x14ac:dyDescent="0.25">
      <c r="A271" s="8">
        <v>3070101</v>
      </c>
      <c r="B271" t="s">
        <v>237</v>
      </c>
      <c r="C271" s="2">
        <v>0</v>
      </c>
      <c r="D271" s="2">
        <v>0</v>
      </c>
      <c r="E271" s="2">
        <v>1480916.99</v>
      </c>
      <c r="F271" s="2">
        <v>0</v>
      </c>
      <c r="G271" s="6">
        <v>0</v>
      </c>
      <c r="H271" s="6">
        <v>-1480916.99</v>
      </c>
    </row>
    <row r="272" spans="1:8" x14ac:dyDescent="0.25">
      <c r="A272" s="8">
        <v>307010101</v>
      </c>
      <c r="B272" t="s">
        <v>232</v>
      </c>
      <c r="C272" s="2">
        <v>0</v>
      </c>
      <c r="D272" s="2">
        <v>0</v>
      </c>
      <c r="E272" s="2">
        <v>1480916.99</v>
      </c>
      <c r="F272" s="2">
        <v>0</v>
      </c>
      <c r="G272" s="6">
        <v>0</v>
      </c>
      <c r="H272" s="6">
        <v>-1480916.99</v>
      </c>
    </row>
    <row r="273" spans="1:10" x14ac:dyDescent="0.25">
      <c r="A273" s="8">
        <v>307010101001</v>
      </c>
      <c r="B273" t="s">
        <v>238</v>
      </c>
      <c r="C273" s="2">
        <v>0</v>
      </c>
      <c r="D273" s="2">
        <v>0</v>
      </c>
      <c r="E273" s="2">
        <v>1480916.99</v>
      </c>
      <c r="F273" s="2">
        <v>0</v>
      </c>
      <c r="G273" s="6">
        <v>0</v>
      </c>
      <c r="H273" s="6">
        <v>-1480916.99</v>
      </c>
    </row>
    <row r="274" spans="1:10" x14ac:dyDescent="0.25">
      <c r="A274" s="11">
        <v>4</v>
      </c>
      <c r="B274" s="12" t="s">
        <v>239</v>
      </c>
      <c r="C274" s="13">
        <v>0</v>
      </c>
      <c r="D274" s="13">
        <v>22363365.420000002</v>
      </c>
      <c r="E274" s="13">
        <v>585144.28</v>
      </c>
      <c r="F274" s="13">
        <v>20539433.27</v>
      </c>
      <c r="G274" s="14">
        <v>0</v>
      </c>
      <c r="H274" s="14">
        <v>42317654.409999996</v>
      </c>
      <c r="I274" s="12"/>
      <c r="J274" s="15">
        <f>+F274-E274</f>
        <v>19954288.989999998</v>
      </c>
    </row>
    <row r="275" spans="1:10" x14ac:dyDescent="0.25">
      <c r="A275" s="8">
        <v>41</v>
      </c>
      <c r="B275" t="s">
        <v>240</v>
      </c>
      <c r="C275" s="2">
        <v>0</v>
      </c>
      <c r="D275" s="2">
        <v>22363365.420000002</v>
      </c>
      <c r="E275" s="2">
        <v>585144.28</v>
      </c>
      <c r="F275" s="2">
        <v>20526841.940000001</v>
      </c>
      <c r="G275" s="6">
        <v>0</v>
      </c>
      <c r="H275" s="6">
        <v>42305063.079999998</v>
      </c>
      <c r="J275" s="10">
        <f>+F275-E275</f>
        <v>19941697.66</v>
      </c>
    </row>
    <row r="276" spans="1:10" x14ac:dyDescent="0.25">
      <c r="A276" s="8">
        <v>4101</v>
      </c>
      <c r="B276" t="s">
        <v>241</v>
      </c>
      <c r="C276" s="2">
        <v>0</v>
      </c>
      <c r="D276" s="2">
        <v>22363365.420000002</v>
      </c>
      <c r="E276" s="2">
        <v>585144.28</v>
      </c>
      <c r="F276" s="2">
        <v>20526841.940000001</v>
      </c>
      <c r="G276" s="6">
        <v>0</v>
      </c>
      <c r="H276" s="6">
        <v>42305063.079999998</v>
      </c>
      <c r="J276" s="10">
        <f>+F276-E276</f>
        <v>19941697.66</v>
      </c>
    </row>
    <row r="277" spans="1:10" x14ac:dyDescent="0.25">
      <c r="A277" s="8">
        <v>410101</v>
      </c>
      <c r="B277" t="s">
        <v>242</v>
      </c>
      <c r="C277" s="2">
        <v>0</v>
      </c>
      <c r="D277" s="2">
        <v>22358232.629999999</v>
      </c>
      <c r="E277" s="2">
        <v>585144.28</v>
      </c>
      <c r="F277" s="2">
        <v>20526813.370000001</v>
      </c>
      <c r="G277" s="6">
        <v>0</v>
      </c>
      <c r="H277" s="6">
        <v>42299901.719999999</v>
      </c>
      <c r="J277" s="10">
        <f>+F277-E277</f>
        <v>19941669.09</v>
      </c>
    </row>
    <row r="278" spans="1:10" x14ac:dyDescent="0.25">
      <c r="A278" s="8">
        <v>41010101</v>
      </c>
      <c r="B278" t="s">
        <v>243</v>
      </c>
      <c r="C278" s="2">
        <v>0</v>
      </c>
      <c r="D278" s="2">
        <v>20309216.309999999</v>
      </c>
      <c r="E278" s="2">
        <v>139934.1</v>
      </c>
      <c r="F278" s="2">
        <v>18326079.170000002</v>
      </c>
      <c r="G278" s="6">
        <v>0</v>
      </c>
      <c r="H278" s="6">
        <v>38495361.380000003</v>
      </c>
      <c r="J278" s="10">
        <f>+F278-E278</f>
        <v>18186145.07</v>
      </c>
    </row>
    <row r="279" spans="1:10" x14ac:dyDescent="0.25">
      <c r="A279" s="8">
        <v>410101010001</v>
      </c>
      <c r="B279" t="s">
        <v>244</v>
      </c>
      <c r="C279" s="2">
        <v>0</v>
      </c>
      <c r="D279" s="2">
        <v>478657.57</v>
      </c>
      <c r="E279" s="2">
        <v>10237.25</v>
      </c>
      <c r="F279" s="2">
        <v>415367.06</v>
      </c>
      <c r="G279" s="6">
        <v>0</v>
      </c>
      <c r="H279" s="6">
        <v>883787.38</v>
      </c>
      <c r="J279" s="10">
        <f>+F279-E279</f>
        <v>405129.81</v>
      </c>
    </row>
    <row r="280" spans="1:10" x14ac:dyDescent="0.25">
      <c r="A280" s="8">
        <v>410101010002</v>
      </c>
      <c r="B280" t="s">
        <v>245</v>
      </c>
      <c r="C280" s="2">
        <v>0</v>
      </c>
      <c r="D280" s="2">
        <v>1724196.95</v>
      </c>
      <c r="E280" s="2">
        <v>28047.57</v>
      </c>
      <c r="F280" s="2">
        <v>1449709.74</v>
      </c>
      <c r="G280" s="6">
        <v>0</v>
      </c>
      <c r="H280" s="6">
        <v>3145859.12</v>
      </c>
      <c r="J280" s="10">
        <f>+F280-E280</f>
        <v>1421662.17</v>
      </c>
    </row>
    <row r="281" spans="1:10" x14ac:dyDescent="0.25">
      <c r="A281" s="8">
        <v>410101010003</v>
      </c>
      <c r="B281" t="s">
        <v>246</v>
      </c>
      <c r="C281" s="2">
        <v>0</v>
      </c>
      <c r="D281" s="2">
        <v>174678.6</v>
      </c>
      <c r="E281" s="2">
        <v>9418</v>
      </c>
      <c r="F281" s="2">
        <v>75760.149999999994</v>
      </c>
      <c r="G281" s="6">
        <v>0</v>
      </c>
      <c r="H281" s="6">
        <v>241020.75</v>
      </c>
      <c r="J281" s="10">
        <f>+F281-E281</f>
        <v>66342.149999999994</v>
      </c>
    </row>
    <row r="282" spans="1:10" x14ac:dyDescent="0.25">
      <c r="A282" s="8">
        <v>410101010004</v>
      </c>
      <c r="B282" t="s">
        <v>247</v>
      </c>
      <c r="C282" s="2">
        <v>0</v>
      </c>
      <c r="D282" s="2">
        <v>27223.23</v>
      </c>
      <c r="E282" s="2">
        <v>320.57</v>
      </c>
      <c r="F282" s="2">
        <v>22985.03</v>
      </c>
      <c r="G282" s="6">
        <v>0</v>
      </c>
      <c r="H282" s="6">
        <v>49887.69</v>
      </c>
      <c r="J282" s="10">
        <f>+F282-E282</f>
        <v>22664.46</v>
      </c>
    </row>
    <row r="283" spans="1:10" x14ac:dyDescent="0.25">
      <c r="A283" s="8">
        <v>410101010005</v>
      </c>
      <c r="B283" t="s">
        <v>248</v>
      </c>
      <c r="C283" s="2">
        <v>0</v>
      </c>
      <c r="D283" s="2">
        <v>29241.3</v>
      </c>
      <c r="E283" s="2">
        <v>4362.0600000000004</v>
      </c>
      <c r="F283" s="2">
        <v>63599.42</v>
      </c>
      <c r="G283" s="6">
        <v>0</v>
      </c>
      <c r="H283" s="6">
        <v>88478.66</v>
      </c>
      <c r="J283" s="10">
        <f>+F283-E283</f>
        <v>59237.36</v>
      </c>
    </row>
    <row r="284" spans="1:10" x14ac:dyDescent="0.25">
      <c r="A284" s="8">
        <v>410101010006</v>
      </c>
      <c r="B284" t="s">
        <v>249</v>
      </c>
      <c r="C284" s="2">
        <v>0</v>
      </c>
      <c r="D284" s="2">
        <v>2741.4</v>
      </c>
      <c r="E284" s="2">
        <v>0</v>
      </c>
      <c r="F284" s="2">
        <v>0</v>
      </c>
      <c r="G284" s="6">
        <v>0</v>
      </c>
      <c r="H284" s="6">
        <v>2741.4</v>
      </c>
      <c r="J284" s="10">
        <f>+F284-E284</f>
        <v>0</v>
      </c>
    </row>
    <row r="285" spans="1:10" x14ac:dyDescent="0.25">
      <c r="A285" s="8">
        <v>410101010007</v>
      </c>
      <c r="B285" t="s">
        <v>250</v>
      </c>
      <c r="C285" s="2">
        <v>0</v>
      </c>
      <c r="D285" s="2">
        <v>928</v>
      </c>
      <c r="E285" s="2">
        <v>0</v>
      </c>
      <c r="F285" s="2">
        <v>0</v>
      </c>
      <c r="G285" s="6">
        <v>0</v>
      </c>
      <c r="H285" s="6">
        <v>928</v>
      </c>
      <c r="J285" s="10">
        <f>+F285-E285</f>
        <v>0</v>
      </c>
    </row>
    <row r="286" spans="1:10" x14ac:dyDescent="0.25">
      <c r="A286" s="8">
        <v>410101010008</v>
      </c>
      <c r="B286" t="s">
        <v>251</v>
      </c>
      <c r="C286" s="2">
        <v>0</v>
      </c>
      <c r="D286" s="2">
        <v>12303.66</v>
      </c>
      <c r="E286" s="2">
        <v>0</v>
      </c>
      <c r="F286" s="2">
        <v>0</v>
      </c>
      <c r="G286" s="6">
        <v>0</v>
      </c>
      <c r="H286" s="6">
        <v>12303.66</v>
      </c>
      <c r="J286" s="10">
        <f>+F286-E286</f>
        <v>0</v>
      </c>
    </row>
    <row r="287" spans="1:10" x14ac:dyDescent="0.25">
      <c r="A287" s="8">
        <v>410101010009</v>
      </c>
      <c r="B287" t="s">
        <v>252</v>
      </c>
      <c r="C287" s="2">
        <v>0</v>
      </c>
      <c r="D287" s="2">
        <v>14673106.710000001</v>
      </c>
      <c r="E287" s="2">
        <v>78918.42</v>
      </c>
      <c r="F287" s="2">
        <v>14040272.630000001</v>
      </c>
      <c r="G287" s="6">
        <v>0</v>
      </c>
      <c r="H287" s="6">
        <v>28634460.920000002</v>
      </c>
      <c r="J287" s="10">
        <f>+F287-E287</f>
        <v>13961354.210000001</v>
      </c>
    </row>
    <row r="288" spans="1:10" x14ac:dyDescent="0.25">
      <c r="A288" s="8">
        <v>410101010011</v>
      </c>
      <c r="B288" t="s">
        <v>253</v>
      </c>
      <c r="C288" s="2">
        <v>0</v>
      </c>
      <c r="D288" s="2">
        <v>603.87</v>
      </c>
      <c r="E288" s="2">
        <v>0</v>
      </c>
      <c r="F288" s="2">
        <v>0</v>
      </c>
      <c r="G288" s="6">
        <v>0</v>
      </c>
      <c r="H288" s="6">
        <v>603.87</v>
      </c>
      <c r="J288" s="10">
        <f>+F288-E288</f>
        <v>0</v>
      </c>
    </row>
    <row r="289" spans="1:10" x14ac:dyDescent="0.25">
      <c r="A289" s="8">
        <v>410101010012</v>
      </c>
      <c r="B289" t="s">
        <v>254</v>
      </c>
      <c r="C289" s="2">
        <v>0</v>
      </c>
      <c r="D289" s="2">
        <v>869033.88</v>
      </c>
      <c r="E289" s="2">
        <v>593.75</v>
      </c>
      <c r="F289" s="2">
        <v>947096.1</v>
      </c>
      <c r="G289" s="6">
        <v>0</v>
      </c>
      <c r="H289" s="6">
        <v>1815536.23</v>
      </c>
      <c r="J289" s="10">
        <f>+F289-E289</f>
        <v>946502.35</v>
      </c>
    </row>
    <row r="290" spans="1:10" x14ac:dyDescent="0.25">
      <c r="A290" s="8">
        <v>410101010013</v>
      </c>
      <c r="B290" t="s">
        <v>255</v>
      </c>
      <c r="C290" s="2">
        <v>0</v>
      </c>
      <c r="D290" s="2">
        <v>1123.3</v>
      </c>
      <c r="E290" s="2">
        <v>0</v>
      </c>
      <c r="F290" s="2">
        <v>14146.4</v>
      </c>
      <c r="G290" s="6">
        <v>0</v>
      </c>
      <c r="H290" s="6">
        <v>15269.7</v>
      </c>
      <c r="J290" s="10">
        <f>+F290-E290</f>
        <v>14146.4</v>
      </c>
    </row>
    <row r="291" spans="1:10" x14ac:dyDescent="0.25">
      <c r="A291" s="8">
        <v>410101010014</v>
      </c>
      <c r="B291" t="s">
        <v>256</v>
      </c>
      <c r="C291" s="2">
        <v>0</v>
      </c>
      <c r="D291" s="2">
        <v>67212.67</v>
      </c>
      <c r="E291" s="2">
        <v>0</v>
      </c>
      <c r="F291" s="2">
        <v>47686.09</v>
      </c>
      <c r="G291" s="6">
        <v>0</v>
      </c>
      <c r="H291" s="6">
        <v>114898.76</v>
      </c>
      <c r="J291" s="10">
        <f>+F291-E291</f>
        <v>47686.09</v>
      </c>
    </row>
    <row r="292" spans="1:10" x14ac:dyDescent="0.25">
      <c r="A292" s="8">
        <v>410101010030</v>
      </c>
      <c r="B292" t="s">
        <v>257</v>
      </c>
      <c r="C292" s="2">
        <v>0</v>
      </c>
      <c r="D292" s="2">
        <v>693</v>
      </c>
      <c r="E292" s="2">
        <v>0</v>
      </c>
      <c r="F292" s="2">
        <v>0</v>
      </c>
      <c r="G292" s="6">
        <v>0</v>
      </c>
      <c r="H292" s="6">
        <v>693</v>
      </c>
      <c r="J292" s="10">
        <f>+F292-E292</f>
        <v>0</v>
      </c>
    </row>
    <row r="293" spans="1:10" x14ac:dyDescent="0.25">
      <c r="A293" s="8">
        <v>410101010031</v>
      </c>
      <c r="B293" t="s">
        <v>258</v>
      </c>
      <c r="C293" s="2">
        <v>0</v>
      </c>
      <c r="D293" s="2">
        <v>1789238.64</v>
      </c>
      <c r="E293" s="2">
        <v>3094</v>
      </c>
      <c r="F293" s="2">
        <v>1030092.23</v>
      </c>
      <c r="G293" s="6">
        <v>0</v>
      </c>
      <c r="H293" s="6">
        <v>2816236.87</v>
      </c>
      <c r="J293" s="10">
        <f>+F293-E293</f>
        <v>1026998.23</v>
      </c>
    </row>
    <row r="294" spans="1:10" x14ac:dyDescent="0.25">
      <c r="A294" s="8">
        <v>410101010032</v>
      </c>
      <c r="B294" t="s">
        <v>259</v>
      </c>
      <c r="C294" s="2">
        <v>0</v>
      </c>
      <c r="D294" s="2">
        <v>458233.53</v>
      </c>
      <c r="E294" s="2">
        <v>4942.4799999999996</v>
      </c>
      <c r="F294" s="2">
        <v>219364.32</v>
      </c>
      <c r="G294" s="6">
        <v>0</v>
      </c>
      <c r="H294" s="6">
        <v>672655.37</v>
      </c>
      <c r="J294" s="10">
        <f>+F294-E294</f>
        <v>214421.84</v>
      </c>
    </row>
    <row r="295" spans="1:10" x14ac:dyDescent="0.25">
      <c r="A295" s="8">
        <v>41010103</v>
      </c>
      <c r="B295" t="s">
        <v>260</v>
      </c>
      <c r="C295" s="2">
        <v>0</v>
      </c>
      <c r="D295" s="2">
        <v>2049016.32</v>
      </c>
      <c r="E295" s="2">
        <v>445210.18</v>
      </c>
      <c r="F295" s="2">
        <v>2185734.2000000002</v>
      </c>
      <c r="G295" s="6">
        <v>0</v>
      </c>
      <c r="H295" s="6">
        <v>3789540.34</v>
      </c>
      <c r="J295" s="10">
        <f>+F295-E295</f>
        <v>1740524.0200000003</v>
      </c>
    </row>
    <row r="296" spans="1:10" x14ac:dyDescent="0.25">
      <c r="A296" s="8">
        <v>410101030010</v>
      </c>
      <c r="B296" t="s">
        <v>261</v>
      </c>
      <c r="C296" s="2">
        <v>0</v>
      </c>
      <c r="D296" s="2">
        <v>1382505.75</v>
      </c>
      <c r="E296" s="2">
        <v>409371.28</v>
      </c>
      <c r="F296" s="2">
        <v>1672577.16</v>
      </c>
      <c r="G296" s="6">
        <v>0</v>
      </c>
      <c r="H296" s="6">
        <v>2645711.63</v>
      </c>
      <c r="J296" s="10">
        <f>+F296-E296</f>
        <v>1263205.8799999999</v>
      </c>
    </row>
    <row r="297" spans="1:10" x14ac:dyDescent="0.25">
      <c r="A297" s="8">
        <v>410101030031</v>
      </c>
      <c r="B297" t="s">
        <v>262</v>
      </c>
      <c r="C297" s="2">
        <v>0</v>
      </c>
      <c r="D297" s="2">
        <v>565941.9</v>
      </c>
      <c r="E297" s="2">
        <v>31473.9</v>
      </c>
      <c r="F297" s="2">
        <v>445915.32</v>
      </c>
      <c r="G297" s="6">
        <v>0</v>
      </c>
      <c r="H297" s="6">
        <v>980383.32</v>
      </c>
      <c r="J297" s="10">
        <f>+F297-E297</f>
        <v>414441.42</v>
      </c>
    </row>
    <row r="298" spans="1:10" x14ac:dyDescent="0.25">
      <c r="A298" s="8">
        <v>410101030032</v>
      </c>
      <c r="B298" t="s">
        <v>263</v>
      </c>
      <c r="C298" s="2">
        <v>0</v>
      </c>
      <c r="D298" s="2">
        <v>96785</v>
      </c>
      <c r="E298" s="2">
        <v>4365</v>
      </c>
      <c r="F298" s="2">
        <v>62914.6</v>
      </c>
      <c r="G298" s="6">
        <v>0</v>
      </c>
      <c r="H298" s="6">
        <v>155334.6</v>
      </c>
      <c r="J298" s="10">
        <f>+F298-E298</f>
        <v>58549.599999999999</v>
      </c>
    </row>
    <row r="299" spans="1:10" x14ac:dyDescent="0.25">
      <c r="A299" s="8">
        <v>410101030033</v>
      </c>
      <c r="B299" t="s">
        <v>264</v>
      </c>
      <c r="C299" s="2">
        <v>0</v>
      </c>
      <c r="D299" s="2">
        <v>3783.67</v>
      </c>
      <c r="E299" s="2">
        <v>0</v>
      </c>
      <c r="F299" s="2">
        <v>4327.12</v>
      </c>
      <c r="G299" s="6">
        <v>0</v>
      </c>
      <c r="H299" s="6">
        <v>8110.79</v>
      </c>
      <c r="J299" s="10">
        <f>+F299-E299</f>
        <v>4327.12</v>
      </c>
    </row>
    <row r="300" spans="1:10" x14ac:dyDescent="0.25">
      <c r="A300" s="8">
        <v>41010105</v>
      </c>
      <c r="B300" t="s">
        <v>265</v>
      </c>
      <c r="C300" s="2">
        <v>0</v>
      </c>
      <c r="D300" s="2">
        <v>0</v>
      </c>
      <c r="E300" s="2">
        <v>0</v>
      </c>
      <c r="F300" s="2">
        <v>15000</v>
      </c>
      <c r="G300" s="6">
        <v>0</v>
      </c>
      <c r="H300" s="6">
        <v>15000</v>
      </c>
      <c r="J300" s="10">
        <f>+F300-E300</f>
        <v>15000</v>
      </c>
    </row>
    <row r="301" spans="1:10" x14ac:dyDescent="0.25">
      <c r="A301" s="8">
        <v>410101050001</v>
      </c>
      <c r="B301" t="s">
        <v>266</v>
      </c>
      <c r="C301" s="2">
        <v>0</v>
      </c>
      <c r="D301" s="2">
        <v>0</v>
      </c>
      <c r="E301" s="2">
        <v>0</v>
      </c>
      <c r="F301" s="2">
        <v>15000</v>
      </c>
      <c r="G301" s="6">
        <v>0</v>
      </c>
      <c r="H301" s="6">
        <v>15000</v>
      </c>
      <c r="J301" s="10">
        <f>+F301-E301</f>
        <v>15000</v>
      </c>
    </row>
    <row r="302" spans="1:10" x14ac:dyDescent="0.25">
      <c r="A302" s="8">
        <v>410102</v>
      </c>
      <c r="B302" t="s">
        <v>267</v>
      </c>
      <c r="C302" s="2">
        <v>0</v>
      </c>
      <c r="D302" s="2">
        <v>5132.79</v>
      </c>
      <c r="E302" s="2">
        <v>0</v>
      </c>
      <c r="F302" s="2">
        <v>28.57</v>
      </c>
      <c r="G302" s="6">
        <v>0</v>
      </c>
      <c r="H302" s="6">
        <v>5161.3599999999997</v>
      </c>
      <c r="J302" s="10">
        <f>+F302-E302</f>
        <v>28.57</v>
      </c>
    </row>
    <row r="303" spans="1:10" x14ac:dyDescent="0.25">
      <c r="A303" s="8">
        <v>41010201</v>
      </c>
      <c r="B303" t="s">
        <v>268</v>
      </c>
      <c r="C303" s="2">
        <v>0</v>
      </c>
      <c r="D303" s="2">
        <v>5132.79</v>
      </c>
      <c r="E303" s="2">
        <v>0</v>
      </c>
      <c r="F303" s="2">
        <v>28.57</v>
      </c>
      <c r="G303" s="6">
        <v>0</v>
      </c>
      <c r="H303" s="6">
        <v>5161.3599999999997</v>
      </c>
      <c r="J303" s="10">
        <f>+F303-E303</f>
        <v>28.57</v>
      </c>
    </row>
    <row r="304" spans="1:10" x14ac:dyDescent="0.25">
      <c r="A304" s="8">
        <v>410102010001</v>
      </c>
      <c r="B304" t="s">
        <v>269</v>
      </c>
      <c r="C304" s="2">
        <v>0</v>
      </c>
      <c r="D304" s="2">
        <v>5132.79</v>
      </c>
      <c r="E304" s="2">
        <v>0</v>
      </c>
      <c r="F304" s="2">
        <v>0</v>
      </c>
      <c r="G304" s="6">
        <v>0</v>
      </c>
      <c r="H304" s="6">
        <v>5132.79</v>
      </c>
      <c r="J304" s="10">
        <f>+F304-E304</f>
        <v>0</v>
      </c>
    </row>
    <row r="305" spans="1:10" x14ac:dyDescent="0.25">
      <c r="A305" s="8">
        <v>410102010003</v>
      </c>
      <c r="B305" t="s">
        <v>270</v>
      </c>
      <c r="C305" s="2">
        <v>0</v>
      </c>
      <c r="D305" s="2">
        <v>0</v>
      </c>
      <c r="E305" s="2">
        <v>0</v>
      </c>
      <c r="F305" s="2">
        <v>28.57</v>
      </c>
      <c r="G305" s="6">
        <v>0</v>
      </c>
      <c r="H305" s="6">
        <v>28.57</v>
      </c>
      <c r="J305" s="10">
        <f>+F305-E305</f>
        <v>28.57</v>
      </c>
    </row>
    <row r="306" spans="1:10" x14ac:dyDescent="0.25">
      <c r="A306" s="8">
        <v>42</v>
      </c>
      <c r="B306" t="s">
        <v>271</v>
      </c>
      <c r="C306" s="2">
        <v>0</v>
      </c>
      <c r="D306" s="2">
        <v>0</v>
      </c>
      <c r="E306" s="2">
        <v>0</v>
      </c>
      <c r="F306" s="2">
        <v>12591.33</v>
      </c>
      <c r="G306" s="6">
        <v>0</v>
      </c>
      <c r="H306" s="6">
        <v>12591.33</v>
      </c>
      <c r="J306" s="10">
        <f>+F306-E306</f>
        <v>12591.33</v>
      </c>
    </row>
    <row r="307" spans="1:10" x14ac:dyDescent="0.25">
      <c r="A307" s="8">
        <v>4201</v>
      </c>
      <c r="B307" t="s">
        <v>271</v>
      </c>
      <c r="C307" s="2">
        <v>0</v>
      </c>
      <c r="D307" s="2">
        <v>0</v>
      </c>
      <c r="E307" s="2">
        <v>0</v>
      </c>
      <c r="F307" s="2">
        <v>12591.33</v>
      </c>
      <c r="G307" s="6">
        <v>0</v>
      </c>
      <c r="H307" s="6">
        <v>12591.33</v>
      </c>
      <c r="J307" s="10">
        <f>+F307-E307</f>
        <v>12591.33</v>
      </c>
    </row>
    <row r="308" spans="1:10" x14ac:dyDescent="0.25">
      <c r="A308" s="8">
        <v>420101</v>
      </c>
      <c r="B308" t="s">
        <v>272</v>
      </c>
      <c r="C308" s="2">
        <v>0</v>
      </c>
      <c r="D308" s="2">
        <v>0</v>
      </c>
      <c r="E308" s="2">
        <v>0</v>
      </c>
      <c r="F308" s="2">
        <v>12591.33</v>
      </c>
      <c r="G308" s="6">
        <v>0</v>
      </c>
      <c r="H308" s="6">
        <v>12591.33</v>
      </c>
      <c r="J308" s="10">
        <f>+F308-E308</f>
        <v>12591.33</v>
      </c>
    </row>
    <row r="309" spans="1:10" x14ac:dyDescent="0.25">
      <c r="A309" s="8">
        <v>42010101</v>
      </c>
      <c r="B309" t="s">
        <v>273</v>
      </c>
      <c r="C309" s="2">
        <v>0</v>
      </c>
      <c r="D309" s="2">
        <v>0</v>
      </c>
      <c r="E309" s="2">
        <v>0</v>
      </c>
      <c r="F309" s="2">
        <v>12591.33</v>
      </c>
      <c r="G309" s="6">
        <v>0</v>
      </c>
      <c r="H309" s="6">
        <v>12591.33</v>
      </c>
      <c r="J309" s="10">
        <f>+F309-E309</f>
        <v>12591.33</v>
      </c>
    </row>
    <row r="310" spans="1:10" x14ac:dyDescent="0.25">
      <c r="A310" s="8">
        <v>420101010001</v>
      </c>
      <c r="B310" t="s">
        <v>274</v>
      </c>
      <c r="C310" s="2">
        <v>0</v>
      </c>
      <c r="D310" s="2">
        <v>0</v>
      </c>
      <c r="E310" s="2">
        <v>0</v>
      </c>
      <c r="F310" s="2">
        <v>12591.33</v>
      </c>
      <c r="G310" s="6">
        <v>0</v>
      </c>
      <c r="H310" s="6">
        <v>12591.33</v>
      </c>
      <c r="J310" s="10">
        <f>+F310-E310</f>
        <v>12591.33</v>
      </c>
    </row>
    <row r="311" spans="1:10" x14ac:dyDescent="0.25">
      <c r="A311" s="11">
        <v>5</v>
      </c>
      <c r="B311" s="12" t="s">
        <v>275</v>
      </c>
      <c r="C311" s="13">
        <v>21617807.98</v>
      </c>
      <c r="D311" s="13">
        <v>0</v>
      </c>
      <c r="E311" s="13">
        <v>56225583.359999999</v>
      </c>
      <c r="F311" s="13">
        <v>39457240.119999997</v>
      </c>
      <c r="G311" s="14">
        <v>38386151.219999999</v>
      </c>
      <c r="H311" s="14">
        <v>0</v>
      </c>
      <c r="I311" s="15">
        <f>+E311-F311</f>
        <v>16768343.240000002</v>
      </c>
    </row>
    <row r="312" spans="1:10" x14ac:dyDescent="0.25">
      <c r="A312" s="8">
        <v>51</v>
      </c>
      <c r="B312" t="s">
        <v>276</v>
      </c>
      <c r="C312" s="2">
        <v>19175151.309999999</v>
      </c>
      <c r="D312" s="2">
        <v>0</v>
      </c>
      <c r="E312" s="2">
        <v>54631076.990000002</v>
      </c>
      <c r="F312" s="2">
        <v>39439509.590000004</v>
      </c>
      <c r="G312" s="6">
        <v>34366718.710000001</v>
      </c>
      <c r="H312" s="6">
        <v>0</v>
      </c>
      <c r="I312" s="10">
        <f t="shared" ref="I312:I375" si="0">+E312-F312</f>
        <v>15191567.399999999</v>
      </c>
    </row>
    <row r="313" spans="1:10" x14ac:dyDescent="0.25">
      <c r="A313" s="8">
        <v>5101</v>
      </c>
      <c r="B313" t="s">
        <v>277</v>
      </c>
      <c r="C313" s="2">
        <v>18439791.760000002</v>
      </c>
      <c r="D313" s="2">
        <v>0</v>
      </c>
      <c r="E313" s="2">
        <v>15224435.02</v>
      </c>
      <c r="F313" s="2">
        <v>68089.149999999994</v>
      </c>
      <c r="G313" s="6">
        <v>33596137.630000003</v>
      </c>
      <c r="H313" s="6">
        <v>0</v>
      </c>
      <c r="I313" s="10">
        <f t="shared" si="0"/>
        <v>15156345.869999999</v>
      </c>
    </row>
    <row r="314" spans="1:10" x14ac:dyDescent="0.25">
      <c r="A314" s="8">
        <v>510101</v>
      </c>
      <c r="B314" t="s">
        <v>278</v>
      </c>
      <c r="C314" s="2">
        <v>18439791.760000002</v>
      </c>
      <c r="D314" s="2">
        <v>0</v>
      </c>
      <c r="E314" s="2">
        <v>15224435.02</v>
      </c>
      <c r="F314" s="2">
        <v>68089.149999999994</v>
      </c>
      <c r="G314" s="6">
        <v>33596137.630000003</v>
      </c>
      <c r="H314" s="6">
        <v>0</v>
      </c>
      <c r="I314" s="10">
        <f t="shared" si="0"/>
        <v>15156345.869999999</v>
      </c>
    </row>
    <row r="315" spans="1:10" x14ac:dyDescent="0.25">
      <c r="A315" s="8">
        <v>51010101</v>
      </c>
      <c r="B315" t="s">
        <v>279</v>
      </c>
      <c r="C315" s="2">
        <v>18439791.760000002</v>
      </c>
      <c r="D315" s="2">
        <v>0</v>
      </c>
      <c r="E315" s="2">
        <v>15224435.02</v>
      </c>
      <c r="F315" s="2">
        <v>68089.149999999994</v>
      </c>
      <c r="G315" s="6">
        <v>33596137.630000003</v>
      </c>
      <c r="H315" s="6">
        <v>0</v>
      </c>
      <c r="I315" s="10">
        <f t="shared" si="0"/>
        <v>15156345.869999999</v>
      </c>
    </row>
    <row r="316" spans="1:10" x14ac:dyDescent="0.25">
      <c r="A316" s="8">
        <v>510101010001</v>
      </c>
      <c r="B316" t="s">
        <v>280</v>
      </c>
      <c r="C316" s="2">
        <v>433998.44</v>
      </c>
      <c r="D316" s="2">
        <v>0</v>
      </c>
      <c r="E316" s="2">
        <v>396633.16</v>
      </c>
      <c r="F316" s="2">
        <v>0</v>
      </c>
      <c r="G316" s="6">
        <v>830631.6</v>
      </c>
      <c r="H316" s="6">
        <v>0</v>
      </c>
      <c r="I316" s="10">
        <f t="shared" si="0"/>
        <v>396633.16</v>
      </c>
    </row>
    <row r="317" spans="1:10" x14ac:dyDescent="0.25">
      <c r="A317" s="8">
        <v>510101010002</v>
      </c>
      <c r="B317" t="s">
        <v>281</v>
      </c>
      <c r="C317" s="2">
        <v>1656822.86</v>
      </c>
      <c r="D317" s="2">
        <v>0</v>
      </c>
      <c r="E317" s="2">
        <v>1362132.94</v>
      </c>
      <c r="F317" s="2">
        <v>147.34</v>
      </c>
      <c r="G317" s="6">
        <v>3018808.46</v>
      </c>
      <c r="H317" s="6">
        <v>0</v>
      </c>
      <c r="I317" s="10">
        <f t="shared" si="0"/>
        <v>1361985.5999999999</v>
      </c>
    </row>
    <row r="318" spans="1:10" x14ac:dyDescent="0.25">
      <c r="A318" s="8">
        <v>510101010003</v>
      </c>
      <c r="B318" t="s">
        <v>282</v>
      </c>
      <c r="C318" s="2">
        <v>125605.21</v>
      </c>
      <c r="D318" s="2">
        <v>0</v>
      </c>
      <c r="E318" s="2">
        <v>46576.61</v>
      </c>
      <c r="F318" s="2">
        <v>0</v>
      </c>
      <c r="G318" s="6">
        <v>172181.82</v>
      </c>
      <c r="H318" s="6">
        <v>0</v>
      </c>
      <c r="I318" s="10">
        <f t="shared" si="0"/>
        <v>46576.61</v>
      </c>
    </row>
    <row r="319" spans="1:10" x14ac:dyDescent="0.25">
      <c r="A319" s="8">
        <v>510101010004</v>
      </c>
      <c r="B319" t="s">
        <v>283</v>
      </c>
      <c r="C319" s="2">
        <v>28688.17</v>
      </c>
      <c r="D319" s="2">
        <v>0</v>
      </c>
      <c r="E319" s="2">
        <v>31961.360000000001</v>
      </c>
      <c r="F319" s="2">
        <v>0</v>
      </c>
      <c r="G319" s="6">
        <v>60649.53</v>
      </c>
      <c r="H319" s="6">
        <v>0</v>
      </c>
      <c r="I319" s="10">
        <f t="shared" si="0"/>
        <v>31961.360000000001</v>
      </c>
    </row>
    <row r="320" spans="1:10" x14ac:dyDescent="0.25">
      <c r="A320" s="8">
        <v>510101010005</v>
      </c>
      <c r="B320" t="s">
        <v>284</v>
      </c>
      <c r="C320" s="2">
        <v>24347.39</v>
      </c>
      <c r="D320" s="2">
        <v>0</v>
      </c>
      <c r="E320" s="2">
        <v>93082.57</v>
      </c>
      <c r="F320" s="2">
        <v>0</v>
      </c>
      <c r="G320" s="6">
        <v>117429.96</v>
      </c>
      <c r="H320" s="6">
        <v>0</v>
      </c>
      <c r="I320" s="10">
        <f t="shared" si="0"/>
        <v>93082.57</v>
      </c>
    </row>
    <row r="321" spans="1:9" x14ac:dyDescent="0.25">
      <c r="A321" s="8">
        <v>510101010006</v>
      </c>
      <c r="B321" t="s">
        <v>285</v>
      </c>
      <c r="C321" s="2">
        <v>754.75</v>
      </c>
      <c r="D321" s="2">
        <v>0</v>
      </c>
      <c r="E321" s="2">
        <v>0</v>
      </c>
      <c r="F321" s="2">
        <v>0</v>
      </c>
      <c r="G321" s="6">
        <v>754.75</v>
      </c>
      <c r="H321" s="6">
        <v>0</v>
      </c>
      <c r="I321" s="10">
        <f t="shared" si="0"/>
        <v>0</v>
      </c>
    </row>
    <row r="322" spans="1:9" x14ac:dyDescent="0.25">
      <c r="A322" s="8">
        <v>510101010007</v>
      </c>
      <c r="B322" t="s">
        <v>286</v>
      </c>
      <c r="C322" s="2">
        <v>494.23</v>
      </c>
      <c r="D322" s="2">
        <v>0</v>
      </c>
      <c r="E322" s="2">
        <v>0</v>
      </c>
      <c r="F322" s="2">
        <v>0</v>
      </c>
      <c r="G322" s="6">
        <v>494.23</v>
      </c>
      <c r="H322" s="6">
        <v>0</v>
      </c>
      <c r="I322" s="10">
        <f t="shared" si="0"/>
        <v>0</v>
      </c>
    </row>
    <row r="323" spans="1:9" x14ac:dyDescent="0.25">
      <c r="A323" s="8">
        <v>510101010008</v>
      </c>
      <c r="B323" t="s">
        <v>287</v>
      </c>
      <c r="C323" s="2">
        <v>3329.68</v>
      </c>
      <c r="D323" s="2">
        <v>0</v>
      </c>
      <c r="E323" s="2">
        <v>0</v>
      </c>
      <c r="F323" s="2">
        <v>0</v>
      </c>
      <c r="G323" s="6">
        <v>3329.68</v>
      </c>
      <c r="H323" s="6">
        <v>0</v>
      </c>
      <c r="I323" s="10">
        <f t="shared" si="0"/>
        <v>0</v>
      </c>
    </row>
    <row r="324" spans="1:9" x14ac:dyDescent="0.25">
      <c r="A324" s="8">
        <v>510101010009</v>
      </c>
      <c r="B324" t="s">
        <v>288</v>
      </c>
      <c r="C324" s="2">
        <v>12354646.33</v>
      </c>
      <c r="D324" s="2">
        <v>0</v>
      </c>
      <c r="E324" s="2">
        <v>10958501.85</v>
      </c>
      <c r="F324" s="2">
        <v>1556.57</v>
      </c>
      <c r="G324" s="6">
        <v>23311591.609999999</v>
      </c>
      <c r="H324" s="6">
        <v>0</v>
      </c>
      <c r="I324" s="10">
        <f t="shared" si="0"/>
        <v>10956945.279999999</v>
      </c>
    </row>
    <row r="325" spans="1:9" x14ac:dyDescent="0.25">
      <c r="A325" s="8">
        <v>510101010010</v>
      </c>
      <c r="B325" t="s">
        <v>289</v>
      </c>
      <c r="C325" s="2">
        <v>1001106.45</v>
      </c>
      <c r="D325" s="2">
        <v>0</v>
      </c>
      <c r="E325" s="2">
        <v>760483.57</v>
      </c>
      <c r="F325" s="2">
        <v>0</v>
      </c>
      <c r="G325" s="6">
        <v>1761590.02</v>
      </c>
      <c r="H325" s="6">
        <v>0</v>
      </c>
      <c r="I325" s="10">
        <f t="shared" si="0"/>
        <v>760483.57</v>
      </c>
    </row>
    <row r="326" spans="1:9" x14ac:dyDescent="0.25">
      <c r="A326" s="8">
        <v>510101010012</v>
      </c>
      <c r="B326" t="s">
        <v>290</v>
      </c>
      <c r="C326" s="2">
        <v>647340.01</v>
      </c>
      <c r="D326" s="2">
        <v>0</v>
      </c>
      <c r="E326" s="2">
        <v>457599.3</v>
      </c>
      <c r="F326" s="2">
        <v>1714.93</v>
      </c>
      <c r="G326" s="6">
        <v>1103224.3799999999</v>
      </c>
      <c r="H326" s="6">
        <v>0</v>
      </c>
      <c r="I326" s="10">
        <f t="shared" si="0"/>
        <v>455884.37</v>
      </c>
    </row>
    <row r="327" spans="1:9" x14ac:dyDescent="0.25">
      <c r="A327" s="8">
        <v>510101010013</v>
      </c>
      <c r="B327" t="s">
        <v>291</v>
      </c>
      <c r="C327" s="2">
        <v>0</v>
      </c>
      <c r="D327" s="2">
        <v>0</v>
      </c>
      <c r="E327" s="2">
        <v>10381.299999999999</v>
      </c>
      <c r="F327" s="2">
        <v>5.47</v>
      </c>
      <c r="G327" s="6">
        <v>10375.83</v>
      </c>
      <c r="H327" s="6">
        <v>0</v>
      </c>
      <c r="I327" s="10">
        <f t="shared" si="0"/>
        <v>10375.83</v>
      </c>
    </row>
    <row r="328" spans="1:9" x14ac:dyDescent="0.25">
      <c r="A328" s="8">
        <v>510101010030</v>
      </c>
      <c r="B328" t="s">
        <v>292</v>
      </c>
      <c r="C328" s="2">
        <v>693</v>
      </c>
      <c r="D328" s="2">
        <v>0</v>
      </c>
      <c r="E328" s="2">
        <v>4328.8</v>
      </c>
      <c r="F328" s="2">
        <v>4328.8</v>
      </c>
      <c r="G328" s="6">
        <v>693</v>
      </c>
      <c r="H328" s="6">
        <v>0</v>
      </c>
      <c r="I328" s="10">
        <f t="shared" si="0"/>
        <v>0</v>
      </c>
    </row>
    <row r="329" spans="1:9" x14ac:dyDescent="0.25">
      <c r="A329" s="8">
        <v>510101010031</v>
      </c>
      <c r="B329" t="s">
        <v>293</v>
      </c>
      <c r="C329" s="2">
        <v>545787.37</v>
      </c>
      <c r="D329" s="2">
        <v>0</v>
      </c>
      <c r="E329" s="2">
        <v>474777.46</v>
      </c>
      <c r="F329" s="2">
        <v>60336.04</v>
      </c>
      <c r="G329" s="6">
        <v>960228.79</v>
      </c>
      <c r="H329" s="6">
        <v>0</v>
      </c>
      <c r="I329" s="10">
        <f t="shared" si="0"/>
        <v>414441.42000000004</v>
      </c>
    </row>
    <row r="330" spans="1:9" x14ac:dyDescent="0.25">
      <c r="A330" s="8">
        <v>510101010032</v>
      </c>
      <c r="B330" t="s">
        <v>294</v>
      </c>
      <c r="C330" s="2">
        <v>1532129.14</v>
      </c>
      <c r="D330" s="2">
        <v>0</v>
      </c>
      <c r="E330" s="2">
        <v>479061.53</v>
      </c>
      <c r="F330" s="2">
        <v>0</v>
      </c>
      <c r="G330" s="6">
        <v>2011190.67</v>
      </c>
      <c r="H330" s="6">
        <v>0</v>
      </c>
      <c r="I330" s="10">
        <f t="shared" si="0"/>
        <v>479061.53</v>
      </c>
    </row>
    <row r="331" spans="1:9" x14ac:dyDescent="0.25">
      <c r="A331" s="8">
        <v>510101010033</v>
      </c>
      <c r="B331" t="s">
        <v>295</v>
      </c>
      <c r="C331" s="2">
        <v>84048.73</v>
      </c>
      <c r="D331" s="2">
        <v>0</v>
      </c>
      <c r="E331" s="2">
        <v>26330</v>
      </c>
      <c r="F331" s="2">
        <v>0</v>
      </c>
      <c r="G331" s="6">
        <v>110378.73</v>
      </c>
      <c r="H331" s="6">
        <v>0</v>
      </c>
      <c r="I331" s="10">
        <f t="shared" si="0"/>
        <v>26330</v>
      </c>
    </row>
    <row r="332" spans="1:9" x14ac:dyDescent="0.25">
      <c r="A332" s="8">
        <v>510101010034</v>
      </c>
      <c r="B332" t="s">
        <v>296</v>
      </c>
      <c r="C332" s="2">
        <v>0</v>
      </c>
      <c r="D332" s="2">
        <v>0</v>
      </c>
      <c r="E332" s="2">
        <v>122584.57</v>
      </c>
      <c r="F332" s="2">
        <v>0</v>
      </c>
      <c r="G332" s="6">
        <v>122584.57</v>
      </c>
      <c r="H332" s="6">
        <v>0</v>
      </c>
      <c r="I332" s="10">
        <f t="shared" si="0"/>
        <v>122584.57</v>
      </c>
    </row>
    <row r="333" spans="1:9" x14ac:dyDescent="0.25">
      <c r="A333" s="8">
        <v>5102</v>
      </c>
      <c r="B333" t="s">
        <v>297</v>
      </c>
      <c r="C333" s="2">
        <v>-12.03</v>
      </c>
      <c r="D333" s="2">
        <v>0</v>
      </c>
      <c r="E333" s="2">
        <v>2962102.75</v>
      </c>
      <c r="F333" s="2">
        <v>2940240.24</v>
      </c>
      <c r="G333" s="6">
        <v>21850.48</v>
      </c>
      <c r="H333" s="6">
        <v>0</v>
      </c>
      <c r="I333" s="10">
        <f t="shared" si="0"/>
        <v>21862.509999999776</v>
      </c>
    </row>
    <row r="334" spans="1:9" x14ac:dyDescent="0.25">
      <c r="A334" s="8">
        <v>510201</v>
      </c>
      <c r="B334" t="s">
        <v>298</v>
      </c>
      <c r="C334" s="2">
        <v>-12.03</v>
      </c>
      <c r="D334" s="2">
        <v>0</v>
      </c>
      <c r="E334" s="2">
        <v>1681509.59</v>
      </c>
      <c r="F334" s="2">
        <v>1661281.41</v>
      </c>
      <c r="G334" s="6">
        <v>20216.150000000001</v>
      </c>
      <c r="H334" s="6">
        <v>0</v>
      </c>
      <c r="I334" s="10">
        <f t="shared" si="0"/>
        <v>20228.180000000168</v>
      </c>
    </row>
    <row r="335" spans="1:9" x14ac:dyDescent="0.25">
      <c r="A335" s="8">
        <v>51020101</v>
      </c>
      <c r="B335" t="s">
        <v>299</v>
      </c>
      <c r="C335" s="2">
        <v>889399.79</v>
      </c>
      <c r="D335" s="2">
        <v>0</v>
      </c>
      <c r="E335" s="2">
        <v>652606.48</v>
      </c>
      <c r="F335" s="2">
        <v>104.52</v>
      </c>
      <c r="G335" s="6">
        <v>1541901.75</v>
      </c>
      <c r="H335" s="6">
        <v>0</v>
      </c>
      <c r="I335" s="10">
        <f t="shared" si="0"/>
        <v>652501.96</v>
      </c>
    </row>
    <row r="336" spans="1:9" x14ac:dyDescent="0.25">
      <c r="A336" s="8">
        <v>510201010001</v>
      </c>
      <c r="B336" t="s">
        <v>300</v>
      </c>
      <c r="C336" s="2">
        <v>419891.32</v>
      </c>
      <c r="D336" s="2">
        <v>0</v>
      </c>
      <c r="E336" s="2">
        <v>295800.02</v>
      </c>
      <c r="F336" s="2">
        <v>0</v>
      </c>
      <c r="G336" s="6">
        <v>715691.34</v>
      </c>
      <c r="H336" s="6">
        <v>0</v>
      </c>
      <c r="I336" s="10">
        <f t="shared" si="0"/>
        <v>295800.02</v>
      </c>
    </row>
    <row r="337" spans="1:9" x14ac:dyDescent="0.25">
      <c r="A337" s="8">
        <v>510201010002</v>
      </c>
      <c r="B337" t="s">
        <v>301</v>
      </c>
      <c r="C337" s="2">
        <v>181060.7</v>
      </c>
      <c r="D337" s="2">
        <v>0</v>
      </c>
      <c r="E337" s="2">
        <v>161703.85999999999</v>
      </c>
      <c r="F337" s="2">
        <v>0</v>
      </c>
      <c r="G337" s="6">
        <v>342764.56</v>
      </c>
      <c r="H337" s="6">
        <v>0</v>
      </c>
      <c r="I337" s="10">
        <f t="shared" si="0"/>
        <v>161703.85999999999</v>
      </c>
    </row>
    <row r="338" spans="1:9" x14ac:dyDescent="0.25">
      <c r="A338" s="8">
        <v>510201010003</v>
      </c>
      <c r="B338" t="s">
        <v>302</v>
      </c>
      <c r="C338" s="2">
        <v>72983.27</v>
      </c>
      <c r="D338" s="2">
        <v>0</v>
      </c>
      <c r="E338" s="2">
        <v>55721.34</v>
      </c>
      <c r="F338" s="2">
        <v>73.260000000000005</v>
      </c>
      <c r="G338" s="6">
        <v>128631.35</v>
      </c>
      <c r="H338" s="6">
        <v>0</v>
      </c>
      <c r="I338" s="10">
        <f t="shared" si="0"/>
        <v>55648.079999999994</v>
      </c>
    </row>
    <row r="339" spans="1:9" x14ac:dyDescent="0.25">
      <c r="A339" s="8">
        <v>510201010005</v>
      </c>
      <c r="B339" t="s">
        <v>303</v>
      </c>
      <c r="C339" s="2">
        <v>45872.35</v>
      </c>
      <c r="D339" s="2">
        <v>0</v>
      </c>
      <c r="E339" s="2">
        <v>35720.94</v>
      </c>
      <c r="F339" s="2">
        <v>31.26</v>
      </c>
      <c r="G339" s="6">
        <v>81562.03</v>
      </c>
      <c r="H339" s="6">
        <v>0</v>
      </c>
      <c r="I339" s="10">
        <f t="shared" si="0"/>
        <v>35689.68</v>
      </c>
    </row>
    <row r="340" spans="1:9" x14ac:dyDescent="0.25">
      <c r="A340" s="8">
        <v>510201010006</v>
      </c>
      <c r="B340" t="s">
        <v>304</v>
      </c>
      <c r="C340" s="2">
        <v>50034.43</v>
      </c>
      <c r="D340" s="2">
        <v>0</v>
      </c>
      <c r="E340" s="2">
        <v>38049.949999999997</v>
      </c>
      <c r="F340" s="2">
        <v>0</v>
      </c>
      <c r="G340" s="6">
        <v>88084.38</v>
      </c>
      <c r="H340" s="6">
        <v>0</v>
      </c>
      <c r="I340" s="10">
        <f t="shared" si="0"/>
        <v>38049.949999999997</v>
      </c>
    </row>
    <row r="341" spans="1:9" x14ac:dyDescent="0.25">
      <c r="A341" s="8">
        <v>510201010007</v>
      </c>
      <c r="B341" t="s">
        <v>195</v>
      </c>
      <c r="C341" s="2">
        <v>32103.48</v>
      </c>
      <c r="D341" s="2">
        <v>0</v>
      </c>
      <c r="E341" s="2">
        <v>21994.85</v>
      </c>
      <c r="F341" s="2">
        <v>0</v>
      </c>
      <c r="G341" s="6">
        <v>54098.33</v>
      </c>
      <c r="H341" s="6">
        <v>0</v>
      </c>
      <c r="I341" s="10">
        <f t="shared" si="0"/>
        <v>21994.85</v>
      </c>
    </row>
    <row r="342" spans="1:9" x14ac:dyDescent="0.25">
      <c r="A342" s="8">
        <v>510201010008</v>
      </c>
      <c r="B342" t="s">
        <v>196</v>
      </c>
      <c r="C342" s="2">
        <v>50088.59</v>
      </c>
      <c r="D342" s="2">
        <v>0</v>
      </c>
      <c r="E342" s="2">
        <v>17355.11</v>
      </c>
      <c r="F342" s="2">
        <v>0</v>
      </c>
      <c r="G342" s="6">
        <v>67443.7</v>
      </c>
      <c r="H342" s="6">
        <v>0</v>
      </c>
      <c r="I342" s="10">
        <f t="shared" si="0"/>
        <v>17355.11</v>
      </c>
    </row>
    <row r="343" spans="1:9" x14ac:dyDescent="0.25">
      <c r="A343" s="8">
        <v>510201010009</v>
      </c>
      <c r="B343" t="s">
        <v>305</v>
      </c>
      <c r="C343" s="2">
        <v>9309.9500000000007</v>
      </c>
      <c r="D343" s="2">
        <v>0</v>
      </c>
      <c r="E343" s="2">
        <v>5034.3999999999996</v>
      </c>
      <c r="F343" s="2">
        <v>0</v>
      </c>
      <c r="G343" s="6">
        <v>14344.35</v>
      </c>
      <c r="H343" s="6">
        <v>0</v>
      </c>
      <c r="I343" s="10">
        <f t="shared" si="0"/>
        <v>5034.3999999999996</v>
      </c>
    </row>
    <row r="344" spans="1:9" x14ac:dyDescent="0.25">
      <c r="A344" s="8">
        <v>510201010010</v>
      </c>
      <c r="B344" t="s">
        <v>306</v>
      </c>
      <c r="C344" s="2">
        <v>0</v>
      </c>
      <c r="D344" s="2">
        <v>0</v>
      </c>
      <c r="E344" s="2">
        <v>3761.12</v>
      </c>
      <c r="F344" s="2">
        <v>0</v>
      </c>
      <c r="G344" s="6">
        <v>3761.12</v>
      </c>
      <c r="H344" s="6">
        <v>0</v>
      </c>
      <c r="I344" s="10">
        <f t="shared" si="0"/>
        <v>3761.12</v>
      </c>
    </row>
    <row r="345" spans="1:9" x14ac:dyDescent="0.25">
      <c r="A345" s="8">
        <v>510201010011</v>
      </c>
      <c r="B345" t="s">
        <v>307</v>
      </c>
      <c r="C345" s="2">
        <v>28055.7</v>
      </c>
      <c r="D345" s="2">
        <v>0</v>
      </c>
      <c r="E345" s="2">
        <v>17464.89</v>
      </c>
      <c r="F345" s="2">
        <v>0</v>
      </c>
      <c r="G345" s="6">
        <v>45520.59</v>
      </c>
      <c r="H345" s="6">
        <v>0</v>
      </c>
      <c r="I345" s="10">
        <f t="shared" si="0"/>
        <v>17464.89</v>
      </c>
    </row>
    <row r="346" spans="1:9" x14ac:dyDescent="0.25">
      <c r="A346" s="8">
        <v>51020103</v>
      </c>
      <c r="B346" t="s">
        <v>308</v>
      </c>
      <c r="C346" s="2">
        <v>517624.48</v>
      </c>
      <c r="D346" s="2">
        <v>0</v>
      </c>
      <c r="E346" s="2">
        <v>339601.77</v>
      </c>
      <c r="F346" s="2">
        <v>0</v>
      </c>
      <c r="G346" s="6">
        <v>857226.25</v>
      </c>
      <c r="H346" s="6">
        <v>0</v>
      </c>
      <c r="I346" s="10">
        <f t="shared" si="0"/>
        <v>339601.77</v>
      </c>
    </row>
    <row r="347" spans="1:9" x14ac:dyDescent="0.25">
      <c r="A347" s="8">
        <v>510201030001</v>
      </c>
      <c r="B347" t="s">
        <v>309</v>
      </c>
      <c r="C347" s="2">
        <v>516475.96</v>
      </c>
      <c r="D347" s="2">
        <v>0</v>
      </c>
      <c r="E347" s="2">
        <v>338740.38</v>
      </c>
      <c r="F347" s="2">
        <v>0</v>
      </c>
      <c r="G347" s="6">
        <v>855216.34</v>
      </c>
      <c r="H347" s="6">
        <v>0</v>
      </c>
      <c r="I347" s="10">
        <f t="shared" si="0"/>
        <v>338740.38</v>
      </c>
    </row>
    <row r="348" spans="1:9" x14ac:dyDescent="0.25">
      <c r="A348" s="8">
        <v>510201030002</v>
      </c>
      <c r="B348" t="s">
        <v>310</v>
      </c>
      <c r="C348" s="2">
        <v>1148.52</v>
      </c>
      <c r="D348" s="2">
        <v>0</v>
      </c>
      <c r="E348" s="2">
        <v>861.39</v>
      </c>
      <c r="F348" s="2">
        <v>0</v>
      </c>
      <c r="G348" s="6">
        <v>2009.91</v>
      </c>
      <c r="H348" s="6">
        <v>0</v>
      </c>
      <c r="I348" s="10">
        <f t="shared" si="0"/>
        <v>861.39</v>
      </c>
    </row>
    <row r="349" spans="1:9" x14ac:dyDescent="0.25">
      <c r="A349" s="8">
        <v>51020105</v>
      </c>
      <c r="B349" t="s">
        <v>311</v>
      </c>
      <c r="C349" s="2">
        <v>894399.77</v>
      </c>
      <c r="D349" s="2">
        <v>0</v>
      </c>
      <c r="E349" s="2">
        <v>689301.34</v>
      </c>
      <c r="F349" s="2">
        <v>1.49</v>
      </c>
      <c r="G349" s="6">
        <v>1583699.62</v>
      </c>
      <c r="H349" s="6">
        <v>0</v>
      </c>
      <c r="I349" s="10">
        <f t="shared" si="0"/>
        <v>689299.85</v>
      </c>
    </row>
    <row r="350" spans="1:9" x14ac:dyDescent="0.25">
      <c r="A350" s="8">
        <v>510201050001</v>
      </c>
      <c r="B350" t="s">
        <v>312</v>
      </c>
      <c r="C350" s="2">
        <v>82193.22</v>
      </c>
      <c r="D350" s="2">
        <v>0</v>
      </c>
      <c r="E350" s="2">
        <v>68833.42</v>
      </c>
      <c r="F350" s="2">
        <v>0</v>
      </c>
      <c r="G350" s="6">
        <v>151026.64000000001</v>
      </c>
      <c r="H350" s="6">
        <v>0</v>
      </c>
      <c r="I350" s="10">
        <f t="shared" si="0"/>
        <v>68833.42</v>
      </c>
    </row>
    <row r="351" spans="1:9" x14ac:dyDescent="0.25">
      <c r="A351" s="8">
        <v>510201050002</v>
      </c>
      <c r="B351" t="s">
        <v>313</v>
      </c>
      <c r="C351" s="2">
        <v>384668.85</v>
      </c>
      <c r="D351" s="2">
        <v>0</v>
      </c>
      <c r="E351" s="2">
        <v>384987.59</v>
      </c>
      <c r="F351" s="2">
        <v>1.49</v>
      </c>
      <c r="G351" s="6">
        <v>769654.95</v>
      </c>
      <c r="H351" s="6">
        <v>0</v>
      </c>
      <c r="I351" s="10">
        <f t="shared" si="0"/>
        <v>384986.10000000003</v>
      </c>
    </row>
    <row r="352" spans="1:9" x14ac:dyDescent="0.25">
      <c r="A352" s="8">
        <v>510201050003</v>
      </c>
      <c r="B352" t="s">
        <v>314</v>
      </c>
      <c r="C352" s="2">
        <v>23452.04</v>
      </c>
      <c r="D352" s="2">
        <v>0</v>
      </c>
      <c r="E352" s="2">
        <v>0</v>
      </c>
      <c r="F352" s="2">
        <v>0</v>
      </c>
      <c r="G352" s="6">
        <v>23452.04</v>
      </c>
      <c r="H352" s="6">
        <v>0</v>
      </c>
      <c r="I352" s="10">
        <f t="shared" si="0"/>
        <v>0</v>
      </c>
    </row>
    <row r="353" spans="1:9" x14ac:dyDescent="0.25">
      <c r="A353" s="8">
        <v>510201050004</v>
      </c>
      <c r="B353" t="s">
        <v>315</v>
      </c>
      <c r="C353" s="2">
        <v>404085.66</v>
      </c>
      <c r="D353" s="2">
        <v>0</v>
      </c>
      <c r="E353" s="2">
        <v>235480.33</v>
      </c>
      <c r="F353" s="2">
        <v>0</v>
      </c>
      <c r="G353" s="6">
        <v>639565.99</v>
      </c>
      <c r="H353" s="6">
        <v>0</v>
      </c>
      <c r="I353" s="10">
        <f t="shared" si="0"/>
        <v>235480.33</v>
      </c>
    </row>
    <row r="354" spans="1:9" x14ac:dyDescent="0.25">
      <c r="A354" s="8">
        <v>51020109</v>
      </c>
      <c r="B354" t="s">
        <v>316</v>
      </c>
      <c r="C354" s="2">
        <v>-2301436.0699999998</v>
      </c>
      <c r="D354" s="2">
        <v>0</v>
      </c>
      <c r="E354" s="2">
        <v>0</v>
      </c>
      <c r="F354" s="2">
        <v>1661175.4</v>
      </c>
      <c r="G354" s="6">
        <v>-3962611.47</v>
      </c>
      <c r="H354" s="6">
        <v>0</v>
      </c>
      <c r="I354" s="10">
        <f t="shared" si="0"/>
        <v>-1661175.4</v>
      </c>
    </row>
    <row r="355" spans="1:9" x14ac:dyDescent="0.25">
      <c r="A355" s="8">
        <v>510201090001</v>
      </c>
      <c r="B355" t="s">
        <v>317</v>
      </c>
      <c r="C355" s="2">
        <v>-2301436.0699999998</v>
      </c>
      <c r="D355" s="2">
        <v>0</v>
      </c>
      <c r="E355" s="2">
        <v>0</v>
      </c>
      <c r="F355" s="2">
        <v>1661175.4</v>
      </c>
      <c r="G355" s="6">
        <v>-3962611.47</v>
      </c>
      <c r="H355" s="6">
        <v>0</v>
      </c>
      <c r="I355" s="10">
        <f t="shared" si="0"/>
        <v>-1661175.4</v>
      </c>
    </row>
    <row r="356" spans="1:9" x14ac:dyDescent="0.25">
      <c r="A356" s="8">
        <v>510202</v>
      </c>
      <c r="B356" t="s">
        <v>318</v>
      </c>
      <c r="C356" s="2">
        <v>0</v>
      </c>
      <c r="D356" s="2">
        <v>0</v>
      </c>
      <c r="E356" s="2">
        <v>1280593.1599999999</v>
      </c>
      <c r="F356" s="2">
        <v>1278958.83</v>
      </c>
      <c r="G356" s="6">
        <v>1634.33</v>
      </c>
      <c r="H356" s="6">
        <v>0</v>
      </c>
      <c r="I356" s="10">
        <f t="shared" si="0"/>
        <v>1634.3299999998417</v>
      </c>
    </row>
    <row r="357" spans="1:9" x14ac:dyDescent="0.25">
      <c r="A357" s="8">
        <v>51020201</v>
      </c>
      <c r="B357" t="s">
        <v>299</v>
      </c>
      <c r="C357" s="2">
        <v>473347.1</v>
      </c>
      <c r="D357" s="2">
        <v>0</v>
      </c>
      <c r="E357" s="2">
        <v>340920.98</v>
      </c>
      <c r="F357" s="2">
        <v>556.88</v>
      </c>
      <c r="G357" s="6">
        <v>813711.2</v>
      </c>
      <c r="H357" s="6">
        <v>0</v>
      </c>
      <c r="I357" s="10">
        <f t="shared" si="0"/>
        <v>340364.1</v>
      </c>
    </row>
    <row r="358" spans="1:9" x14ac:dyDescent="0.25">
      <c r="A358" s="8">
        <v>510202010001</v>
      </c>
      <c r="B358" t="s">
        <v>300</v>
      </c>
      <c r="C358" s="2">
        <v>241718.91</v>
      </c>
      <c r="D358" s="2">
        <v>0</v>
      </c>
      <c r="E358" s="2">
        <v>179684.64</v>
      </c>
      <c r="F358" s="2">
        <v>93.33</v>
      </c>
      <c r="G358" s="6">
        <v>421310.22</v>
      </c>
      <c r="H358" s="6">
        <v>0</v>
      </c>
      <c r="I358" s="10">
        <f t="shared" si="0"/>
        <v>179591.31000000003</v>
      </c>
    </row>
    <row r="359" spans="1:9" x14ac:dyDescent="0.25">
      <c r="A359" s="8">
        <v>510202010002</v>
      </c>
      <c r="B359" t="s">
        <v>301</v>
      </c>
      <c r="C359" s="2">
        <v>60638.27</v>
      </c>
      <c r="D359" s="2">
        <v>0</v>
      </c>
      <c r="E359" s="2">
        <v>51185.57</v>
      </c>
      <c r="F359" s="2">
        <v>0</v>
      </c>
      <c r="G359" s="6">
        <v>111823.84</v>
      </c>
      <c r="H359" s="6">
        <v>0</v>
      </c>
      <c r="I359" s="10">
        <f t="shared" si="0"/>
        <v>51185.57</v>
      </c>
    </row>
    <row r="360" spans="1:9" x14ac:dyDescent="0.25">
      <c r="A360" s="8">
        <v>510202010003</v>
      </c>
      <c r="B360" t="s">
        <v>302</v>
      </c>
      <c r="C360" s="2">
        <v>38656.43</v>
      </c>
      <c r="D360" s="2">
        <v>0</v>
      </c>
      <c r="E360" s="2">
        <v>28264.91</v>
      </c>
      <c r="F360" s="2">
        <v>103.8</v>
      </c>
      <c r="G360" s="6">
        <v>66817.539999999994</v>
      </c>
      <c r="H360" s="6">
        <v>0</v>
      </c>
      <c r="I360" s="10">
        <f t="shared" si="0"/>
        <v>28161.11</v>
      </c>
    </row>
    <row r="361" spans="1:9" x14ac:dyDescent="0.25">
      <c r="A361" s="8">
        <v>510202010004</v>
      </c>
      <c r="B361" t="s">
        <v>319</v>
      </c>
      <c r="C361" s="2">
        <v>0</v>
      </c>
      <c r="D361" s="2">
        <v>0</v>
      </c>
      <c r="E361" s="2">
        <v>4.5999999999999996</v>
      </c>
      <c r="F361" s="2">
        <v>0</v>
      </c>
      <c r="G361" s="6">
        <v>4.5999999999999996</v>
      </c>
      <c r="H361" s="6">
        <v>0</v>
      </c>
      <c r="I361" s="10">
        <f t="shared" si="0"/>
        <v>4.5999999999999996</v>
      </c>
    </row>
    <row r="362" spans="1:9" x14ac:dyDescent="0.25">
      <c r="A362" s="8">
        <v>510202010005</v>
      </c>
      <c r="B362" t="s">
        <v>303</v>
      </c>
      <c r="C362" s="2">
        <v>21173.19</v>
      </c>
      <c r="D362" s="2">
        <v>0</v>
      </c>
      <c r="E362" s="2">
        <v>16159.59</v>
      </c>
      <c r="F362" s="2">
        <v>7.78</v>
      </c>
      <c r="G362" s="6">
        <v>37325</v>
      </c>
      <c r="H362" s="6">
        <v>0</v>
      </c>
      <c r="I362" s="10">
        <f t="shared" si="0"/>
        <v>16151.81</v>
      </c>
    </row>
    <row r="363" spans="1:9" x14ac:dyDescent="0.25">
      <c r="A363" s="8">
        <v>510202010006</v>
      </c>
      <c r="B363" t="s">
        <v>304</v>
      </c>
      <c r="C363" s="2">
        <v>26451.75</v>
      </c>
      <c r="D363" s="2">
        <v>0</v>
      </c>
      <c r="E363" s="2">
        <v>19093.810000000001</v>
      </c>
      <c r="F363" s="2">
        <v>7.78</v>
      </c>
      <c r="G363" s="6">
        <v>45537.78</v>
      </c>
      <c r="H363" s="6">
        <v>0</v>
      </c>
      <c r="I363" s="10">
        <f t="shared" si="0"/>
        <v>19086.030000000002</v>
      </c>
    </row>
    <row r="364" spans="1:9" x14ac:dyDescent="0.25">
      <c r="A364" s="8">
        <v>510202010007</v>
      </c>
      <c r="B364" t="s">
        <v>195</v>
      </c>
      <c r="C364" s="2">
        <v>12372.65</v>
      </c>
      <c r="D364" s="2">
        <v>0</v>
      </c>
      <c r="E364" s="2">
        <v>9833.02</v>
      </c>
      <c r="F364" s="2">
        <v>154.41999999999999</v>
      </c>
      <c r="G364" s="6">
        <v>22051.25</v>
      </c>
      <c r="H364" s="6">
        <v>0</v>
      </c>
      <c r="I364" s="10">
        <f t="shared" si="0"/>
        <v>9678.6</v>
      </c>
    </row>
    <row r="365" spans="1:9" x14ac:dyDescent="0.25">
      <c r="A365" s="8">
        <v>510202010008</v>
      </c>
      <c r="B365" t="s">
        <v>196</v>
      </c>
      <c r="C365" s="2">
        <v>30225.8</v>
      </c>
      <c r="D365" s="2">
        <v>0</v>
      </c>
      <c r="E365" s="2">
        <v>5804.29</v>
      </c>
      <c r="F365" s="2">
        <v>189.77</v>
      </c>
      <c r="G365" s="6">
        <v>35840.32</v>
      </c>
      <c r="H365" s="6">
        <v>0</v>
      </c>
      <c r="I365" s="10">
        <f t="shared" si="0"/>
        <v>5614.5199999999995</v>
      </c>
    </row>
    <row r="366" spans="1:9" x14ac:dyDescent="0.25">
      <c r="A366" s="8">
        <v>510202010009</v>
      </c>
      <c r="B366" t="s">
        <v>320</v>
      </c>
      <c r="C366" s="2">
        <v>6826.75</v>
      </c>
      <c r="D366" s="2">
        <v>0</v>
      </c>
      <c r="E366" s="2">
        <v>3581.89</v>
      </c>
      <c r="F366" s="2">
        <v>0</v>
      </c>
      <c r="G366" s="6">
        <v>10408.64</v>
      </c>
      <c r="H366" s="6">
        <v>0</v>
      </c>
      <c r="I366" s="10">
        <f t="shared" si="0"/>
        <v>3581.89</v>
      </c>
    </row>
    <row r="367" spans="1:9" x14ac:dyDescent="0.25">
      <c r="A367" s="8">
        <v>510202010010</v>
      </c>
      <c r="B367" t="s">
        <v>321</v>
      </c>
      <c r="C367" s="2">
        <v>0</v>
      </c>
      <c r="D367" s="2">
        <v>0</v>
      </c>
      <c r="E367" s="2">
        <v>15630.21</v>
      </c>
      <c r="F367" s="2">
        <v>0</v>
      </c>
      <c r="G367" s="6">
        <v>15630.21</v>
      </c>
      <c r="H367" s="6">
        <v>0</v>
      </c>
      <c r="I367" s="10">
        <f t="shared" si="0"/>
        <v>15630.21</v>
      </c>
    </row>
    <row r="368" spans="1:9" x14ac:dyDescent="0.25">
      <c r="A368" s="8">
        <v>510202010011</v>
      </c>
      <c r="B368" t="s">
        <v>322</v>
      </c>
      <c r="C368" s="2">
        <v>20256.29</v>
      </c>
      <c r="D368" s="2">
        <v>0</v>
      </c>
      <c r="E368" s="2">
        <v>11556.68</v>
      </c>
      <c r="F368" s="2">
        <v>0</v>
      </c>
      <c r="G368" s="6">
        <v>31812.97</v>
      </c>
      <c r="H368" s="6">
        <v>0</v>
      </c>
      <c r="I368" s="10">
        <f t="shared" si="0"/>
        <v>11556.68</v>
      </c>
    </row>
    <row r="369" spans="1:9" x14ac:dyDescent="0.25">
      <c r="A369" s="8">
        <v>510202010012</v>
      </c>
      <c r="B369" t="s">
        <v>323</v>
      </c>
      <c r="C369" s="2">
        <v>15000</v>
      </c>
      <c r="D369" s="2">
        <v>0</v>
      </c>
      <c r="E369" s="2">
        <v>0</v>
      </c>
      <c r="F369" s="2">
        <v>0</v>
      </c>
      <c r="G369" s="6">
        <v>15000</v>
      </c>
      <c r="H369" s="6">
        <v>0</v>
      </c>
      <c r="I369" s="10">
        <f t="shared" si="0"/>
        <v>0</v>
      </c>
    </row>
    <row r="370" spans="1:9" x14ac:dyDescent="0.25">
      <c r="A370" s="8">
        <v>510202010014</v>
      </c>
      <c r="B370" t="s">
        <v>324</v>
      </c>
      <c r="C370" s="2">
        <v>27.06</v>
      </c>
      <c r="D370" s="2">
        <v>0</v>
      </c>
      <c r="E370" s="2">
        <v>121.77</v>
      </c>
      <c r="F370" s="2">
        <v>0</v>
      </c>
      <c r="G370" s="6">
        <v>148.83000000000001</v>
      </c>
      <c r="H370" s="6">
        <v>0</v>
      </c>
      <c r="I370" s="10">
        <f t="shared" si="0"/>
        <v>121.77</v>
      </c>
    </row>
    <row r="371" spans="1:9" x14ac:dyDescent="0.25">
      <c r="A371" s="8">
        <v>51020202</v>
      </c>
      <c r="B371" t="s">
        <v>325</v>
      </c>
      <c r="C371" s="2">
        <v>91030.75</v>
      </c>
      <c r="D371" s="2">
        <v>0</v>
      </c>
      <c r="E371" s="2">
        <v>74167.820000000007</v>
      </c>
      <c r="F371" s="2">
        <v>24.64</v>
      </c>
      <c r="G371" s="6">
        <v>165173.93</v>
      </c>
      <c r="H371" s="6">
        <v>0</v>
      </c>
      <c r="I371" s="10">
        <f t="shared" si="0"/>
        <v>74143.180000000008</v>
      </c>
    </row>
    <row r="372" spans="1:9" x14ac:dyDescent="0.25">
      <c r="A372" s="8">
        <v>510202020001</v>
      </c>
      <c r="B372" t="s">
        <v>326</v>
      </c>
      <c r="C372" s="2">
        <v>3316.89</v>
      </c>
      <c r="D372" s="2">
        <v>0</v>
      </c>
      <c r="E372" s="2">
        <v>0</v>
      </c>
      <c r="F372" s="2">
        <v>0</v>
      </c>
      <c r="G372" s="6">
        <v>3316.89</v>
      </c>
      <c r="H372" s="6">
        <v>0</v>
      </c>
      <c r="I372" s="10">
        <f t="shared" si="0"/>
        <v>0</v>
      </c>
    </row>
    <row r="373" spans="1:9" x14ac:dyDescent="0.25">
      <c r="A373" s="8">
        <v>510202020003</v>
      </c>
      <c r="B373" t="s">
        <v>327</v>
      </c>
      <c r="C373" s="2">
        <v>78358.58</v>
      </c>
      <c r="D373" s="2">
        <v>0</v>
      </c>
      <c r="E373" s="2">
        <v>63147.32</v>
      </c>
      <c r="F373" s="2">
        <v>0</v>
      </c>
      <c r="G373" s="6">
        <v>141505.9</v>
      </c>
      <c r="H373" s="6">
        <v>0</v>
      </c>
      <c r="I373" s="10">
        <f t="shared" si="0"/>
        <v>63147.32</v>
      </c>
    </row>
    <row r="374" spans="1:9" x14ac:dyDescent="0.25">
      <c r="A374" s="8">
        <v>510202020004</v>
      </c>
      <c r="B374" t="s">
        <v>328</v>
      </c>
      <c r="C374" s="2">
        <v>0</v>
      </c>
      <c r="D374" s="2">
        <v>0</v>
      </c>
      <c r="E374" s="2">
        <v>1620</v>
      </c>
      <c r="F374" s="2">
        <v>0</v>
      </c>
      <c r="G374" s="6">
        <v>1620</v>
      </c>
      <c r="H374" s="6">
        <v>0</v>
      </c>
      <c r="I374" s="10">
        <f t="shared" si="0"/>
        <v>1620</v>
      </c>
    </row>
    <row r="375" spans="1:9" x14ac:dyDescent="0.25">
      <c r="A375" s="8">
        <v>510202020005</v>
      </c>
      <c r="B375" t="s">
        <v>329</v>
      </c>
      <c r="C375" s="2">
        <v>2084.27</v>
      </c>
      <c r="D375" s="2">
        <v>0</v>
      </c>
      <c r="E375" s="2">
        <v>1865.52</v>
      </c>
      <c r="F375" s="2">
        <v>0</v>
      </c>
      <c r="G375" s="6">
        <v>3949.79</v>
      </c>
      <c r="H375" s="6">
        <v>0</v>
      </c>
      <c r="I375" s="10">
        <f t="shared" si="0"/>
        <v>1865.52</v>
      </c>
    </row>
    <row r="376" spans="1:9" x14ac:dyDescent="0.25">
      <c r="A376" s="8">
        <v>510202020006</v>
      </c>
      <c r="B376" t="s">
        <v>330</v>
      </c>
      <c r="C376" s="2">
        <v>0</v>
      </c>
      <c r="D376" s="2">
        <v>0</v>
      </c>
      <c r="E376" s="2">
        <v>1768.65</v>
      </c>
      <c r="F376" s="2">
        <v>0</v>
      </c>
      <c r="G376" s="6">
        <v>1768.65</v>
      </c>
      <c r="H376" s="6">
        <v>0</v>
      </c>
      <c r="I376" s="10">
        <f t="shared" ref="I376:I439" si="1">+E376-F376</f>
        <v>1768.65</v>
      </c>
    </row>
    <row r="377" spans="1:9" x14ac:dyDescent="0.25">
      <c r="A377" s="8">
        <v>510202020007</v>
      </c>
      <c r="B377" t="s">
        <v>331</v>
      </c>
      <c r="C377" s="2">
        <v>3665</v>
      </c>
      <c r="D377" s="2">
        <v>0</v>
      </c>
      <c r="E377" s="2">
        <v>3295</v>
      </c>
      <c r="F377" s="2">
        <v>0</v>
      </c>
      <c r="G377" s="6">
        <v>6960</v>
      </c>
      <c r="H377" s="6">
        <v>0</v>
      </c>
      <c r="I377" s="10">
        <f t="shared" si="1"/>
        <v>3295</v>
      </c>
    </row>
    <row r="378" spans="1:9" x14ac:dyDescent="0.25">
      <c r="A378" s="8">
        <v>510202020008</v>
      </c>
      <c r="B378" t="s">
        <v>332</v>
      </c>
      <c r="C378" s="2">
        <v>135</v>
      </c>
      <c r="D378" s="2">
        <v>0</v>
      </c>
      <c r="E378" s="2">
        <v>400</v>
      </c>
      <c r="F378" s="2">
        <v>0</v>
      </c>
      <c r="G378" s="6">
        <v>535</v>
      </c>
      <c r="H378" s="6">
        <v>0</v>
      </c>
      <c r="I378" s="10">
        <f t="shared" si="1"/>
        <v>400</v>
      </c>
    </row>
    <row r="379" spans="1:9" x14ac:dyDescent="0.25">
      <c r="A379" s="8">
        <v>510202020009</v>
      </c>
      <c r="B379" t="s">
        <v>333</v>
      </c>
      <c r="C379" s="2">
        <v>3471.01</v>
      </c>
      <c r="D379" s="2">
        <v>0</v>
      </c>
      <c r="E379" s="2">
        <v>2071.33</v>
      </c>
      <c r="F379" s="2">
        <v>24.64</v>
      </c>
      <c r="G379" s="6">
        <v>5517.7</v>
      </c>
      <c r="H379" s="6">
        <v>0</v>
      </c>
      <c r="I379" s="10">
        <f t="shared" si="1"/>
        <v>2046.6899999999998</v>
      </c>
    </row>
    <row r="380" spans="1:9" x14ac:dyDescent="0.25">
      <c r="A380" s="8">
        <v>51020203</v>
      </c>
      <c r="B380" t="s">
        <v>308</v>
      </c>
      <c r="C380" s="2">
        <v>42195.65</v>
      </c>
      <c r="D380" s="2">
        <v>0</v>
      </c>
      <c r="E380" s="2">
        <v>63324.9</v>
      </c>
      <c r="F380" s="2">
        <v>0</v>
      </c>
      <c r="G380" s="6">
        <v>105520.55</v>
      </c>
      <c r="H380" s="6">
        <v>0</v>
      </c>
      <c r="I380" s="10">
        <f t="shared" si="1"/>
        <v>63324.9</v>
      </c>
    </row>
    <row r="381" spans="1:9" x14ac:dyDescent="0.25">
      <c r="A381" s="8">
        <v>510202030002</v>
      </c>
      <c r="B381" t="s">
        <v>334</v>
      </c>
      <c r="C381" s="2">
        <v>22720.36</v>
      </c>
      <c r="D381" s="2">
        <v>0</v>
      </c>
      <c r="E381" s="2">
        <v>47516.94</v>
      </c>
      <c r="F381" s="2">
        <v>0</v>
      </c>
      <c r="G381" s="6">
        <v>70237.3</v>
      </c>
      <c r="H381" s="6">
        <v>0</v>
      </c>
      <c r="I381" s="10">
        <f t="shared" si="1"/>
        <v>47516.94</v>
      </c>
    </row>
    <row r="382" spans="1:9" x14ac:dyDescent="0.25">
      <c r="A382" s="8">
        <v>510202030003</v>
      </c>
      <c r="B382" t="s">
        <v>310</v>
      </c>
      <c r="C382" s="2">
        <v>2546.14</v>
      </c>
      <c r="D382" s="2">
        <v>0</v>
      </c>
      <c r="E382" s="2">
        <v>1891.62</v>
      </c>
      <c r="F382" s="2">
        <v>0</v>
      </c>
      <c r="G382" s="6">
        <v>4437.76</v>
      </c>
      <c r="H382" s="6">
        <v>0</v>
      </c>
      <c r="I382" s="10">
        <f t="shared" si="1"/>
        <v>1891.62</v>
      </c>
    </row>
    <row r="383" spans="1:9" x14ac:dyDescent="0.25">
      <c r="A383" s="8">
        <v>510202030004</v>
      </c>
      <c r="B383" t="s">
        <v>335</v>
      </c>
      <c r="C383" s="2">
        <v>1123.67</v>
      </c>
      <c r="D383" s="2">
        <v>0</v>
      </c>
      <c r="E383" s="2">
        <v>862.65</v>
      </c>
      <c r="F383" s="2">
        <v>0</v>
      </c>
      <c r="G383" s="6">
        <v>1986.32</v>
      </c>
      <c r="H383" s="6">
        <v>0</v>
      </c>
      <c r="I383" s="10">
        <f t="shared" si="1"/>
        <v>862.65</v>
      </c>
    </row>
    <row r="384" spans="1:9" x14ac:dyDescent="0.25">
      <c r="A384" s="8">
        <v>510202030005</v>
      </c>
      <c r="B384" t="s">
        <v>336</v>
      </c>
      <c r="C384" s="2">
        <v>15574.44</v>
      </c>
      <c r="D384" s="2">
        <v>0</v>
      </c>
      <c r="E384" s="2">
        <v>12805.83</v>
      </c>
      <c r="F384" s="2">
        <v>0</v>
      </c>
      <c r="G384" s="6">
        <v>28380.27</v>
      </c>
      <c r="H384" s="6">
        <v>0</v>
      </c>
      <c r="I384" s="10">
        <f t="shared" si="1"/>
        <v>12805.83</v>
      </c>
    </row>
    <row r="385" spans="1:9" x14ac:dyDescent="0.25">
      <c r="A385" s="8">
        <v>510202030008</v>
      </c>
      <c r="B385" t="s">
        <v>337</v>
      </c>
      <c r="C385" s="2">
        <v>231.04</v>
      </c>
      <c r="D385" s="2">
        <v>0</v>
      </c>
      <c r="E385" s="2">
        <v>247.86</v>
      </c>
      <c r="F385" s="2">
        <v>0</v>
      </c>
      <c r="G385" s="6">
        <v>478.9</v>
      </c>
      <c r="H385" s="6">
        <v>0</v>
      </c>
      <c r="I385" s="10">
        <f t="shared" si="1"/>
        <v>247.86</v>
      </c>
    </row>
    <row r="386" spans="1:9" x14ac:dyDescent="0.25">
      <c r="A386" s="8">
        <v>51020205</v>
      </c>
      <c r="B386" t="s">
        <v>338</v>
      </c>
      <c r="C386" s="2">
        <v>1508926.99</v>
      </c>
      <c r="D386" s="2">
        <v>0</v>
      </c>
      <c r="E386" s="2">
        <v>802179.46</v>
      </c>
      <c r="F386" s="2">
        <v>1950.21</v>
      </c>
      <c r="G386" s="6">
        <v>2309156.2400000002</v>
      </c>
      <c r="H386" s="6">
        <v>0</v>
      </c>
      <c r="I386" s="10">
        <f t="shared" si="1"/>
        <v>800229.25</v>
      </c>
    </row>
    <row r="387" spans="1:9" x14ac:dyDescent="0.25">
      <c r="A387" s="8">
        <v>510202050001</v>
      </c>
      <c r="B387" t="s">
        <v>339</v>
      </c>
      <c r="C387" s="2">
        <v>43510.89</v>
      </c>
      <c r="D387" s="2">
        <v>0</v>
      </c>
      <c r="E387" s="2">
        <v>7362.97</v>
      </c>
      <c r="F387" s="2">
        <v>0</v>
      </c>
      <c r="G387" s="6">
        <v>50873.86</v>
      </c>
      <c r="H387" s="6">
        <v>0</v>
      </c>
      <c r="I387" s="10">
        <f t="shared" si="1"/>
        <v>7362.97</v>
      </c>
    </row>
    <row r="388" spans="1:9" x14ac:dyDescent="0.25">
      <c r="A388" s="8">
        <v>510202050002</v>
      </c>
      <c r="B388" t="s">
        <v>340</v>
      </c>
      <c r="C388" s="2">
        <v>153.06</v>
      </c>
      <c r="D388" s="2">
        <v>0</v>
      </c>
      <c r="E388" s="2">
        <v>0</v>
      </c>
      <c r="F388" s="2">
        <v>0</v>
      </c>
      <c r="G388" s="6">
        <v>153.06</v>
      </c>
      <c r="H388" s="6">
        <v>0</v>
      </c>
      <c r="I388" s="10">
        <f t="shared" si="1"/>
        <v>0</v>
      </c>
    </row>
    <row r="389" spans="1:9" x14ac:dyDescent="0.25">
      <c r="A389" s="8">
        <v>510202050003</v>
      </c>
      <c r="B389" t="s">
        <v>341</v>
      </c>
      <c r="C389" s="2">
        <v>7904</v>
      </c>
      <c r="D389" s="2">
        <v>0</v>
      </c>
      <c r="E389" s="2">
        <v>3374.86</v>
      </c>
      <c r="F389" s="2">
        <v>0</v>
      </c>
      <c r="G389" s="6">
        <v>11278.86</v>
      </c>
      <c r="H389" s="6">
        <v>0</v>
      </c>
      <c r="I389" s="10">
        <f t="shared" si="1"/>
        <v>3374.86</v>
      </c>
    </row>
    <row r="390" spans="1:9" x14ac:dyDescent="0.25">
      <c r="A390" s="8">
        <v>510202050004</v>
      </c>
      <c r="B390" t="s">
        <v>342</v>
      </c>
      <c r="C390" s="2">
        <v>18705.84</v>
      </c>
      <c r="D390" s="2">
        <v>0</v>
      </c>
      <c r="E390" s="2">
        <v>14279.18</v>
      </c>
      <c r="F390" s="2">
        <v>0</v>
      </c>
      <c r="G390" s="6">
        <v>32985.019999999997</v>
      </c>
      <c r="H390" s="6">
        <v>0</v>
      </c>
      <c r="I390" s="10">
        <f t="shared" si="1"/>
        <v>14279.18</v>
      </c>
    </row>
    <row r="391" spans="1:9" x14ac:dyDescent="0.25">
      <c r="A391" s="8">
        <v>510202050005</v>
      </c>
      <c r="B391" t="s">
        <v>343</v>
      </c>
      <c r="C391" s="2">
        <v>21582.6</v>
      </c>
      <c r="D391" s="2">
        <v>0</v>
      </c>
      <c r="E391" s="2">
        <v>140.81</v>
      </c>
      <c r="F391" s="2">
        <v>0</v>
      </c>
      <c r="G391" s="6">
        <v>21723.41</v>
      </c>
      <c r="H391" s="6">
        <v>0</v>
      </c>
      <c r="I391" s="10">
        <f t="shared" si="1"/>
        <v>140.81</v>
      </c>
    </row>
    <row r="392" spans="1:9" x14ac:dyDescent="0.25">
      <c r="A392" s="8">
        <v>510202050006</v>
      </c>
      <c r="B392" t="s">
        <v>344</v>
      </c>
      <c r="C392" s="2">
        <v>9092.5400000000009</v>
      </c>
      <c r="D392" s="2">
        <v>0</v>
      </c>
      <c r="E392" s="2">
        <v>2658.49</v>
      </c>
      <c r="F392" s="2">
        <v>0</v>
      </c>
      <c r="G392" s="6">
        <v>11751.03</v>
      </c>
      <c r="H392" s="6">
        <v>0</v>
      </c>
      <c r="I392" s="10">
        <f t="shared" si="1"/>
        <v>2658.49</v>
      </c>
    </row>
    <row r="393" spans="1:9" x14ac:dyDescent="0.25">
      <c r="A393" s="8">
        <v>510202050007</v>
      </c>
      <c r="B393" t="s">
        <v>345</v>
      </c>
      <c r="C393" s="2">
        <v>94886.27</v>
      </c>
      <c r="D393" s="2">
        <v>0</v>
      </c>
      <c r="E393" s="2">
        <v>73520.66</v>
      </c>
      <c r="F393" s="2">
        <v>0</v>
      </c>
      <c r="G393" s="6">
        <v>168406.93</v>
      </c>
      <c r="H393" s="6">
        <v>0</v>
      </c>
      <c r="I393" s="10">
        <f t="shared" si="1"/>
        <v>73520.66</v>
      </c>
    </row>
    <row r="394" spans="1:9" x14ac:dyDescent="0.25">
      <c r="A394" s="8">
        <v>510202050010</v>
      </c>
      <c r="B394" t="s">
        <v>346</v>
      </c>
      <c r="C394" s="2">
        <v>59950</v>
      </c>
      <c r="D394" s="2">
        <v>0</v>
      </c>
      <c r="E394" s="2">
        <v>68718</v>
      </c>
      <c r="F394" s="2">
        <v>0</v>
      </c>
      <c r="G394" s="6">
        <v>128668</v>
      </c>
      <c r="H394" s="6">
        <v>0</v>
      </c>
      <c r="I394" s="10">
        <f t="shared" si="1"/>
        <v>68718</v>
      </c>
    </row>
    <row r="395" spans="1:9" x14ac:dyDescent="0.25">
      <c r="A395" s="8">
        <v>510202050011</v>
      </c>
      <c r="B395" t="s">
        <v>347</v>
      </c>
      <c r="C395" s="2">
        <v>271.35000000000002</v>
      </c>
      <c r="D395" s="2">
        <v>0</v>
      </c>
      <c r="E395" s="2">
        <v>0</v>
      </c>
      <c r="F395" s="2">
        <v>0</v>
      </c>
      <c r="G395" s="6">
        <v>271.35000000000002</v>
      </c>
      <c r="H395" s="6">
        <v>0</v>
      </c>
      <c r="I395" s="10">
        <f t="shared" si="1"/>
        <v>0</v>
      </c>
    </row>
    <row r="396" spans="1:9" x14ac:dyDescent="0.25">
      <c r="A396" s="8">
        <v>510202050012</v>
      </c>
      <c r="B396" t="s">
        <v>348</v>
      </c>
      <c r="C396" s="2">
        <v>0</v>
      </c>
      <c r="D396" s="2">
        <v>0</v>
      </c>
      <c r="E396" s="2">
        <v>80</v>
      </c>
      <c r="F396" s="2">
        <v>0</v>
      </c>
      <c r="G396" s="6">
        <v>80</v>
      </c>
      <c r="H396" s="6">
        <v>0</v>
      </c>
      <c r="I396" s="10">
        <f t="shared" si="1"/>
        <v>80</v>
      </c>
    </row>
    <row r="397" spans="1:9" x14ac:dyDescent="0.25">
      <c r="A397" s="8">
        <v>510202050013</v>
      </c>
      <c r="B397" t="s">
        <v>349</v>
      </c>
      <c r="C397" s="2">
        <v>21724.3</v>
      </c>
      <c r="D397" s="2">
        <v>0</v>
      </c>
      <c r="E397" s="2">
        <v>2002.6</v>
      </c>
      <c r="F397" s="2">
        <v>0</v>
      </c>
      <c r="G397" s="6">
        <v>23726.9</v>
      </c>
      <c r="H397" s="6">
        <v>0</v>
      </c>
      <c r="I397" s="10">
        <f t="shared" si="1"/>
        <v>2002.6</v>
      </c>
    </row>
    <row r="398" spans="1:9" x14ac:dyDescent="0.25">
      <c r="A398" s="8">
        <v>510202050014</v>
      </c>
      <c r="B398" t="s">
        <v>350</v>
      </c>
      <c r="C398" s="2">
        <v>194</v>
      </c>
      <c r="D398" s="2">
        <v>0</v>
      </c>
      <c r="E398" s="2">
        <v>0</v>
      </c>
      <c r="F398" s="2">
        <v>0</v>
      </c>
      <c r="G398" s="6">
        <v>194</v>
      </c>
      <c r="H398" s="6">
        <v>0</v>
      </c>
      <c r="I398" s="10">
        <f t="shared" si="1"/>
        <v>0</v>
      </c>
    </row>
    <row r="399" spans="1:9" x14ac:dyDescent="0.25">
      <c r="A399" s="8">
        <v>510202050015</v>
      </c>
      <c r="B399" t="s">
        <v>351</v>
      </c>
      <c r="C399" s="2">
        <v>48256.480000000003</v>
      </c>
      <c r="D399" s="2">
        <v>0</v>
      </c>
      <c r="E399" s="2">
        <v>39688.080000000002</v>
      </c>
      <c r="F399" s="2">
        <v>0</v>
      </c>
      <c r="G399" s="6">
        <v>87944.56</v>
      </c>
      <c r="H399" s="6">
        <v>0</v>
      </c>
      <c r="I399" s="10">
        <f t="shared" si="1"/>
        <v>39688.080000000002</v>
      </c>
    </row>
    <row r="400" spans="1:9" x14ac:dyDescent="0.25">
      <c r="A400" s="8">
        <v>510202050016</v>
      </c>
      <c r="B400" t="s">
        <v>352</v>
      </c>
      <c r="C400" s="2">
        <v>162536.95999999999</v>
      </c>
      <c r="D400" s="2">
        <v>0</v>
      </c>
      <c r="E400" s="2">
        <v>115015.14</v>
      </c>
      <c r="F400" s="2">
        <v>1058.5</v>
      </c>
      <c r="G400" s="6">
        <v>276493.59999999998</v>
      </c>
      <c r="H400" s="6">
        <v>0</v>
      </c>
      <c r="I400" s="10">
        <f t="shared" si="1"/>
        <v>113956.64</v>
      </c>
    </row>
    <row r="401" spans="1:9" x14ac:dyDescent="0.25">
      <c r="A401" s="8">
        <v>510202050017</v>
      </c>
      <c r="B401" t="s">
        <v>353</v>
      </c>
      <c r="C401" s="2">
        <v>5424.31</v>
      </c>
      <c r="D401" s="2">
        <v>0</v>
      </c>
      <c r="E401" s="2">
        <v>3578.83</v>
      </c>
      <c r="F401" s="2">
        <v>0</v>
      </c>
      <c r="G401" s="6">
        <v>9003.14</v>
      </c>
      <c r="H401" s="6">
        <v>0</v>
      </c>
      <c r="I401" s="10">
        <f t="shared" si="1"/>
        <v>3578.83</v>
      </c>
    </row>
    <row r="402" spans="1:9" x14ac:dyDescent="0.25">
      <c r="A402" s="8">
        <v>510202050020</v>
      </c>
      <c r="B402" t="s">
        <v>354</v>
      </c>
      <c r="C402" s="2">
        <v>535.01</v>
      </c>
      <c r="D402" s="2">
        <v>0</v>
      </c>
      <c r="E402" s="2">
        <v>0</v>
      </c>
      <c r="F402" s="2">
        <v>0</v>
      </c>
      <c r="G402" s="6">
        <v>535.01</v>
      </c>
      <c r="H402" s="6">
        <v>0</v>
      </c>
      <c r="I402" s="10">
        <f t="shared" si="1"/>
        <v>0</v>
      </c>
    </row>
    <row r="403" spans="1:9" x14ac:dyDescent="0.25">
      <c r="A403" s="8">
        <v>510202050022</v>
      </c>
      <c r="B403" t="s">
        <v>355</v>
      </c>
      <c r="C403" s="2">
        <v>560.29</v>
      </c>
      <c r="D403" s="2">
        <v>0</v>
      </c>
      <c r="E403" s="2">
        <v>1710.63</v>
      </c>
      <c r="F403" s="2">
        <v>0</v>
      </c>
      <c r="G403" s="6">
        <v>2270.92</v>
      </c>
      <c r="H403" s="6">
        <v>0</v>
      </c>
      <c r="I403" s="10">
        <f t="shared" si="1"/>
        <v>1710.63</v>
      </c>
    </row>
    <row r="404" spans="1:9" x14ac:dyDescent="0.25">
      <c r="A404" s="8">
        <v>510202050023</v>
      </c>
      <c r="B404" t="s">
        <v>356</v>
      </c>
      <c r="C404" s="2">
        <v>35619.589999999997</v>
      </c>
      <c r="D404" s="2">
        <v>0</v>
      </c>
      <c r="E404" s="2">
        <v>8863.36</v>
      </c>
      <c r="F404" s="2">
        <v>0</v>
      </c>
      <c r="G404" s="6">
        <v>44482.95</v>
      </c>
      <c r="H404" s="6">
        <v>0</v>
      </c>
      <c r="I404" s="10">
        <f t="shared" si="1"/>
        <v>8863.36</v>
      </c>
    </row>
    <row r="405" spans="1:9" x14ac:dyDescent="0.25">
      <c r="A405" s="8">
        <v>510202050024</v>
      </c>
      <c r="B405" t="s">
        <v>357</v>
      </c>
      <c r="C405" s="2">
        <v>106.05</v>
      </c>
      <c r="D405" s="2">
        <v>0</v>
      </c>
      <c r="E405" s="2">
        <v>0</v>
      </c>
      <c r="F405" s="2">
        <v>0</v>
      </c>
      <c r="G405" s="6">
        <v>106.05</v>
      </c>
      <c r="H405" s="6">
        <v>0</v>
      </c>
      <c r="I405" s="10">
        <f t="shared" si="1"/>
        <v>0</v>
      </c>
    </row>
    <row r="406" spans="1:9" x14ac:dyDescent="0.25">
      <c r="A406" s="8">
        <v>510202050025</v>
      </c>
      <c r="B406" t="s">
        <v>358</v>
      </c>
      <c r="C406" s="2">
        <v>12300</v>
      </c>
      <c r="D406" s="2">
        <v>0</v>
      </c>
      <c r="E406" s="2">
        <v>450</v>
      </c>
      <c r="F406" s="2">
        <v>0</v>
      </c>
      <c r="G406" s="6">
        <v>12750</v>
      </c>
      <c r="H406" s="6">
        <v>0</v>
      </c>
      <c r="I406" s="10">
        <f t="shared" si="1"/>
        <v>450</v>
      </c>
    </row>
    <row r="407" spans="1:9" x14ac:dyDescent="0.25">
      <c r="A407" s="8">
        <v>510202050027</v>
      </c>
      <c r="B407" t="s">
        <v>359</v>
      </c>
      <c r="C407" s="2">
        <v>22404.240000000002</v>
      </c>
      <c r="D407" s="2">
        <v>0</v>
      </c>
      <c r="E407" s="2">
        <v>2001.2</v>
      </c>
      <c r="F407" s="2">
        <v>0</v>
      </c>
      <c r="G407" s="6">
        <v>24405.439999999999</v>
      </c>
      <c r="H407" s="6">
        <v>0</v>
      </c>
      <c r="I407" s="10">
        <f t="shared" si="1"/>
        <v>2001.2</v>
      </c>
    </row>
    <row r="408" spans="1:9" x14ac:dyDescent="0.25">
      <c r="A408" s="8">
        <v>510202050028</v>
      </c>
      <c r="B408" t="s">
        <v>360</v>
      </c>
      <c r="C408" s="2">
        <v>18851.919999999998</v>
      </c>
      <c r="D408" s="2">
        <v>0</v>
      </c>
      <c r="E408" s="2">
        <v>4474.87</v>
      </c>
      <c r="F408" s="2">
        <v>0</v>
      </c>
      <c r="G408" s="6">
        <v>23326.79</v>
      </c>
      <c r="H408" s="6">
        <v>0</v>
      </c>
      <c r="I408" s="10">
        <f t="shared" si="1"/>
        <v>4474.87</v>
      </c>
    </row>
    <row r="409" spans="1:9" x14ac:dyDescent="0.25">
      <c r="A409" s="8">
        <v>510202050029</v>
      </c>
      <c r="B409" t="s">
        <v>361</v>
      </c>
      <c r="C409" s="2">
        <v>28242.22</v>
      </c>
      <c r="D409" s="2">
        <v>0</v>
      </c>
      <c r="E409" s="2">
        <v>4400</v>
      </c>
      <c r="F409" s="2">
        <v>0</v>
      </c>
      <c r="G409" s="6">
        <v>32642.22</v>
      </c>
      <c r="H409" s="6">
        <v>0</v>
      </c>
      <c r="I409" s="10">
        <f t="shared" si="1"/>
        <v>4400</v>
      </c>
    </row>
    <row r="410" spans="1:9" x14ac:dyDescent="0.25">
      <c r="A410" s="8">
        <v>510202050030</v>
      </c>
      <c r="B410" t="s">
        <v>362</v>
      </c>
      <c r="C410" s="2">
        <v>675370.62</v>
      </c>
      <c r="D410" s="2">
        <v>0</v>
      </c>
      <c r="E410" s="2">
        <v>306878.28000000003</v>
      </c>
      <c r="F410" s="2">
        <v>845.35</v>
      </c>
      <c r="G410" s="6">
        <v>981403.55</v>
      </c>
      <c r="H410" s="6">
        <v>0</v>
      </c>
      <c r="I410" s="10">
        <f t="shared" si="1"/>
        <v>306032.93000000005</v>
      </c>
    </row>
    <row r="411" spans="1:9" x14ac:dyDescent="0.25">
      <c r="A411" s="8">
        <v>510202050032</v>
      </c>
      <c r="B411" t="s">
        <v>363</v>
      </c>
      <c r="C411" s="2">
        <v>800</v>
      </c>
      <c r="D411" s="2">
        <v>0</v>
      </c>
      <c r="E411" s="2">
        <v>3121</v>
      </c>
      <c r="F411" s="2">
        <v>0</v>
      </c>
      <c r="G411" s="6">
        <v>3921</v>
      </c>
      <c r="H411" s="6">
        <v>0</v>
      </c>
      <c r="I411" s="10">
        <f t="shared" si="1"/>
        <v>3121</v>
      </c>
    </row>
    <row r="412" spans="1:9" x14ac:dyDescent="0.25">
      <c r="A412" s="8">
        <v>510202050033</v>
      </c>
      <c r="B412" t="s">
        <v>364</v>
      </c>
      <c r="C412" s="2">
        <v>1245.8800000000001</v>
      </c>
      <c r="D412" s="2">
        <v>0</v>
      </c>
      <c r="E412" s="2">
        <v>480.87</v>
      </c>
      <c r="F412" s="2">
        <v>0</v>
      </c>
      <c r="G412" s="6">
        <v>1726.75</v>
      </c>
      <c r="H412" s="6">
        <v>0</v>
      </c>
      <c r="I412" s="10">
        <f t="shared" si="1"/>
        <v>480.87</v>
      </c>
    </row>
    <row r="413" spans="1:9" x14ac:dyDescent="0.25">
      <c r="A413" s="8">
        <v>510202050034</v>
      </c>
      <c r="B413" t="s">
        <v>365</v>
      </c>
      <c r="C413" s="2">
        <v>145576.07999999999</v>
      </c>
      <c r="D413" s="2">
        <v>0</v>
      </c>
      <c r="E413" s="2">
        <v>35678.730000000003</v>
      </c>
      <c r="F413" s="2">
        <v>46.36</v>
      </c>
      <c r="G413" s="6">
        <v>181208.45</v>
      </c>
      <c r="H413" s="6">
        <v>0</v>
      </c>
      <c r="I413" s="10">
        <f t="shared" si="1"/>
        <v>35632.370000000003</v>
      </c>
    </row>
    <row r="414" spans="1:9" x14ac:dyDescent="0.25">
      <c r="A414" s="8">
        <v>510202050035</v>
      </c>
      <c r="B414" t="s">
        <v>366</v>
      </c>
      <c r="C414" s="2">
        <v>628.77</v>
      </c>
      <c r="D414" s="2">
        <v>0</v>
      </c>
      <c r="E414" s="2">
        <v>4370.62</v>
      </c>
      <c r="F414" s="2">
        <v>0</v>
      </c>
      <c r="G414" s="6">
        <v>4999.3900000000003</v>
      </c>
      <c r="H414" s="6">
        <v>0</v>
      </c>
      <c r="I414" s="10">
        <f t="shared" si="1"/>
        <v>4370.62</v>
      </c>
    </row>
    <row r="415" spans="1:9" x14ac:dyDescent="0.25">
      <c r="A415" s="8">
        <v>510202050036</v>
      </c>
      <c r="B415" t="s">
        <v>367</v>
      </c>
      <c r="C415" s="2">
        <v>13578.58</v>
      </c>
      <c r="D415" s="2">
        <v>0</v>
      </c>
      <c r="E415" s="2">
        <v>52886.75</v>
      </c>
      <c r="F415" s="2">
        <v>0</v>
      </c>
      <c r="G415" s="6">
        <v>66465.33</v>
      </c>
      <c r="H415" s="6">
        <v>0</v>
      </c>
      <c r="I415" s="10">
        <f t="shared" si="1"/>
        <v>52886.75</v>
      </c>
    </row>
    <row r="416" spans="1:9" x14ac:dyDescent="0.25">
      <c r="A416" s="8">
        <v>510202050037</v>
      </c>
      <c r="B416" t="s">
        <v>368</v>
      </c>
      <c r="C416" s="2">
        <v>11870.82</v>
      </c>
      <c r="D416" s="2">
        <v>0</v>
      </c>
      <c r="E416" s="2">
        <v>9119.14</v>
      </c>
      <c r="F416" s="2">
        <v>0</v>
      </c>
      <c r="G416" s="6">
        <v>20989.96</v>
      </c>
      <c r="H416" s="6">
        <v>0</v>
      </c>
      <c r="I416" s="10">
        <f t="shared" si="1"/>
        <v>9119.14</v>
      </c>
    </row>
    <row r="417" spans="1:9" x14ac:dyDescent="0.25">
      <c r="A417" s="8">
        <v>510202050039</v>
      </c>
      <c r="B417" t="s">
        <v>369</v>
      </c>
      <c r="C417" s="2">
        <v>467.34</v>
      </c>
      <c r="D417" s="2">
        <v>0</v>
      </c>
      <c r="E417" s="2">
        <v>0</v>
      </c>
      <c r="F417" s="2">
        <v>0</v>
      </c>
      <c r="G417" s="6">
        <v>467.34</v>
      </c>
      <c r="H417" s="6">
        <v>0</v>
      </c>
      <c r="I417" s="10">
        <f t="shared" si="1"/>
        <v>0</v>
      </c>
    </row>
    <row r="418" spans="1:9" x14ac:dyDescent="0.25">
      <c r="A418" s="8">
        <v>510202050040</v>
      </c>
      <c r="B418" t="s">
        <v>370</v>
      </c>
      <c r="C418" s="2">
        <v>30334.14</v>
      </c>
      <c r="D418" s="2">
        <v>0</v>
      </c>
      <c r="E418" s="2">
        <v>7845.4</v>
      </c>
      <c r="F418" s="2">
        <v>0</v>
      </c>
      <c r="G418" s="6">
        <v>38179.54</v>
      </c>
      <c r="H418" s="6">
        <v>0</v>
      </c>
      <c r="I418" s="10">
        <f t="shared" si="1"/>
        <v>7845.4</v>
      </c>
    </row>
    <row r="419" spans="1:9" x14ac:dyDescent="0.25">
      <c r="A419" s="8">
        <v>510202050041</v>
      </c>
      <c r="B419" t="s">
        <v>371</v>
      </c>
      <c r="C419" s="2">
        <v>4100</v>
      </c>
      <c r="D419" s="2">
        <v>0</v>
      </c>
      <c r="E419" s="2">
        <v>3100</v>
      </c>
      <c r="F419" s="2">
        <v>0</v>
      </c>
      <c r="G419" s="6">
        <v>7200</v>
      </c>
      <c r="H419" s="6">
        <v>0</v>
      </c>
      <c r="I419" s="10">
        <f t="shared" si="1"/>
        <v>3100</v>
      </c>
    </row>
    <row r="420" spans="1:9" x14ac:dyDescent="0.25">
      <c r="A420" s="8">
        <v>510202050042</v>
      </c>
      <c r="B420" t="s">
        <v>372</v>
      </c>
      <c r="C420" s="2">
        <v>1566</v>
      </c>
      <c r="D420" s="2">
        <v>0</v>
      </c>
      <c r="E420" s="2">
        <v>4506.01</v>
      </c>
      <c r="F420" s="2">
        <v>0</v>
      </c>
      <c r="G420" s="6">
        <v>6072.01</v>
      </c>
      <c r="H420" s="6">
        <v>0</v>
      </c>
      <c r="I420" s="10">
        <f t="shared" si="1"/>
        <v>4506.01</v>
      </c>
    </row>
    <row r="421" spans="1:9" x14ac:dyDescent="0.25">
      <c r="A421" s="8">
        <v>510202050043</v>
      </c>
      <c r="B421" t="s">
        <v>373</v>
      </c>
      <c r="C421" s="2">
        <v>394.1</v>
      </c>
      <c r="D421" s="2">
        <v>0</v>
      </c>
      <c r="E421" s="2">
        <v>5460.93</v>
      </c>
      <c r="F421" s="2">
        <v>0</v>
      </c>
      <c r="G421" s="6">
        <v>5855.03</v>
      </c>
      <c r="H421" s="6">
        <v>0</v>
      </c>
      <c r="I421" s="10">
        <f t="shared" si="1"/>
        <v>5460.93</v>
      </c>
    </row>
    <row r="422" spans="1:9" x14ac:dyDescent="0.25">
      <c r="A422" s="8">
        <v>510202050044</v>
      </c>
      <c r="B422" t="s">
        <v>374</v>
      </c>
      <c r="C422" s="2">
        <v>6310.68</v>
      </c>
      <c r="D422" s="2">
        <v>0</v>
      </c>
      <c r="E422" s="2">
        <v>9124.67</v>
      </c>
      <c r="F422" s="2">
        <v>0</v>
      </c>
      <c r="G422" s="6">
        <v>15435.35</v>
      </c>
      <c r="H422" s="6">
        <v>0</v>
      </c>
      <c r="I422" s="10">
        <f t="shared" si="1"/>
        <v>9124.67</v>
      </c>
    </row>
    <row r="423" spans="1:9" x14ac:dyDescent="0.25">
      <c r="A423" s="8">
        <v>510202050046</v>
      </c>
      <c r="B423" t="s">
        <v>375</v>
      </c>
      <c r="C423" s="2">
        <v>185.99</v>
      </c>
      <c r="D423" s="2">
        <v>0</v>
      </c>
      <c r="E423" s="2">
        <v>81.77</v>
      </c>
      <c r="F423" s="2">
        <v>0</v>
      </c>
      <c r="G423" s="6">
        <v>267.76</v>
      </c>
      <c r="H423" s="6">
        <v>0</v>
      </c>
      <c r="I423" s="10">
        <f t="shared" si="1"/>
        <v>81.77</v>
      </c>
    </row>
    <row r="424" spans="1:9" x14ac:dyDescent="0.25">
      <c r="A424" s="8">
        <v>510202050047</v>
      </c>
      <c r="B424" t="s">
        <v>376</v>
      </c>
      <c r="C424" s="2">
        <v>0</v>
      </c>
      <c r="D424" s="2">
        <v>0</v>
      </c>
      <c r="E424" s="2">
        <v>550</v>
      </c>
      <c r="F424" s="2">
        <v>0</v>
      </c>
      <c r="G424" s="6">
        <v>550</v>
      </c>
      <c r="H424" s="6">
        <v>0</v>
      </c>
      <c r="I424" s="10">
        <f t="shared" si="1"/>
        <v>550</v>
      </c>
    </row>
    <row r="425" spans="1:9" x14ac:dyDescent="0.25">
      <c r="A425" s="8">
        <v>510202050048</v>
      </c>
      <c r="B425" t="s">
        <v>377</v>
      </c>
      <c r="C425" s="2">
        <v>2228.5700000000002</v>
      </c>
      <c r="D425" s="2">
        <v>0</v>
      </c>
      <c r="E425" s="2">
        <v>0</v>
      </c>
      <c r="F425" s="2">
        <v>0</v>
      </c>
      <c r="G425" s="6">
        <v>2228.5700000000002</v>
      </c>
      <c r="H425" s="6">
        <v>0</v>
      </c>
      <c r="I425" s="10">
        <f t="shared" si="1"/>
        <v>0</v>
      </c>
    </row>
    <row r="426" spans="1:9" x14ac:dyDescent="0.25">
      <c r="A426" s="8">
        <v>510202050049</v>
      </c>
      <c r="B426" t="s">
        <v>378</v>
      </c>
      <c r="C426" s="2">
        <v>599.02</v>
      </c>
      <c r="D426" s="2">
        <v>0</v>
      </c>
      <c r="E426" s="2">
        <v>359.86</v>
      </c>
      <c r="F426" s="2">
        <v>0</v>
      </c>
      <c r="G426" s="6">
        <v>958.88</v>
      </c>
      <c r="H426" s="6">
        <v>0</v>
      </c>
      <c r="I426" s="10">
        <f t="shared" si="1"/>
        <v>359.86</v>
      </c>
    </row>
    <row r="427" spans="1:9" x14ac:dyDescent="0.25">
      <c r="A427" s="8">
        <v>510202050050</v>
      </c>
      <c r="B427" t="s">
        <v>379</v>
      </c>
      <c r="C427" s="2">
        <v>858.48</v>
      </c>
      <c r="D427" s="2">
        <v>0</v>
      </c>
      <c r="E427" s="2">
        <v>591.54999999999995</v>
      </c>
      <c r="F427" s="2">
        <v>0</v>
      </c>
      <c r="G427" s="6">
        <v>1450.03</v>
      </c>
      <c r="H427" s="6">
        <v>0</v>
      </c>
      <c r="I427" s="10">
        <f t="shared" si="1"/>
        <v>591.54999999999995</v>
      </c>
    </row>
    <row r="428" spans="1:9" x14ac:dyDescent="0.25">
      <c r="A428" s="8">
        <v>510202050051</v>
      </c>
      <c r="B428" t="s">
        <v>380</v>
      </c>
      <c r="C428" s="2">
        <v>0</v>
      </c>
      <c r="D428" s="2">
        <v>0</v>
      </c>
      <c r="E428" s="2">
        <v>5704.2</v>
      </c>
      <c r="F428" s="2">
        <v>0</v>
      </c>
      <c r="G428" s="6">
        <v>5704.2</v>
      </c>
      <c r="H428" s="6">
        <v>0</v>
      </c>
      <c r="I428" s="10">
        <f t="shared" si="1"/>
        <v>5704.2</v>
      </c>
    </row>
    <row r="429" spans="1:9" x14ac:dyDescent="0.25">
      <c r="A429" s="8">
        <v>51020209</v>
      </c>
      <c r="B429" t="s">
        <v>381</v>
      </c>
      <c r="C429" s="2">
        <v>-2115500.4900000002</v>
      </c>
      <c r="D429" s="2">
        <v>0</v>
      </c>
      <c r="E429" s="2">
        <v>0</v>
      </c>
      <c r="F429" s="2">
        <v>1276427.1000000001</v>
      </c>
      <c r="G429" s="6">
        <v>-3391927.59</v>
      </c>
      <c r="H429" s="6">
        <v>0</v>
      </c>
      <c r="I429" s="10">
        <f t="shared" si="1"/>
        <v>-1276427.1000000001</v>
      </c>
    </row>
    <row r="430" spans="1:9" x14ac:dyDescent="0.25">
      <c r="A430" s="8">
        <v>510202090001</v>
      </c>
      <c r="B430" t="s">
        <v>382</v>
      </c>
      <c r="C430" s="2">
        <v>-2115500.4900000002</v>
      </c>
      <c r="D430" s="2">
        <v>0</v>
      </c>
      <c r="E430" s="2">
        <v>0</v>
      </c>
      <c r="F430" s="2">
        <v>1276427.1000000001</v>
      </c>
      <c r="G430" s="6">
        <v>-3391927.59</v>
      </c>
      <c r="H430" s="6">
        <v>0</v>
      </c>
      <c r="I430" s="10">
        <f t="shared" si="1"/>
        <v>-1276427.1000000001</v>
      </c>
    </row>
    <row r="431" spans="1:9" x14ac:dyDescent="0.25">
      <c r="A431" s="8">
        <v>5103</v>
      </c>
      <c r="B431" t="s">
        <v>383</v>
      </c>
      <c r="C431" s="2">
        <v>735371.58</v>
      </c>
      <c r="D431" s="2">
        <v>0</v>
      </c>
      <c r="E431" s="2">
        <v>36444539.219999999</v>
      </c>
      <c r="F431" s="2">
        <v>36431180.200000003</v>
      </c>
      <c r="G431" s="6">
        <v>748730.6</v>
      </c>
      <c r="H431" s="6">
        <v>0</v>
      </c>
      <c r="I431" s="10">
        <f t="shared" si="1"/>
        <v>13359.019999995828</v>
      </c>
    </row>
    <row r="432" spans="1:9" x14ac:dyDescent="0.25">
      <c r="A432" s="8">
        <v>510301</v>
      </c>
      <c r="B432" t="s">
        <v>384</v>
      </c>
      <c r="C432" s="2">
        <v>11656958.289999999</v>
      </c>
      <c r="D432" s="2">
        <v>0</v>
      </c>
      <c r="E432" s="2">
        <v>26854097</v>
      </c>
      <c r="F432" s="2">
        <v>15726137.74</v>
      </c>
      <c r="G432" s="6">
        <v>22784917.550000001</v>
      </c>
      <c r="H432" s="6">
        <v>0</v>
      </c>
      <c r="I432" s="10">
        <f t="shared" si="1"/>
        <v>11127959.26</v>
      </c>
    </row>
    <row r="433" spans="1:9" x14ac:dyDescent="0.25">
      <c r="A433" s="8">
        <v>51030101</v>
      </c>
      <c r="B433" t="s">
        <v>384</v>
      </c>
      <c r="C433" s="2">
        <v>11656958.289999999</v>
      </c>
      <c r="D433" s="2">
        <v>0</v>
      </c>
      <c r="E433" s="2">
        <v>26854097</v>
      </c>
      <c r="F433" s="2">
        <v>15726137.74</v>
      </c>
      <c r="G433" s="6">
        <v>22784917.550000001</v>
      </c>
      <c r="H433" s="6">
        <v>0</v>
      </c>
      <c r="I433" s="10">
        <f t="shared" si="1"/>
        <v>11127959.26</v>
      </c>
    </row>
    <row r="434" spans="1:9" x14ac:dyDescent="0.25">
      <c r="A434" s="8">
        <v>510301010002</v>
      </c>
      <c r="B434" t="s">
        <v>385</v>
      </c>
      <c r="C434" s="2">
        <v>11656958.289999999</v>
      </c>
      <c r="D434" s="2">
        <v>0</v>
      </c>
      <c r="E434" s="2">
        <v>26854097</v>
      </c>
      <c r="F434" s="2">
        <v>15726137.74</v>
      </c>
      <c r="G434" s="6">
        <v>22784917.550000001</v>
      </c>
      <c r="H434" s="6">
        <v>0</v>
      </c>
      <c r="I434" s="10">
        <f t="shared" si="1"/>
        <v>11127959.26</v>
      </c>
    </row>
    <row r="435" spans="1:9" x14ac:dyDescent="0.25">
      <c r="A435" s="8">
        <v>510302</v>
      </c>
      <c r="B435" t="s">
        <v>386</v>
      </c>
      <c r="C435" s="2">
        <v>-10921586.710000001</v>
      </c>
      <c r="D435" s="2">
        <v>0</v>
      </c>
      <c r="E435" s="2">
        <v>9590442.2200000007</v>
      </c>
      <c r="F435" s="2">
        <v>20705042.460000001</v>
      </c>
      <c r="G435" s="6">
        <v>-22036186.949999999</v>
      </c>
      <c r="H435" s="6">
        <v>0</v>
      </c>
      <c r="I435" s="10">
        <f t="shared" si="1"/>
        <v>-11114600.24</v>
      </c>
    </row>
    <row r="436" spans="1:9" x14ac:dyDescent="0.25">
      <c r="A436" s="8">
        <v>51030201</v>
      </c>
      <c r="B436" t="s">
        <v>386</v>
      </c>
      <c r="C436" s="2">
        <v>-10921586.710000001</v>
      </c>
      <c r="D436" s="2">
        <v>0</v>
      </c>
      <c r="E436" s="2">
        <v>9590442.2200000007</v>
      </c>
      <c r="F436" s="2">
        <v>20705042.460000001</v>
      </c>
      <c r="G436" s="6">
        <v>-22036186.949999999</v>
      </c>
      <c r="H436" s="6">
        <v>0</v>
      </c>
      <c r="I436" s="10">
        <f t="shared" si="1"/>
        <v>-11114600.24</v>
      </c>
    </row>
    <row r="437" spans="1:9" x14ac:dyDescent="0.25">
      <c r="A437" s="8">
        <v>510302010001</v>
      </c>
      <c r="B437" t="s">
        <v>387</v>
      </c>
      <c r="C437" s="2">
        <v>4081.52</v>
      </c>
      <c r="D437" s="2">
        <v>0</v>
      </c>
      <c r="E437" s="2">
        <v>0</v>
      </c>
      <c r="F437" s="2">
        <v>0</v>
      </c>
      <c r="G437" s="6">
        <v>4081.52</v>
      </c>
      <c r="H437" s="6">
        <v>0</v>
      </c>
      <c r="I437" s="10">
        <f t="shared" si="1"/>
        <v>0</v>
      </c>
    </row>
    <row r="438" spans="1:9" x14ac:dyDescent="0.25">
      <c r="A438" s="8">
        <v>510302010002</v>
      </c>
      <c r="B438" t="s">
        <v>388</v>
      </c>
      <c r="C438" s="2">
        <v>14777.95</v>
      </c>
      <c r="D438" s="2">
        <v>0</v>
      </c>
      <c r="E438" s="2">
        <v>9590442.2200000007</v>
      </c>
      <c r="F438" s="2">
        <v>9556742.9800000004</v>
      </c>
      <c r="G438" s="6">
        <v>48477.19</v>
      </c>
      <c r="H438" s="6">
        <v>0</v>
      </c>
      <c r="I438" s="10">
        <f t="shared" si="1"/>
        <v>33699.240000000224</v>
      </c>
    </row>
    <row r="439" spans="1:9" x14ac:dyDescent="0.25">
      <c r="A439" s="8">
        <v>510302010099</v>
      </c>
      <c r="B439" t="s">
        <v>389</v>
      </c>
      <c r="C439" s="2">
        <v>-10940446.18</v>
      </c>
      <c r="D439" s="2">
        <v>0</v>
      </c>
      <c r="E439" s="2">
        <v>0</v>
      </c>
      <c r="F439" s="2">
        <v>11148299.48</v>
      </c>
      <c r="G439" s="6">
        <v>-22088745.66</v>
      </c>
      <c r="H439" s="6">
        <v>0</v>
      </c>
      <c r="I439" s="10">
        <f t="shared" si="1"/>
        <v>-11148299.48</v>
      </c>
    </row>
    <row r="440" spans="1:9" x14ac:dyDescent="0.25">
      <c r="A440" s="8">
        <v>52</v>
      </c>
      <c r="B440" t="s">
        <v>390</v>
      </c>
      <c r="C440" s="2">
        <v>2239976.27</v>
      </c>
      <c r="D440" s="2">
        <v>0</v>
      </c>
      <c r="E440" s="2">
        <v>1413957.07</v>
      </c>
      <c r="F440" s="2">
        <v>8779.7000000000007</v>
      </c>
      <c r="G440" s="6">
        <v>3645153.64</v>
      </c>
      <c r="H440" s="6">
        <v>0</v>
      </c>
      <c r="I440" s="10">
        <f t="shared" ref="I440:I503" si="2">+E440-F440</f>
        <v>1405177.37</v>
      </c>
    </row>
    <row r="441" spans="1:9" x14ac:dyDescent="0.25">
      <c r="A441" s="8">
        <v>5201</v>
      </c>
      <c r="B441" t="s">
        <v>391</v>
      </c>
      <c r="C441" s="2">
        <v>570923.42000000004</v>
      </c>
      <c r="D441" s="2">
        <v>0</v>
      </c>
      <c r="E441" s="2">
        <v>323541.59999999998</v>
      </c>
      <c r="F441" s="2">
        <v>253.94</v>
      </c>
      <c r="G441" s="6">
        <v>894211.08</v>
      </c>
      <c r="H441" s="6">
        <v>0</v>
      </c>
      <c r="I441" s="10">
        <f t="shared" si="2"/>
        <v>323287.65999999997</v>
      </c>
    </row>
    <row r="442" spans="1:9" x14ac:dyDescent="0.25">
      <c r="A442" s="8">
        <v>520101</v>
      </c>
      <c r="B442" t="s">
        <v>392</v>
      </c>
      <c r="C442" s="2">
        <v>570923.42000000004</v>
      </c>
      <c r="D442" s="2">
        <v>0</v>
      </c>
      <c r="E442" s="2">
        <v>323541.59999999998</v>
      </c>
      <c r="F442" s="2">
        <v>253.94</v>
      </c>
      <c r="G442" s="6">
        <v>894211.08</v>
      </c>
      <c r="H442" s="6">
        <v>0</v>
      </c>
      <c r="I442" s="10">
        <f t="shared" si="2"/>
        <v>323287.65999999997</v>
      </c>
    </row>
    <row r="443" spans="1:9" x14ac:dyDescent="0.25">
      <c r="A443" s="8">
        <v>52010101</v>
      </c>
      <c r="B443" t="s">
        <v>393</v>
      </c>
      <c r="C443" s="2">
        <v>383656.76</v>
      </c>
      <c r="D443" s="2">
        <v>0</v>
      </c>
      <c r="E443" s="2">
        <v>247477.74</v>
      </c>
      <c r="F443" s="2">
        <v>151.53</v>
      </c>
      <c r="G443" s="6">
        <v>630982.97</v>
      </c>
      <c r="H443" s="6">
        <v>0</v>
      </c>
      <c r="I443" s="10">
        <f t="shared" si="2"/>
        <v>247326.21</v>
      </c>
    </row>
    <row r="444" spans="1:9" x14ac:dyDescent="0.25">
      <c r="A444" s="8">
        <v>520101010001</v>
      </c>
      <c r="B444" t="s">
        <v>300</v>
      </c>
      <c r="C444" s="2">
        <v>163375.78</v>
      </c>
      <c r="D444" s="2">
        <v>0</v>
      </c>
      <c r="E444" s="2">
        <v>104343.03999999999</v>
      </c>
      <c r="F444" s="2">
        <v>0</v>
      </c>
      <c r="G444" s="6">
        <v>267718.82</v>
      </c>
      <c r="H444" s="6">
        <v>0</v>
      </c>
      <c r="I444" s="10">
        <f t="shared" si="2"/>
        <v>104343.03999999999</v>
      </c>
    </row>
    <row r="445" spans="1:9" x14ac:dyDescent="0.25">
      <c r="A445" s="8">
        <v>520101010002</v>
      </c>
      <c r="B445" t="s">
        <v>394</v>
      </c>
      <c r="C445" s="2">
        <v>10455.129999999999</v>
      </c>
      <c r="D445" s="2">
        <v>0</v>
      </c>
      <c r="E445" s="2">
        <v>12680.89</v>
      </c>
      <c r="F445" s="2">
        <v>0</v>
      </c>
      <c r="G445" s="6">
        <v>23136.02</v>
      </c>
      <c r="H445" s="6">
        <v>0</v>
      </c>
      <c r="I445" s="10">
        <f t="shared" si="2"/>
        <v>12680.89</v>
      </c>
    </row>
    <row r="446" spans="1:9" x14ac:dyDescent="0.25">
      <c r="A446" s="8">
        <v>520101010003</v>
      </c>
      <c r="B446" t="s">
        <v>395</v>
      </c>
      <c r="C446" s="2">
        <v>66389.679999999993</v>
      </c>
      <c r="D446" s="2">
        <v>0</v>
      </c>
      <c r="E446" s="2">
        <v>61678.47</v>
      </c>
      <c r="F446" s="2">
        <v>0</v>
      </c>
      <c r="G446" s="6">
        <v>128068.15</v>
      </c>
      <c r="H446" s="6">
        <v>0</v>
      </c>
      <c r="I446" s="10">
        <f t="shared" si="2"/>
        <v>61678.47</v>
      </c>
    </row>
    <row r="447" spans="1:9" x14ac:dyDescent="0.25">
      <c r="A447" s="8">
        <v>520101010004</v>
      </c>
      <c r="B447" t="s">
        <v>302</v>
      </c>
      <c r="C447" s="2">
        <v>32258.67</v>
      </c>
      <c r="D447" s="2">
        <v>0</v>
      </c>
      <c r="E447" s="2">
        <v>21850.02</v>
      </c>
      <c r="F447" s="2">
        <v>134.86000000000001</v>
      </c>
      <c r="G447" s="6">
        <v>53973.83</v>
      </c>
      <c r="H447" s="6">
        <v>0</v>
      </c>
      <c r="I447" s="10">
        <f t="shared" si="2"/>
        <v>21715.16</v>
      </c>
    </row>
    <row r="448" spans="1:9" x14ac:dyDescent="0.25">
      <c r="A448" s="8">
        <v>520101010005</v>
      </c>
      <c r="B448" t="s">
        <v>303</v>
      </c>
      <c r="C448" s="2">
        <v>19570.86</v>
      </c>
      <c r="D448" s="2">
        <v>0</v>
      </c>
      <c r="E448" s="2">
        <v>11752.97</v>
      </c>
      <c r="F448" s="2">
        <v>16.670000000000002</v>
      </c>
      <c r="G448" s="6">
        <v>31307.16</v>
      </c>
      <c r="H448" s="6">
        <v>0</v>
      </c>
      <c r="I448" s="10">
        <f t="shared" si="2"/>
        <v>11736.3</v>
      </c>
    </row>
    <row r="449" spans="1:9" x14ac:dyDescent="0.25">
      <c r="A449" s="8">
        <v>520101010006</v>
      </c>
      <c r="B449" t="s">
        <v>304</v>
      </c>
      <c r="C449" s="2">
        <v>22075.5</v>
      </c>
      <c r="D449" s="2">
        <v>0</v>
      </c>
      <c r="E449" s="2">
        <v>14825.23</v>
      </c>
      <c r="F449" s="2">
        <v>0</v>
      </c>
      <c r="G449" s="6">
        <v>36900.730000000003</v>
      </c>
      <c r="H449" s="6">
        <v>0</v>
      </c>
      <c r="I449" s="10">
        <f t="shared" si="2"/>
        <v>14825.23</v>
      </c>
    </row>
    <row r="450" spans="1:9" x14ac:dyDescent="0.25">
      <c r="A450" s="8">
        <v>520101010007</v>
      </c>
      <c r="B450" t="s">
        <v>195</v>
      </c>
      <c r="C450" s="2">
        <v>5850.55</v>
      </c>
      <c r="D450" s="2">
        <v>0</v>
      </c>
      <c r="E450" s="2">
        <v>5045.0600000000004</v>
      </c>
      <c r="F450" s="2">
        <v>0</v>
      </c>
      <c r="G450" s="6">
        <v>10895.61</v>
      </c>
      <c r="H450" s="6">
        <v>0</v>
      </c>
      <c r="I450" s="10">
        <f t="shared" si="2"/>
        <v>5045.0600000000004</v>
      </c>
    </row>
    <row r="451" spans="1:9" x14ac:dyDescent="0.25">
      <c r="A451" s="8">
        <v>520101010008</v>
      </c>
      <c r="B451" t="s">
        <v>196</v>
      </c>
      <c r="C451" s="2">
        <v>18253.599999999999</v>
      </c>
      <c r="D451" s="2">
        <v>0</v>
      </c>
      <c r="E451" s="2">
        <v>3398.19</v>
      </c>
      <c r="F451" s="2">
        <v>0</v>
      </c>
      <c r="G451" s="6">
        <v>21651.79</v>
      </c>
      <c r="H451" s="6">
        <v>0</v>
      </c>
      <c r="I451" s="10">
        <f t="shared" si="2"/>
        <v>3398.19</v>
      </c>
    </row>
    <row r="452" spans="1:9" x14ac:dyDescent="0.25">
      <c r="A452" s="8">
        <v>520101010009</v>
      </c>
      <c r="B452" t="s">
        <v>396</v>
      </c>
      <c r="C452" s="2">
        <v>5824.16</v>
      </c>
      <c r="D452" s="2">
        <v>0</v>
      </c>
      <c r="E452" s="2">
        <v>3049.89</v>
      </c>
      <c r="F452" s="2">
        <v>0</v>
      </c>
      <c r="G452" s="6">
        <v>8874.0499999999993</v>
      </c>
      <c r="H452" s="6">
        <v>0</v>
      </c>
      <c r="I452" s="10">
        <f t="shared" si="2"/>
        <v>3049.89</v>
      </c>
    </row>
    <row r="453" spans="1:9" x14ac:dyDescent="0.25">
      <c r="A453" s="8">
        <v>520101010011</v>
      </c>
      <c r="B453" t="s">
        <v>397</v>
      </c>
      <c r="C453" s="2">
        <v>24821</v>
      </c>
      <c r="D453" s="2">
        <v>0</v>
      </c>
      <c r="E453" s="2">
        <v>0</v>
      </c>
      <c r="F453" s="2">
        <v>0</v>
      </c>
      <c r="G453" s="6">
        <v>24821</v>
      </c>
      <c r="H453" s="6">
        <v>0</v>
      </c>
      <c r="I453" s="10">
        <f t="shared" si="2"/>
        <v>0</v>
      </c>
    </row>
    <row r="454" spans="1:9" x14ac:dyDescent="0.25">
      <c r="A454" s="8">
        <v>520101010012</v>
      </c>
      <c r="B454" t="s">
        <v>398</v>
      </c>
      <c r="C454" s="2">
        <v>14781.83</v>
      </c>
      <c r="D454" s="2">
        <v>0</v>
      </c>
      <c r="E454" s="2">
        <v>8853.98</v>
      </c>
      <c r="F454" s="2">
        <v>0</v>
      </c>
      <c r="G454" s="6">
        <v>23635.81</v>
      </c>
      <c r="H454" s="6">
        <v>0</v>
      </c>
      <c r="I454" s="10">
        <f t="shared" si="2"/>
        <v>8853.98</v>
      </c>
    </row>
    <row r="455" spans="1:9" x14ac:dyDescent="0.25">
      <c r="A455" s="8">
        <v>52010102</v>
      </c>
      <c r="B455" t="s">
        <v>399</v>
      </c>
      <c r="C455" s="2">
        <v>9095.48</v>
      </c>
      <c r="D455" s="2">
        <v>0</v>
      </c>
      <c r="E455" s="2">
        <v>9137.02</v>
      </c>
      <c r="F455" s="2">
        <v>0</v>
      </c>
      <c r="G455" s="6">
        <v>18232.5</v>
      </c>
      <c r="H455" s="6">
        <v>0</v>
      </c>
      <c r="I455" s="10">
        <f t="shared" si="2"/>
        <v>9137.02</v>
      </c>
    </row>
    <row r="456" spans="1:9" x14ac:dyDescent="0.25">
      <c r="A456" s="8">
        <v>520101020002</v>
      </c>
      <c r="B456" t="s">
        <v>400</v>
      </c>
      <c r="C456" s="2">
        <v>6887.82</v>
      </c>
      <c r="D456" s="2">
        <v>0</v>
      </c>
      <c r="E456" s="2">
        <v>8228.69</v>
      </c>
      <c r="F456" s="2">
        <v>0</v>
      </c>
      <c r="G456" s="6">
        <v>15116.51</v>
      </c>
      <c r="H456" s="6">
        <v>0</v>
      </c>
      <c r="I456" s="10">
        <f t="shared" si="2"/>
        <v>8228.69</v>
      </c>
    </row>
    <row r="457" spans="1:9" x14ac:dyDescent="0.25">
      <c r="A457" s="8">
        <v>520101020006</v>
      </c>
      <c r="B457" t="s">
        <v>401</v>
      </c>
      <c r="C457" s="2">
        <v>2141</v>
      </c>
      <c r="D457" s="2">
        <v>0</v>
      </c>
      <c r="E457" s="2">
        <v>792.5</v>
      </c>
      <c r="F457" s="2">
        <v>0</v>
      </c>
      <c r="G457" s="6">
        <v>2933.5</v>
      </c>
      <c r="H457" s="6">
        <v>0</v>
      </c>
      <c r="I457" s="10">
        <f t="shared" si="2"/>
        <v>792.5</v>
      </c>
    </row>
    <row r="458" spans="1:9" x14ac:dyDescent="0.25">
      <c r="A458" s="8">
        <v>520101020007</v>
      </c>
      <c r="B458" t="s">
        <v>402</v>
      </c>
      <c r="C458" s="2">
        <v>66.66</v>
      </c>
      <c r="D458" s="2">
        <v>0</v>
      </c>
      <c r="E458" s="2">
        <v>0</v>
      </c>
      <c r="F458" s="2">
        <v>0</v>
      </c>
      <c r="G458" s="6">
        <v>66.66</v>
      </c>
      <c r="H458" s="6">
        <v>0</v>
      </c>
      <c r="I458" s="10">
        <f t="shared" si="2"/>
        <v>0</v>
      </c>
    </row>
    <row r="459" spans="1:9" x14ac:dyDescent="0.25">
      <c r="A459" s="8">
        <v>520101020008</v>
      </c>
      <c r="B459" t="s">
        <v>403</v>
      </c>
      <c r="C459" s="2">
        <v>0</v>
      </c>
      <c r="D459" s="2">
        <v>0</v>
      </c>
      <c r="E459" s="2">
        <v>115.83</v>
      </c>
      <c r="F459" s="2">
        <v>0</v>
      </c>
      <c r="G459" s="6">
        <v>115.83</v>
      </c>
      <c r="H459" s="6">
        <v>0</v>
      </c>
      <c r="I459" s="10">
        <f t="shared" si="2"/>
        <v>115.83</v>
      </c>
    </row>
    <row r="460" spans="1:9" x14ac:dyDescent="0.25">
      <c r="A460" s="8">
        <v>52010103</v>
      </c>
      <c r="B460" t="s">
        <v>404</v>
      </c>
      <c r="C460" s="2">
        <v>178171.18</v>
      </c>
      <c r="D460" s="2">
        <v>0</v>
      </c>
      <c r="E460" s="2">
        <v>66926.84</v>
      </c>
      <c r="F460" s="2">
        <v>102.41</v>
      </c>
      <c r="G460" s="6">
        <v>244995.61</v>
      </c>
      <c r="H460" s="6">
        <v>0</v>
      </c>
      <c r="I460" s="10">
        <f t="shared" si="2"/>
        <v>66824.429999999993</v>
      </c>
    </row>
    <row r="461" spans="1:9" x14ac:dyDescent="0.25">
      <c r="A461" s="8">
        <v>520101030002</v>
      </c>
      <c r="B461" t="s">
        <v>405</v>
      </c>
      <c r="C461" s="2">
        <v>11587.93</v>
      </c>
      <c r="D461" s="2">
        <v>0</v>
      </c>
      <c r="E461" s="2">
        <v>5720</v>
      </c>
      <c r="F461" s="2">
        <v>0</v>
      </c>
      <c r="G461" s="6">
        <v>17307.93</v>
      </c>
      <c r="H461" s="6">
        <v>0</v>
      </c>
      <c r="I461" s="10">
        <f t="shared" si="2"/>
        <v>5720</v>
      </c>
    </row>
    <row r="462" spans="1:9" x14ac:dyDescent="0.25">
      <c r="A462" s="8">
        <v>520101030003</v>
      </c>
      <c r="B462" t="s">
        <v>406</v>
      </c>
      <c r="C462" s="2">
        <v>1969</v>
      </c>
      <c r="D462" s="2">
        <v>0</v>
      </c>
      <c r="E462" s="2">
        <v>1593.51</v>
      </c>
      <c r="F462" s="2">
        <v>0</v>
      </c>
      <c r="G462" s="6">
        <v>3562.51</v>
      </c>
      <c r="H462" s="6">
        <v>0</v>
      </c>
      <c r="I462" s="10">
        <f t="shared" si="2"/>
        <v>1593.51</v>
      </c>
    </row>
    <row r="463" spans="1:9" x14ac:dyDescent="0.25">
      <c r="A463" s="8">
        <v>520101030004</v>
      </c>
      <c r="B463" t="s">
        <v>407</v>
      </c>
      <c r="C463" s="2">
        <v>1139.52</v>
      </c>
      <c r="D463" s="2">
        <v>0</v>
      </c>
      <c r="E463" s="2">
        <v>4770.29</v>
      </c>
      <c r="F463" s="2">
        <v>0</v>
      </c>
      <c r="G463" s="6">
        <v>5909.81</v>
      </c>
      <c r="H463" s="6">
        <v>0</v>
      </c>
      <c r="I463" s="10">
        <f t="shared" si="2"/>
        <v>4770.29</v>
      </c>
    </row>
    <row r="464" spans="1:9" x14ac:dyDescent="0.25">
      <c r="A464" s="8">
        <v>520101030005</v>
      </c>
      <c r="B464" t="s">
        <v>408</v>
      </c>
      <c r="C464" s="2">
        <v>8770.34</v>
      </c>
      <c r="D464" s="2">
        <v>0</v>
      </c>
      <c r="E464" s="2">
        <v>8384.32</v>
      </c>
      <c r="F464" s="2">
        <v>9.56</v>
      </c>
      <c r="G464" s="6">
        <v>17145.099999999999</v>
      </c>
      <c r="H464" s="6">
        <v>0</v>
      </c>
      <c r="I464" s="10">
        <f t="shared" si="2"/>
        <v>8374.76</v>
      </c>
    </row>
    <row r="465" spans="1:9" x14ac:dyDescent="0.25">
      <c r="A465" s="8">
        <v>520101030006</v>
      </c>
      <c r="B465" t="s">
        <v>409</v>
      </c>
      <c r="C465" s="2">
        <v>60739.83</v>
      </c>
      <c r="D465" s="2">
        <v>0</v>
      </c>
      <c r="E465" s="2">
        <v>0</v>
      </c>
      <c r="F465" s="2">
        <v>0</v>
      </c>
      <c r="G465" s="6">
        <v>60739.83</v>
      </c>
      <c r="H465" s="6">
        <v>0</v>
      </c>
      <c r="I465" s="10">
        <f t="shared" si="2"/>
        <v>0</v>
      </c>
    </row>
    <row r="466" spans="1:9" x14ac:dyDescent="0.25">
      <c r="A466" s="8">
        <v>520101030007</v>
      </c>
      <c r="B466" t="s">
        <v>410</v>
      </c>
      <c r="C466" s="2">
        <v>961.54</v>
      </c>
      <c r="D466" s="2">
        <v>0</v>
      </c>
      <c r="E466" s="2">
        <v>822.58</v>
      </c>
      <c r="F466" s="2">
        <v>0</v>
      </c>
      <c r="G466" s="6">
        <v>1784.12</v>
      </c>
      <c r="H466" s="6">
        <v>0</v>
      </c>
      <c r="I466" s="10">
        <f t="shared" si="2"/>
        <v>822.58</v>
      </c>
    </row>
    <row r="467" spans="1:9" x14ac:dyDescent="0.25">
      <c r="A467" s="8">
        <v>520101030008</v>
      </c>
      <c r="B467" t="s">
        <v>411</v>
      </c>
      <c r="C467" s="2">
        <v>2221.29</v>
      </c>
      <c r="D467" s="2">
        <v>0</v>
      </c>
      <c r="E467" s="2">
        <v>591.86</v>
      </c>
      <c r="F467" s="2">
        <v>0</v>
      </c>
      <c r="G467" s="6">
        <v>2813.15</v>
      </c>
      <c r="H467" s="6">
        <v>0</v>
      </c>
      <c r="I467" s="10">
        <f t="shared" si="2"/>
        <v>591.86</v>
      </c>
    </row>
    <row r="468" spans="1:9" x14ac:dyDescent="0.25">
      <c r="A468" s="8">
        <v>520101030009</v>
      </c>
      <c r="B468" t="s">
        <v>412</v>
      </c>
      <c r="C468" s="2">
        <v>3006.56</v>
      </c>
      <c r="D468" s="2">
        <v>0</v>
      </c>
      <c r="E468" s="2">
        <v>2019.89</v>
      </c>
      <c r="F468" s="2">
        <v>0</v>
      </c>
      <c r="G468" s="6">
        <v>5026.45</v>
      </c>
      <c r="H468" s="6">
        <v>0</v>
      </c>
      <c r="I468" s="10">
        <f t="shared" si="2"/>
        <v>2019.89</v>
      </c>
    </row>
    <row r="469" spans="1:9" x14ac:dyDescent="0.25">
      <c r="A469" s="8">
        <v>520101030010</v>
      </c>
      <c r="B469" t="s">
        <v>413</v>
      </c>
      <c r="C469" s="2">
        <v>124</v>
      </c>
      <c r="D469" s="2">
        <v>0</v>
      </c>
      <c r="E469" s="2">
        <v>0</v>
      </c>
      <c r="F469" s="2">
        <v>0</v>
      </c>
      <c r="G469" s="6">
        <v>124</v>
      </c>
      <c r="H469" s="6">
        <v>0</v>
      </c>
      <c r="I469" s="10">
        <f t="shared" si="2"/>
        <v>0</v>
      </c>
    </row>
    <row r="470" spans="1:9" x14ac:dyDescent="0.25">
      <c r="A470" s="8">
        <v>520101030011</v>
      </c>
      <c r="B470" t="s">
        <v>414</v>
      </c>
      <c r="C470" s="2">
        <v>8468.1</v>
      </c>
      <c r="D470" s="2">
        <v>0</v>
      </c>
      <c r="E470" s="2">
        <v>1668.62</v>
      </c>
      <c r="F470" s="2">
        <v>0</v>
      </c>
      <c r="G470" s="6">
        <v>10136.719999999999</v>
      </c>
      <c r="H470" s="6">
        <v>0</v>
      </c>
      <c r="I470" s="10">
        <f t="shared" si="2"/>
        <v>1668.62</v>
      </c>
    </row>
    <row r="471" spans="1:9" x14ac:dyDescent="0.25">
      <c r="A471" s="8">
        <v>520101030012</v>
      </c>
      <c r="B471" t="s">
        <v>415</v>
      </c>
      <c r="C471" s="2">
        <v>22</v>
      </c>
      <c r="D471" s="2">
        <v>0</v>
      </c>
      <c r="E471" s="2">
        <v>147.25</v>
      </c>
      <c r="F471" s="2">
        <v>0</v>
      </c>
      <c r="G471" s="6">
        <v>169.25</v>
      </c>
      <c r="H471" s="6">
        <v>0</v>
      </c>
      <c r="I471" s="10">
        <f t="shared" si="2"/>
        <v>147.25</v>
      </c>
    </row>
    <row r="472" spans="1:9" x14ac:dyDescent="0.25">
      <c r="A472" s="8">
        <v>520101030013</v>
      </c>
      <c r="B472" t="s">
        <v>416</v>
      </c>
      <c r="C472" s="2">
        <v>2672.55</v>
      </c>
      <c r="D472" s="2">
        <v>0</v>
      </c>
      <c r="E472" s="2">
        <v>586.74</v>
      </c>
      <c r="F472" s="2">
        <v>0</v>
      </c>
      <c r="G472" s="6">
        <v>3259.29</v>
      </c>
      <c r="H472" s="6">
        <v>0</v>
      </c>
      <c r="I472" s="10">
        <f t="shared" si="2"/>
        <v>586.74</v>
      </c>
    </row>
    <row r="473" spans="1:9" x14ac:dyDescent="0.25">
      <c r="A473" s="8">
        <v>520101030014</v>
      </c>
      <c r="B473" t="s">
        <v>417</v>
      </c>
      <c r="C473" s="2">
        <v>3588.72</v>
      </c>
      <c r="D473" s="2">
        <v>0</v>
      </c>
      <c r="E473" s="2">
        <v>1526.52</v>
      </c>
      <c r="F473" s="2">
        <v>0</v>
      </c>
      <c r="G473" s="6">
        <v>5115.24</v>
      </c>
      <c r="H473" s="6">
        <v>0</v>
      </c>
      <c r="I473" s="10">
        <f t="shared" si="2"/>
        <v>1526.52</v>
      </c>
    </row>
    <row r="474" spans="1:9" x14ac:dyDescent="0.25">
      <c r="A474" s="8">
        <v>520101030015</v>
      </c>
      <c r="B474" t="s">
        <v>418</v>
      </c>
      <c r="C474" s="2">
        <v>104.09</v>
      </c>
      <c r="D474" s="2">
        <v>0</v>
      </c>
      <c r="E474" s="2">
        <v>231.25</v>
      </c>
      <c r="F474" s="2">
        <v>0</v>
      </c>
      <c r="G474" s="6">
        <v>335.34</v>
      </c>
      <c r="H474" s="6">
        <v>0</v>
      </c>
      <c r="I474" s="10">
        <f t="shared" si="2"/>
        <v>231.25</v>
      </c>
    </row>
    <row r="475" spans="1:9" x14ac:dyDescent="0.25">
      <c r="A475" s="8">
        <v>520101030016</v>
      </c>
      <c r="B475" t="s">
        <v>419</v>
      </c>
      <c r="C475" s="2">
        <v>3476.92</v>
      </c>
      <c r="D475" s="2">
        <v>0</v>
      </c>
      <c r="E475" s="2">
        <v>2485.6799999999998</v>
      </c>
      <c r="F475" s="2">
        <v>92.85</v>
      </c>
      <c r="G475" s="6">
        <v>5869.75</v>
      </c>
      <c r="H475" s="6">
        <v>0</v>
      </c>
      <c r="I475" s="10">
        <f t="shared" si="2"/>
        <v>2392.83</v>
      </c>
    </row>
    <row r="476" spans="1:9" x14ac:dyDescent="0.25">
      <c r="A476" s="8">
        <v>520101030017</v>
      </c>
      <c r="B476" t="s">
        <v>420</v>
      </c>
      <c r="C476" s="2">
        <v>6788.84</v>
      </c>
      <c r="D476" s="2">
        <v>0</v>
      </c>
      <c r="E476" s="2">
        <v>2828</v>
      </c>
      <c r="F476" s="2">
        <v>0</v>
      </c>
      <c r="G476" s="6">
        <v>9616.84</v>
      </c>
      <c r="H476" s="6">
        <v>0</v>
      </c>
      <c r="I476" s="10">
        <f t="shared" si="2"/>
        <v>2828</v>
      </c>
    </row>
    <row r="477" spans="1:9" x14ac:dyDescent="0.25">
      <c r="A477" s="8">
        <v>520101030018</v>
      </c>
      <c r="B477" t="s">
        <v>421</v>
      </c>
      <c r="C477" s="2">
        <v>230.33</v>
      </c>
      <c r="D477" s="2">
        <v>0</v>
      </c>
      <c r="E477" s="2">
        <v>145.44</v>
      </c>
      <c r="F477" s="2">
        <v>0</v>
      </c>
      <c r="G477" s="6">
        <v>375.77</v>
      </c>
      <c r="H477" s="6">
        <v>0</v>
      </c>
      <c r="I477" s="10">
        <f t="shared" si="2"/>
        <v>145.44</v>
      </c>
    </row>
    <row r="478" spans="1:9" x14ac:dyDescent="0.25">
      <c r="A478" s="8">
        <v>520101030019</v>
      </c>
      <c r="B478" t="s">
        <v>422</v>
      </c>
      <c r="C478" s="2">
        <v>4560.38</v>
      </c>
      <c r="D478" s="2">
        <v>0</v>
      </c>
      <c r="E478" s="2">
        <v>0</v>
      </c>
      <c r="F478" s="2">
        <v>0</v>
      </c>
      <c r="G478" s="6">
        <v>4560.38</v>
      </c>
      <c r="H478" s="6">
        <v>0</v>
      </c>
      <c r="I478" s="10">
        <f t="shared" si="2"/>
        <v>0</v>
      </c>
    </row>
    <row r="479" spans="1:9" x14ac:dyDescent="0.25">
      <c r="A479" s="8">
        <v>520101030020</v>
      </c>
      <c r="B479" t="s">
        <v>423</v>
      </c>
      <c r="C479" s="2">
        <v>11642.07</v>
      </c>
      <c r="D479" s="2">
        <v>0</v>
      </c>
      <c r="E479" s="2">
        <v>1703.07</v>
      </c>
      <c r="F479" s="2">
        <v>0</v>
      </c>
      <c r="G479" s="6">
        <v>13345.14</v>
      </c>
      <c r="H479" s="6">
        <v>0</v>
      </c>
      <c r="I479" s="10">
        <f t="shared" si="2"/>
        <v>1703.07</v>
      </c>
    </row>
    <row r="480" spans="1:9" x14ac:dyDescent="0.25">
      <c r="A480" s="8">
        <v>520101030021</v>
      </c>
      <c r="B480" t="s">
        <v>372</v>
      </c>
      <c r="C480" s="2">
        <v>755</v>
      </c>
      <c r="D480" s="2">
        <v>0</v>
      </c>
      <c r="E480" s="2">
        <v>3006</v>
      </c>
      <c r="F480" s="2">
        <v>0</v>
      </c>
      <c r="G480" s="6">
        <v>3761</v>
      </c>
      <c r="H480" s="6">
        <v>0</v>
      </c>
      <c r="I480" s="10">
        <f t="shared" si="2"/>
        <v>3006</v>
      </c>
    </row>
    <row r="481" spans="1:9" x14ac:dyDescent="0.25">
      <c r="A481" s="8">
        <v>520101030022</v>
      </c>
      <c r="B481" t="s">
        <v>424</v>
      </c>
      <c r="C481" s="2">
        <v>18098.73</v>
      </c>
      <c r="D481" s="2">
        <v>0</v>
      </c>
      <c r="E481" s="2">
        <v>16591.580000000002</v>
      </c>
      <c r="F481" s="2">
        <v>0</v>
      </c>
      <c r="G481" s="6">
        <v>34690.31</v>
      </c>
      <c r="H481" s="6">
        <v>0</v>
      </c>
      <c r="I481" s="10">
        <f t="shared" si="2"/>
        <v>16591.580000000002</v>
      </c>
    </row>
    <row r="482" spans="1:9" x14ac:dyDescent="0.25">
      <c r="A482" s="8">
        <v>520101030023</v>
      </c>
      <c r="B482" t="s">
        <v>425</v>
      </c>
      <c r="C482" s="2">
        <v>13000.73</v>
      </c>
      <c r="D482" s="2">
        <v>0</v>
      </c>
      <c r="E482" s="2">
        <v>5686.06</v>
      </c>
      <c r="F482" s="2">
        <v>0</v>
      </c>
      <c r="G482" s="6">
        <v>18686.79</v>
      </c>
      <c r="H482" s="6">
        <v>0</v>
      </c>
      <c r="I482" s="10">
        <f t="shared" si="2"/>
        <v>5686.06</v>
      </c>
    </row>
    <row r="483" spans="1:9" x14ac:dyDescent="0.25">
      <c r="A483" s="8">
        <v>520101030024</v>
      </c>
      <c r="B483" t="s">
        <v>426</v>
      </c>
      <c r="C483" s="2">
        <v>14242.71</v>
      </c>
      <c r="D483" s="2">
        <v>0</v>
      </c>
      <c r="E483" s="2">
        <v>6418.18</v>
      </c>
      <c r="F483" s="2">
        <v>0</v>
      </c>
      <c r="G483" s="6">
        <v>20660.89</v>
      </c>
      <c r="H483" s="6">
        <v>0</v>
      </c>
      <c r="I483" s="10">
        <f t="shared" si="2"/>
        <v>6418.18</v>
      </c>
    </row>
    <row r="484" spans="1:9" x14ac:dyDescent="0.25">
      <c r="A484" s="8">
        <v>5202</v>
      </c>
      <c r="B484" t="s">
        <v>427</v>
      </c>
      <c r="C484" s="2">
        <v>1596054.59</v>
      </c>
      <c r="D484" s="2">
        <v>0</v>
      </c>
      <c r="E484" s="2">
        <v>1046970.65</v>
      </c>
      <c r="F484" s="2">
        <v>7776.55</v>
      </c>
      <c r="G484" s="6">
        <v>2635248.69</v>
      </c>
      <c r="H484" s="6">
        <v>0</v>
      </c>
      <c r="I484" s="10">
        <f t="shared" si="2"/>
        <v>1039194.1</v>
      </c>
    </row>
    <row r="485" spans="1:9" x14ac:dyDescent="0.25">
      <c r="A485" s="8">
        <v>520201</v>
      </c>
      <c r="B485" t="s">
        <v>392</v>
      </c>
      <c r="C485" s="2">
        <v>430172.94</v>
      </c>
      <c r="D485" s="2">
        <v>0</v>
      </c>
      <c r="E485" s="2">
        <v>289692.65000000002</v>
      </c>
      <c r="F485" s="2">
        <v>0</v>
      </c>
      <c r="G485" s="6">
        <v>719865.59</v>
      </c>
      <c r="H485" s="6">
        <v>0</v>
      </c>
      <c r="I485" s="10">
        <f t="shared" si="2"/>
        <v>289692.65000000002</v>
      </c>
    </row>
    <row r="486" spans="1:9" x14ac:dyDescent="0.25">
      <c r="A486" s="8">
        <v>52020101</v>
      </c>
      <c r="B486" t="s">
        <v>428</v>
      </c>
      <c r="C486" s="2">
        <v>379637.23</v>
      </c>
      <c r="D486" s="2">
        <v>0</v>
      </c>
      <c r="E486" s="2">
        <v>268886.93</v>
      </c>
      <c r="F486" s="2">
        <v>0</v>
      </c>
      <c r="G486" s="6">
        <v>648524.16</v>
      </c>
      <c r="H486" s="6">
        <v>0</v>
      </c>
      <c r="I486" s="10">
        <f t="shared" si="2"/>
        <v>268886.93</v>
      </c>
    </row>
    <row r="487" spans="1:9" x14ac:dyDescent="0.25">
      <c r="A487" s="8">
        <v>520201010001</v>
      </c>
      <c r="B487" t="s">
        <v>300</v>
      </c>
      <c r="C487" s="2">
        <v>246110.74</v>
      </c>
      <c r="D487" s="2">
        <v>0</v>
      </c>
      <c r="E487" s="2">
        <v>184275.26</v>
      </c>
      <c r="F487" s="2">
        <v>0</v>
      </c>
      <c r="G487" s="6">
        <v>430386</v>
      </c>
      <c r="H487" s="6">
        <v>0</v>
      </c>
      <c r="I487" s="10">
        <f t="shared" si="2"/>
        <v>184275.26</v>
      </c>
    </row>
    <row r="488" spans="1:9" x14ac:dyDescent="0.25">
      <c r="A488" s="8">
        <v>520201010002</v>
      </c>
      <c r="B488" t="s">
        <v>394</v>
      </c>
      <c r="C488" s="2">
        <v>7389.93</v>
      </c>
      <c r="D488" s="2">
        <v>0</v>
      </c>
      <c r="E488" s="2">
        <v>5187.07</v>
      </c>
      <c r="F488" s="2">
        <v>0</v>
      </c>
      <c r="G488" s="6">
        <v>12577</v>
      </c>
      <c r="H488" s="6">
        <v>0</v>
      </c>
      <c r="I488" s="10">
        <f t="shared" si="2"/>
        <v>5187.07</v>
      </c>
    </row>
    <row r="489" spans="1:9" x14ac:dyDescent="0.25">
      <c r="A489" s="8">
        <v>520201010003</v>
      </c>
      <c r="B489" t="s">
        <v>302</v>
      </c>
      <c r="C489" s="2">
        <v>31280.38</v>
      </c>
      <c r="D489" s="2">
        <v>0</v>
      </c>
      <c r="E489" s="2">
        <v>23806.09</v>
      </c>
      <c r="F489" s="2">
        <v>0</v>
      </c>
      <c r="G489" s="6">
        <v>55086.47</v>
      </c>
      <c r="H489" s="6">
        <v>0</v>
      </c>
      <c r="I489" s="10">
        <f t="shared" si="2"/>
        <v>23806.09</v>
      </c>
    </row>
    <row r="490" spans="1:9" x14ac:dyDescent="0.25">
      <c r="A490" s="8">
        <v>520201010004</v>
      </c>
      <c r="B490" t="s">
        <v>303</v>
      </c>
      <c r="C490" s="2">
        <v>17960.490000000002</v>
      </c>
      <c r="D490" s="2">
        <v>0</v>
      </c>
      <c r="E490" s="2">
        <v>14777.31</v>
      </c>
      <c r="F490" s="2">
        <v>0</v>
      </c>
      <c r="G490" s="6">
        <v>32737.8</v>
      </c>
      <c r="H490" s="6">
        <v>0</v>
      </c>
      <c r="I490" s="10">
        <f t="shared" si="2"/>
        <v>14777.31</v>
      </c>
    </row>
    <row r="491" spans="1:9" x14ac:dyDescent="0.25">
      <c r="A491" s="8">
        <v>520201010005</v>
      </c>
      <c r="B491" t="s">
        <v>304</v>
      </c>
      <c r="C491" s="2">
        <v>21003.46</v>
      </c>
      <c r="D491" s="2">
        <v>0</v>
      </c>
      <c r="E491" s="2">
        <v>15605.93</v>
      </c>
      <c r="F491" s="2">
        <v>0</v>
      </c>
      <c r="G491" s="6">
        <v>36609.39</v>
      </c>
      <c r="H491" s="6">
        <v>0</v>
      </c>
      <c r="I491" s="10">
        <f t="shared" si="2"/>
        <v>15605.93</v>
      </c>
    </row>
    <row r="492" spans="1:9" x14ac:dyDescent="0.25">
      <c r="A492" s="8">
        <v>520201010006</v>
      </c>
      <c r="B492" t="s">
        <v>195</v>
      </c>
      <c r="C492" s="2">
        <v>8920.2099999999991</v>
      </c>
      <c r="D492" s="2">
        <v>0</v>
      </c>
      <c r="E492" s="2">
        <v>6424.93</v>
      </c>
      <c r="F492" s="2">
        <v>0</v>
      </c>
      <c r="G492" s="6">
        <v>15345.14</v>
      </c>
      <c r="H492" s="6">
        <v>0</v>
      </c>
      <c r="I492" s="10">
        <f t="shared" si="2"/>
        <v>6424.93</v>
      </c>
    </row>
    <row r="493" spans="1:9" x14ac:dyDescent="0.25">
      <c r="A493" s="8">
        <v>520201010007</v>
      </c>
      <c r="B493" t="s">
        <v>196</v>
      </c>
      <c r="C493" s="2">
        <v>29605.86</v>
      </c>
      <c r="D493" s="2">
        <v>0</v>
      </c>
      <c r="E493" s="2">
        <v>5918.04</v>
      </c>
      <c r="F493" s="2">
        <v>0</v>
      </c>
      <c r="G493" s="6">
        <v>35523.9</v>
      </c>
      <c r="H493" s="6">
        <v>0</v>
      </c>
      <c r="I493" s="10">
        <f t="shared" si="2"/>
        <v>5918.04</v>
      </c>
    </row>
    <row r="494" spans="1:9" x14ac:dyDescent="0.25">
      <c r="A494" s="8">
        <v>520201010008</v>
      </c>
      <c r="B494" t="s">
        <v>429</v>
      </c>
      <c r="C494" s="2">
        <v>5807.02</v>
      </c>
      <c r="D494" s="2">
        <v>0</v>
      </c>
      <c r="E494" s="2">
        <v>3999.6</v>
      </c>
      <c r="F494" s="2">
        <v>0</v>
      </c>
      <c r="G494" s="6">
        <v>9806.6200000000008</v>
      </c>
      <c r="H494" s="6">
        <v>0</v>
      </c>
      <c r="I494" s="10">
        <f t="shared" si="2"/>
        <v>3999.6</v>
      </c>
    </row>
    <row r="495" spans="1:9" x14ac:dyDescent="0.25">
      <c r="A495" s="8">
        <v>520201010010</v>
      </c>
      <c r="B495" t="s">
        <v>430</v>
      </c>
      <c r="C495" s="2">
        <v>372.5</v>
      </c>
      <c r="D495" s="2">
        <v>0</v>
      </c>
      <c r="E495" s="2">
        <v>0</v>
      </c>
      <c r="F495" s="2">
        <v>0</v>
      </c>
      <c r="G495" s="6">
        <v>372.5</v>
      </c>
      <c r="H495" s="6">
        <v>0</v>
      </c>
      <c r="I495" s="10">
        <f t="shared" si="2"/>
        <v>0</v>
      </c>
    </row>
    <row r="496" spans="1:9" x14ac:dyDescent="0.25">
      <c r="A496" s="8">
        <v>520201010011</v>
      </c>
      <c r="B496" t="s">
        <v>431</v>
      </c>
      <c r="C496" s="2">
        <v>11186.64</v>
      </c>
      <c r="D496" s="2">
        <v>0</v>
      </c>
      <c r="E496" s="2">
        <v>8892.7000000000007</v>
      </c>
      <c r="F496" s="2">
        <v>0</v>
      </c>
      <c r="G496" s="6">
        <v>20079.34</v>
      </c>
      <c r="H496" s="6">
        <v>0</v>
      </c>
      <c r="I496" s="10">
        <f t="shared" si="2"/>
        <v>8892.7000000000007</v>
      </c>
    </row>
    <row r="497" spans="1:9" x14ac:dyDescent="0.25">
      <c r="A497" s="8">
        <v>52020102</v>
      </c>
      <c r="B497" t="s">
        <v>399</v>
      </c>
      <c r="C497" s="2">
        <v>50535.71</v>
      </c>
      <c r="D497" s="2">
        <v>0</v>
      </c>
      <c r="E497" s="2">
        <v>20805.72</v>
      </c>
      <c r="F497" s="2">
        <v>0</v>
      </c>
      <c r="G497" s="6">
        <v>71341.429999999993</v>
      </c>
      <c r="H497" s="6">
        <v>0</v>
      </c>
      <c r="I497" s="10">
        <f t="shared" si="2"/>
        <v>20805.72</v>
      </c>
    </row>
    <row r="498" spans="1:9" x14ac:dyDescent="0.25">
      <c r="A498" s="8">
        <v>520201020002</v>
      </c>
      <c r="B498" t="s">
        <v>432</v>
      </c>
      <c r="C498" s="2">
        <v>12561.52</v>
      </c>
      <c r="D498" s="2">
        <v>0</v>
      </c>
      <c r="E498" s="2">
        <v>7133.87</v>
      </c>
      <c r="F498" s="2">
        <v>0</v>
      </c>
      <c r="G498" s="6">
        <v>19695.39</v>
      </c>
      <c r="H498" s="6">
        <v>0</v>
      </c>
      <c r="I498" s="10">
        <f t="shared" si="2"/>
        <v>7133.87</v>
      </c>
    </row>
    <row r="499" spans="1:9" x14ac:dyDescent="0.25">
      <c r="A499" s="8">
        <v>520201020003</v>
      </c>
      <c r="B499" t="s">
        <v>433</v>
      </c>
      <c r="C499" s="2">
        <v>720</v>
      </c>
      <c r="D499" s="2">
        <v>0</v>
      </c>
      <c r="E499" s="2">
        <v>540</v>
      </c>
      <c r="F499" s="2">
        <v>0</v>
      </c>
      <c r="G499" s="6">
        <v>1260</v>
      </c>
      <c r="H499" s="6">
        <v>0</v>
      </c>
      <c r="I499" s="10">
        <f t="shared" si="2"/>
        <v>540</v>
      </c>
    </row>
    <row r="500" spans="1:9" x14ac:dyDescent="0.25">
      <c r="A500" s="8">
        <v>520201020004</v>
      </c>
      <c r="B500" t="s">
        <v>434</v>
      </c>
      <c r="C500" s="2">
        <v>3096.2</v>
      </c>
      <c r="D500" s="2">
        <v>0</v>
      </c>
      <c r="E500" s="2">
        <v>10411.85</v>
      </c>
      <c r="F500" s="2">
        <v>0</v>
      </c>
      <c r="G500" s="6">
        <v>13508.05</v>
      </c>
      <c r="H500" s="6">
        <v>0</v>
      </c>
      <c r="I500" s="10">
        <f t="shared" si="2"/>
        <v>10411.85</v>
      </c>
    </row>
    <row r="501" spans="1:9" x14ac:dyDescent="0.25">
      <c r="A501" s="8">
        <v>520201020006</v>
      </c>
      <c r="B501" t="s">
        <v>435</v>
      </c>
      <c r="C501" s="2">
        <v>2563</v>
      </c>
      <c r="D501" s="2">
        <v>0</v>
      </c>
      <c r="E501" s="2">
        <v>2720</v>
      </c>
      <c r="F501" s="2">
        <v>0</v>
      </c>
      <c r="G501" s="6">
        <v>5283</v>
      </c>
      <c r="H501" s="6">
        <v>0</v>
      </c>
      <c r="I501" s="10">
        <f t="shared" si="2"/>
        <v>2720</v>
      </c>
    </row>
    <row r="502" spans="1:9" x14ac:dyDescent="0.25">
      <c r="A502" s="8">
        <v>520201020007</v>
      </c>
      <c r="B502" t="s">
        <v>436</v>
      </c>
      <c r="C502" s="2">
        <v>31594.99</v>
      </c>
      <c r="D502" s="2">
        <v>0</v>
      </c>
      <c r="E502" s="2">
        <v>0</v>
      </c>
      <c r="F502" s="2">
        <v>0</v>
      </c>
      <c r="G502" s="6">
        <v>31594.99</v>
      </c>
      <c r="H502" s="6">
        <v>0</v>
      </c>
      <c r="I502" s="10">
        <f t="shared" si="2"/>
        <v>0</v>
      </c>
    </row>
    <row r="503" spans="1:9" x14ac:dyDescent="0.25">
      <c r="A503" s="8">
        <v>520202</v>
      </c>
      <c r="B503" t="s">
        <v>437</v>
      </c>
      <c r="C503" s="2">
        <v>381599.86</v>
      </c>
      <c r="D503" s="2">
        <v>0</v>
      </c>
      <c r="E503" s="2">
        <v>137648.24</v>
      </c>
      <c r="F503" s="2">
        <v>1995.68</v>
      </c>
      <c r="G503" s="6">
        <v>517252.42</v>
      </c>
      <c r="H503" s="6">
        <v>0</v>
      </c>
      <c r="I503" s="10">
        <f t="shared" si="2"/>
        <v>135652.56</v>
      </c>
    </row>
    <row r="504" spans="1:9" x14ac:dyDescent="0.25">
      <c r="A504" s="8">
        <v>52020201</v>
      </c>
      <c r="B504" t="s">
        <v>438</v>
      </c>
      <c r="C504" s="2">
        <v>381599.86</v>
      </c>
      <c r="D504" s="2">
        <v>0</v>
      </c>
      <c r="E504" s="2">
        <v>137648.24</v>
      </c>
      <c r="F504" s="2">
        <v>1995.68</v>
      </c>
      <c r="G504" s="6">
        <v>517252.42</v>
      </c>
      <c r="H504" s="6">
        <v>0</v>
      </c>
      <c r="I504" s="10">
        <f t="shared" ref="I504:I567" si="3">+E504-F504</f>
        <v>135652.56</v>
      </c>
    </row>
    <row r="505" spans="1:9" x14ac:dyDescent="0.25">
      <c r="A505" s="8">
        <v>520202010001</v>
      </c>
      <c r="B505" t="s">
        <v>439</v>
      </c>
      <c r="C505" s="2">
        <v>361055.14</v>
      </c>
      <c r="D505" s="2">
        <v>0</v>
      </c>
      <c r="E505" s="2">
        <v>134299.9</v>
      </c>
      <c r="F505" s="2">
        <v>1995.68</v>
      </c>
      <c r="G505" s="6">
        <v>493359.35999999999</v>
      </c>
      <c r="H505" s="6">
        <v>0</v>
      </c>
      <c r="I505" s="10">
        <f t="shared" si="3"/>
        <v>132304.22</v>
      </c>
    </row>
    <row r="506" spans="1:9" x14ac:dyDescent="0.25">
      <c r="A506" s="8">
        <v>520202010002</v>
      </c>
      <c r="B506" t="s">
        <v>440</v>
      </c>
      <c r="C506" s="2">
        <v>13030</v>
      </c>
      <c r="D506" s="2">
        <v>0</v>
      </c>
      <c r="E506" s="2">
        <v>0</v>
      </c>
      <c r="F506" s="2">
        <v>0</v>
      </c>
      <c r="G506" s="6">
        <v>13030</v>
      </c>
      <c r="H506" s="6">
        <v>0</v>
      </c>
      <c r="I506" s="10">
        <f t="shared" si="3"/>
        <v>0</v>
      </c>
    </row>
    <row r="507" spans="1:9" x14ac:dyDescent="0.25">
      <c r="A507" s="8">
        <v>520202010005</v>
      </c>
      <c r="B507" t="s">
        <v>441</v>
      </c>
      <c r="C507" s="2">
        <v>7514.72</v>
      </c>
      <c r="D507" s="2">
        <v>0</v>
      </c>
      <c r="E507" s="2">
        <v>3348.34</v>
      </c>
      <c r="F507" s="2">
        <v>0</v>
      </c>
      <c r="G507" s="6">
        <v>10863.06</v>
      </c>
      <c r="H507" s="6">
        <v>0</v>
      </c>
      <c r="I507" s="10">
        <f t="shared" si="3"/>
        <v>3348.34</v>
      </c>
    </row>
    <row r="508" spans="1:9" x14ac:dyDescent="0.25">
      <c r="A508" s="8">
        <v>520203</v>
      </c>
      <c r="B508" t="s">
        <v>442</v>
      </c>
      <c r="C508" s="2">
        <v>45043.34</v>
      </c>
      <c r="D508" s="2">
        <v>0</v>
      </c>
      <c r="E508" s="2">
        <v>36565.21</v>
      </c>
      <c r="F508" s="2">
        <v>2.72</v>
      </c>
      <c r="G508" s="6">
        <v>81605.83</v>
      </c>
      <c r="H508" s="6">
        <v>0</v>
      </c>
      <c r="I508" s="10">
        <f t="shared" si="3"/>
        <v>36562.49</v>
      </c>
    </row>
    <row r="509" spans="1:9" x14ac:dyDescent="0.25">
      <c r="A509" s="8">
        <v>52020301</v>
      </c>
      <c r="B509" t="s">
        <v>443</v>
      </c>
      <c r="C509" s="2">
        <v>45043.34</v>
      </c>
      <c r="D509" s="2">
        <v>0</v>
      </c>
      <c r="E509" s="2">
        <v>36565.21</v>
      </c>
      <c r="F509" s="2">
        <v>2.72</v>
      </c>
      <c r="G509" s="6">
        <v>81605.83</v>
      </c>
      <c r="H509" s="6">
        <v>0</v>
      </c>
      <c r="I509" s="10">
        <f t="shared" si="3"/>
        <v>36562.49</v>
      </c>
    </row>
    <row r="510" spans="1:9" x14ac:dyDescent="0.25">
      <c r="A510" s="8">
        <v>520203010001</v>
      </c>
      <c r="B510" t="s">
        <v>444</v>
      </c>
      <c r="C510" s="2">
        <v>2236.9499999999998</v>
      </c>
      <c r="D510" s="2">
        <v>0</v>
      </c>
      <c r="E510" s="2">
        <v>1000</v>
      </c>
      <c r="F510" s="2">
        <v>0</v>
      </c>
      <c r="G510" s="6">
        <v>3236.95</v>
      </c>
      <c r="H510" s="6">
        <v>0</v>
      </c>
      <c r="I510" s="10">
        <f t="shared" si="3"/>
        <v>1000</v>
      </c>
    </row>
    <row r="511" spans="1:9" x14ac:dyDescent="0.25">
      <c r="A511" s="8">
        <v>520203010002</v>
      </c>
      <c r="B511" t="s">
        <v>445</v>
      </c>
      <c r="C511" s="2">
        <v>3428.84</v>
      </c>
      <c r="D511" s="2">
        <v>0</v>
      </c>
      <c r="E511" s="2">
        <v>970</v>
      </c>
      <c r="F511" s="2">
        <v>0</v>
      </c>
      <c r="G511" s="6">
        <v>4398.84</v>
      </c>
      <c r="H511" s="6">
        <v>0</v>
      </c>
      <c r="I511" s="10">
        <f t="shared" si="3"/>
        <v>970</v>
      </c>
    </row>
    <row r="512" spans="1:9" x14ac:dyDescent="0.25">
      <c r="A512" s="8">
        <v>520203010003</v>
      </c>
      <c r="B512" t="s">
        <v>446</v>
      </c>
      <c r="C512" s="2">
        <v>8217.9599999999991</v>
      </c>
      <c r="D512" s="2">
        <v>0</v>
      </c>
      <c r="E512" s="2">
        <v>10647.09</v>
      </c>
      <c r="F512" s="2">
        <v>0</v>
      </c>
      <c r="G512" s="6">
        <v>18865.05</v>
      </c>
      <c r="H512" s="6">
        <v>0</v>
      </c>
      <c r="I512" s="10">
        <f t="shared" si="3"/>
        <v>10647.09</v>
      </c>
    </row>
    <row r="513" spans="1:9" x14ac:dyDescent="0.25">
      <c r="A513" s="8">
        <v>520203010004</v>
      </c>
      <c r="B513" t="s">
        <v>447</v>
      </c>
      <c r="C513" s="2">
        <v>12591.87</v>
      </c>
      <c r="D513" s="2">
        <v>0</v>
      </c>
      <c r="E513" s="2">
        <v>9392.83</v>
      </c>
      <c r="F513" s="2">
        <v>0</v>
      </c>
      <c r="G513" s="6">
        <v>21984.7</v>
      </c>
      <c r="H513" s="6">
        <v>0</v>
      </c>
      <c r="I513" s="10">
        <f t="shared" si="3"/>
        <v>9392.83</v>
      </c>
    </row>
    <row r="514" spans="1:9" x14ac:dyDescent="0.25">
      <c r="A514" s="8">
        <v>520203010005</v>
      </c>
      <c r="B514" t="s">
        <v>448</v>
      </c>
      <c r="C514" s="2">
        <v>6949.55</v>
      </c>
      <c r="D514" s="2">
        <v>0</v>
      </c>
      <c r="E514" s="2">
        <v>6243.88</v>
      </c>
      <c r="F514" s="2">
        <v>0</v>
      </c>
      <c r="G514" s="6">
        <v>13193.43</v>
      </c>
      <c r="H514" s="6">
        <v>0</v>
      </c>
      <c r="I514" s="10">
        <f t="shared" si="3"/>
        <v>6243.88</v>
      </c>
    </row>
    <row r="515" spans="1:9" x14ac:dyDescent="0.25">
      <c r="A515" s="8">
        <v>520203010007</v>
      </c>
      <c r="B515" t="s">
        <v>449</v>
      </c>
      <c r="C515" s="2">
        <v>11618.17</v>
      </c>
      <c r="D515" s="2">
        <v>0</v>
      </c>
      <c r="E515" s="2">
        <v>8311.41</v>
      </c>
      <c r="F515" s="2">
        <v>2.72</v>
      </c>
      <c r="G515" s="6">
        <v>19926.86</v>
      </c>
      <c r="H515" s="6">
        <v>0</v>
      </c>
      <c r="I515" s="10">
        <f t="shared" si="3"/>
        <v>8308.69</v>
      </c>
    </row>
    <row r="516" spans="1:9" x14ac:dyDescent="0.25">
      <c r="A516" s="8">
        <v>520204</v>
      </c>
      <c r="B516" t="s">
        <v>450</v>
      </c>
      <c r="C516" s="2">
        <v>8239.23</v>
      </c>
      <c r="D516" s="2">
        <v>0</v>
      </c>
      <c r="E516" s="2">
        <v>31068.57</v>
      </c>
      <c r="F516" s="2">
        <v>154.41999999999999</v>
      </c>
      <c r="G516" s="6">
        <v>39153.379999999997</v>
      </c>
      <c r="H516" s="6">
        <v>0</v>
      </c>
      <c r="I516" s="10">
        <f t="shared" si="3"/>
        <v>30914.15</v>
      </c>
    </row>
    <row r="517" spans="1:9" x14ac:dyDescent="0.25">
      <c r="A517" s="8">
        <v>52020401</v>
      </c>
      <c r="B517" t="s">
        <v>450</v>
      </c>
      <c r="C517" s="2">
        <v>8239.23</v>
      </c>
      <c r="D517" s="2">
        <v>0</v>
      </c>
      <c r="E517" s="2">
        <v>31068.57</v>
      </c>
      <c r="F517" s="2">
        <v>154.41999999999999</v>
      </c>
      <c r="G517" s="6">
        <v>39153.379999999997</v>
      </c>
      <c r="H517" s="6">
        <v>0</v>
      </c>
      <c r="I517" s="10">
        <f t="shared" si="3"/>
        <v>30914.15</v>
      </c>
    </row>
    <row r="518" spans="1:9" x14ac:dyDescent="0.25">
      <c r="A518" s="8">
        <v>520204010001</v>
      </c>
      <c r="B518" t="s">
        <v>451</v>
      </c>
      <c r="C518" s="2">
        <v>10.88</v>
      </c>
      <c r="D518" s="2">
        <v>0</v>
      </c>
      <c r="E518" s="2">
        <v>0</v>
      </c>
      <c r="F518" s="2">
        <v>0</v>
      </c>
      <c r="G518" s="6">
        <v>10.88</v>
      </c>
      <c r="H518" s="6">
        <v>0</v>
      </c>
      <c r="I518" s="10">
        <f t="shared" si="3"/>
        <v>0</v>
      </c>
    </row>
    <row r="519" spans="1:9" x14ac:dyDescent="0.25">
      <c r="A519" s="8">
        <v>520204010002</v>
      </c>
      <c r="B519" t="s">
        <v>355</v>
      </c>
      <c r="C519" s="2">
        <v>1996.24</v>
      </c>
      <c r="D519" s="2">
        <v>0</v>
      </c>
      <c r="E519" s="2">
        <v>8372.9699999999993</v>
      </c>
      <c r="F519" s="2">
        <v>0</v>
      </c>
      <c r="G519" s="6">
        <v>10369.209999999999</v>
      </c>
      <c r="H519" s="6">
        <v>0</v>
      </c>
      <c r="I519" s="10">
        <f t="shared" si="3"/>
        <v>8372.9699999999993</v>
      </c>
    </row>
    <row r="520" spans="1:9" x14ac:dyDescent="0.25">
      <c r="A520" s="8">
        <v>520204010003</v>
      </c>
      <c r="B520" t="s">
        <v>452</v>
      </c>
      <c r="C520" s="2">
        <v>178.34</v>
      </c>
      <c r="D520" s="2">
        <v>0</v>
      </c>
      <c r="E520" s="2">
        <v>0</v>
      </c>
      <c r="F520" s="2">
        <v>0</v>
      </c>
      <c r="G520" s="6">
        <v>178.34</v>
      </c>
      <c r="H520" s="6">
        <v>0</v>
      </c>
      <c r="I520" s="10">
        <f t="shared" si="3"/>
        <v>0</v>
      </c>
    </row>
    <row r="521" spans="1:9" x14ac:dyDescent="0.25">
      <c r="A521" s="8">
        <v>520204010004</v>
      </c>
      <c r="B521" t="s">
        <v>453</v>
      </c>
      <c r="C521" s="2">
        <v>14.62</v>
      </c>
      <c r="D521" s="2">
        <v>0</v>
      </c>
      <c r="E521" s="2">
        <v>3997.8</v>
      </c>
      <c r="F521" s="2">
        <v>0</v>
      </c>
      <c r="G521" s="6">
        <v>4012.42</v>
      </c>
      <c r="H521" s="6">
        <v>0</v>
      </c>
      <c r="I521" s="10">
        <f t="shared" si="3"/>
        <v>3997.8</v>
      </c>
    </row>
    <row r="522" spans="1:9" x14ac:dyDescent="0.25">
      <c r="A522" s="8">
        <v>520204010005</v>
      </c>
      <c r="B522" t="s">
        <v>356</v>
      </c>
      <c r="C522" s="2">
        <v>5577.09</v>
      </c>
      <c r="D522" s="2">
        <v>0</v>
      </c>
      <c r="E522" s="2">
        <v>0</v>
      </c>
      <c r="F522" s="2">
        <v>0</v>
      </c>
      <c r="G522" s="6">
        <v>5577.09</v>
      </c>
      <c r="H522" s="6">
        <v>0</v>
      </c>
      <c r="I522" s="10">
        <f t="shared" si="3"/>
        <v>0</v>
      </c>
    </row>
    <row r="523" spans="1:9" x14ac:dyDescent="0.25">
      <c r="A523" s="8">
        <v>520204010007</v>
      </c>
      <c r="B523" t="s">
        <v>454</v>
      </c>
      <c r="C523" s="2">
        <v>462.06</v>
      </c>
      <c r="D523" s="2">
        <v>0</v>
      </c>
      <c r="E523" s="2">
        <v>18697.8</v>
      </c>
      <c r="F523" s="2">
        <v>154.41999999999999</v>
      </c>
      <c r="G523" s="6">
        <v>19005.439999999999</v>
      </c>
      <c r="H523" s="6">
        <v>0</v>
      </c>
      <c r="I523" s="10">
        <f t="shared" si="3"/>
        <v>18543.38</v>
      </c>
    </row>
    <row r="524" spans="1:9" x14ac:dyDescent="0.25">
      <c r="A524" s="8">
        <v>520205</v>
      </c>
      <c r="B524" t="s">
        <v>455</v>
      </c>
      <c r="C524" s="2">
        <v>608792.03</v>
      </c>
      <c r="D524" s="2">
        <v>0</v>
      </c>
      <c r="E524" s="2">
        <v>447807.89</v>
      </c>
      <c r="F524" s="2">
        <v>2339.23</v>
      </c>
      <c r="G524" s="6">
        <v>1054260.69</v>
      </c>
      <c r="H524" s="6">
        <v>0</v>
      </c>
      <c r="I524" s="10">
        <f t="shared" si="3"/>
        <v>445468.66000000003</v>
      </c>
    </row>
    <row r="525" spans="1:9" x14ac:dyDescent="0.25">
      <c r="A525" s="8">
        <v>52020501</v>
      </c>
      <c r="B525" t="s">
        <v>456</v>
      </c>
      <c r="C525" s="2">
        <v>608792.03</v>
      </c>
      <c r="D525" s="2">
        <v>0</v>
      </c>
      <c r="E525" s="2">
        <v>447807.89</v>
      </c>
      <c r="F525" s="2">
        <v>2339.23</v>
      </c>
      <c r="G525" s="6">
        <v>1054260.69</v>
      </c>
      <c r="H525" s="6">
        <v>0</v>
      </c>
      <c r="I525" s="10">
        <f t="shared" si="3"/>
        <v>445468.66000000003</v>
      </c>
    </row>
    <row r="526" spans="1:9" x14ac:dyDescent="0.25">
      <c r="A526" s="8">
        <v>520205010001</v>
      </c>
      <c r="B526" t="s">
        <v>457</v>
      </c>
      <c r="C526" s="2">
        <v>1343.54</v>
      </c>
      <c r="D526" s="2">
        <v>0</v>
      </c>
      <c r="E526" s="2">
        <v>996</v>
      </c>
      <c r="F526" s="2">
        <v>0</v>
      </c>
      <c r="G526" s="6">
        <v>2339.54</v>
      </c>
      <c r="H526" s="6">
        <v>0</v>
      </c>
      <c r="I526" s="10">
        <f t="shared" si="3"/>
        <v>996</v>
      </c>
    </row>
    <row r="527" spans="1:9" x14ac:dyDescent="0.25">
      <c r="A527" s="8">
        <v>520205010002</v>
      </c>
      <c r="B527" t="s">
        <v>458</v>
      </c>
      <c r="C527" s="2">
        <v>3891.76</v>
      </c>
      <c r="D527" s="2">
        <v>0</v>
      </c>
      <c r="E527" s="2">
        <v>12345.6</v>
      </c>
      <c r="F527" s="2">
        <v>0</v>
      </c>
      <c r="G527" s="6">
        <v>16237.36</v>
      </c>
      <c r="H527" s="6">
        <v>0</v>
      </c>
      <c r="I527" s="10">
        <f t="shared" si="3"/>
        <v>12345.6</v>
      </c>
    </row>
    <row r="528" spans="1:9" x14ac:dyDescent="0.25">
      <c r="A528" s="8">
        <v>520205010003</v>
      </c>
      <c r="B528" t="s">
        <v>459</v>
      </c>
      <c r="C528" s="2">
        <v>2368.64</v>
      </c>
      <c r="D528" s="2">
        <v>0</v>
      </c>
      <c r="E528" s="2">
        <v>1455.79</v>
      </c>
      <c r="F528" s="2">
        <v>0</v>
      </c>
      <c r="G528" s="6">
        <v>3824.43</v>
      </c>
      <c r="H528" s="6">
        <v>0</v>
      </c>
      <c r="I528" s="10">
        <f t="shared" si="3"/>
        <v>1455.79</v>
      </c>
    </row>
    <row r="529" spans="1:9" x14ac:dyDescent="0.25">
      <c r="A529" s="8">
        <v>520205010004</v>
      </c>
      <c r="B529" t="s">
        <v>424</v>
      </c>
      <c r="C529" s="2">
        <v>1076.3499999999999</v>
      </c>
      <c r="D529" s="2">
        <v>0</v>
      </c>
      <c r="E529" s="2">
        <v>3.84</v>
      </c>
      <c r="F529" s="2">
        <v>0</v>
      </c>
      <c r="G529" s="6">
        <v>1080.19</v>
      </c>
      <c r="H529" s="6">
        <v>0</v>
      </c>
      <c r="I529" s="10">
        <f t="shared" si="3"/>
        <v>3.84</v>
      </c>
    </row>
    <row r="530" spans="1:9" x14ac:dyDescent="0.25">
      <c r="A530" s="8">
        <v>520205010005</v>
      </c>
      <c r="B530" t="s">
        <v>460</v>
      </c>
      <c r="C530" s="2">
        <v>14489.43</v>
      </c>
      <c r="D530" s="2">
        <v>0</v>
      </c>
      <c r="E530" s="2">
        <v>10675.69</v>
      </c>
      <c r="F530" s="2">
        <v>0</v>
      </c>
      <c r="G530" s="6">
        <v>25165.119999999999</v>
      </c>
      <c r="H530" s="6">
        <v>0</v>
      </c>
      <c r="I530" s="10">
        <f t="shared" si="3"/>
        <v>10675.69</v>
      </c>
    </row>
    <row r="531" spans="1:9" x14ac:dyDescent="0.25">
      <c r="A531" s="8">
        <v>520205010006</v>
      </c>
      <c r="B531" t="s">
        <v>461</v>
      </c>
      <c r="C531" s="2">
        <v>23721.95</v>
      </c>
      <c r="D531" s="2">
        <v>0</v>
      </c>
      <c r="E531" s="2">
        <v>18380.16</v>
      </c>
      <c r="F531" s="2">
        <v>0</v>
      </c>
      <c r="G531" s="6">
        <v>42102.11</v>
      </c>
      <c r="H531" s="6">
        <v>0</v>
      </c>
      <c r="I531" s="10">
        <f t="shared" si="3"/>
        <v>18380.16</v>
      </c>
    </row>
    <row r="532" spans="1:9" x14ac:dyDescent="0.25">
      <c r="A532" s="8">
        <v>520205010007</v>
      </c>
      <c r="B532" t="s">
        <v>462</v>
      </c>
      <c r="C532" s="2">
        <v>2273.15</v>
      </c>
      <c r="D532" s="2">
        <v>0</v>
      </c>
      <c r="E532" s="2">
        <v>649.61</v>
      </c>
      <c r="F532" s="2">
        <v>0</v>
      </c>
      <c r="G532" s="6">
        <v>2922.76</v>
      </c>
      <c r="H532" s="6">
        <v>0</v>
      </c>
      <c r="I532" s="10">
        <f t="shared" si="3"/>
        <v>649.61</v>
      </c>
    </row>
    <row r="533" spans="1:9" x14ac:dyDescent="0.25">
      <c r="A533" s="8">
        <v>520205010008</v>
      </c>
      <c r="B533" t="s">
        <v>463</v>
      </c>
      <c r="C533" s="2">
        <v>3982.02</v>
      </c>
      <c r="D533" s="2">
        <v>0</v>
      </c>
      <c r="E533" s="2">
        <v>2301.0100000000002</v>
      </c>
      <c r="F533" s="2">
        <v>0</v>
      </c>
      <c r="G533" s="6">
        <v>6283.03</v>
      </c>
      <c r="H533" s="6">
        <v>0</v>
      </c>
      <c r="I533" s="10">
        <f t="shared" si="3"/>
        <v>2301.0100000000002</v>
      </c>
    </row>
    <row r="534" spans="1:9" x14ac:dyDescent="0.25">
      <c r="A534" s="8">
        <v>520205010009</v>
      </c>
      <c r="B534" t="s">
        <v>464</v>
      </c>
      <c r="C534" s="2">
        <v>11836</v>
      </c>
      <c r="D534" s="2">
        <v>0</v>
      </c>
      <c r="E534" s="2">
        <v>9684</v>
      </c>
      <c r="F534" s="2">
        <v>0</v>
      </c>
      <c r="G534" s="6">
        <v>21520</v>
      </c>
      <c r="H534" s="6">
        <v>0</v>
      </c>
      <c r="I534" s="10">
        <f t="shared" si="3"/>
        <v>9684</v>
      </c>
    </row>
    <row r="535" spans="1:9" x14ac:dyDescent="0.25">
      <c r="A535" s="8">
        <v>520205010010</v>
      </c>
      <c r="B535" t="s">
        <v>465</v>
      </c>
      <c r="C535" s="2">
        <v>4629.38</v>
      </c>
      <c r="D535" s="2">
        <v>0</v>
      </c>
      <c r="E535" s="2">
        <v>1684.38</v>
      </c>
      <c r="F535" s="2">
        <v>123.84</v>
      </c>
      <c r="G535" s="6">
        <v>6189.92</v>
      </c>
      <c r="H535" s="6">
        <v>0</v>
      </c>
      <c r="I535" s="10">
        <f t="shared" si="3"/>
        <v>1560.5400000000002</v>
      </c>
    </row>
    <row r="536" spans="1:9" x14ac:dyDescent="0.25">
      <c r="A536" s="8">
        <v>520205010011</v>
      </c>
      <c r="B536" t="s">
        <v>466</v>
      </c>
      <c r="C536" s="2">
        <v>419.49</v>
      </c>
      <c r="D536" s="2">
        <v>0</v>
      </c>
      <c r="E536" s="2">
        <v>102.68</v>
      </c>
      <c r="F536" s="2">
        <v>0</v>
      </c>
      <c r="G536" s="6">
        <v>522.16999999999996</v>
      </c>
      <c r="H536" s="6">
        <v>0</v>
      </c>
      <c r="I536" s="10">
        <f t="shared" si="3"/>
        <v>102.68</v>
      </c>
    </row>
    <row r="537" spans="1:9" x14ac:dyDescent="0.25">
      <c r="A537" s="8">
        <v>520205010012</v>
      </c>
      <c r="B537" t="s">
        <v>467</v>
      </c>
      <c r="C537" s="2">
        <v>3267.41</v>
      </c>
      <c r="D537" s="2">
        <v>0</v>
      </c>
      <c r="E537" s="2">
        <v>817.97</v>
      </c>
      <c r="F537" s="2">
        <v>0</v>
      </c>
      <c r="G537" s="6">
        <v>4085.38</v>
      </c>
      <c r="H537" s="6">
        <v>0</v>
      </c>
      <c r="I537" s="10">
        <f t="shared" si="3"/>
        <v>817.97</v>
      </c>
    </row>
    <row r="538" spans="1:9" x14ac:dyDescent="0.25">
      <c r="A538" s="8">
        <v>520205010013</v>
      </c>
      <c r="B538" t="s">
        <v>468</v>
      </c>
      <c r="C538" s="2">
        <v>10680</v>
      </c>
      <c r="D538" s="2">
        <v>0</v>
      </c>
      <c r="E538" s="2">
        <v>10722.76</v>
      </c>
      <c r="F538" s="2">
        <v>63.87</v>
      </c>
      <c r="G538" s="6">
        <v>21338.89</v>
      </c>
      <c r="H538" s="6">
        <v>0</v>
      </c>
      <c r="I538" s="10">
        <f t="shared" si="3"/>
        <v>10658.89</v>
      </c>
    </row>
    <row r="539" spans="1:9" x14ac:dyDescent="0.25">
      <c r="A539" s="8">
        <v>520205010014</v>
      </c>
      <c r="B539" t="s">
        <v>469</v>
      </c>
      <c r="C539" s="2">
        <v>89507.87</v>
      </c>
      <c r="D539" s="2">
        <v>0</v>
      </c>
      <c r="E539" s="2">
        <v>63212.81</v>
      </c>
      <c r="F539" s="2">
        <v>614.17999999999995</v>
      </c>
      <c r="G539" s="6">
        <v>152106.5</v>
      </c>
      <c r="H539" s="6">
        <v>0</v>
      </c>
      <c r="I539" s="10">
        <f t="shared" si="3"/>
        <v>62598.63</v>
      </c>
    </row>
    <row r="540" spans="1:9" x14ac:dyDescent="0.25">
      <c r="A540" s="8">
        <v>520205010015</v>
      </c>
      <c r="B540" t="s">
        <v>470</v>
      </c>
      <c r="C540" s="2">
        <v>2221.4499999999998</v>
      </c>
      <c r="D540" s="2">
        <v>0</v>
      </c>
      <c r="E540" s="2">
        <v>862.78</v>
      </c>
      <c r="F540" s="2">
        <v>0</v>
      </c>
      <c r="G540" s="6">
        <v>3084.23</v>
      </c>
      <c r="H540" s="6">
        <v>0</v>
      </c>
      <c r="I540" s="10">
        <f t="shared" si="3"/>
        <v>862.78</v>
      </c>
    </row>
    <row r="541" spans="1:9" x14ac:dyDescent="0.25">
      <c r="A541" s="8">
        <v>520205010016</v>
      </c>
      <c r="B541" t="s">
        <v>471</v>
      </c>
      <c r="C541" s="2">
        <v>188102.66</v>
      </c>
      <c r="D541" s="2">
        <v>0</v>
      </c>
      <c r="E541" s="2">
        <v>136746</v>
      </c>
      <c r="F541" s="2">
        <v>1500</v>
      </c>
      <c r="G541" s="6">
        <v>323348.65999999997</v>
      </c>
      <c r="H541" s="6">
        <v>0</v>
      </c>
      <c r="I541" s="10">
        <f t="shared" si="3"/>
        <v>135246</v>
      </c>
    </row>
    <row r="542" spans="1:9" x14ac:dyDescent="0.25">
      <c r="A542" s="8">
        <v>520205010018</v>
      </c>
      <c r="B542" t="s">
        <v>472</v>
      </c>
      <c r="C542" s="2">
        <v>1198.4000000000001</v>
      </c>
      <c r="D542" s="2">
        <v>0</v>
      </c>
      <c r="E542" s="2">
        <v>1749.85</v>
      </c>
      <c r="F542" s="2">
        <v>0</v>
      </c>
      <c r="G542" s="6">
        <v>2948.25</v>
      </c>
      <c r="H542" s="6">
        <v>0</v>
      </c>
      <c r="I542" s="10">
        <f t="shared" si="3"/>
        <v>1749.85</v>
      </c>
    </row>
    <row r="543" spans="1:9" x14ac:dyDescent="0.25">
      <c r="A543" s="8">
        <v>520205010019</v>
      </c>
      <c r="B543" t="s">
        <v>473</v>
      </c>
      <c r="C543" s="2">
        <v>582.35</v>
      </c>
      <c r="D543" s="2">
        <v>0</v>
      </c>
      <c r="E543" s="2">
        <v>0</v>
      </c>
      <c r="F543" s="2">
        <v>0</v>
      </c>
      <c r="G543" s="6">
        <v>582.35</v>
      </c>
      <c r="H543" s="6">
        <v>0</v>
      </c>
      <c r="I543" s="10">
        <f t="shared" si="3"/>
        <v>0</v>
      </c>
    </row>
    <row r="544" spans="1:9" x14ac:dyDescent="0.25">
      <c r="A544" s="8">
        <v>520205010020</v>
      </c>
      <c r="B544" t="s">
        <v>474</v>
      </c>
      <c r="C544" s="2">
        <v>14.93</v>
      </c>
      <c r="D544" s="2">
        <v>0</v>
      </c>
      <c r="E544" s="2">
        <v>81.95</v>
      </c>
      <c r="F544" s="2">
        <v>35.6</v>
      </c>
      <c r="G544" s="6">
        <v>61.28</v>
      </c>
      <c r="H544" s="6">
        <v>0</v>
      </c>
      <c r="I544" s="10">
        <f t="shared" si="3"/>
        <v>46.35</v>
      </c>
    </row>
    <row r="545" spans="1:9" x14ac:dyDescent="0.25">
      <c r="A545" s="8">
        <v>520205010021</v>
      </c>
      <c r="B545" t="s">
        <v>475</v>
      </c>
      <c r="C545" s="2">
        <v>1500</v>
      </c>
      <c r="D545" s="2">
        <v>0</v>
      </c>
      <c r="E545" s="2">
        <v>0</v>
      </c>
      <c r="F545" s="2">
        <v>0</v>
      </c>
      <c r="G545" s="6">
        <v>1500</v>
      </c>
      <c r="H545" s="6">
        <v>0</v>
      </c>
      <c r="I545" s="10">
        <f t="shared" si="3"/>
        <v>0</v>
      </c>
    </row>
    <row r="546" spans="1:9" x14ac:dyDescent="0.25">
      <c r="A546" s="8">
        <v>520205010022</v>
      </c>
      <c r="B546" t="s">
        <v>476</v>
      </c>
      <c r="C546" s="2">
        <v>31790</v>
      </c>
      <c r="D546" s="2">
        <v>0</v>
      </c>
      <c r="E546" s="2">
        <v>23760</v>
      </c>
      <c r="F546" s="2">
        <v>0</v>
      </c>
      <c r="G546" s="6">
        <v>55550</v>
      </c>
      <c r="H546" s="6">
        <v>0</v>
      </c>
      <c r="I546" s="10">
        <f t="shared" si="3"/>
        <v>23760</v>
      </c>
    </row>
    <row r="547" spans="1:9" x14ac:dyDescent="0.25">
      <c r="A547" s="8">
        <v>520205010023</v>
      </c>
      <c r="B547" t="s">
        <v>477</v>
      </c>
      <c r="C547" s="2">
        <v>68980.91</v>
      </c>
      <c r="D547" s="2">
        <v>0</v>
      </c>
      <c r="E547" s="2">
        <v>38218.33</v>
      </c>
      <c r="F547" s="2">
        <v>1.72</v>
      </c>
      <c r="G547" s="6">
        <v>107197.52</v>
      </c>
      <c r="H547" s="6">
        <v>0</v>
      </c>
      <c r="I547" s="10">
        <f t="shared" si="3"/>
        <v>38216.61</v>
      </c>
    </row>
    <row r="548" spans="1:9" x14ac:dyDescent="0.25">
      <c r="A548" s="8">
        <v>520205010024</v>
      </c>
      <c r="B548" t="s">
        <v>478</v>
      </c>
      <c r="C548" s="2">
        <v>27632.62</v>
      </c>
      <c r="D548" s="2">
        <v>0</v>
      </c>
      <c r="E548" s="2">
        <v>38152.379999999997</v>
      </c>
      <c r="F548" s="2">
        <v>0</v>
      </c>
      <c r="G548" s="6">
        <v>65785</v>
      </c>
      <c r="H548" s="6">
        <v>0</v>
      </c>
      <c r="I548" s="10">
        <f t="shared" si="3"/>
        <v>38152.379999999997</v>
      </c>
    </row>
    <row r="549" spans="1:9" x14ac:dyDescent="0.25">
      <c r="A549" s="8">
        <v>520205010026</v>
      </c>
      <c r="B549" t="s">
        <v>479</v>
      </c>
      <c r="C549" s="2">
        <v>30166.36</v>
      </c>
      <c r="D549" s="2">
        <v>0</v>
      </c>
      <c r="E549" s="2">
        <v>52310.3</v>
      </c>
      <c r="F549" s="2">
        <v>0</v>
      </c>
      <c r="G549" s="6">
        <v>82476.66</v>
      </c>
      <c r="H549" s="6">
        <v>0</v>
      </c>
      <c r="I549" s="10">
        <f t="shared" si="3"/>
        <v>52310.3</v>
      </c>
    </row>
    <row r="550" spans="1:9" x14ac:dyDescent="0.25">
      <c r="A550" s="8">
        <v>520205010027</v>
      </c>
      <c r="B550" t="s">
        <v>480</v>
      </c>
      <c r="C550" s="2">
        <v>1229</v>
      </c>
      <c r="D550" s="2">
        <v>0</v>
      </c>
      <c r="E550" s="2">
        <v>396.8</v>
      </c>
      <c r="F550" s="2">
        <v>0</v>
      </c>
      <c r="G550" s="6">
        <v>1625.8</v>
      </c>
      <c r="H550" s="6">
        <v>0</v>
      </c>
      <c r="I550" s="10">
        <f t="shared" si="3"/>
        <v>396.8</v>
      </c>
    </row>
    <row r="551" spans="1:9" x14ac:dyDescent="0.25">
      <c r="A551" s="8">
        <v>520205010028</v>
      </c>
      <c r="B551" t="s">
        <v>481</v>
      </c>
      <c r="C551" s="2">
        <v>24295.58</v>
      </c>
      <c r="D551" s="2">
        <v>0</v>
      </c>
      <c r="E551" s="2">
        <v>0</v>
      </c>
      <c r="F551" s="2">
        <v>0</v>
      </c>
      <c r="G551" s="6">
        <v>24295.58</v>
      </c>
      <c r="H551" s="6">
        <v>0</v>
      </c>
      <c r="I551" s="10">
        <f t="shared" si="3"/>
        <v>0</v>
      </c>
    </row>
    <row r="552" spans="1:9" x14ac:dyDescent="0.25">
      <c r="A552" s="8">
        <v>520205010029</v>
      </c>
      <c r="B552" t="s">
        <v>482</v>
      </c>
      <c r="C552" s="2">
        <v>1061.6199999999999</v>
      </c>
      <c r="D552" s="2">
        <v>0</v>
      </c>
      <c r="E552" s="2">
        <v>0</v>
      </c>
      <c r="F552" s="2">
        <v>0</v>
      </c>
      <c r="G552" s="6">
        <v>1061.6199999999999</v>
      </c>
      <c r="H552" s="6">
        <v>0</v>
      </c>
      <c r="I552" s="10">
        <f t="shared" si="3"/>
        <v>0</v>
      </c>
    </row>
    <row r="553" spans="1:9" x14ac:dyDescent="0.25">
      <c r="A553" s="8">
        <v>520205010030</v>
      </c>
      <c r="B553" t="s">
        <v>483</v>
      </c>
      <c r="C553" s="2">
        <v>2118.9499999999998</v>
      </c>
      <c r="D553" s="2">
        <v>0</v>
      </c>
      <c r="E553" s="2">
        <v>2228.44</v>
      </c>
      <c r="F553" s="2">
        <v>0</v>
      </c>
      <c r="G553" s="6">
        <v>4347.3900000000003</v>
      </c>
      <c r="H553" s="6">
        <v>0</v>
      </c>
      <c r="I553" s="10">
        <f t="shared" si="3"/>
        <v>2228.44</v>
      </c>
    </row>
    <row r="554" spans="1:9" x14ac:dyDescent="0.25">
      <c r="A554" s="8">
        <v>520205010031</v>
      </c>
      <c r="B554" t="s">
        <v>484</v>
      </c>
      <c r="C554" s="2">
        <v>362.88</v>
      </c>
      <c r="D554" s="2">
        <v>0</v>
      </c>
      <c r="E554" s="2">
        <v>0</v>
      </c>
      <c r="F554" s="2">
        <v>0</v>
      </c>
      <c r="G554" s="6">
        <v>362.88</v>
      </c>
      <c r="H554" s="6">
        <v>0</v>
      </c>
      <c r="I554" s="10">
        <f t="shared" si="3"/>
        <v>0</v>
      </c>
    </row>
    <row r="555" spans="1:9" x14ac:dyDescent="0.25">
      <c r="A555" s="8">
        <v>520205010035</v>
      </c>
      <c r="B555" t="s">
        <v>485</v>
      </c>
      <c r="C555" s="2">
        <v>916.7</v>
      </c>
      <c r="D555" s="2">
        <v>0</v>
      </c>
      <c r="E555" s="2">
        <v>0</v>
      </c>
      <c r="F555" s="2">
        <v>0</v>
      </c>
      <c r="G555" s="6">
        <v>916.7</v>
      </c>
      <c r="H555" s="6">
        <v>0</v>
      </c>
      <c r="I555" s="10">
        <f t="shared" si="3"/>
        <v>0</v>
      </c>
    </row>
    <row r="556" spans="1:9" x14ac:dyDescent="0.25">
      <c r="A556" s="8">
        <v>520205010036</v>
      </c>
      <c r="B556" t="s">
        <v>486</v>
      </c>
      <c r="C556" s="2">
        <v>30687.19</v>
      </c>
      <c r="D556" s="2">
        <v>0</v>
      </c>
      <c r="E556" s="2">
        <v>13970.45</v>
      </c>
      <c r="F556" s="2">
        <v>0.02</v>
      </c>
      <c r="G556" s="6">
        <v>44657.62</v>
      </c>
      <c r="H556" s="6">
        <v>0</v>
      </c>
      <c r="I556" s="10">
        <f t="shared" si="3"/>
        <v>13970.43</v>
      </c>
    </row>
    <row r="557" spans="1:9" x14ac:dyDescent="0.25">
      <c r="A557" s="8">
        <v>520205010037</v>
      </c>
      <c r="B557" t="s">
        <v>372</v>
      </c>
      <c r="C557" s="2">
        <v>10514</v>
      </c>
      <c r="D557" s="2">
        <v>0</v>
      </c>
      <c r="E557" s="2">
        <v>142</v>
      </c>
      <c r="F557" s="2">
        <v>0</v>
      </c>
      <c r="G557" s="6">
        <v>10656</v>
      </c>
      <c r="H557" s="6">
        <v>0</v>
      </c>
      <c r="I557" s="10">
        <f t="shared" si="3"/>
        <v>142</v>
      </c>
    </row>
    <row r="558" spans="1:9" x14ac:dyDescent="0.25">
      <c r="A558" s="8">
        <v>520205010039</v>
      </c>
      <c r="B558" t="s">
        <v>487</v>
      </c>
      <c r="C558" s="2">
        <v>744</v>
      </c>
      <c r="D558" s="2">
        <v>0</v>
      </c>
      <c r="E558" s="2">
        <v>0</v>
      </c>
      <c r="F558" s="2">
        <v>0</v>
      </c>
      <c r="G558" s="6">
        <v>744</v>
      </c>
      <c r="H558" s="6">
        <v>0</v>
      </c>
      <c r="I558" s="10">
        <f t="shared" si="3"/>
        <v>0</v>
      </c>
    </row>
    <row r="559" spans="1:9" x14ac:dyDescent="0.25">
      <c r="A559" s="8">
        <v>520205010040</v>
      </c>
      <c r="B559" t="s">
        <v>416</v>
      </c>
      <c r="C559" s="2">
        <v>10935.44</v>
      </c>
      <c r="D559" s="2">
        <v>0</v>
      </c>
      <c r="E559" s="2">
        <v>6156.31</v>
      </c>
      <c r="F559" s="2">
        <v>0</v>
      </c>
      <c r="G559" s="6">
        <v>17091.75</v>
      </c>
      <c r="H559" s="6">
        <v>0</v>
      </c>
      <c r="I559" s="10">
        <f t="shared" si="3"/>
        <v>6156.31</v>
      </c>
    </row>
    <row r="560" spans="1:9" x14ac:dyDescent="0.25">
      <c r="A560" s="8">
        <v>520205010041</v>
      </c>
      <c r="B560" t="s">
        <v>488</v>
      </c>
      <c r="C560" s="2">
        <v>250</v>
      </c>
      <c r="D560" s="2">
        <v>0</v>
      </c>
      <c r="E560" s="2">
        <v>0</v>
      </c>
      <c r="F560" s="2">
        <v>0</v>
      </c>
      <c r="G560" s="6">
        <v>250</v>
      </c>
      <c r="H560" s="6">
        <v>0</v>
      </c>
      <c r="I560" s="10">
        <f t="shared" si="3"/>
        <v>0</v>
      </c>
    </row>
    <row r="561" spans="1:9" x14ac:dyDescent="0.25">
      <c r="A561" s="8">
        <v>520206</v>
      </c>
      <c r="B561" t="s">
        <v>489</v>
      </c>
      <c r="C561" s="2">
        <v>72330.53</v>
      </c>
      <c r="D561" s="2">
        <v>0</v>
      </c>
      <c r="E561" s="2">
        <v>66225.710000000006</v>
      </c>
      <c r="F561" s="2">
        <v>3284.5</v>
      </c>
      <c r="G561" s="6">
        <v>135271.74</v>
      </c>
      <c r="H561" s="6">
        <v>0</v>
      </c>
      <c r="I561" s="10">
        <f t="shared" si="3"/>
        <v>62941.210000000006</v>
      </c>
    </row>
    <row r="562" spans="1:9" x14ac:dyDescent="0.25">
      <c r="A562" s="8">
        <v>52020601</v>
      </c>
      <c r="B562" t="s">
        <v>490</v>
      </c>
      <c r="C562" s="2">
        <v>72330.53</v>
      </c>
      <c r="D562" s="2">
        <v>0</v>
      </c>
      <c r="E562" s="2">
        <v>66225.710000000006</v>
      </c>
      <c r="F562" s="2">
        <v>3284.5</v>
      </c>
      <c r="G562" s="6">
        <v>135271.74</v>
      </c>
      <c r="H562" s="6">
        <v>0</v>
      </c>
      <c r="I562" s="10">
        <f t="shared" si="3"/>
        <v>62941.210000000006</v>
      </c>
    </row>
    <row r="563" spans="1:9" x14ac:dyDescent="0.25">
      <c r="A563" s="8">
        <v>520206010001</v>
      </c>
      <c r="B563" t="s">
        <v>491</v>
      </c>
      <c r="C563" s="2">
        <v>52658.44</v>
      </c>
      <c r="D563" s="2">
        <v>0</v>
      </c>
      <c r="E563" s="2">
        <v>47630.5</v>
      </c>
      <c r="F563" s="2">
        <v>3284.5</v>
      </c>
      <c r="G563" s="6">
        <v>97004.44</v>
      </c>
      <c r="H563" s="6">
        <v>0</v>
      </c>
      <c r="I563" s="10">
        <f t="shared" si="3"/>
        <v>44346</v>
      </c>
    </row>
    <row r="564" spans="1:9" x14ac:dyDescent="0.25">
      <c r="A564" s="8">
        <v>520206010002</v>
      </c>
      <c r="B564" t="s">
        <v>492</v>
      </c>
      <c r="C564" s="2">
        <v>414</v>
      </c>
      <c r="D564" s="2">
        <v>0</v>
      </c>
      <c r="E564" s="2">
        <v>414</v>
      </c>
      <c r="F564" s="2">
        <v>0</v>
      </c>
      <c r="G564" s="6">
        <v>828</v>
      </c>
      <c r="H564" s="6">
        <v>0</v>
      </c>
      <c r="I564" s="10">
        <f t="shared" si="3"/>
        <v>414</v>
      </c>
    </row>
    <row r="565" spans="1:9" x14ac:dyDescent="0.25">
      <c r="A565" s="8">
        <v>520206010004</v>
      </c>
      <c r="B565" t="s">
        <v>493</v>
      </c>
      <c r="C565" s="2">
        <v>15954.58</v>
      </c>
      <c r="D565" s="2">
        <v>0</v>
      </c>
      <c r="E565" s="2">
        <v>15627.28</v>
      </c>
      <c r="F565" s="2">
        <v>0</v>
      </c>
      <c r="G565" s="6">
        <v>31581.86</v>
      </c>
      <c r="H565" s="6">
        <v>0</v>
      </c>
      <c r="I565" s="10">
        <f t="shared" si="3"/>
        <v>15627.28</v>
      </c>
    </row>
    <row r="566" spans="1:9" x14ac:dyDescent="0.25">
      <c r="A566" s="8">
        <v>520206010005</v>
      </c>
      <c r="B566" t="s">
        <v>494</v>
      </c>
      <c r="C566" s="2">
        <v>1.23</v>
      </c>
      <c r="D566" s="2">
        <v>0</v>
      </c>
      <c r="E566" s="2">
        <v>2.14</v>
      </c>
      <c r="F566" s="2">
        <v>0</v>
      </c>
      <c r="G566" s="6">
        <v>3.37</v>
      </c>
      <c r="H566" s="6">
        <v>0</v>
      </c>
      <c r="I566" s="10">
        <f t="shared" si="3"/>
        <v>2.14</v>
      </c>
    </row>
    <row r="567" spans="1:9" x14ac:dyDescent="0.25">
      <c r="A567" s="8">
        <v>520206010006</v>
      </c>
      <c r="B567" t="s">
        <v>495</v>
      </c>
      <c r="C567" s="2">
        <v>134.59</v>
      </c>
      <c r="D567" s="2">
        <v>0</v>
      </c>
      <c r="E567" s="2">
        <v>272</v>
      </c>
      <c r="F567" s="2">
        <v>0</v>
      </c>
      <c r="G567" s="6">
        <v>406.59</v>
      </c>
      <c r="H567" s="6">
        <v>0</v>
      </c>
      <c r="I567" s="10">
        <f t="shared" si="3"/>
        <v>272</v>
      </c>
    </row>
    <row r="568" spans="1:9" x14ac:dyDescent="0.25">
      <c r="A568" s="8">
        <v>520206010007</v>
      </c>
      <c r="B568" t="s">
        <v>496</v>
      </c>
      <c r="C568" s="2">
        <v>200</v>
      </c>
      <c r="D568" s="2">
        <v>0</v>
      </c>
      <c r="E568" s="2">
        <v>0</v>
      </c>
      <c r="F568" s="2">
        <v>0</v>
      </c>
      <c r="G568" s="6">
        <v>200</v>
      </c>
      <c r="H568" s="6">
        <v>0</v>
      </c>
      <c r="I568" s="10">
        <f t="shared" ref="I568:I607" si="4">+E568-F568</f>
        <v>0</v>
      </c>
    </row>
    <row r="569" spans="1:9" x14ac:dyDescent="0.25">
      <c r="A569" s="8">
        <v>520206010008</v>
      </c>
      <c r="B569" t="s">
        <v>497</v>
      </c>
      <c r="C569" s="2">
        <v>2967.69</v>
      </c>
      <c r="D569" s="2">
        <v>0</v>
      </c>
      <c r="E569" s="2">
        <v>2279.79</v>
      </c>
      <c r="F569" s="2">
        <v>0</v>
      </c>
      <c r="G569" s="6">
        <v>5247.48</v>
      </c>
      <c r="H569" s="6">
        <v>0</v>
      </c>
      <c r="I569" s="10">
        <f t="shared" si="4"/>
        <v>2279.79</v>
      </c>
    </row>
    <row r="570" spans="1:9" x14ac:dyDescent="0.25">
      <c r="A570" s="8">
        <v>520207</v>
      </c>
      <c r="B570" t="s">
        <v>498</v>
      </c>
      <c r="C570" s="2">
        <v>49876.66</v>
      </c>
      <c r="D570" s="2">
        <v>0</v>
      </c>
      <c r="E570" s="2">
        <v>37962.379999999997</v>
      </c>
      <c r="F570" s="2">
        <v>0</v>
      </c>
      <c r="G570" s="6">
        <v>87839.039999999994</v>
      </c>
      <c r="H570" s="6">
        <v>0</v>
      </c>
      <c r="I570" s="10">
        <f t="shared" si="4"/>
        <v>37962.379999999997</v>
      </c>
    </row>
    <row r="571" spans="1:9" x14ac:dyDescent="0.25">
      <c r="A571" s="8">
        <v>52020701</v>
      </c>
      <c r="B571" t="s">
        <v>111</v>
      </c>
      <c r="C571" s="2">
        <v>49876.66</v>
      </c>
      <c r="D571" s="2">
        <v>0</v>
      </c>
      <c r="E571" s="2">
        <v>37962.379999999997</v>
      </c>
      <c r="F571" s="2">
        <v>0</v>
      </c>
      <c r="G571" s="6">
        <v>87839.039999999994</v>
      </c>
      <c r="H571" s="6">
        <v>0</v>
      </c>
      <c r="I571" s="10">
        <f t="shared" si="4"/>
        <v>37962.379999999997</v>
      </c>
    </row>
    <row r="572" spans="1:9" x14ac:dyDescent="0.25">
      <c r="A572" s="8">
        <v>520207010001</v>
      </c>
      <c r="B572" t="s">
        <v>499</v>
      </c>
      <c r="C572" s="2">
        <v>8192.16</v>
      </c>
      <c r="D572" s="2">
        <v>0</v>
      </c>
      <c r="E572" s="2">
        <v>6144.12</v>
      </c>
      <c r="F572" s="2">
        <v>0</v>
      </c>
      <c r="G572" s="6">
        <v>14336.28</v>
      </c>
      <c r="H572" s="6">
        <v>0</v>
      </c>
      <c r="I572" s="10">
        <f t="shared" si="4"/>
        <v>6144.12</v>
      </c>
    </row>
    <row r="573" spans="1:9" x14ac:dyDescent="0.25">
      <c r="A573" s="8">
        <v>520207010003</v>
      </c>
      <c r="B573" t="s">
        <v>500</v>
      </c>
      <c r="C573" s="2">
        <v>4413.08</v>
      </c>
      <c r="D573" s="2">
        <v>0</v>
      </c>
      <c r="E573" s="2">
        <v>3056.07</v>
      </c>
      <c r="F573" s="2">
        <v>0</v>
      </c>
      <c r="G573" s="6">
        <v>7469.15</v>
      </c>
      <c r="H573" s="6">
        <v>0</v>
      </c>
      <c r="I573" s="10">
        <f t="shared" si="4"/>
        <v>3056.07</v>
      </c>
    </row>
    <row r="574" spans="1:9" x14ac:dyDescent="0.25">
      <c r="A574" s="8">
        <v>520207010004</v>
      </c>
      <c r="B574" t="s">
        <v>501</v>
      </c>
      <c r="C574" s="2">
        <v>2771.16</v>
      </c>
      <c r="D574" s="2">
        <v>0</v>
      </c>
      <c r="E574" s="2">
        <v>1047.51</v>
      </c>
      <c r="F574" s="2">
        <v>0</v>
      </c>
      <c r="G574" s="6">
        <v>3818.67</v>
      </c>
      <c r="H574" s="6">
        <v>0</v>
      </c>
      <c r="I574" s="10">
        <f t="shared" si="4"/>
        <v>1047.51</v>
      </c>
    </row>
    <row r="575" spans="1:9" x14ac:dyDescent="0.25">
      <c r="A575" s="8">
        <v>520207010005</v>
      </c>
      <c r="B575" t="s">
        <v>502</v>
      </c>
      <c r="C575" s="2">
        <v>34289.67</v>
      </c>
      <c r="D575" s="2">
        <v>0</v>
      </c>
      <c r="E575" s="2">
        <v>27635.66</v>
      </c>
      <c r="F575" s="2">
        <v>0</v>
      </c>
      <c r="G575" s="6">
        <v>61925.33</v>
      </c>
      <c r="H575" s="6">
        <v>0</v>
      </c>
      <c r="I575" s="10">
        <f t="shared" si="4"/>
        <v>27635.66</v>
      </c>
    </row>
    <row r="576" spans="1:9" x14ac:dyDescent="0.25">
      <c r="A576" s="8">
        <v>520207010006</v>
      </c>
      <c r="B576" t="s">
        <v>503</v>
      </c>
      <c r="C576" s="2">
        <v>105.23</v>
      </c>
      <c r="D576" s="2">
        <v>0</v>
      </c>
      <c r="E576" s="2">
        <v>0</v>
      </c>
      <c r="F576" s="2">
        <v>0</v>
      </c>
      <c r="G576" s="6">
        <v>105.23</v>
      </c>
      <c r="H576" s="6">
        <v>0</v>
      </c>
      <c r="I576" s="10">
        <f t="shared" si="4"/>
        <v>0</v>
      </c>
    </row>
    <row r="577" spans="1:9" x14ac:dyDescent="0.25">
      <c r="A577" s="8">
        <v>520207010007</v>
      </c>
      <c r="B577" t="s">
        <v>504</v>
      </c>
      <c r="C577" s="2">
        <v>105.36</v>
      </c>
      <c r="D577" s="2">
        <v>0</v>
      </c>
      <c r="E577" s="2">
        <v>79.02</v>
      </c>
      <c r="F577" s="2">
        <v>0</v>
      </c>
      <c r="G577" s="6">
        <v>184.38</v>
      </c>
      <c r="H577" s="6">
        <v>0</v>
      </c>
      <c r="I577" s="10">
        <f t="shared" si="4"/>
        <v>79.02</v>
      </c>
    </row>
    <row r="578" spans="1:9" x14ac:dyDescent="0.25">
      <c r="A578" s="8">
        <v>5203</v>
      </c>
      <c r="B578" t="s">
        <v>505</v>
      </c>
      <c r="C578" s="2">
        <v>72998.259999999995</v>
      </c>
      <c r="D578" s="2">
        <v>0</v>
      </c>
      <c r="E578" s="2">
        <v>43444.82</v>
      </c>
      <c r="F578" s="2">
        <v>749.21</v>
      </c>
      <c r="G578" s="6">
        <v>115693.87</v>
      </c>
      <c r="H578" s="6">
        <v>0</v>
      </c>
      <c r="I578" s="10">
        <f t="shared" si="4"/>
        <v>42695.61</v>
      </c>
    </row>
    <row r="579" spans="1:9" x14ac:dyDescent="0.25">
      <c r="A579" s="8">
        <v>520301</v>
      </c>
      <c r="B579" t="s">
        <v>506</v>
      </c>
      <c r="C579" s="2">
        <v>72998.259999999995</v>
      </c>
      <c r="D579" s="2">
        <v>0</v>
      </c>
      <c r="E579" s="2">
        <v>43444.82</v>
      </c>
      <c r="F579" s="2">
        <v>749.21</v>
      </c>
      <c r="G579" s="6">
        <v>115693.87</v>
      </c>
      <c r="H579" s="6">
        <v>0</v>
      </c>
      <c r="I579" s="10">
        <f t="shared" si="4"/>
        <v>42695.61</v>
      </c>
    </row>
    <row r="580" spans="1:9" x14ac:dyDescent="0.25">
      <c r="A580" s="8">
        <v>52030101</v>
      </c>
      <c r="B580" t="s">
        <v>507</v>
      </c>
      <c r="C580" s="2">
        <v>59682.38</v>
      </c>
      <c r="D580" s="2">
        <v>0</v>
      </c>
      <c r="E580" s="2">
        <v>6.98</v>
      </c>
      <c r="F580" s="2">
        <v>0</v>
      </c>
      <c r="G580" s="6">
        <v>59689.36</v>
      </c>
      <c r="H580" s="6">
        <v>0</v>
      </c>
      <c r="I580" s="10">
        <f t="shared" si="4"/>
        <v>6.98</v>
      </c>
    </row>
    <row r="581" spans="1:9" x14ac:dyDescent="0.25">
      <c r="A581" s="8">
        <v>520301010001</v>
      </c>
      <c r="B581" t="s">
        <v>508</v>
      </c>
      <c r="C581" s="2">
        <v>59682.38</v>
      </c>
      <c r="D581" s="2">
        <v>0</v>
      </c>
      <c r="E581" s="2">
        <v>6.98</v>
      </c>
      <c r="F581" s="2">
        <v>0</v>
      </c>
      <c r="G581" s="6">
        <v>59689.36</v>
      </c>
      <c r="H581" s="6">
        <v>0</v>
      </c>
      <c r="I581" s="10">
        <f t="shared" si="4"/>
        <v>6.98</v>
      </c>
    </row>
    <row r="582" spans="1:9" x14ac:dyDescent="0.25">
      <c r="A582" s="8">
        <v>52030102</v>
      </c>
      <c r="B582" t="s">
        <v>509</v>
      </c>
      <c r="C582" s="2">
        <v>13315.88</v>
      </c>
      <c r="D582" s="2">
        <v>0</v>
      </c>
      <c r="E582" s="2">
        <v>43437.84</v>
      </c>
      <c r="F582" s="2">
        <v>749.21</v>
      </c>
      <c r="G582" s="6">
        <v>56004.51</v>
      </c>
      <c r="H582" s="6">
        <v>0</v>
      </c>
      <c r="I582" s="10">
        <f t="shared" si="4"/>
        <v>42688.63</v>
      </c>
    </row>
    <row r="583" spans="1:9" x14ac:dyDescent="0.25">
      <c r="A583" s="8">
        <v>520301020001</v>
      </c>
      <c r="B583" t="s">
        <v>510</v>
      </c>
      <c r="C583" s="2">
        <v>14058.29</v>
      </c>
      <c r="D583" s="2">
        <v>0</v>
      </c>
      <c r="E583" s="2">
        <v>9850.82</v>
      </c>
      <c r="F583" s="2">
        <v>749.21</v>
      </c>
      <c r="G583" s="6">
        <v>23159.9</v>
      </c>
      <c r="H583" s="6">
        <v>0</v>
      </c>
      <c r="I583" s="10">
        <f t="shared" si="4"/>
        <v>9101.61</v>
      </c>
    </row>
    <row r="584" spans="1:9" x14ac:dyDescent="0.25">
      <c r="A584" s="8">
        <v>520301020002</v>
      </c>
      <c r="B584" t="s">
        <v>511</v>
      </c>
      <c r="C584" s="2">
        <v>-742.41</v>
      </c>
      <c r="D584" s="2">
        <v>0</v>
      </c>
      <c r="E584" s="2">
        <v>33587.019999999997</v>
      </c>
      <c r="F584" s="2">
        <v>0</v>
      </c>
      <c r="G584" s="6">
        <v>32844.61</v>
      </c>
      <c r="H584" s="6">
        <v>0</v>
      </c>
      <c r="I584" s="10">
        <f t="shared" si="4"/>
        <v>33587.019999999997</v>
      </c>
    </row>
    <row r="585" spans="1:9" x14ac:dyDescent="0.25">
      <c r="A585" s="8">
        <v>54</v>
      </c>
      <c r="B585" t="s">
        <v>512</v>
      </c>
      <c r="C585" s="2">
        <v>202680.4</v>
      </c>
      <c r="D585" s="2">
        <v>0</v>
      </c>
      <c r="E585" s="2">
        <v>180549.3</v>
      </c>
      <c r="F585" s="2">
        <v>8950.83</v>
      </c>
      <c r="G585" s="6">
        <v>374278.87</v>
      </c>
      <c r="H585" s="6">
        <v>0</v>
      </c>
      <c r="I585" s="10">
        <f t="shared" si="4"/>
        <v>171598.47</v>
      </c>
    </row>
    <row r="586" spans="1:9" x14ac:dyDescent="0.25">
      <c r="A586" s="8">
        <v>5401</v>
      </c>
      <c r="B586" t="s">
        <v>513</v>
      </c>
      <c r="C586" s="2">
        <v>202680.4</v>
      </c>
      <c r="D586" s="2">
        <v>0</v>
      </c>
      <c r="E586" s="2">
        <v>180549.3</v>
      </c>
      <c r="F586" s="2">
        <v>8950.83</v>
      </c>
      <c r="G586" s="6">
        <v>374278.87</v>
      </c>
      <c r="H586" s="6">
        <v>0</v>
      </c>
      <c r="I586" s="10">
        <f t="shared" si="4"/>
        <v>171598.47</v>
      </c>
    </row>
    <row r="587" spans="1:9" x14ac:dyDescent="0.25">
      <c r="A587" s="8">
        <v>540101</v>
      </c>
      <c r="B587" t="s">
        <v>513</v>
      </c>
      <c r="C587" s="2">
        <v>202680.4</v>
      </c>
      <c r="D587" s="2">
        <v>0</v>
      </c>
      <c r="E587" s="2">
        <v>180549.3</v>
      </c>
      <c r="F587" s="2">
        <v>8950.83</v>
      </c>
      <c r="G587" s="6">
        <v>374278.87</v>
      </c>
      <c r="H587" s="6">
        <v>0</v>
      </c>
      <c r="I587" s="10">
        <f t="shared" si="4"/>
        <v>171598.47</v>
      </c>
    </row>
    <row r="588" spans="1:9" x14ac:dyDescent="0.25">
      <c r="A588" s="8">
        <v>54010103</v>
      </c>
      <c r="B588" t="s">
        <v>513</v>
      </c>
      <c r="C588" s="2">
        <v>-33090.03</v>
      </c>
      <c r="D588" s="2">
        <v>0</v>
      </c>
      <c r="E588" s="2">
        <v>506.02</v>
      </c>
      <c r="F588" s="2">
        <v>8950.83</v>
      </c>
      <c r="G588" s="6">
        <v>-41534.839999999997</v>
      </c>
      <c r="H588" s="6">
        <v>0</v>
      </c>
      <c r="I588" s="10">
        <f t="shared" si="4"/>
        <v>-8444.81</v>
      </c>
    </row>
    <row r="589" spans="1:9" x14ac:dyDescent="0.25">
      <c r="A589" s="8">
        <v>540101030008</v>
      </c>
      <c r="B589" t="s">
        <v>514</v>
      </c>
      <c r="C589" s="2">
        <v>-7.21</v>
      </c>
      <c r="D589" s="2">
        <v>0</v>
      </c>
      <c r="E589" s="2">
        <v>0</v>
      </c>
      <c r="F589" s="2">
        <v>620.73</v>
      </c>
      <c r="G589" s="6">
        <v>-627.94000000000005</v>
      </c>
      <c r="H589" s="6">
        <v>0</v>
      </c>
      <c r="I589" s="10">
        <f t="shared" si="4"/>
        <v>-620.73</v>
      </c>
    </row>
    <row r="590" spans="1:9" x14ac:dyDescent="0.25">
      <c r="A590" s="8">
        <v>540101030009</v>
      </c>
      <c r="B590" t="s">
        <v>515</v>
      </c>
      <c r="C590" s="2">
        <v>-1.6</v>
      </c>
      <c r="D590" s="2">
        <v>0</v>
      </c>
      <c r="E590" s="2">
        <v>0</v>
      </c>
      <c r="F590" s="2">
        <v>0</v>
      </c>
      <c r="G590" s="6">
        <v>-1.6</v>
      </c>
      <c r="H590" s="6">
        <v>0</v>
      </c>
      <c r="I590" s="10">
        <f t="shared" si="4"/>
        <v>0</v>
      </c>
    </row>
    <row r="591" spans="1:9" x14ac:dyDescent="0.25">
      <c r="A591" s="8">
        <v>540101030010</v>
      </c>
      <c r="B591" t="s">
        <v>516</v>
      </c>
      <c r="C591" s="2">
        <v>-5921.48</v>
      </c>
      <c r="D591" s="2">
        <v>0</v>
      </c>
      <c r="E591" s="2">
        <v>0</v>
      </c>
      <c r="F591" s="2">
        <v>5083.9399999999996</v>
      </c>
      <c r="G591" s="6">
        <v>-11005.42</v>
      </c>
      <c r="H591" s="6">
        <v>0</v>
      </c>
      <c r="I591" s="10">
        <f t="shared" si="4"/>
        <v>-5083.9399999999996</v>
      </c>
    </row>
    <row r="592" spans="1:9" x14ac:dyDescent="0.25">
      <c r="A592" s="8">
        <v>540101030011</v>
      </c>
      <c r="B592" t="s">
        <v>517</v>
      </c>
      <c r="C592" s="2">
        <v>-23033.72</v>
      </c>
      <c r="D592" s="2">
        <v>0</v>
      </c>
      <c r="E592" s="2">
        <v>0.02</v>
      </c>
      <c r="F592" s="2">
        <v>3246.16</v>
      </c>
      <c r="G592" s="6">
        <v>-26279.86</v>
      </c>
      <c r="H592" s="6">
        <v>0</v>
      </c>
      <c r="I592" s="10">
        <f t="shared" si="4"/>
        <v>-3246.14</v>
      </c>
    </row>
    <row r="593" spans="1:9" x14ac:dyDescent="0.25">
      <c r="A593" s="8">
        <v>540101030012</v>
      </c>
      <c r="B593" t="s">
        <v>518</v>
      </c>
      <c r="C593" s="2">
        <v>-512.07000000000005</v>
      </c>
      <c r="D593" s="2">
        <v>0</v>
      </c>
      <c r="E593" s="2">
        <v>506</v>
      </c>
      <c r="F593" s="2">
        <v>0</v>
      </c>
      <c r="G593" s="6">
        <v>-6.07</v>
      </c>
      <c r="H593" s="6">
        <v>0</v>
      </c>
      <c r="I593" s="10">
        <f t="shared" si="4"/>
        <v>506</v>
      </c>
    </row>
    <row r="594" spans="1:9" x14ac:dyDescent="0.25">
      <c r="A594" s="8">
        <v>540101030013</v>
      </c>
      <c r="B594" t="s">
        <v>519</v>
      </c>
      <c r="C594" s="2">
        <v>-3613.95</v>
      </c>
      <c r="D594" s="2">
        <v>0</v>
      </c>
      <c r="E594" s="2">
        <v>0</v>
      </c>
      <c r="F594" s="2">
        <v>0</v>
      </c>
      <c r="G594" s="6">
        <v>-3613.95</v>
      </c>
      <c r="H594" s="6">
        <v>0</v>
      </c>
      <c r="I594" s="10">
        <f t="shared" si="4"/>
        <v>0</v>
      </c>
    </row>
    <row r="595" spans="1:9" x14ac:dyDescent="0.25">
      <c r="A595" s="8">
        <v>54010104</v>
      </c>
      <c r="B595" t="s">
        <v>520</v>
      </c>
      <c r="C595" s="2">
        <v>235770.43</v>
      </c>
      <c r="D595" s="2">
        <v>0</v>
      </c>
      <c r="E595" s="2">
        <v>180043.28</v>
      </c>
      <c r="F595" s="2">
        <v>0</v>
      </c>
      <c r="G595" s="6">
        <v>415813.71</v>
      </c>
      <c r="H595" s="6">
        <v>0</v>
      </c>
      <c r="I595" s="10">
        <f t="shared" si="4"/>
        <v>180043.28</v>
      </c>
    </row>
    <row r="596" spans="1:9" x14ac:dyDescent="0.25">
      <c r="A596" s="8">
        <v>540101040009</v>
      </c>
      <c r="B596" t="s">
        <v>521</v>
      </c>
      <c r="C596" s="2">
        <v>4082.66</v>
      </c>
      <c r="D596" s="2">
        <v>0</v>
      </c>
      <c r="E596" s="2">
        <v>4.45</v>
      </c>
      <c r="F596" s="2">
        <v>0</v>
      </c>
      <c r="G596" s="6">
        <v>4087.11</v>
      </c>
      <c r="H596" s="6">
        <v>0</v>
      </c>
      <c r="I596" s="10">
        <f t="shared" si="4"/>
        <v>4.45</v>
      </c>
    </row>
    <row r="597" spans="1:9" x14ac:dyDescent="0.25">
      <c r="A597" s="8">
        <v>540101040013</v>
      </c>
      <c r="B597" t="s">
        <v>522</v>
      </c>
      <c r="C597" s="2">
        <v>231687.77</v>
      </c>
      <c r="D597" s="2">
        <v>0</v>
      </c>
      <c r="E597" s="2">
        <v>180038.83</v>
      </c>
      <c r="F597" s="2">
        <v>0</v>
      </c>
      <c r="G597" s="6">
        <v>411726.6</v>
      </c>
      <c r="H597" s="6">
        <v>0</v>
      </c>
      <c r="I597" s="10">
        <f t="shared" si="4"/>
        <v>180038.83</v>
      </c>
    </row>
    <row r="598" spans="1:9" hidden="1" x14ac:dyDescent="0.25">
      <c r="A598" s="8">
        <v>9</v>
      </c>
      <c r="B598" t="s">
        <v>523</v>
      </c>
      <c r="C598" s="2">
        <v>0</v>
      </c>
      <c r="D598" s="2">
        <v>0</v>
      </c>
      <c r="E598" s="2">
        <v>48000</v>
      </c>
      <c r="F598" s="2">
        <v>48000</v>
      </c>
      <c r="G598" s="6">
        <v>0</v>
      </c>
      <c r="H598" s="6">
        <v>0</v>
      </c>
      <c r="I598" s="10">
        <f t="shared" si="4"/>
        <v>0</v>
      </c>
    </row>
    <row r="599" spans="1:9" hidden="1" x14ac:dyDescent="0.25">
      <c r="A599" s="8">
        <v>91</v>
      </c>
      <c r="B599" t="s">
        <v>524</v>
      </c>
      <c r="C599" s="2">
        <v>0</v>
      </c>
      <c r="D599" s="2">
        <v>0</v>
      </c>
      <c r="E599" s="2">
        <v>48000</v>
      </c>
      <c r="F599" s="2">
        <v>0</v>
      </c>
      <c r="G599" s="6">
        <v>48000</v>
      </c>
      <c r="H599" s="6">
        <v>0</v>
      </c>
      <c r="I599" s="10">
        <f t="shared" si="4"/>
        <v>48000</v>
      </c>
    </row>
    <row r="600" spans="1:9" hidden="1" x14ac:dyDescent="0.25">
      <c r="A600" s="8">
        <v>9101</v>
      </c>
      <c r="B600" t="s">
        <v>524</v>
      </c>
      <c r="C600" s="2">
        <v>0</v>
      </c>
      <c r="D600" s="2">
        <v>0</v>
      </c>
      <c r="E600" s="2">
        <v>48000</v>
      </c>
      <c r="F600" s="2">
        <v>0</v>
      </c>
      <c r="G600" s="6">
        <v>48000</v>
      </c>
      <c r="H600" s="6">
        <v>0</v>
      </c>
      <c r="I600" s="10">
        <f t="shared" si="4"/>
        <v>48000</v>
      </c>
    </row>
    <row r="601" spans="1:9" hidden="1" x14ac:dyDescent="0.25">
      <c r="A601" s="8">
        <v>910101</v>
      </c>
      <c r="B601" t="s">
        <v>524</v>
      </c>
      <c r="C601" s="2">
        <v>0</v>
      </c>
      <c r="D601" s="2">
        <v>0</v>
      </c>
      <c r="E601" s="2">
        <v>48000</v>
      </c>
      <c r="F601" s="2">
        <v>0</v>
      </c>
      <c r="G601" s="6">
        <v>48000</v>
      </c>
      <c r="H601" s="6">
        <v>0</v>
      </c>
      <c r="I601" s="10">
        <f t="shared" si="4"/>
        <v>48000</v>
      </c>
    </row>
    <row r="602" spans="1:9" hidden="1" x14ac:dyDescent="0.25">
      <c r="A602" s="8">
        <v>9101010001</v>
      </c>
      <c r="B602" t="s">
        <v>525</v>
      </c>
      <c r="C602" s="2">
        <v>0</v>
      </c>
      <c r="D602" s="2">
        <v>0</v>
      </c>
      <c r="E602" s="2">
        <v>48000</v>
      </c>
      <c r="F602" s="2">
        <v>0</v>
      </c>
      <c r="G602" s="6">
        <v>48000</v>
      </c>
      <c r="H602" s="6">
        <v>0</v>
      </c>
      <c r="I602" s="10">
        <f t="shared" si="4"/>
        <v>48000</v>
      </c>
    </row>
    <row r="603" spans="1:9" hidden="1" x14ac:dyDescent="0.25">
      <c r="A603" s="8">
        <v>92</v>
      </c>
      <c r="B603" t="s">
        <v>526</v>
      </c>
      <c r="C603" s="2">
        <v>0</v>
      </c>
      <c r="D603" s="2">
        <v>0</v>
      </c>
      <c r="E603" s="2">
        <v>0</v>
      </c>
      <c r="F603" s="2">
        <v>48000</v>
      </c>
      <c r="G603" s="6">
        <v>-48000</v>
      </c>
      <c r="H603" s="6">
        <v>0</v>
      </c>
      <c r="I603" s="10">
        <f t="shared" si="4"/>
        <v>-48000</v>
      </c>
    </row>
    <row r="604" spans="1:9" hidden="1" x14ac:dyDescent="0.25">
      <c r="A604" s="8">
        <v>9201</v>
      </c>
      <c r="B604" t="s">
        <v>526</v>
      </c>
      <c r="C604" s="2">
        <v>0</v>
      </c>
      <c r="D604" s="2">
        <v>0</v>
      </c>
      <c r="E604" s="2">
        <v>0</v>
      </c>
      <c r="F604" s="2">
        <v>48000</v>
      </c>
      <c r="G604" s="6">
        <v>-48000</v>
      </c>
      <c r="H604" s="6">
        <v>0</v>
      </c>
      <c r="I604" s="10">
        <f t="shared" si="4"/>
        <v>-48000</v>
      </c>
    </row>
    <row r="605" spans="1:9" hidden="1" x14ac:dyDescent="0.25">
      <c r="A605" s="8">
        <v>920101</v>
      </c>
      <c r="B605" t="s">
        <v>526</v>
      </c>
      <c r="C605" s="2">
        <v>0</v>
      </c>
      <c r="D605" s="2">
        <v>0</v>
      </c>
      <c r="E605" s="2">
        <v>0</v>
      </c>
      <c r="F605" s="2">
        <v>48000</v>
      </c>
      <c r="G605" s="6">
        <v>-48000</v>
      </c>
      <c r="H605" s="6">
        <v>0</v>
      </c>
      <c r="I605" s="10">
        <f t="shared" si="4"/>
        <v>-48000</v>
      </c>
    </row>
    <row r="606" spans="1:9" hidden="1" x14ac:dyDescent="0.25">
      <c r="A606" s="8">
        <v>9201010001</v>
      </c>
      <c r="B606" t="s">
        <v>527</v>
      </c>
      <c r="C606" s="2">
        <v>0</v>
      </c>
      <c r="D606" s="2">
        <v>0</v>
      </c>
      <c r="E606" s="2">
        <v>0</v>
      </c>
      <c r="F606" s="2">
        <v>48000</v>
      </c>
      <c r="G606" s="6">
        <v>-48000</v>
      </c>
      <c r="H606" s="6">
        <v>0</v>
      </c>
      <c r="I606" s="10">
        <f t="shared" si="4"/>
        <v>-48000</v>
      </c>
    </row>
    <row r="607" spans="1:9" x14ac:dyDescent="0.25">
      <c r="B607" s="1" t="s">
        <v>528</v>
      </c>
      <c r="C607" s="3">
        <v>39940241.359999999</v>
      </c>
      <c r="D607" s="3">
        <v>39940103.960000001</v>
      </c>
      <c r="E607" s="3">
        <v>240408108.93000001</v>
      </c>
      <c r="F607" s="3">
        <v>240408108.93000001</v>
      </c>
      <c r="G607" s="7">
        <v>62162242.82</v>
      </c>
      <c r="H607" s="7">
        <v>62162105.420000002</v>
      </c>
      <c r="I607" s="1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.</dc:creator>
  <cp:lastModifiedBy>Carlos Almeida</cp:lastModifiedBy>
  <dcterms:created xsi:type="dcterms:W3CDTF">2021-11-18T15:40:54Z</dcterms:created>
  <dcterms:modified xsi:type="dcterms:W3CDTF">2021-11-19T17:13:57Z</dcterms:modified>
</cp:coreProperties>
</file>