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oscoso\Desktop\LINKOTEL S.A\CONCILICACION\Internacional\"/>
    </mc:Choice>
  </mc:AlternateContent>
  <xr:revisionPtr revIDLastSave="0" documentId="13_ncr:1_{FBB0A9E6-C343-4031-A34B-5137D9DD2161}" xr6:coauthVersionLast="45" xr6:coauthVersionMax="45" xr10:uidLastSave="{00000000-0000-0000-0000-000000000000}"/>
  <bookViews>
    <workbookView xWindow="-120" yWindow="-120" windowWidth="20730" windowHeight="11160" firstSheet="16" activeTab="21" xr2:uid="{00000000-000D-0000-FFFF-FFFF00000000}"/>
  </bookViews>
  <sheets>
    <sheet name="BI.ENE-20" sheetId="76" r:id="rId1"/>
    <sheet name="BI-Conc. ENE-20" sheetId="74" r:id="rId2"/>
    <sheet name="BI.FEB-20" sheetId="77" r:id="rId3"/>
    <sheet name="BI-Conc. FEB-20" sheetId="78" r:id="rId4"/>
    <sheet name="BI.MAR-20" sheetId="79" r:id="rId5"/>
    <sheet name="BI-Conc. MAR-20" sheetId="80" r:id="rId6"/>
    <sheet name="BI.ABR-20" sheetId="81" r:id="rId7"/>
    <sheet name="BI-Conc. ABR-20" sheetId="82" r:id="rId8"/>
    <sheet name="BI.MAY-20" sheetId="83" r:id="rId9"/>
    <sheet name="BI-Conc. MAY-20" sheetId="88" r:id="rId10"/>
    <sheet name="BI.JUN-20" sheetId="85" r:id="rId11"/>
    <sheet name="BI-Conc. JUN-20" sheetId="84" r:id="rId12"/>
    <sheet name="BI.JUL-20" sheetId="86" r:id="rId13"/>
    <sheet name="BI-Conc. JUL-20" sheetId="87" r:id="rId14"/>
    <sheet name="BI.AGO-20" sheetId="89" r:id="rId15"/>
    <sheet name="BI-Conc. AGO-20" sheetId="90" r:id="rId16"/>
    <sheet name="BI.SEP-20" sheetId="91" r:id="rId17"/>
    <sheet name="BI-Conc. SEP-20" sheetId="92" r:id="rId18"/>
    <sheet name="BI.OCT-20" sheetId="93" r:id="rId19"/>
    <sheet name="BI-Conc. OCT-20" sheetId="94" r:id="rId20"/>
    <sheet name="BI.NOV-20" sheetId="95" r:id="rId21"/>
    <sheet name="BI-Conc. NOV-20" sheetId="96" r:id="rId22"/>
  </sheets>
  <definedNames>
    <definedName name="_xlnm.Print_Area" localSheetId="7">'BI-Conc. ABR-20'!$A$1:$G$30</definedName>
    <definedName name="_xlnm.Print_Area" localSheetId="15">'BI-Conc. AGO-20'!$A$1:$G$30</definedName>
    <definedName name="_xlnm.Print_Area" localSheetId="1">'BI-Conc. ENE-20'!$A$1:$G$30</definedName>
    <definedName name="_xlnm.Print_Area" localSheetId="3">'BI-Conc. FEB-20'!$A$1:$G$30</definedName>
    <definedName name="_xlnm.Print_Area" localSheetId="13">'BI-Conc. JUL-20'!$A$1:$G$30</definedName>
    <definedName name="_xlnm.Print_Area" localSheetId="11">'BI-Conc. JUN-20'!$A$1:$G$30</definedName>
    <definedName name="_xlnm.Print_Area" localSheetId="5">'BI-Conc. MAR-20'!$A$1:$G$30</definedName>
    <definedName name="_xlnm.Print_Area" localSheetId="9">'BI-Conc. MAY-20'!$A$1:$G$30</definedName>
    <definedName name="_xlnm.Print_Area" localSheetId="21">'BI-Conc. NOV-20'!$A$1:$G$30</definedName>
    <definedName name="_xlnm.Print_Area" localSheetId="19">'BI-Conc. OCT-20'!$A$1:$G$30</definedName>
    <definedName name="_xlnm.Print_Area" localSheetId="17">'BI-Conc. SEP-20'!$A$1:$G$30</definedName>
  </definedNames>
  <calcPr calcId="181029"/>
</workbook>
</file>

<file path=xl/calcChain.xml><?xml version="1.0" encoding="utf-8"?>
<calcChain xmlns="http://schemas.openxmlformats.org/spreadsheetml/2006/main">
  <c r="G18" i="96" l="1"/>
  <c r="G14" i="96"/>
  <c r="G10" i="96"/>
  <c r="G24" i="96" s="1"/>
  <c r="G18" i="94"/>
  <c r="G14" i="94"/>
  <c r="G10" i="94"/>
  <c r="G18" i="92"/>
  <c r="G14" i="92"/>
  <c r="G10" i="92"/>
  <c r="G24" i="92" s="1"/>
  <c r="G24" i="94" l="1"/>
  <c r="G18" i="90"/>
  <c r="G14" i="90"/>
  <c r="G10" i="90"/>
  <c r="G24" i="90" s="1"/>
  <c r="G18" i="88"/>
  <c r="G14" i="88"/>
  <c r="G10" i="88"/>
  <c r="G24" i="88" s="1"/>
  <c r="G18" i="87"/>
  <c r="G14" i="87"/>
  <c r="G10" i="87"/>
  <c r="G24" i="87" s="1"/>
  <c r="G18" i="84"/>
  <c r="G24" i="84" s="1"/>
  <c r="G14" i="84"/>
  <c r="G10" i="84"/>
  <c r="G18" i="82"/>
  <c r="G14" i="82"/>
  <c r="G10" i="82"/>
  <c r="G24" i="82" s="1"/>
  <c r="G18" i="80"/>
  <c r="G14" i="80"/>
  <c r="G10" i="80"/>
  <c r="G24" i="80" s="1"/>
  <c r="G18" i="78"/>
  <c r="G14" i="78"/>
  <c r="G10" i="78"/>
  <c r="G24" i="78" s="1"/>
  <c r="G18" i="74" l="1"/>
  <c r="G14" i="74"/>
  <c r="G24" i="74" s="1"/>
  <c r="G10" i="74"/>
</calcChain>
</file>

<file path=xl/sharedStrings.xml><?xml version="1.0" encoding="utf-8"?>
<sst xmlns="http://schemas.openxmlformats.org/spreadsheetml/2006/main" count="676" uniqueCount="101">
  <si>
    <t>LINKOTEL S.A.</t>
  </si>
  <si>
    <t>CONCILIACION BANCARIA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</si>
  <si>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</si>
  <si>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</si>
  <si>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</si>
  <si>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</si>
  <si>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</si>
  <si>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</si>
  <si>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</si>
  <si>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</si>
  <si>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</si>
  <si>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</si>
  <si>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</si>
  <si>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PREPARADO</t>
  </si>
  <si>
    <t>APROBADO</t>
  </si>
  <si>
    <t>INTERNACIONAL CTA. CTE.#140-060210-9</t>
  </si>
  <si>
    <t>Saldo Final</t>
  </si>
  <si>
    <t>Crédito</t>
  </si>
  <si>
    <t>Débito</t>
  </si>
  <si>
    <t>Saldo Inicial</t>
  </si>
  <si>
    <t>Saldo</t>
  </si>
  <si>
    <t>Detalle Movimiento</t>
  </si>
  <si>
    <t>F. Contab.</t>
  </si>
  <si>
    <t>Compr</t>
  </si>
  <si>
    <t>CC-Fase</t>
  </si>
  <si>
    <t>BL   B3202   BANCO INTERNACIONAL CTA. CTE. # 140-060210-9</t>
  </si>
  <si>
    <t>Auxiliar</t>
  </si>
  <si>
    <t>110201   BANCOS LOCALES</t>
  </si>
  <si>
    <t>Cuenta</t>
  </si>
  <si>
    <t>01 GUAYAQUIL</t>
  </si>
  <si>
    <t>Sucursal:</t>
  </si>
  <si>
    <t>División:</t>
  </si>
  <si>
    <t>03 LINKOTEL</t>
  </si>
  <si>
    <t>Compañía:</t>
  </si>
  <si>
    <t>Usuario:</t>
  </si>
  <si>
    <t>Hasta:</t>
  </si>
  <si>
    <t>Desde:</t>
  </si>
  <si>
    <t>Fecha:</t>
  </si>
  <si>
    <t>Página:</t>
  </si>
  <si>
    <t>LIBRO MAYOR - CUENTA</t>
  </si>
  <si>
    <t>rptConsContMayor.rpt</t>
  </si>
  <si>
    <t>N</t>
  </si>
  <si>
    <t>Auxiliar No tiene movimientos en este período</t>
  </si>
  <si>
    <t>TSANCHEZ</t>
  </si>
  <si>
    <t>Fact#: 314173-314177-316838-316842 Rec#: 30 LIFEMODELS S.A.</t>
  </si>
  <si>
    <t>IC-830</t>
  </si>
  <si>
    <t>Ene/2020</t>
  </si>
  <si>
    <t>SALDO SEGÚN ESTADO DE CUENTA AL 31 DE ENERO DEL 2020</t>
  </si>
  <si>
    <t>SALDO SEGÚN LIBRO BANCOS AL 31 DE ENERO DEL 2020</t>
  </si>
  <si>
    <t>Fact#: 312913-315579-318272 Rec#: 31 RODRIGUEZ SANTOS RINA IVONNE</t>
  </si>
  <si>
    <t>IC-4015</t>
  </si>
  <si>
    <t>Feb/2020</t>
  </si>
  <si>
    <t>Fact#: 322328-322331 Rec#: 32 LIFEMODELS S.A.</t>
  </si>
  <si>
    <t>IC-4017</t>
  </si>
  <si>
    <t>Mar/2020</t>
  </si>
  <si>
    <t>Abr/2020</t>
  </si>
  <si>
    <t>N/D B.INTERNACIONAL COSTO TARJETA ATM MES DE MAYO 2020</t>
  </si>
  <si>
    <t>NDL-46</t>
  </si>
  <si>
    <t>May/2020</t>
  </si>
  <si>
    <t>SALDO SEGÚN ESTADO DE CUENTA AL 29 DE FEBRERO DEL 2020</t>
  </si>
  <si>
    <t>SALDO SEGÚN LIBRO BANCOS AL 29 DE FEBRERO DEL 2020</t>
  </si>
  <si>
    <t>SALDO SEGÚN ESTADO DE CUENTA AL 31 DE MARZO DEL 2020</t>
  </si>
  <si>
    <t>SALDO SEGÚN LIBRO BANCOS AL 31 DE MARZO DEL 2020</t>
  </si>
  <si>
    <t>SALDO SEGÚN ESTADO DE CUENTA AL 30 DE ABRIL DEL 2020</t>
  </si>
  <si>
    <t>SALDO SEGÚN LIBRO BANCOS AL 30 DE ABRIL DEL 2020</t>
  </si>
  <si>
    <t>SALDO SEGÚN ESTADO DE CUENTA AL 31 DE MAYO DEL 2020</t>
  </si>
  <si>
    <t>Fact#: 330953 Rec#: 34 CONSORCIO GH ECUADOR-GRUCONSA</t>
  </si>
  <si>
    <t>IC-7514</t>
  </si>
  <si>
    <t>Fact#: 322323-325081-327848-330652 Rec#: 33 CONSORCIO GH ECUADOR-GRUCONSA</t>
  </si>
  <si>
    <t>IC-7460</t>
  </si>
  <si>
    <t>Jun/2020</t>
  </si>
  <si>
    <t>N/D B.INTERNACIONAL COM CERT BANCARIO-AUDITORIA FACT#28665409</t>
  </si>
  <si>
    <t>NDL-47</t>
  </si>
  <si>
    <t>Jul/2020</t>
  </si>
  <si>
    <t>SALDO SEGÚN LIBRO BANCOS AL 31 DE MAYO DEL 2020</t>
  </si>
  <si>
    <t>SALDO SEGÚN ESTADO DE CUENTA AL 30 DE JUNIO DEL 2020</t>
  </si>
  <si>
    <t>SALDO SEGÚN LIBRO BANCOS AL 30 DE JUNIO DEL 2020</t>
  </si>
  <si>
    <t>SALDO SEGÚN ESTADO DE CUENTA AL 31 DE JULIO DEL 2020</t>
  </si>
  <si>
    <t>SALDO SEGÚN LIBRO BANCOS AL 31 DE JULIO DEL 2020</t>
  </si>
  <si>
    <t>Ago/2020</t>
  </si>
  <si>
    <t>SALDO SEGÚN ESTADO DE CUENTA AL 31 DE AGOSTO DEL 2020</t>
  </si>
  <si>
    <t>SALDO SEGÚN LIBRO BANCOS AL 31 DE AGOSTO DEL 2020</t>
  </si>
  <si>
    <t>Fact#: 339619 Rec#: 38 RICMETRUCKS S.A.</t>
  </si>
  <si>
    <t>IC-11132</t>
  </si>
  <si>
    <t>Fact#: 332186-335102-338045 Rec#: 37 ESPINOZA ZUNIGA ISABEL MARIA</t>
  </si>
  <si>
    <t>IC-11131</t>
  </si>
  <si>
    <t>Fact#: 332046-334960-337902 Rec#: 36 MIGUEZ ACOSTA WILLIAM GERMAN</t>
  </si>
  <si>
    <t>IC-11130</t>
  </si>
  <si>
    <t>Fact#: 322465-325224-327983-330790-333680-336626 Rec#: 35 RICMETRUCKS S.A.</t>
  </si>
  <si>
    <t>IC-10384</t>
  </si>
  <si>
    <t>Sep/2020</t>
  </si>
  <si>
    <t>SALDO SEGÚN ESTADO DE CUENTA AL 30 DE SEPTIEMBRE DEL 2020</t>
  </si>
  <si>
    <t>SALDO SEGÚN LIBRO BANCOS AL 30 DE SEPTIEMBRE DEL 2020</t>
  </si>
  <si>
    <t>Oct/2020</t>
  </si>
  <si>
    <t>SALDO SEGÚN ESTADO DE CUENTA AL 31 DE OCTUBRE DEL 2020</t>
  </si>
  <si>
    <t>SALDO SEGÚN LIBRO BANCOS AL 31 DE OCTUBRE DEL 2020</t>
  </si>
  <si>
    <t>Fact#: 336626-343163-346191 Rec#: 39 RICMETRUCKS S.A.</t>
  </si>
  <si>
    <t>IC-13871</t>
  </si>
  <si>
    <t>Nov/2020</t>
  </si>
  <si>
    <t>SALDO SEGÚN ESTADO DE CUENTA AL 30 DE NOVIEMBRE DEL 2020</t>
  </si>
  <si>
    <t>SALDO SEGÚN LIBRO BANCOS AL 30 DE NOVIEMBRE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</si>
</sst>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300A]\ #,##0.00"/>
    <numFmt numFmtId="165" formatCode="dd&quot;-&quot;mmm&quot;-&quot;yy"/>
    <numFmt numFmtId="166" formatCode="\-#,##0.00;#,##0.00_)"/>
    <numFmt numFmtId="167" formatCode="#,##0.00_);\-#,##0.00"/>
    <numFmt numFmtId="168" formatCode="&quot;$&quot;#,##0.00"/>
    <numFmt numFmtId="169" formatCode="dd&quot;-&quot;mmm&quot;-&quot;yyyy"/>
    <numFmt numFmtId="170" formatCode="hh&quot;:&quot;mm&quot;:&quot;ss\ AM/PM"/>
  </numFmts>
  <fonts count="27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u/>
      <sz val="9"/>
      <color theme="1"/>
      <name val="Tahom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7.6"/>
      <color indexed="8"/>
      <name val="Verdana"/>
      <family val="2"/>
    </font>
    <font>
      <sz val="7.6"/>
      <color indexed="8"/>
      <name val="Verdana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b/>
      <sz val="9"/>
      <color indexed="8"/>
      <name val="Verdana"/>
    </font>
    <font>
      <sz val="9"/>
      <color indexed="8"/>
      <name val="Verdana"/>
    </font>
    <font>
      <b/>
      <sz val="16"/>
      <color indexed="8"/>
      <name val="Verdana"/>
    </font>
    <font>
      <sz val="8"/>
      <color indexed="8"/>
      <name val="Verdana"/>
    </font>
    <font>
      <sz val="8"/>
      <color indexed="8"/>
      <name val="Tahoma"/>
    </font>
    <font>
      <sz val="8"/>
      <color indexed="8"/>
      <name val="Tahom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6"/>
      <color indexed="8"/>
      <name val="Verdana"/>
      <family val="2"/>
    </font>
    <font>
      <sz val="7.6"/>
      <color indexed="8"/>
      <name val="Verdana"/>
    </font>
    <font>
      <b/>
      <sz val="7.6"/>
      <color indexed="8"/>
      <name val="Verdana"/>
    </font>
    <font>
      <sz val="7.6"/>
      <color rgb="FFFF0000"/>
      <name val="Verdana"/>
      <family val="2"/>
    </font>
    <font>
      <b/>
      <sz val="7.6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12" fillId="0" borderId="0"/>
    <xf numFmtId="0" fontId="13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5" fillId="0" borderId="0" xfId="1" applyNumberFormat="1" applyFont="1" applyAlignment="1">
      <alignment horizontal="left" vertical="center"/>
    </xf>
    <xf numFmtId="0" fontId="8" fillId="0" borderId="0" xfId="0" applyFont="1"/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2" fontId="9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4" fillId="0" borderId="0" xfId="1"/>
    <xf numFmtId="166" fontId="5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5" fontId="5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6" fontId="11" fillId="0" borderId="0" xfId="1" applyNumberFormat="1" applyFont="1" applyAlignment="1">
      <alignment horizontal="right" vertical="center"/>
    </xf>
    <xf numFmtId="165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68" fontId="1" fillId="0" borderId="2" xfId="0" applyNumberFormat="1" applyFont="1" applyBorder="1"/>
    <xf numFmtId="0" fontId="14" fillId="0" borderId="0" xfId="4" applyFont="1" applyAlignment="1">
      <alignment vertical="center"/>
    </xf>
    <xf numFmtId="0" fontId="15" fillId="0" borderId="0" xfId="4" applyFont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13" fillId="0" borderId="0" xfId="4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vertical="center"/>
    </xf>
    <xf numFmtId="0" fontId="17" fillId="0" borderId="0" xfId="4" applyFont="1" applyAlignment="1">
      <alignment horizontal="right" vertical="center"/>
    </xf>
    <xf numFmtId="0" fontId="1" fillId="0" borderId="0" xfId="0" applyFont="1" applyAlignment="1">
      <alignment horizontal="center"/>
    </xf>
    <xf numFmtId="0" fontId="5" fillId="0" borderId="0" xfId="4" applyFont="1" applyAlignment="1">
      <alignment horizontal="right" vertical="center"/>
    </xf>
    <xf numFmtId="0" fontId="19" fillId="0" borderId="0" xfId="4" applyFont="1" applyAlignment="1">
      <alignment vertical="center"/>
    </xf>
    <xf numFmtId="0" fontId="20" fillId="0" borderId="0" xfId="4" applyFont="1" applyAlignment="1">
      <alignment vertical="center"/>
    </xf>
    <xf numFmtId="0" fontId="21" fillId="0" borderId="0" xfId="4" applyFont="1" applyAlignment="1">
      <alignment horizontal="right" vertical="center"/>
    </xf>
    <xf numFmtId="0" fontId="20" fillId="0" borderId="0" xfId="4" applyFont="1" applyAlignment="1">
      <alignment horizontal="right" vertical="center"/>
    </xf>
    <xf numFmtId="0" fontId="22" fillId="0" borderId="0" xfId="4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23" fillId="0" borderId="0" xfId="4" applyNumberFormat="1" applyFont="1" applyAlignment="1">
      <alignment horizontal="left" vertical="center"/>
    </xf>
    <xf numFmtId="0" fontId="24" fillId="0" borderId="0" xfId="4" applyFont="1" applyAlignment="1">
      <alignment horizontal="right" vertical="center"/>
    </xf>
    <xf numFmtId="167" fontId="23" fillId="0" borderId="0" xfId="4" applyNumberFormat="1" applyFont="1" applyAlignment="1">
      <alignment horizontal="right" vertical="center"/>
    </xf>
    <xf numFmtId="0" fontId="23" fillId="0" borderId="0" xfId="4" applyFont="1" applyAlignment="1">
      <alignment horizontal="left" vertical="center"/>
    </xf>
    <xf numFmtId="165" fontId="23" fillId="0" borderId="0" xfId="4" applyNumberFormat="1" applyFont="1" applyAlignment="1">
      <alignment horizontal="left"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horizontal="left" vertical="center"/>
    </xf>
    <xf numFmtId="0" fontId="24" fillId="0" borderId="0" xfId="4" applyFont="1" applyAlignment="1">
      <alignment vertical="center"/>
    </xf>
    <xf numFmtId="0" fontId="24" fillId="0" borderId="0" xfId="4" applyFont="1" applyAlignment="1">
      <alignment horizontal="center" vertical="center"/>
    </xf>
    <xf numFmtId="170" fontId="23" fillId="0" borderId="0" xfId="4" applyNumberFormat="1" applyFont="1" applyAlignment="1">
      <alignment vertical="center"/>
    </xf>
    <xf numFmtId="169" fontId="23" fillId="0" borderId="0" xfId="4" applyNumberFormat="1" applyFont="1" applyAlignment="1">
      <alignment vertical="center"/>
    </xf>
    <xf numFmtId="3" fontId="23" fillId="0" borderId="0" xfId="4" applyNumberFormat="1" applyFont="1" applyAlignment="1">
      <alignment horizontal="left" vertical="center"/>
    </xf>
    <xf numFmtId="167" fontId="25" fillId="0" borderId="0" xfId="4" applyNumberFormat="1" applyFont="1" applyAlignment="1">
      <alignment horizontal="right" vertical="center"/>
    </xf>
    <xf numFmtId="167" fontId="10" fillId="0" borderId="0" xfId="4" applyNumberFormat="1" applyFont="1" applyAlignment="1">
      <alignment horizontal="left" vertical="center"/>
    </xf>
    <xf numFmtId="0" fontId="26" fillId="0" borderId="0" xfId="4" applyFont="1" applyAlignment="1">
      <alignment horizontal="right" vertical="center"/>
    </xf>
    <xf numFmtId="167" fontId="10" fillId="0" borderId="0" xfId="4" applyNumberFormat="1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165" fontId="10" fillId="0" borderId="0" xfId="4" applyNumberFormat="1" applyFont="1" applyAlignment="1">
      <alignment horizontal="left" vertical="center"/>
    </xf>
    <xf numFmtId="0" fontId="10" fillId="0" borderId="0" xfId="4" applyFont="1" applyAlignment="1">
      <alignment vertical="center"/>
    </xf>
    <xf numFmtId="0" fontId="26" fillId="0" borderId="0" xfId="4" applyFont="1" applyAlignment="1">
      <alignment horizontal="left" vertical="center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" vertical="center"/>
    </xf>
    <xf numFmtId="170" fontId="10" fillId="0" borderId="0" xfId="4" applyNumberFormat="1" applyFont="1" applyAlignment="1">
      <alignment vertical="center"/>
    </xf>
    <xf numFmtId="169" fontId="10" fillId="0" borderId="0" xfId="4" applyNumberFormat="1" applyFont="1" applyAlignment="1">
      <alignment vertical="center"/>
    </xf>
    <xf numFmtId="3" fontId="10" fillId="0" borderId="0" xfId="4" applyNumberFormat="1" applyFont="1" applyAlignment="1">
      <alignment horizontal="left" vertical="center"/>
    </xf>
    <xf numFmtId="166" fontId="25" fillId="0" borderId="0" xfId="4" applyNumberFormat="1" applyFont="1" applyAlignment="1">
      <alignment horizontal="right" vertical="center"/>
    </xf>
    <xf numFmtId="170" fontId="23" fillId="0" borderId="0" xfId="4" applyNumberFormat="1" applyFont="1" applyAlignment="1">
      <alignment vertical="center"/>
    </xf>
    <xf numFmtId="170" fontId="10" fillId="0" borderId="0" xfId="4" applyNumberFormat="1" applyFont="1" applyAlignment="1">
      <alignment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1" applyFont="1" applyAlignment="1">
      <alignment horizontal="left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C30513B2-2FF9-4BFD-AB9B-D48E7B44A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7B61C7C5-39DD-4AA3-8DD6-36BB3B05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0E56C55-C396-4F5B-8F90-2A9E0263B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709B25A0-C2F8-451D-A6E1-C2595AA8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982DE94A-D3AF-4038-ADAF-10BB1A7A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259BE55D-B287-4DA4-95C9-CFFF23B88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3D0E5EC8-C244-405A-A2CB-96E5B34D6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2EEAAB4D-C74D-41CF-90BA-99C6377C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97934FA9-8E13-44C3-B059-707E0E15F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F5968650-BAC1-44CA-85C6-E7BDE4980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D293BD0-233E-4185-B1F3-0BFCF80A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8685F787-8F6A-420B-B54C-7358F41A6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242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C249-FF67-4C94-ACA5-D33D45CAC70C}">
  <dimension ref="A2:K22"/>
  <sheetViews>
    <sheetView workbookViewId="0">
      <selection activeCell="G24" sqref="G24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42" t="s">
        <v>39</v>
      </c>
      <c r="J2" s="55" t="s">
        <v>38</v>
      </c>
      <c r="K2" s="65">
        <v>1</v>
      </c>
    </row>
    <row r="3" spans="1:11" x14ac:dyDescent="0.2">
      <c r="J3" s="55" t="s">
        <v>37</v>
      </c>
      <c r="K3" s="64">
        <v>44103</v>
      </c>
    </row>
    <row r="5" spans="1:11" x14ac:dyDescent="0.2">
      <c r="E5" s="40" t="s">
        <v>36</v>
      </c>
      <c r="F5" s="38" t="s">
        <v>46</v>
      </c>
      <c r="G5" s="40" t="s">
        <v>35</v>
      </c>
      <c r="H5" s="38" t="s">
        <v>46</v>
      </c>
      <c r="J5" s="63">
        <v>0.66457175925925926</v>
      </c>
    </row>
    <row r="7" spans="1:11" x14ac:dyDescent="0.2">
      <c r="J7" s="55" t="s">
        <v>34</v>
      </c>
      <c r="K7" s="59" t="s">
        <v>43</v>
      </c>
    </row>
    <row r="8" spans="1:11" x14ac:dyDescent="0.2">
      <c r="C8" s="39" t="s">
        <v>33</v>
      </c>
      <c r="D8" s="38" t="s">
        <v>32</v>
      </c>
      <c r="F8" s="39" t="s">
        <v>31</v>
      </c>
      <c r="G8" s="38" t="s">
        <v>29</v>
      </c>
      <c r="I8" s="39" t="s">
        <v>30</v>
      </c>
      <c r="J8" s="38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5" t="s">
        <v>18</v>
      </c>
      <c r="J11" s="55" t="s">
        <v>17</v>
      </c>
      <c r="K11" s="55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5" t="s">
        <v>19</v>
      </c>
      <c r="K16" s="56">
        <v>127.15</v>
      </c>
    </row>
    <row r="18" spans="3:11" x14ac:dyDescent="0.2">
      <c r="C18" s="59" t="s">
        <v>45</v>
      </c>
      <c r="D18" s="58">
        <v>43838</v>
      </c>
      <c r="E18" s="57" t="s">
        <v>44</v>
      </c>
      <c r="I18" s="66">
        <v>15.14</v>
      </c>
      <c r="K18" s="56">
        <v>142.29</v>
      </c>
    </row>
    <row r="19" spans="3:11" x14ac:dyDescent="0.2">
      <c r="C19" s="55" t="s">
        <v>19</v>
      </c>
      <c r="D19" s="54">
        <v>127.15</v>
      </c>
      <c r="E19" s="55" t="s">
        <v>18</v>
      </c>
      <c r="F19" s="54">
        <v>15.14</v>
      </c>
      <c r="G19" s="55" t="s">
        <v>17</v>
      </c>
      <c r="H19" s="54">
        <v>0</v>
      </c>
      <c r="J19" s="55" t="s">
        <v>16</v>
      </c>
      <c r="K19" s="54">
        <v>142.29</v>
      </c>
    </row>
    <row r="22" spans="3:11" x14ac:dyDescent="0.2">
      <c r="E22" s="43" t="s">
        <v>41</v>
      </c>
      <c r="K22" s="44" t="s">
        <v>40</v>
      </c>
    </row>
  </sheetData>
  <pageMargins left="0.75" right="0.75" top="1" bottom="1" header="0" footer="0"/>
  <pageSetup orientation="portrait" errors="NA" horizontalDpi="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DA0-71FE-46B4-BD00-678D6E22F2DE}">
  <dimension ref="A1:Q34"/>
  <sheetViews>
    <sheetView topLeftCell="A4" workbookViewId="0">
      <selection activeCell="B23" sqref="B23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65</v>
      </c>
      <c r="C5" s="2"/>
      <c r="D5" s="2"/>
      <c r="E5" s="3"/>
      <c r="F5" s="4"/>
      <c r="G5" s="6">
        <v>154.66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74</v>
      </c>
      <c r="C24" s="2"/>
      <c r="D24" s="2"/>
      <c r="E24" s="3"/>
      <c r="F24" s="4"/>
      <c r="G24" s="37">
        <f>+G5-G10+G14-G18+G22</f>
        <v>154.66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6A27-18EF-4A93-A641-7F7C072EA5D8}">
  <dimension ref="A2:K23"/>
  <sheetViews>
    <sheetView workbookViewId="0">
      <selection activeCell="F11" sqref="F11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70</v>
      </c>
      <c r="G5" s="50" t="s">
        <v>35</v>
      </c>
      <c r="H5" s="48" t="s">
        <v>70</v>
      </c>
      <c r="J5" s="76">
        <v>0.67917824074074074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154.66</v>
      </c>
    </row>
    <row r="18" spans="3:11" x14ac:dyDescent="0.2">
      <c r="C18" s="72" t="s">
        <v>69</v>
      </c>
      <c r="D18" s="71">
        <v>43999</v>
      </c>
      <c r="E18" s="70" t="s">
        <v>68</v>
      </c>
      <c r="I18" s="66">
        <v>15.58</v>
      </c>
      <c r="K18" s="69">
        <v>170.24</v>
      </c>
    </row>
    <row r="19" spans="3:11" x14ac:dyDescent="0.2">
      <c r="C19" s="72" t="s">
        <v>67</v>
      </c>
      <c r="D19" s="71">
        <v>44004</v>
      </c>
      <c r="E19" s="70" t="s">
        <v>66</v>
      </c>
      <c r="I19" s="66">
        <v>4.45</v>
      </c>
      <c r="K19" s="69">
        <v>174.69</v>
      </c>
    </row>
    <row r="20" spans="3:11" x14ac:dyDescent="0.2">
      <c r="C20" s="68" t="s">
        <v>19</v>
      </c>
      <c r="D20" s="67">
        <v>154.66</v>
      </c>
      <c r="E20" s="68" t="s">
        <v>18</v>
      </c>
      <c r="F20" s="67">
        <v>20.03</v>
      </c>
      <c r="G20" s="68" t="s">
        <v>17</v>
      </c>
      <c r="H20" s="67">
        <v>0</v>
      </c>
      <c r="J20" s="68" t="s">
        <v>16</v>
      </c>
      <c r="K20" s="67">
        <v>174.69</v>
      </c>
    </row>
    <row r="23" spans="3:11" x14ac:dyDescent="0.2">
      <c r="E23" s="47" t="s">
        <v>41</v>
      </c>
      <c r="K23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D5BC-E78B-4EFE-BEBA-9A7B196384C4}">
  <dimension ref="A1:Q34"/>
  <sheetViews>
    <sheetView topLeftCell="A10" workbookViewId="0">
      <selection activeCell="B25" sqref="B25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75</v>
      </c>
      <c r="C5" s="2"/>
      <c r="D5" s="2"/>
      <c r="E5" s="3"/>
      <c r="F5" s="4"/>
      <c r="G5" s="6">
        <v>174.69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76</v>
      </c>
      <c r="C24" s="2"/>
      <c r="D24" s="2"/>
      <c r="E24" s="3"/>
      <c r="F24" s="4"/>
      <c r="G24" s="37">
        <f>+G5-G10+G14-G18+G22</f>
        <v>174.69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025B-5D51-42F1-87B0-905DE5506831}">
  <dimension ref="A2:K22"/>
  <sheetViews>
    <sheetView workbookViewId="0">
      <selection activeCell="G6" sqref="G6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73</v>
      </c>
      <c r="G5" s="50" t="s">
        <v>35</v>
      </c>
      <c r="H5" s="48" t="s">
        <v>73</v>
      </c>
      <c r="J5" s="76">
        <v>0.68247685185185181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174.69</v>
      </c>
    </row>
    <row r="18" spans="3:11" x14ac:dyDescent="0.2">
      <c r="C18" s="72" t="s">
        <v>72</v>
      </c>
      <c r="D18" s="71">
        <v>44043</v>
      </c>
      <c r="E18" s="70" t="s">
        <v>71</v>
      </c>
      <c r="J18" s="79">
        <v>2.52</v>
      </c>
      <c r="K18" s="69">
        <v>172.17</v>
      </c>
    </row>
    <row r="19" spans="3:11" x14ac:dyDescent="0.2">
      <c r="C19" s="68" t="s">
        <v>19</v>
      </c>
      <c r="D19" s="67">
        <v>174.69</v>
      </c>
      <c r="E19" s="68" t="s">
        <v>18</v>
      </c>
      <c r="F19" s="67">
        <v>0</v>
      </c>
      <c r="G19" s="68" t="s">
        <v>17</v>
      </c>
      <c r="H19" s="67">
        <v>2.52</v>
      </c>
      <c r="J19" s="68" t="s">
        <v>16</v>
      </c>
      <c r="K19" s="67">
        <v>172.17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630F-2CB0-46FD-B7C7-B7273FBE3894}">
  <dimension ref="A1:Q34"/>
  <sheetViews>
    <sheetView workbookViewId="0">
      <selection activeCell="B8" sqref="B8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77</v>
      </c>
      <c r="C5" s="2"/>
      <c r="D5" s="2"/>
      <c r="E5" s="3"/>
      <c r="F5" s="4"/>
      <c r="G5" s="6">
        <v>172.17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78</v>
      </c>
      <c r="C24" s="2"/>
      <c r="D24" s="2"/>
      <c r="E24" s="3"/>
      <c r="F24" s="4"/>
      <c r="G24" s="37">
        <f>+G5-G10+G14-G18+G22</f>
        <v>172.17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E2F2-6B2C-4A60-BAAE-F6CA2D8C1859}">
  <dimension ref="A2:K22"/>
  <sheetViews>
    <sheetView workbookViewId="0">
      <selection activeCell="I24" sqref="I24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79</v>
      </c>
      <c r="G5" s="50" t="s">
        <v>35</v>
      </c>
      <c r="H5" s="48" t="s">
        <v>79</v>
      </c>
      <c r="J5" s="76">
        <v>0.68552083333333336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172.17</v>
      </c>
    </row>
    <row r="18" spans="3:11" x14ac:dyDescent="0.2">
      <c r="E18" s="70" t="s">
        <v>42</v>
      </c>
      <c r="I18" s="69">
        <v>0</v>
      </c>
      <c r="K18" s="69">
        <v>172.17</v>
      </c>
    </row>
    <row r="19" spans="3:11" x14ac:dyDescent="0.2">
      <c r="C19" s="68" t="s">
        <v>19</v>
      </c>
      <c r="D19" s="67">
        <v>172.17</v>
      </c>
      <c r="E19" s="68" t="s">
        <v>18</v>
      </c>
      <c r="F19" s="67">
        <v>0</v>
      </c>
      <c r="G19" s="68" t="s">
        <v>17</v>
      </c>
      <c r="H19" s="67">
        <v>0</v>
      </c>
      <c r="J19" s="68" t="s">
        <v>16</v>
      </c>
      <c r="K19" s="67">
        <v>172.17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2496-5823-4A20-B514-109AAD7F27FF}">
  <dimension ref="A1:Q34"/>
  <sheetViews>
    <sheetView topLeftCell="A7" workbookViewId="0">
      <selection activeCell="C14" sqref="C1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80</v>
      </c>
      <c r="C5" s="2"/>
      <c r="D5" s="2"/>
      <c r="E5" s="3"/>
      <c r="F5" s="4"/>
      <c r="G5" s="6">
        <v>172.17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81</v>
      </c>
      <c r="C24" s="2"/>
      <c r="D24" s="2"/>
      <c r="E24" s="3"/>
      <c r="F24" s="4"/>
      <c r="G24" s="37">
        <f>+G5-G10+G14-G18+G22</f>
        <v>172.17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7EF2-266C-487E-BEE4-E863DAB1AF03}">
  <dimension ref="A2:K25"/>
  <sheetViews>
    <sheetView workbookViewId="0">
      <selection activeCell="H18" sqref="H18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42" t="s">
        <v>39</v>
      </c>
      <c r="J2" s="55" t="s">
        <v>38</v>
      </c>
      <c r="K2" s="65">
        <v>1</v>
      </c>
    </row>
    <row r="3" spans="1:11" x14ac:dyDescent="0.2">
      <c r="J3" s="55" t="s">
        <v>37</v>
      </c>
      <c r="K3" s="64">
        <v>44178</v>
      </c>
    </row>
    <row r="5" spans="1:11" x14ac:dyDescent="0.2">
      <c r="E5" s="40" t="s">
        <v>36</v>
      </c>
      <c r="F5" s="38" t="s">
        <v>90</v>
      </c>
      <c r="G5" s="40" t="s">
        <v>35</v>
      </c>
      <c r="H5" s="38" t="s">
        <v>90</v>
      </c>
      <c r="J5" s="80">
        <v>0.73652777777777778</v>
      </c>
    </row>
    <row r="7" spans="1:11" x14ac:dyDescent="0.2">
      <c r="J7" s="55" t="s">
        <v>34</v>
      </c>
      <c r="K7" s="59" t="s">
        <v>43</v>
      </c>
    </row>
    <row r="8" spans="1:11" x14ac:dyDescent="0.2">
      <c r="C8" s="39" t="s">
        <v>33</v>
      </c>
      <c r="D8" s="38" t="s">
        <v>32</v>
      </c>
      <c r="F8" s="39" t="s">
        <v>31</v>
      </c>
      <c r="G8" s="38" t="s">
        <v>29</v>
      </c>
      <c r="I8" s="39" t="s">
        <v>30</v>
      </c>
      <c r="J8" s="38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5" t="s">
        <v>18</v>
      </c>
      <c r="J11" s="55" t="s">
        <v>17</v>
      </c>
      <c r="K11" s="55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5" t="s">
        <v>19</v>
      </c>
      <c r="K16" s="56">
        <v>172.17</v>
      </c>
    </row>
    <row r="18" spans="3:11" x14ac:dyDescent="0.2">
      <c r="C18" s="59" t="s">
        <v>89</v>
      </c>
      <c r="D18" s="58">
        <v>44076</v>
      </c>
      <c r="E18" s="57" t="s">
        <v>88</v>
      </c>
      <c r="I18" s="66">
        <v>46.5</v>
      </c>
      <c r="K18" s="56">
        <v>218.67</v>
      </c>
    </row>
    <row r="19" spans="3:11" x14ac:dyDescent="0.2">
      <c r="C19" s="59" t="s">
        <v>87</v>
      </c>
      <c r="D19" s="58">
        <v>44078</v>
      </c>
      <c r="E19" s="57" t="s">
        <v>86</v>
      </c>
      <c r="H19" s="41">
        <v>1</v>
      </c>
      <c r="I19" s="66">
        <v>16.45</v>
      </c>
      <c r="K19" s="56">
        <v>235.12</v>
      </c>
    </row>
    <row r="20" spans="3:11" x14ac:dyDescent="0.2">
      <c r="C20" s="59" t="s">
        <v>85</v>
      </c>
      <c r="D20" s="58">
        <v>44078</v>
      </c>
      <c r="E20" s="57" t="s">
        <v>84</v>
      </c>
      <c r="H20" s="41">
        <v>1</v>
      </c>
      <c r="I20" s="66">
        <v>6.11</v>
      </c>
      <c r="K20" s="56">
        <v>241.23</v>
      </c>
    </row>
    <row r="21" spans="3:11" x14ac:dyDescent="0.2">
      <c r="C21" s="59" t="s">
        <v>83</v>
      </c>
      <c r="D21" s="58">
        <v>44092</v>
      </c>
      <c r="E21" s="57" t="s">
        <v>82</v>
      </c>
      <c r="I21" s="66">
        <v>5.57</v>
      </c>
      <c r="K21" s="56">
        <v>246.8</v>
      </c>
    </row>
    <row r="22" spans="3:11" x14ac:dyDescent="0.2">
      <c r="C22" s="55" t="s">
        <v>19</v>
      </c>
      <c r="D22" s="54">
        <v>172.17</v>
      </c>
      <c r="E22" s="55" t="s">
        <v>18</v>
      </c>
      <c r="F22" s="54">
        <v>74.63</v>
      </c>
      <c r="G22" s="55" t="s">
        <v>17</v>
      </c>
      <c r="H22" s="54">
        <v>0</v>
      </c>
      <c r="J22" s="55" t="s">
        <v>16</v>
      </c>
      <c r="K22" s="54">
        <v>246.8</v>
      </c>
    </row>
    <row r="25" spans="3:11" x14ac:dyDescent="0.2">
      <c r="E25" s="43" t="s">
        <v>41</v>
      </c>
      <c r="K25" s="44" t="s">
        <v>40</v>
      </c>
    </row>
  </sheetData>
  <pageMargins left="0.75" right="0.75" top="1" bottom="1" header="0" footer="0"/>
  <pageSetup orientation="portrait" errors="NA" horizontalDpi="0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6184-5E0D-4ADC-9E83-092636A24EDB}">
  <dimension ref="A1:Q34"/>
  <sheetViews>
    <sheetView topLeftCell="A10" workbookViewId="0">
      <selection activeCell="E21" sqref="E21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91</v>
      </c>
      <c r="C5" s="2"/>
      <c r="D5" s="2"/>
      <c r="E5" s="3"/>
      <c r="F5" s="4"/>
      <c r="G5" s="6">
        <v>246.8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3" t="s">
        <v>6</v>
      </c>
      <c r="E9" s="53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92</v>
      </c>
      <c r="C24" s="2"/>
      <c r="D24" s="2"/>
      <c r="E24" s="3"/>
      <c r="F24" s="4"/>
      <c r="G24" s="37">
        <f>+G5-G10+G14-G18+G22</f>
        <v>246.8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084B-953A-4B66-A2C4-168BF58AC658}">
  <dimension ref="A2:K22"/>
  <sheetViews>
    <sheetView workbookViewId="0">
      <selection activeCell="H24" sqref="H24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44178</v>
      </c>
    </row>
    <row r="5" spans="1:11" x14ac:dyDescent="0.2">
      <c r="E5" s="50" t="s">
        <v>36</v>
      </c>
      <c r="F5" s="48" t="s">
        <v>93</v>
      </c>
      <c r="G5" s="50" t="s">
        <v>35</v>
      </c>
      <c r="H5" s="48" t="s">
        <v>93</v>
      </c>
      <c r="J5" s="81">
        <v>0.73821759259259256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246.8</v>
      </c>
    </row>
    <row r="18" spans="3:11" x14ac:dyDescent="0.2">
      <c r="E18" s="70" t="s">
        <v>42</v>
      </c>
      <c r="I18" s="69">
        <v>0</v>
      </c>
      <c r="K18" s="69">
        <v>246.8</v>
      </c>
    </row>
    <row r="19" spans="3:11" x14ac:dyDescent="0.2">
      <c r="C19" s="68" t="s">
        <v>19</v>
      </c>
      <c r="D19" s="67">
        <v>246.8</v>
      </c>
      <c r="E19" s="68" t="s">
        <v>18</v>
      </c>
      <c r="F19" s="67">
        <v>0</v>
      </c>
      <c r="G19" s="68" t="s">
        <v>17</v>
      </c>
      <c r="H19" s="67">
        <v>0</v>
      </c>
      <c r="J19" s="68" t="s">
        <v>16</v>
      </c>
      <c r="K19" s="67">
        <v>246.8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C8F6-FFB3-44AB-8ACC-3B90051148DA}">
  <dimension ref="A1:Q34"/>
  <sheetViews>
    <sheetView topLeftCell="A13" workbookViewId="0">
      <selection activeCell="B8" sqref="B8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47</v>
      </c>
      <c r="C5" s="2"/>
      <c r="D5" s="2"/>
      <c r="E5" s="3"/>
      <c r="F5" s="4"/>
      <c r="G5" s="6">
        <v>142.29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5" t="s">
        <v>6</v>
      </c>
      <c r="E9" s="45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48</v>
      </c>
      <c r="C24" s="2"/>
      <c r="D24" s="2"/>
      <c r="E24" s="3"/>
      <c r="F24" s="4"/>
      <c r="G24" s="37">
        <f>+G5-G10+G14-G18+G22</f>
        <v>142.29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5F17-118E-40D3-9239-546CBDEFAFF3}">
  <dimension ref="A1:Q34"/>
  <sheetViews>
    <sheetView topLeftCell="A4" workbookViewId="0">
      <selection activeCell="E21" sqref="E21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94</v>
      </c>
      <c r="C5" s="2"/>
      <c r="D5" s="2"/>
      <c r="E5" s="3"/>
      <c r="F5" s="4"/>
      <c r="G5" s="6">
        <v>247.64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3" t="s">
        <v>6</v>
      </c>
      <c r="E9" s="53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95</v>
      </c>
      <c r="C24" s="2"/>
      <c r="D24" s="2"/>
      <c r="E24" s="3"/>
      <c r="F24" s="4"/>
      <c r="G24" s="37">
        <f>+G5-G10+G14-G18+G22</f>
        <v>247.64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40DD-265B-427F-969E-36A9D407AEFF}">
  <dimension ref="A2:K22"/>
  <sheetViews>
    <sheetView workbookViewId="0">
      <selection activeCell="I18" sqref="I18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44178</v>
      </c>
    </row>
    <row r="5" spans="1:11" x14ac:dyDescent="0.2">
      <c r="E5" s="50" t="s">
        <v>36</v>
      </c>
      <c r="F5" s="48" t="s">
        <v>98</v>
      </c>
      <c r="G5" s="50" t="s">
        <v>35</v>
      </c>
      <c r="H5" s="48" t="s">
        <v>98</v>
      </c>
      <c r="J5" s="81">
        <v>0.74011574074074071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246.8</v>
      </c>
    </row>
    <row r="18" spans="3:11" x14ac:dyDescent="0.2">
      <c r="C18" s="72" t="s">
        <v>97</v>
      </c>
      <c r="D18" s="71">
        <v>44141</v>
      </c>
      <c r="E18" s="70" t="s">
        <v>96</v>
      </c>
      <c r="I18" s="66">
        <v>16.64</v>
      </c>
      <c r="K18" s="69">
        <v>263.44</v>
      </c>
    </row>
    <row r="19" spans="3:11" x14ac:dyDescent="0.2">
      <c r="C19" s="68" t="s">
        <v>19</v>
      </c>
      <c r="D19" s="67">
        <v>246.8</v>
      </c>
      <c r="E19" s="68" t="s">
        <v>18</v>
      </c>
      <c r="F19" s="67">
        <v>16.64</v>
      </c>
      <c r="G19" s="68" t="s">
        <v>17</v>
      </c>
      <c r="H19" s="67">
        <v>0</v>
      </c>
      <c r="J19" s="68" t="s">
        <v>16</v>
      </c>
      <c r="K19" s="67">
        <v>263.44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CF96-3197-43A0-8108-3D6A9710CC37}">
  <dimension ref="A1:Q34"/>
  <sheetViews>
    <sheetView tabSelected="1" topLeftCell="A7" workbookViewId="0">
      <selection activeCell="E26" sqref="E2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99</v>
      </c>
      <c r="C5" s="2"/>
      <c r="D5" s="2"/>
      <c r="E5" s="3"/>
      <c r="F5" s="4"/>
      <c r="G5" s="6">
        <v>264.27999999999997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3" t="s">
        <v>6</v>
      </c>
      <c r="E9" s="53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100</v>
      </c>
      <c r="C24" s="2"/>
      <c r="D24" s="2"/>
      <c r="E24" s="3"/>
      <c r="F24" s="4"/>
      <c r="G24" s="37">
        <f>+G5-G10+G14-G18+G22</f>
        <v>264.27999999999997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D67A-93F7-452F-82C1-76246AD333FF}">
  <dimension ref="A2:K22"/>
  <sheetViews>
    <sheetView workbookViewId="0">
      <selection activeCell="G10" sqref="G10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51</v>
      </c>
      <c r="G5" s="50" t="s">
        <v>35</v>
      </c>
      <c r="H5" s="48" t="s">
        <v>51</v>
      </c>
      <c r="J5" s="76">
        <v>0.666412037037037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142.29</v>
      </c>
    </row>
    <row r="18" spans="3:11" x14ac:dyDescent="0.2">
      <c r="C18" s="72" t="s">
        <v>50</v>
      </c>
      <c r="D18" s="71">
        <v>43864</v>
      </c>
      <c r="E18" s="70" t="s">
        <v>49</v>
      </c>
      <c r="I18" s="66">
        <v>5.44</v>
      </c>
      <c r="K18" s="69">
        <v>147.72999999999999</v>
      </c>
    </row>
    <row r="19" spans="3:11" x14ac:dyDescent="0.2">
      <c r="C19" s="68" t="s">
        <v>19</v>
      </c>
      <c r="D19" s="67">
        <v>142.29</v>
      </c>
      <c r="E19" s="68" t="s">
        <v>18</v>
      </c>
      <c r="F19" s="67">
        <v>5.44</v>
      </c>
      <c r="G19" s="68" t="s">
        <v>17</v>
      </c>
      <c r="H19" s="67">
        <v>0</v>
      </c>
      <c r="J19" s="68" t="s">
        <v>16</v>
      </c>
      <c r="K19" s="67">
        <v>147.72999999999999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2110-F553-4DA4-B244-271EA3374DDF}">
  <dimension ref="A1:Q34"/>
  <sheetViews>
    <sheetView topLeftCell="A7" workbookViewId="0">
      <selection activeCell="C18" sqref="C18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59</v>
      </c>
      <c r="C5" s="2"/>
      <c r="D5" s="2"/>
      <c r="E5" s="3"/>
      <c r="F5" s="4"/>
      <c r="G5" s="6">
        <v>147.72999999999999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60</v>
      </c>
      <c r="C24" s="2"/>
      <c r="D24" s="2"/>
      <c r="E24" s="3"/>
      <c r="F24" s="4"/>
      <c r="G24" s="37">
        <f>+G5-G10+G14-G18+G22</f>
        <v>147.72999999999999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BCDE-C0B7-4E58-A7DB-5EC9E0861C25}">
  <dimension ref="A2:K22"/>
  <sheetViews>
    <sheetView workbookViewId="0">
      <selection activeCell="H10" sqref="H10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54</v>
      </c>
      <c r="G5" s="50" t="s">
        <v>35</v>
      </c>
      <c r="H5" s="48" t="s">
        <v>54</v>
      </c>
      <c r="J5" s="76">
        <v>0.6678587962962963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147.72999999999999</v>
      </c>
    </row>
    <row r="18" spans="3:11" x14ac:dyDescent="0.2">
      <c r="C18" s="72" t="s">
        <v>53</v>
      </c>
      <c r="D18" s="71">
        <v>43899</v>
      </c>
      <c r="E18" s="70" t="s">
        <v>52</v>
      </c>
      <c r="I18" s="66">
        <v>8.69</v>
      </c>
      <c r="K18" s="69">
        <v>156.41999999999999</v>
      </c>
    </row>
    <row r="19" spans="3:11" x14ac:dyDescent="0.2">
      <c r="C19" s="68" t="s">
        <v>19</v>
      </c>
      <c r="D19" s="67">
        <v>147.72999999999999</v>
      </c>
      <c r="E19" s="68" t="s">
        <v>18</v>
      </c>
      <c r="F19" s="67">
        <v>8.69</v>
      </c>
      <c r="G19" s="68" t="s">
        <v>17</v>
      </c>
      <c r="H19" s="67">
        <v>0</v>
      </c>
      <c r="J19" s="68" t="s">
        <v>16</v>
      </c>
      <c r="K19" s="67">
        <v>156.41999999999999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E6A7-744C-4A3B-A633-D828E99D41E5}">
  <dimension ref="A1:Q34"/>
  <sheetViews>
    <sheetView workbookViewId="0">
      <selection activeCell="B25" sqref="B25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61</v>
      </c>
      <c r="C5" s="2"/>
      <c r="D5" s="2"/>
      <c r="E5" s="3"/>
      <c r="F5" s="4"/>
      <c r="G5" s="6">
        <v>156.41999999999999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62</v>
      </c>
      <c r="C24" s="2"/>
      <c r="D24" s="2"/>
      <c r="E24" s="3"/>
      <c r="F24" s="4"/>
      <c r="G24" s="37">
        <f>+G5-G10+G14-G18+G22</f>
        <v>156.41999999999999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2D74-9A87-4055-8328-F2C266D28D60}">
  <dimension ref="A2:K22"/>
  <sheetViews>
    <sheetView workbookViewId="0"/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55</v>
      </c>
      <c r="G5" s="50" t="s">
        <v>35</v>
      </c>
      <c r="H5" s="48" t="s">
        <v>55</v>
      </c>
      <c r="J5" s="76">
        <v>0.66900462962962959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156.41999999999999</v>
      </c>
    </row>
    <row r="18" spans="3:11" x14ac:dyDescent="0.2">
      <c r="E18" s="70" t="s">
        <v>42</v>
      </c>
      <c r="I18" s="69">
        <v>0</v>
      </c>
      <c r="K18" s="69">
        <v>156.41999999999999</v>
      </c>
    </row>
    <row r="19" spans="3:11" x14ac:dyDescent="0.2">
      <c r="C19" s="68" t="s">
        <v>19</v>
      </c>
      <c r="D19" s="67">
        <v>156.41999999999999</v>
      </c>
      <c r="E19" s="68" t="s">
        <v>18</v>
      </c>
      <c r="F19" s="67">
        <v>0</v>
      </c>
      <c r="G19" s="68" t="s">
        <v>17</v>
      </c>
      <c r="H19" s="67">
        <v>0</v>
      </c>
      <c r="J19" s="68" t="s">
        <v>16</v>
      </c>
      <c r="K19" s="67">
        <v>156.41999999999999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578B-67D6-43B0-B570-630E10CDDB73}">
  <dimension ref="A1:Q34"/>
  <sheetViews>
    <sheetView topLeftCell="A10" workbookViewId="0">
      <selection activeCell="C17" sqref="C17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82" t="s">
        <v>1</v>
      </c>
      <c r="C2" s="83"/>
      <c r="D2" s="83"/>
      <c r="E2" s="83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63</v>
      </c>
      <c r="C5" s="2"/>
      <c r="D5" s="2"/>
      <c r="E5" s="3"/>
      <c r="F5" s="4"/>
      <c r="G5" s="6">
        <v>156.41999999999999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52" t="s">
        <v>6</v>
      </c>
      <c r="E9" s="52" t="s">
        <v>7</v>
      </c>
      <c r="F9" s="9" t="s">
        <v>8</v>
      </c>
      <c r="G9" s="2"/>
    </row>
    <row r="10" spans="1:17" x14ac:dyDescent="0.25">
      <c r="A10" s="35"/>
      <c r="B10" s="84"/>
      <c r="C10" s="84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64</v>
      </c>
      <c r="C24" s="2"/>
      <c r="D24" s="2"/>
      <c r="E24" s="3"/>
      <c r="F24" s="4"/>
      <c r="G24" s="37">
        <f>+G5-G10+G14-G18+G22</f>
        <v>156.41999999999999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1CD6-49A0-4A08-B8CE-88C0A2809603}">
  <dimension ref="A2:K22"/>
  <sheetViews>
    <sheetView workbookViewId="0">
      <selection activeCell="J18" sqref="J18"/>
    </sheetView>
  </sheetViews>
  <sheetFormatPr baseColWidth="10" defaultRowHeight="12.75" x14ac:dyDescent="0.2"/>
  <cols>
    <col min="1" max="16384" width="11.42578125" style="41"/>
  </cols>
  <sheetData>
    <row r="2" spans="1:11" ht="19.5" x14ac:dyDescent="0.2">
      <c r="F2" s="51" t="s">
        <v>39</v>
      </c>
      <c r="J2" s="68" t="s">
        <v>38</v>
      </c>
      <c r="K2" s="78">
        <v>1</v>
      </c>
    </row>
    <row r="3" spans="1:11" x14ac:dyDescent="0.2">
      <c r="J3" s="68" t="s">
        <v>37</v>
      </c>
      <c r="K3" s="77">
        <v>44103</v>
      </c>
    </row>
    <row r="5" spans="1:11" x14ac:dyDescent="0.2">
      <c r="E5" s="50" t="s">
        <v>36</v>
      </c>
      <c r="F5" s="48" t="s">
        <v>58</v>
      </c>
      <c r="G5" s="50" t="s">
        <v>35</v>
      </c>
      <c r="H5" s="48" t="s">
        <v>58</v>
      </c>
      <c r="J5" s="76">
        <v>0.67603009259259261</v>
      </c>
    </row>
    <row r="7" spans="1:11" x14ac:dyDescent="0.2">
      <c r="J7" s="68" t="s">
        <v>34</v>
      </c>
      <c r="K7" s="72" t="s">
        <v>43</v>
      </c>
    </row>
    <row r="8" spans="1:11" x14ac:dyDescent="0.2">
      <c r="C8" s="49" t="s">
        <v>33</v>
      </c>
      <c r="D8" s="48" t="s">
        <v>32</v>
      </c>
      <c r="F8" s="49" t="s">
        <v>31</v>
      </c>
      <c r="G8" s="48" t="s">
        <v>29</v>
      </c>
      <c r="I8" s="49" t="s">
        <v>30</v>
      </c>
      <c r="J8" s="48" t="s">
        <v>29</v>
      </c>
    </row>
    <row r="11" spans="1:11" x14ac:dyDescent="0.2">
      <c r="A11" s="74" t="s">
        <v>24</v>
      </c>
      <c r="C11" s="73" t="s">
        <v>23</v>
      </c>
      <c r="D11" s="73" t="s">
        <v>22</v>
      </c>
      <c r="F11" s="75" t="s">
        <v>21</v>
      </c>
      <c r="I11" s="68" t="s">
        <v>18</v>
      </c>
      <c r="J11" s="68" t="s">
        <v>17</v>
      </c>
      <c r="K11" s="68" t="s">
        <v>20</v>
      </c>
    </row>
    <row r="14" spans="1:11" x14ac:dyDescent="0.2">
      <c r="A14" s="74" t="s">
        <v>28</v>
      </c>
      <c r="B14" s="70" t="s">
        <v>27</v>
      </c>
    </row>
    <row r="16" spans="1:11" x14ac:dyDescent="0.2">
      <c r="A16" s="73" t="s">
        <v>26</v>
      </c>
      <c r="B16" s="72" t="s">
        <v>25</v>
      </c>
      <c r="J16" s="68" t="s">
        <v>19</v>
      </c>
      <c r="K16" s="69">
        <v>156.41999999999999</v>
      </c>
    </row>
    <row r="18" spans="3:11" x14ac:dyDescent="0.2">
      <c r="C18" s="72" t="s">
        <v>57</v>
      </c>
      <c r="D18" s="71">
        <v>43980</v>
      </c>
      <c r="E18" s="70" t="s">
        <v>56</v>
      </c>
      <c r="J18" s="79">
        <v>1.76</v>
      </c>
      <c r="K18" s="69">
        <v>154.66</v>
      </c>
    </row>
    <row r="19" spans="3:11" x14ac:dyDescent="0.2">
      <c r="C19" s="68" t="s">
        <v>19</v>
      </c>
      <c r="D19" s="67">
        <v>156.41999999999999</v>
      </c>
      <c r="E19" s="68" t="s">
        <v>18</v>
      </c>
      <c r="F19" s="67">
        <v>0</v>
      </c>
      <c r="G19" s="68" t="s">
        <v>17</v>
      </c>
      <c r="H19" s="67">
        <v>1.76</v>
      </c>
      <c r="J19" s="68" t="s">
        <v>16</v>
      </c>
      <c r="K19" s="67">
        <v>154.66</v>
      </c>
    </row>
    <row r="22" spans="3:11" x14ac:dyDescent="0.2">
      <c r="E22" s="47" t="s">
        <v>41</v>
      </c>
      <c r="K22" s="46" t="s">
        <v>40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11</vt:i4>
      </vt:variant>
    </vt:vector>
  </HeadingPairs>
  <TitlesOfParts>
    <vt:vector size="33" baseType="lpstr">
      <vt:lpstr>BI.ENE-20</vt:lpstr>
      <vt:lpstr>BI-Conc. ENE-20</vt:lpstr>
      <vt:lpstr>BI.FEB-20</vt:lpstr>
      <vt:lpstr>BI-Conc. FEB-20</vt:lpstr>
      <vt:lpstr>BI.MAR-20</vt:lpstr>
      <vt:lpstr>BI-Conc. MAR-20</vt:lpstr>
      <vt:lpstr>BI.ABR-20</vt:lpstr>
      <vt:lpstr>BI-Conc. ABR-20</vt:lpstr>
      <vt:lpstr>BI.MAY-20</vt:lpstr>
      <vt:lpstr>BI-Conc. MAY-20</vt:lpstr>
      <vt:lpstr>BI.JUN-20</vt:lpstr>
      <vt:lpstr>BI-Conc. JUN-20</vt:lpstr>
      <vt:lpstr>BI.JUL-20</vt:lpstr>
      <vt:lpstr>BI-Conc. JUL-20</vt:lpstr>
      <vt:lpstr>BI.AGO-20</vt:lpstr>
      <vt:lpstr>BI-Conc. AGO-20</vt:lpstr>
      <vt:lpstr>BI.SEP-20</vt:lpstr>
      <vt:lpstr>BI-Conc. SEP-20</vt:lpstr>
      <vt:lpstr>BI.OCT-20</vt:lpstr>
      <vt:lpstr>BI-Conc. OCT-20</vt:lpstr>
      <vt:lpstr>BI.NOV-20</vt:lpstr>
      <vt:lpstr>BI-Conc. NOV-20</vt:lpstr>
      <vt:lpstr>'BI-Conc. ABR-20'!Área_de_impresión</vt:lpstr>
      <vt:lpstr>'BI-Conc. AGO-20'!Área_de_impresión</vt:lpstr>
      <vt:lpstr>'BI-Conc. ENE-20'!Área_de_impresión</vt:lpstr>
      <vt:lpstr>'BI-Conc. FEB-20'!Área_de_impresión</vt:lpstr>
      <vt:lpstr>'BI-Conc. JUL-20'!Área_de_impresión</vt:lpstr>
      <vt:lpstr>'BI-Conc. JUN-20'!Área_de_impresión</vt:lpstr>
      <vt:lpstr>'BI-Conc. MAR-20'!Área_de_impresión</vt:lpstr>
      <vt:lpstr>'BI-Conc. MAY-20'!Área_de_impresión</vt:lpstr>
      <vt:lpstr>'BI-Conc. NOV-20'!Área_de_impresión</vt:lpstr>
      <vt:lpstr>'BI-Conc. OCT-20'!Área_de_impresión</vt:lpstr>
      <vt:lpstr>'BI-Conc. SEP-20'!Área_de_impresión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mmoscoso</cp:lastModifiedBy>
  <cp:lastPrinted>2020-01-29T22:23:30Z</cp:lastPrinted>
  <dcterms:created xsi:type="dcterms:W3CDTF">2016-05-24T16:59:48Z</dcterms:created>
  <dcterms:modified xsi:type="dcterms:W3CDTF">2020-12-16T02:39:43Z</dcterms:modified>
</cp:coreProperties>
</file>