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 - Planeacion y Riesgos\4900 Representaciones de la gerencia\4910 Estados Financieros\"/>
    </mc:Choice>
  </mc:AlternateContent>
  <xr:revisionPtr revIDLastSave="0" documentId="13_ncr:1_{B18B250A-CAC9-45A2-A39F-ABED3D1F703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sumen" sheetId="6" r:id="rId1"/>
    <sheet name="Balance Último 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'Balance Último '!$A$1879:$D$2802</definedName>
    <definedName name="concepto1004.error1">#REF!</definedName>
    <definedName name="concepto1004.error2">#REF!</definedName>
    <definedName name="concepto1004.validacion1">#REF!</definedName>
    <definedName name="concepto1004.validacion2">#REF!</definedName>
    <definedName name="concepto1004.valordefecto">#REF!</definedName>
    <definedName name="concepto1006.error1">#REF!</definedName>
    <definedName name="concepto1006.error2">#REF!</definedName>
    <definedName name="concepto1006.validacion1">#REF!</definedName>
    <definedName name="concepto1006.validacion2">#REF!</definedName>
    <definedName name="concepto1006.valordefecto">#REF!</definedName>
    <definedName name="concepto1008.error1">#REF!</definedName>
    <definedName name="concepto1008.error2">#REF!</definedName>
    <definedName name="concepto1008.validacion1">#REF!</definedName>
    <definedName name="concepto1008.validacion2">#REF!</definedName>
    <definedName name="concepto1008.valordefecto">#REF!</definedName>
    <definedName name="concepto1061.error1">#REF!</definedName>
    <definedName name="concepto1061.error2">#REF!</definedName>
    <definedName name="concepto1061.validacion1">#REF!</definedName>
    <definedName name="concepto1061.validacion2">#REF!</definedName>
    <definedName name="concepto1061.valordefecto">#REF!</definedName>
    <definedName name="concepto1062.error1">#REF!</definedName>
    <definedName name="concepto1062.error2">#REF!</definedName>
    <definedName name="concepto1062.validacion1">#REF!</definedName>
    <definedName name="concepto1062.validacion2">#REF!</definedName>
    <definedName name="concepto1062.valordefecto">#REF!</definedName>
    <definedName name="concepto1063.error1">#REF!</definedName>
    <definedName name="concepto1063.error2">#REF!</definedName>
    <definedName name="concepto1063.validacion1">#REF!</definedName>
    <definedName name="concepto1063.validacion2">#REF!</definedName>
    <definedName name="concepto1063.valordefecto">#REF!</definedName>
    <definedName name="concepto1064.error1">#REF!</definedName>
    <definedName name="concepto1064.error2">#REF!</definedName>
    <definedName name="concepto1064.validacion1">#REF!</definedName>
    <definedName name="concepto1064.validacion2">#REF!</definedName>
    <definedName name="concepto1064.valordefecto">#REF!</definedName>
    <definedName name="concepto1065.error1">#REF!</definedName>
    <definedName name="concepto1065.error2">#REF!</definedName>
    <definedName name="concepto1065.validacion1">#REF!</definedName>
    <definedName name="concepto1065.validacion2">#REF!</definedName>
    <definedName name="concepto1065.valordefecto">#REF!</definedName>
    <definedName name="concepto1075.error2">#REF!</definedName>
    <definedName name="concepto1075.validacion1">#REF!</definedName>
    <definedName name="concepto1075.validacion2">#REF!</definedName>
    <definedName name="concepto1075.valordefecto">#REF!</definedName>
    <definedName name="concepto1076.error1">#REF!</definedName>
    <definedName name="concepto1076.error2">#REF!</definedName>
    <definedName name="concepto1076.validacion1">#REF!</definedName>
    <definedName name="concepto1076.validacion2">#REF!</definedName>
    <definedName name="concepto1076.valordefecto">#REF!</definedName>
    <definedName name="concepto1077.calculo">#REF!</definedName>
    <definedName name="concepto1077.error1">#REF!</definedName>
    <definedName name="concepto1077.error2">#REF!</definedName>
    <definedName name="concepto1077.error3">#REF!</definedName>
    <definedName name="concepto1077.validacion1">#REF!</definedName>
    <definedName name="concepto1077.validacion2">#REF!</definedName>
    <definedName name="concepto1077.validacion3">#REF!</definedName>
    <definedName name="concepto1077.valordefecto">#REF!</definedName>
    <definedName name="concepto108.error1">#REF!</definedName>
    <definedName name="concepto108.error2">#REF!</definedName>
    <definedName name="concepto108.validacion1">#REF!</definedName>
    <definedName name="concepto108.validacion2">#REF!</definedName>
    <definedName name="concepto108.valordefecto">#REF!</definedName>
    <definedName name="concepto1080">'[1]FORMULARIO RENTA SOCIEDADES'!$O$235</definedName>
    <definedName name="concepto1080.calculo">#REF!</definedName>
    <definedName name="concepto1080.error1">#REF!</definedName>
    <definedName name="concepto1080.error2">#REF!</definedName>
    <definedName name="concepto1080.error3">#REF!</definedName>
    <definedName name="concepto1080.error4">#REF!</definedName>
    <definedName name="concepto1080.validacion1">#REF!</definedName>
    <definedName name="concepto1080.validacion2">#REF!</definedName>
    <definedName name="concepto1080.validacion3">#REF!</definedName>
    <definedName name="concepto1080.validacion4">#REF!</definedName>
    <definedName name="concepto1080.valordefecto">#REF!</definedName>
    <definedName name="concepto1081.error1">#REF!</definedName>
    <definedName name="concepto1081.error2">#REF!</definedName>
    <definedName name="concepto1081.validacion1">#REF!</definedName>
    <definedName name="concepto1081.validacion2">#REF!</definedName>
    <definedName name="concepto1081.valordefecto">#REF!</definedName>
    <definedName name="concepto1082.error1">#REF!</definedName>
    <definedName name="concepto1082.error2">#REF!</definedName>
    <definedName name="concepto1082.validacion1">#REF!</definedName>
    <definedName name="concepto1082.validacion2">#REF!</definedName>
    <definedName name="concepto1082.valordefecto">#REF!</definedName>
    <definedName name="concepto1083.error1">#REF!</definedName>
    <definedName name="concepto1083.error2">#REF!</definedName>
    <definedName name="concepto1083.validacion1">#REF!</definedName>
    <definedName name="concepto1083.validacion2">#REF!</definedName>
    <definedName name="concepto1083.valordefecto">#REF!</definedName>
    <definedName name="concepto1084.error1">#REF!</definedName>
    <definedName name="concepto1084.error2">#REF!</definedName>
    <definedName name="concepto1084.validacion1">#REF!</definedName>
    <definedName name="concepto1084.validacion2">#REF!</definedName>
    <definedName name="concepto1084.valordefecto">#REF!</definedName>
    <definedName name="concepto1085.error1">#REF!</definedName>
    <definedName name="concepto1085.error2">#REF!</definedName>
    <definedName name="concepto1085.validacion1">#REF!</definedName>
    <definedName name="concepto1085.validacion2">#REF!</definedName>
    <definedName name="concepto1085.valordefecto">#REF!</definedName>
    <definedName name="concepto1086.error1">#REF!</definedName>
    <definedName name="concepto1086.error2">#REF!</definedName>
    <definedName name="concepto1086.validacion1">#REF!</definedName>
    <definedName name="concepto1086.validacion2">#REF!</definedName>
    <definedName name="concepto1086.valordefecto">#REF!</definedName>
    <definedName name="concepto1087.error1">#REF!</definedName>
    <definedName name="concepto1087.error2">#REF!</definedName>
    <definedName name="concepto1087.validacion1">#REF!</definedName>
    <definedName name="concepto1087.validacion2">#REF!</definedName>
    <definedName name="concepto1087.valordefecto">#REF!</definedName>
    <definedName name="concepto1088.error1">#REF!</definedName>
    <definedName name="concepto1088.error2">#REF!</definedName>
    <definedName name="concepto1088.validacion1">#REF!</definedName>
    <definedName name="concepto1088.validacion2">#REF!</definedName>
    <definedName name="concepto1088.valordefecto">#REF!</definedName>
    <definedName name="concepto109.error1">#REF!</definedName>
    <definedName name="concepto109.error2">#REF!</definedName>
    <definedName name="concepto109.validacion1">#REF!</definedName>
    <definedName name="concepto109.validacion2">#REF!</definedName>
    <definedName name="concepto109.valordefecto">#REF!</definedName>
    <definedName name="concepto1091.error1">#REF!</definedName>
    <definedName name="concepto1091.error2">#REF!</definedName>
    <definedName name="concepto1091.validacion1">#REF!</definedName>
    <definedName name="concepto1091.validacion2">#REF!</definedName>
    <definedName name="concepto1091.valordefecto">#REF!</definedName>
    <definedName name="concepto1092.error1">#REF!</definedName>
    <definedName name="concepto1092.error2">#REF!</definedName>
    <definedName name="concepto1092.validacion1">#REF!</definedName>
    <definedName name="concepto1092.validacion2">#REF!</definedName>
    <definedName name="concepto1092.valordefecto">#REF!</definedName>
    <definedName name="concepto1093.error1">#REF!</definedName>
    <definedName name="concepto1093.error2">#REF!</definedName>
    <definedName name="concepto1093.validacion1">#REF!</definedName>
    <definedName name="concepto1093.validacion2">#REF!</definedName>
    <definedName name="concepto1093.valordefecto">#REF!</definedName>
    <definedName name="concepto1094.error1">#REF!</definedName>
    <definedName name="concepto1094.error2">#REF!</definedName>
    <definedName name="concepto1094.validacion1">#REF!</definedName>
    <definedName name="concepto1094.validacion2">#REF!</definedName>
    <definedName name="concepto1094.valordefecto">#REF!</definedName>
    <definedName name="concepto1095.error1">#REF!</definedName>
    <definedName name="concepto1095.error2">#REF!</definedName>
    <definedName name="concepto1095.validacion1">#REF!</definedName>
    <definedName name="concepto1095.validacion2">#REF!</definedName>
    <definedName name="concepto1095.valordefecto">#REF!</definedName>
    <definedName name="concepto1096.error1">#REF!</definedName>
    <definedName name="concepto1096.error2">#REF!</definedName>
    <definedName name="concepto1096.validacion1">#REF!</definedName>
    <definedName name="concepto1096.validacion2">#REF!</definedName>
    <definedName name="concepto1096.valordefecto">#REF!</definedName>
    <definedName name="concepto1097.error1">#REF!</definedName>
    <definedName name="concepto1097.error2">#REF!</definedName>
    <definedName name="concepto1097.validacion1">#REF!</definedName>
    <definedName name="concepto1097.validacion2">#REF!</definedName>
    <definedName name="concepto1097.valordefecto">#REF!</definedName>
    <definedName name="concepto1098.error1">#REF!</definedName>
    <definedName name="concepto1098.error2">#REF!</definedName>
    <definedName name="concepto1098.validacion1">#REF!</definedName>
    <definedName name="concepto1098.validacion2">#REF!</definedName>
    <definedName name="concepto1098.valordefecto">#REF!</definedName>
    <definedName name="concepto110.error1">#REF!</definedName>
    <definedName name="concepto110.error2">#REF!</definedName>
    <definedName name="concepto110.validacion1">#REF!</definedName>
    <definedName name="concepto110.validacion2">#REF!</definedName>
    <definedName name="concepto110.valordefecto">#REF!</definedName>
    <definedName name="concepto111.error1">#REF!</definedName>
    <definedName name="concepto111.error2">#REF!</definedName>
    <definedName name="concepto111.validacion1">#REF!</definedName>
    <definedName name="concepto111.validacion2">#REF!</definedName>
    <definedName name="concepto111.valordefecto">#REF!</definedName>
    <definedName name="concepto112.error1">#REF!</definedName>
    <definedName name="concepto112.error2">#REF!</definedName>
    <definedName name="concepto112.validacion1">#REF!</definedName>
    <definedName name="concepto112.validacion2">#REF!</definedName>
    <definedName name="concepto112.valordefecto">#REF!</definedName>
    <definedName name="concepto113.error1">#REF!</definedName>
    <definedName name="concepto113.error2">#REF!</definedName>
    <definedName name="concepto113.validacion1">#REF!</definedName>
    <definedName name="concepto113.validacion2">#REF!</definedName>
    <definedName name="concepto113.valordefecto">#REF!</definedName>
    <definedName name="concepto114.error1">#REF!</definedName>
    <definedName name="concepto114.error2">#REF!</definedName>
    <definedName name="concepto114.validacion1">#REF!</definedName>
    <definedName name="concepto114.validacion2">#REF!</definedName>
    <definedName name="concepto114.valordefecto">#REF!</definedName>
    <definedName name="concepto115.error1">#REF!</definedName>
    <definedName name="concepto115.error2">#REF!</definedName>
    <definedName name="concepto115.validacion1">#REF!</definedName>
    <definedName name="concepto115.validacion2">#REF!</definedName>
    <definedName name="concepto115.valordefecto">#REF!</definedName>
    <definedName name="concepto116.error1">#REF!</definedName>
    <definedName name="concepto116.error2">#REF!</definedName>
    <definedName name="concepto116.validacion1">#REF!</definedName>
    <definedName name="concepto116.validacion2">#REF!</definedName>
    <definedName name="concepto116.valordefecto">#REF!</definedName>
    <definedName name="concepto117.error1">#REF!</definedName>
    <definedName name="concepto117.error2">#REF!</definedName>
    <definedName name="concepto117.validacion1">#REF!</definedName>
    <definedName name="concepto117.validacion2">#REF!</definedName>
    <definedName name="concepto117.valordefecto">#REF!</definedName>
    <definedName name="concepto118.error1">#REF!</definedName>
    <definedName name="concepto118.error2">#REF!</definedName>
    <definedName name="concepto118.validacion1">#REF!</definedName>
    <definedName name="concepto118.validacion2">#REF!</definedName>
    <definedName name="concepto118.valordefecto">#REF!</definedName>
    <definedName name="concepto120.error1">#REF!</definedName>
    <definedName name="concepto120.error2">#REF!</definedName>
    <definedName name="concepto120.validacion1">#REF!</definedName>
    <definedName name="concepto120.validacion2">#REF!</definedName>
    <definedName name="concepto120.valordefecto">#REF!</definedName>
    <definedName name="concepto130.error1">#REF!</definedName>
    <definedName name="concepto130.error2">#REF!</definedName>
    <definedName name="concepto130.validacion1">#REF!</definedName>
    <definedName name="concepto130.validacion2">#REF!</definedName>
    <definedName name="concepto130.valordefecto">#REF!</definedName>
    <definedName name="concepto1340.calculo">#REF!</definedName>
    <definedName name="concepto1340.error3">#REF!</definedName>
    <definedName name="concepto1340.validacion3">#REF!</definedName>
    <definedName name="concepto140.error1">#REF!</definedName>
    <definedName name="concepto140.error2">#REF!</definedName>
    <definedName name="concepto140.validacion1">#REF!</definedName>
    <definedName name="concepto140.validacion2">#REF!</definedName>
    <definedName name="concepto140.valordefecto">#REF!</definedName>
    <definedName name="concepto150.error1">#REF!</definedName>
    <definedName name="concepto150.error2">#REF!</definedName>
    <definedName name="concepto150.validacion1">#REF!</definedName>
    <definedName name="concepto150.validacion2">#REF!</definedName>
    <definedName name="concepto150.valordefecto">#REF!</definedName>
    <definedName name="concepto1590.calculo">#REF!</definedName>
    <definedName name="concepto1590.error3">#REF!</definedName>
    <definedName name="concepto1590.validacion3">#REF!</definedName>
    <definedName name="concepto160.calculo">#REF!</definedName>
    <definedName name="concepto160.error1">#REF!</definedName>
    <definedName name="concepto160.error2">#REF!</definedName>
    <definedName name="concepto160.error3">#REF!</definedName>
    <definedName name="concepto160.validacion1">#REF!</definedName>
    <definedName name="concepto160.validacion2">#REF!</definedName>
    <definedName name="concepto160.validacion3">#REF!</definedName>
    <definedName name="concepto160.valordefecto">#REF!</definedName>
    <definedName name="concepto1620.calculo">#REF!</definedName>
    <definedName name="concepto1620.error1">#REF!</definedName>
    <definedName name="concepto1620.error2">#REF!</definedName>
    <definedName name="concepto1620.error3">#REF!</definedName>
    <definedName name="concepto1620.validacion1">#REF!</definedName>
    <definedName name="concepto1620.validacion2">#REF!</definedName>
    <definedName name="concepto1620.validacion3">#REF!</definedName>
    <definedName name="concepto1620.valordefecto">#REF!</definedName>
    <definedName name="concepto165.error1">#REF!</definedName>
    <definedName name="concepto165.error2">#REF!</definedName>
    <definedName name="concepto165.validacion1">#REF!</definedName>
    <definedName name="concepto165.validacion2">#REF!</definedName>
    <definedName name="concepto165.valordefecto">#REF!</definedName>
    <definedName name="concepto170.error1">#REF!</definedName>
    <definedName name="concepto170.error2">#REF!</definedName>
    <definedName name="concepto170.validacion1">#REF!</definedName>
    <definedName name="concepto170.validacion2">#REF!</definedName>
    <definedName name="concepto170.valordefecto">#REF!</definedName>
    <definedName name="concepto1736">'[1]FORMULARIO RENTA SOCIEDADES'!$O$379</definedName>
    <definedName name="concepto1780">'[1]FORMULARIO RENTA SOCIEDADES'!$O$384</definedName>
    <definedName name="concepto1780.calculo">#REF!</definedName>
    <definedName name="concepto1780.error1">#REF!</definedName>
    <definedName name="concepto1780.error2">#REF!</definedName>
    <definedName name="concepto1780.error3">#REF!</definedName>
    <definedName name="concepto1780.validacion1">#REF!</definedName>
    <definedName name="concepto1780.validacion2">#REF!</definedName>
    <definedName name="concepto1780.validacion3">#REF!</definedName>
    <definedName name="concepto1780.valordefecto">#REF!</definedName>
    <definedName name="concepto1790.error1">#REF!</definedName>
    <definedName name="concepto1790.error2">#REF!</definedName>
    <definedName name="concepto1790.validacion1">#REF!</definedName>
    <definedName name="concepto1790.validacion2">#REF!</definedName>
    <definedName name="concepto1790.valordefecto">#REF!</definedName>
    <definedName name="concepto1819">'[1]FORMULARIO RENTA SOCIEDADES'!$O$407</definedName>
    <definedName name="concepto1822">'[1]FORMULARIO RENTA SOCIEDADES'!$M$397</definedName>
    <definedName name="concepto1830">'[1]FORMULARIO RENTA SOCIEDADES'!$M$445</definedName>
    <definedName name="concepto1849">'[1]FORMULARIO RENTA SOCIEDADES'!$O$410</definedName>
    <definedName name="concepto185">'[1]FORMULARIO RENTA SOCIEDADES'!$O$56</definedName>
    <definedName name="concepto185.error1">#REF!</definedName>
    <definedName name="concepto185.error2">#REF!</definedName>
    <definedName name="concepto185.validacion1">#REF!</definedName>
    <definedName name="concepto185.validacion2">#REF!</definedName>
    <definedName name="concepto185.valordefecto">#REF!</definedName>
    <definedName name="concepto1850">'[1]FORMULARIO RENTA SOCIEDADES'!$M$446</definedName>
    <definedName name="concepto1870">'[1]FORMULARIO RENTA SOCIEDADES'!$M$406</definedName>
    <definedName name="concepto1875">'[1]FORMULARIO RENTA SOCIEDADES'!$O$406</definedName>
    <definedName name="concepto1903">'[1]FORMULARIO RENTA SOCIEDADES'!$M$436</definedName>
    <definedName name="concepto1904">'[1]FORMULARIO RENTA SOCIEDADES'!$O$436</definedName>
    <definedName name="concepto1911">'[1]FORMULARIO RENTA SOCIEDADES'!$M$444</definedName>
    <definedName name="concepto1912">'[1]FORMULARIO RENTA SOCIEDADES'!$O$444</definedName>
    <definedName name="concepto1930">'[1]FORMULARIO RENTA SOCIEDADES'!$O$484</definedName>
    <definedName name="concepto1930.calculo">#REF!</definedName>
    <definedName name="concepto1930.error3">#REF!</definedName>
    <definedName name="concepto1930.validacion3">#REF!</definedName>
    <definedName name="concepto200.error1">#REF!</definedName>
    <definedName name="concepto200.error2">#REF!</definedName>
    <definedName name="concepto200.validacion1">#REF!</definedName>
    <definedName name="concepto200.validacion2">#REF!</definedName>
    <definedName name="concepto200.valordefecto">#REF!</definedName>
    <definedName name="concepto210.error1">#REF!</definedName>
    <definedName name="concepto210.error2">#REF!</definedName>
    <definedName name="concepto210.validacion1">#REF!</definedName>
    <definedName name="concepto210.validacion2">#REF!</definedName>
    <definedName name="concepto210.valordefecto">#REF!</definedName>
    <definedName name="concepto220">'[1]FORMULARIO RENTA SOCIEDADES'!$O$36</definedName>
    <definedName name="concepto220.error1">#REF!</definedName>
    <definedName name="concepto220.error2">#REF!</definedName>
    <definedName name="concepto220.validacion1">#REF!</definedName>
    <definedName name="concepto220.validacion2">#REF!</definedName>
    <definedName name="concepto220.valordefecto">#REF!</definedName>
    <definedName name="concepto230">'[1]FORMULARIO RENTA SOCIEDADES'!$O$37</definedName>
    <definedName name="concepto230.error1">#REF!</definedName>
    <definedName name="concepto230.error2">#REF!</definedName>
    <definedName name="concepto230.validacion1">#REF!</definedName>
    <definedName name="concepto230.validacion2">#REF!</definedName>
    <definedName name="concepto230.valordefecto">#REF!</definedName>
    <definedName name="concepto231.error1">#REF!</definedName>
    <definedName name="concepto231.error2">#REF!</definedName>
    <definedName name="concepto231.validacion1">#REF!</definedName>
    <definedName name="concepto231.validacion2">#REF!</definedName>
    <definedName name="concepto231.valordefecto">#REF!</definedName>
    <definedName name="concepto232.error1">#REF!</definedName>
    <definedName name="concepto232.error2">#REF!</definedName>
    <definedName name="concepto232.validacion1">#REF!</definedName>
    <definedName name="concepto232.validacion2">#REF!</definedName>
    <definedName name="concepto232.valordefecto">#REF!</definedName>
    <definedName name="concepto233.error1">#REF!</definedName>
    <definedName name="concepto233.error2">#REF!</definedName>
    <definedName name="concepto233.validacion1">#REF!</definedName>
    <definedName name="concepto233.validacion2">#REF!</definedName>
    <definedName name="concepto233.valordefecto">#REF!</definedName>
    <definedName name="concepto234.error1">#REF!</definedName>
    <definedName name="concepto234.error2">#REF!</definedName>
    <definedName name="concepto234.validacion1">#REF!</definedName>
    <definedName name="concepto234.validacion2">#REF!</definedName>
    <definedName name="concepto234.valordefecto">#REF!</definedName>
    <definedName name="concepto235.error1">#REF!</definedName>
    <definedName name="concepto235.error2">#REF!</definedName>
    <definedName name="concepto235.validacion1">#REF!</definedName>
    <definedName name="concepto235.validacion2">#REF!</definedName>
    <definedName name="concepto235.valordefecto">#REF!</definedName>
    <definedName name="concepto236">'[1]FORMULARIO RENTA SOCIEDADES'!$O$53</definedName>
    <definedName name="concepto236.error1">#REF!</definedName>
    <definedName name="concepto236.error2">#REF!</definedName>
    <definedName name="concepto236.validacion1">#REF!</definedName>
    <definedName name="concepto236.validacion2">#REF!</definedName>
    <definedName name="concepto236.valordefecto">#REF!</definedName>
    <definedName name="concepto240.error1">#REF!</definedName>
    <definedName name="concepto240.error2">#REF!</definedName>
    <definedName name="concepto240.validacion1">#REF!</definedName>
    <definedName name="concepto240.validacion2">#REF!</definedName>
    <definedName name="concepto240.valordefecto">#REF!</definedName>
    <definedName name="concepto2440">'[1]FORMULARIO RENTA SOCIEDADES'!$K$576</definedName>
    <definedName name="concepto250.error1">#REF!</definedName>
    <definedName name="concepto250.error2">#REF!</definedName>
    <definedName name="concepto250.validacion1">#REF!</definedName>
    <definedName name="concepto250.validacion2">#REF!</definedName>
    <definedName name="concepto250.valordefecto">#REF!</definedName>
    <definedName name="concepto260">'[1]FORMULARIO RENTA SOCIEDADES'!$O$51</definedName>
    <definedName name="concepto260.error1">#REF!</definedName>
    <definedName name="concepto260.error2">#REF!</definedName>
    <definedName name="concepto260.validacion1">#REF!</definedName>
    <definedName name="concepto260.validacion2">#REF!</definedName>
    <definedName name="concepto260.valordefecto">#REF!</definedName>
    <definedName name="concepto2690">'[1]FORMULARIO RENTA SOCIEDADES'!$K$574</definedName>
    <definedName name="concepto270">'[1]FORMULARIO RENTA SOCIEDADES'!$O$52</definedName>
    <definedName name="concepto270.error1">#REF!</definedName>
    <definedName name="concepto270.error2">#REF!</definedName>
    <definedName name="concepto270.validacion1">#REF!</definedName>
    <definedName name="concepto270.validacion2">#REF!</definedName>
    <definedName name="concepto270.valordefecto">#REF!</definedName>
    <definedName name="concepto2770">'[1]FORMULARIO RENTA SOCIEDADES'!$M$545</definedName>
    <definedName name="concepto2774">'[1]FORMULARIO RENTA SOCIEDADES'!$M$546</definedName>
    <definedName name="concepto2942">'[1]FORMULARIO RENTA SOCIEDADES'!$M$614</definedName>
    <definedName name="concepto2954">'[1]FORMULARIO RENTA SOCIEDADES'!$M$621</definedName>
    <definedName name="concepto2957">'[1]FORMULARIO RENTA SOCIEDADES'!$M$622</definedName>
    <definedName name="concepto3010">'[1]FORMULARIO RENTA SOCIEDADES'!$M$628</definedName>
    <definedName name="concepto311.error1">#REF!</definedName>
    <definedName name="concepto311.error2">#REF!</definedName>
    <definedName name="concepto311.validacion1">#REF!</definedName>
    <definedName name="concepto311.validacion2">#REF!</definedName>
    <definedName name="concepto311.valordefecto">#REF!</definedName>
    <definedName name="concepto3120">'[1]FORMULARIO RENTA SOCIEDADES'!$K$578</definedName>
    <definedName name="concepto313.error1">#REF!</definedName>
    <definedName name="concepto313.error2">#REF!</definedName>
    <definedName name="concepto313.validacion1">#REF!</definedName>
    <definedName name="concepto313.validacion2">#REF!</definedName>
    <definedName name="concepto313.valordefecto">#REF!</definedName>
    <definedName name="concepto315.error1">#REF!</definedName>
    <definedName name="concepto315.error2">#REF!</definedName>
    <definedName name="concepto315.validacion1">#REF!</definedName>
    <definedName name="concepto315.validacion2">#REF!</definedName>
    <definedName name="concepto315.valordefecto">#REF!</definedName>
    <definedName name="concepto320">'[1]FORMULARIO RENTA SOCIEDADES'!$O$66</definedName>
    <definedName name="concepto320.error1">#REF!</definedName>
    <definedName name="concepto320.error2">#REF!</definedName>
    <definedName name="concepto320.validacion1">#REF!</definedName>
    <definedName name="concepto320.validacion2">#REF!</definedName>
    <definedName name="concepto320.valordefecto">#REF!</definedName>
    <definedName name="concepto3212">'[1]FORMULARIO RENTA SOCIEDADES'!$K$599</definedName>
    <definedName name="concepto3250">'[1]FORMULARIO RENTA SOCIEDADES'!$M$526</definedName>
    <definedName name="concepto3272">'[1]FORMULARIO RENTA SOCIEDADES'!$M$537</definedName>
    <definedName name="concepto3290">'[1]FORMULARIO RENTA SOCIEDADES'!$K$597</definedName>
    <definedName name="concepto330">'[1]FORMULARIO RENTA SOCIEDADES'!$O$67</definedName>
    <definedName name="concepto330.error1">#REF!</definedName>
    <definedName name="concepto330.error2">#REF!</definedName>
    <definedName name="concepto330.validacion1">#REF!</definedName>
    <definedName name="concepto330.validacion2">#REF!</definedName>
    <definedName name="concepto330.valordefecto">#REF!</definedName>
    <definedName name="concepto335.error1">#REF!</definedName>
    <definedName name="concepto335.error2">#REF!</definedName>
    <definedName name="concepto335.validacion1">#REF!</definedName>
    <definedName name="concepto335.validacion2">#REF!</definedName>
    <definedName name="concepto335.valordefecto">#REF!</definedName>
    <definedName name="concepto3360.calculo">#REF!</definedName>
    <definedName name="concepto3360.error3">#REF!</definedName>
    <definedName name="concepto3360.validacion3">#REF!</definedName>
    <definedName name="concepto3370.calculo">#REF!</definedName>
    <definedName name="concepto3370.error3">#REF!</definedName>
    <definedName name="concepto3370.validacion3">#REF!</definedName>
    <definedName name="concepto3380">'[1]FORMULARIO RENTA SOCIEDADES'!$O$638</definedName>
    <definedName name="concepto3380.calculo">#REF!</definedName>
    <definedName name="concepto3380.error3">#REF!</definedName>
    <definedName name="concepto3380.validacion3">#REF!</definedName>
    <definedName name="concepto3420">'[1]FORMULARIO RENTA SOCIEDADES'!$O$648</definedName>
    <definedName name="concepto3420.calculo">#REF!</definedName>
    <definedName name="concepto3420.error3">#REF!</definedName>
    <definedName name="concepto3420.validacion3">#REF!</definedName>
    <definedName name="concepto3430.calculo">#REF!</definedName>
    <definedName name="concepto3430.error3">#REF!</definedName>
    <definedName name="concepto3430.validacion3">#REF!</definedName>
    <definedName name="concepto3434">'[1]FORMULARIO RENTA SOCIEDADES'!$O$653</definedName>
    <definedName name="concepto3440">'[1]FORMULARIO RENTA SOCIEDADES'!$O$655</definedName>
    <definedName name="concepto3450">'[1]FORMULARIO RENTA SOCIEDADES'!$O$656</definedName>
    <definedName name="concepto3460">'[1]FORMULARIO RENTA SOCIEDADES'!$O$657</definedName>
    <definedName name="concepto3470">'[1]FORMULARIO RENTA SOCIEDADES'!$O$658</definedName>
    <definedName name="concepto3490">'[1]FORMULARIO RENTA SOCIEDADES'!$O$660</definedName>
    <definedName name="concepto3500">'[1]FORMULARIO RENTA SOCIEDADES'!$O$661</definedName>
    <definedName name="concepto3560">'[1]FORMULARIO RENTA SOCIEDADES'!$O$679</definedName>
    <definedName name="concepto360.error1">#REF!</definedName>
    <definedName name="concepto360.error2">#REF!</definedName>
    <definedName name="concepto360.validacion1">#REF!</definedName>
    <definedName name="concepto360.validacion2">#REF!</definedName>
    <definedName name="concepto360.valordefecto">#REF!</definedName>
    <definedName name="concepto3600">'[1]FORMULARIO RENTA SOCIEDADES'!$O$692</definedName>
    <definedName name="concepto3612">'[1]FORMULARIO RENTA SOCIEDADES'!$O$697</definedName>
    <definedName name="concepto3620">'[1]FORMULARIO RENTA SOCIEDADES'!$O$700</definedName>
    <definedName name="concepto3650">'[1]FORMULARIO RENTA SOCIEDADES'!$O$704</definedName>
    <definedName name="concepto3664">'[1]FORMULARIO RENTA SOCIEDADES'!#REF!</definedName>
    <definedName name="concepto3664.calculo">#REF!</definedName>
    <definedName name="concepto3664.error3">#REF!</definedName>
    <definedName name="concepto3664.valordefecto">#REF!</definedName>
    <definedName name="concepto3666.advertencia1">#REF!</definedName>
    <definedName name="concepto3666.advertencia2">#REF!</definedName>
    <definedName name="concepto3666.advertencia3">#REF!</definedName>
    <definedName name="concepto3666.advertencia4">#REF!</definedName>
    <definedName name="concepto3666.valordefecto">#REF!</definedName>
    <definedName name="concepto3668.advertencia1">#REF!</definedName>
    <definedName name="concepto3668.advertencia2">#REF!</definedName>
    <definedName name="concepto3668.calculo">#REF!</definedName>
    <definedName name="concepto3668.error3">#REF!</definedName>
    <definedName name="concepto3668.valordefecto">#REF!</definedName>
    <definedName name="concepto3680.calculo">#REF!</definedName>
    <definedName name="concepto3680.error3">#REF!</definedName>
    <definedName name="concepto3680.valordefecto">#REF!</definedName>
    <definedName name="concepto370.error1">#REF!</definedName>
    <definedName name="concepto370.error2">#REF!</definedName>
    <definedName name="concepto370.validacion1">#REF!</definedName>
    <definedName name="concepto370.validacion2">#REF!</definedName>
    <definedName name="concepto370.valordefecto">#REF!</definedName>
    <definedName name="concepto3800.calculo">#REF!</definedName>
    <definedName name="concepto3800.error3">#REF!</definedName>
    <definedName name="concepto3800.valordefecto">#REF!</definedName>
    <definedName name="concepto3830.calculo">#REF!</definedName>
    <definedName name="concepto3830.error3">#REF!</definedName>
    <definedName name="concepto3830.valordefecto">#REF!</definedName>
    <definedName name="concepto385.error1">#REF!</definedName>
    <definedName name="concepto385.error2">#REF!</definedName>
    <definedName name="concepto385.validacion1">#REF!</definedName>
    <definedName name="concepto385.validacion2">#REF!</definedName>
    <definedName name="concepto385.valordefecto">#REF!</definedName>
    <definedName name="concepto390.error1">#REF!</definedName>
    <definedName name="concepto390.error2">#REF!</definedName>
    <definedName name="concepto390.validacion1">#REF!</definedName>
    <definedName name="concepto390.validacion2">#REF!</definedName>
    <definedName name="concepto390.valordefecto">#REF!</definedName>
    <definedName name="concepto400.error1">#REF!</definedName>
    <definedName name="concepto400.error2">#REF!</definedName>
    <definedName name="concepto400.validacion1">#REF!</definedName>
    <definedName name="concepto400.validacion2">#REF!</definedName>
    <definedName name="concepto400.valordefecto">#REF!</definedName>
    <definedName name="concepto404.error1">#REF!</definedName>
    <definedName name="concepto404.error2">#REF!</definedName>
    <definedName name="concepto404.validacion1">#REF!</definedName>
    <definedName name="concepto404.validacion2">#REF!</definedName>
    <definedName name="concepto404.valordefecto">#REF!</definedName>
    <definedName name="concepto406.error1">#REF!</definedName>
    <definedName name="concepto406.error2">#REF!</definedName>
    <definedName name="concepto406.validacion1">#REF!</definedName>
    <definedName name="concepto406.validacion2">#REF!</definedName>
    <definedName name="concepto406.valordefecto">#REF!</definedName>
    <definedName name="concepto408.error1">#REF!</definedName>
    <definedName name="concepto408.error2">#REF!</definedName>
    <definedName name="concepto408.validacion1">#REF!</definedName>
    <definedName name="concepto408.validacion2">#REF!</definedName>
    <definedName name="concepto408.valordefecto">#REF!</definedName>
    <definedName name="concepto421.error1">#REF!</definedName>
    <definedName name="concepto421.error2">#REF!</definedName>
    <definedName name="concepto421.validacion1">#REF!</definedName>
    <definedName name="concepto421.validacion2">#REF!</definedName>
    <definedName name="concepto421.valordefecto">#REF!</definedName>
    <definedName name="concepto422.error1">#REF!</definedName>
    <definedName name="concepto422.error2">#REF!</definedName>
    <definedName name="concepto422.validacion1">#REF!</definedName>
    <definedName name="concepto422.validacion2">#REF!</definedName>
    <definedName name="concepto422.valordefecto">#REF!</definedName>
    <definedName name="concepto423.error1">#REF!</definedName>
    <definedName name="concepto423.error2">#REF!</definedName>
    <definedName name="concepto423.validacion1">#REF!</definedName>
    <definedName name="concepto423.validacion2">#REF!</definedName>
    <definedName name="concepto423.valordefecto">#REF!</definedName>
    <definedName name="concepto425.error1">#REF!</definedName>
    <definedName name="concepto425.error2">#REF!</definedName>
    <definedName name="concepto425.validacion1">#REF!</definedName>
    <definedName name="concepto425.validacion2">#REF!</definedName>
    <definedName name="concepto425.valordefecto">#REF!</definedName>
    <definedName name="concepto427.error1">#REF!</definedName>
    <definedName name="concepto427.error2">#REF!</definedName>
    <definedName name="concepto427.validacion1">#REF!</definedName>
    <definedName name="concepto427.validacion2">#REF!</definedName>
    <definedName name="concepto427.valordefecto">#REF!</definedName>
    <definedName name="concepto428.error1">#REF!</definedName>
    <definedName name="concepto428.error2">#REF!</definedName>
    <definedName name="concepto428.validacion1">#REF!</definedName>
    <definedName name="concepto428.validacion2">#REF!</definedName>
    <definedName name="concepto428.valordefecto">#REF!</definedName>
    <definedName name="concepto429.error1">#REF!</definedName>
    <definedName name="concepto429.error2">#REF!</definedName>
    <definedName name="concepto429.validacion1">#REF!</definedName>
    <definedName name="concepto429.validacion2">#REF!</definedName>
    <definedName name="concepto429.valordefecto">#REF!</definedName>
    <definedName name="concepto430.error1">#REF!</definedName>
    <definedName name="concepto430.error2">#REF!</definedName>
    <definedName name="concepto430.validacion1">#REF!</definedName>
    <definedName name="concepto430.validacion2">#REF!</definedName>
    <definedName name="concepto430.valordefecto">#REF!</definedName>
    <definedName name="concepto431.error1">#REF!</definedName>
    <definedName name="concepto431.error2">#REF!</definedName>
    <definedName name="concepto431.validacion1">#REF!</definedName>
    <definedName name="concepto431.validacion2">#REF!</definedName>
    <definedName name="concepto431.valordefecto">#REF!</definedName>
    <definedName name="concepto432.error1">#REF!</definedName>
    <definedName name="concepto432.error2">#REF!</definedName>
    <definedName name="concepto432.validacion1">#REF!</definedName>
    <definedName name="concepto432.validacion2">#REF!</definedName>
    <definedName name="concepto432.valordefecto">#REF!</definedName>
    <definedName name="concepto435.error1">#REF!</definedName>
    <definedName name="concepto435.error2">#REF!</definedName>
    <definedName name="concepto435.validacion1">#REF!</definedName>
    <definedName name="concepto435.validacion2">#REF!</definedName>
    <definedName name="concepto435.valordefecto">#REF!</definedName>
    <definedName name="concepto440.error1">#REF!</definedName>
    <definedName name="concepto440.error2">#REF!</definedName>
    <definedName name="concepto440.validacion1">#REF!</definedName>
    <definedName name="concepto440.validacion2">#REF!</definedName>
    <definedName name="concepto440.valordefecto">#REF!</definedName>
    <definedName name="concepto445.error1">#REF!</definedName>
    <definedName name="concepto445.error2">#REF!</definedName>
    <definedName name="concepto445.validacion1">#REF!</definedName>
    <definedName name="concepto445.validacion2">#REF!</definedName>
    <definedName name="concepto445.valordefecto">#REF!</definedName>
    <definedName name="concepto460.error1">#REF!</definedName>
    <definedName name="concepto460.error2">#REF!</definedName>
    <definedName name="concepto460.validacion1">#REF!</definedName>
    <definedName name="concepto460.validacion2">#REF!</definedName>
    <definedName name="concepto460.valordefecto">#REF!</definedName>
    <definedName name="concepto470.calculo">#REF!</definedName>
    <definedName name="concepto470.error1">#REF!</definedName>
    <definedName name="concepto470.error2">#REF!</definedName>
    <definedName name="concepto470.error3">#REF!</definedName>
    <definedName name="concepto470.validacion1">#REF!</definedName>
    <definedName name="concepto470.validacion2">#REF!</definedName>
    <definedName name="concepto470.validacion3">#REF!</definedName>
    <definedName name="concepto470.valordefecto">#REF!</definedName>
    <definedName name="concepto5021">'[1]FORMULARIO RENTA SOCIEDADES'!$M$468</definedName>
    <definedName name="concepto5035">'[1]FORMULARIO RENTA SOCIEDADES'!$M$479</definedName>
    <definedName name="concepto5039">'[1]FORMULARIO RENTA SOCIEDADES'!$M$481</definedName>
    <definedName name="concepto652.error1">#REF!</definedName>
    <definedName name="concepto652.error2">#REF!</definedName>
    <definedName name="concepto652.validacion1">#REF!</definedName>
    <definedName name="concepto652.validacion2">#REF!</definedName>
    <definedName name="concepto652.valordefecto">#REF!</definedName>
    <definedName name="concepto654.error1">#REF!</definedName>
    <definedName name="concepto654.error2">#REF!</definedName>
    <definedName name="concepto654.validacion1">#REF!</definedName>
    <definedName name="concepto654.validacion2">#REF!</definedName>
    <definedName name="concepto654.valordefecto">#REF!</definedName>
    <definedName name="concepto655.error1">#REF!</definedName>
    <definedName name="concepto655.error2">#REF!</definedName>
    <definedName name="concepto655.validacion1">#REF!</definedName>
    <definedName name="concepto655.validacion2">#REF!</definedName>
    <definedName name="concepto655.valordefecto">#REF!</definedName>
    <definedName name="concepto695.error1">#REF!</definedName>
    <definedName name="concepto695.error2">#REF!</definedName>
    <definedName name="concepto695.validacion1">#REF!</definedName>
    <definedName name="concepto695.validacion2">#REF!</definedName>
    <definedName name="concepto695.valordefecto">#REF!</definedName>
    <definedName name="concepto700.error1">#REF!</definedName>
    <definedName name="concepto700.error2">#REF!</definedName>
    <definedName name="concepto700.validacion1">#REF!</definedName>
    <definedName name="concepto700.validacion2">#REF!</definedName>
    <definedName name="concepto700.valordefecto">#REF!</definedName>
    <definedName name="concepto715.error1">#REF!</definedName>
    <definedName name="concepto715.error2">#REF!</definedName>
    <definedName name="concepto715.validacion1">#REF!</definedName>
    <definedName name="concepto715.validacion2">#REF!</definedName>
    <definedName name="concepto715.valordefecto">#REF!</definedName>
    <definedName name="concepto725.error1">#REF!</definedName>
    <definedName name="concepto725.error2">#REF!</definedName>
    <definedName name="concepto725.validacion1">#REF!</definedName>
    <definedName name="concepto725.validacion2">#REF!</definedName>
    <definedName name="concepto725.valordefecto">#REF!</definedName>
    <definedName name="concepto740.error1">#REF!</definedName>
    <definedName name="concepto740.error2">#REF!</definedName>
    <definedName name="concepto740.validacion1">#REF!</definedName>
    <definedName name="concepto740.validacion2">#REF!</definedName>
    <definedName name="concepto740.valordefecto">#REF!</definedName>
    <definedName name="concepto760.error1">#REF!</definedName>
    <definedName name="concepto760.error2">#REF!</definedName>
    <definedName name="concepto760.validacion1">#REF!</definedName>
    <definedName name="concepto760.validacion2">#REF!</definedName>
    <definedName name="concepto760.valordefecto">#REF!</definedName>
    <definedName name="concepto770.error1">#REF!</definedName>
    <definedName name="concepto770.error2">#REF!</definedName>
    <definedName name="concepto770.validacion1">#REF!</definedName>
    <definedName name="concepto770.validacion2">#REF!</definedName>
    <definedName name="concepto770.valordefecto">#REF!</definedName>
    <definedName name="concepto772.error1">#REF!</definedName>
    <definedName name="concepto772.error2">#REF!</definedName>
    <definedName name="concepto772.validacion1">#REF!</definedName>
    <definedName name="concepto772.validacion2">#REF!</definedName>
    <definedName name="concepto772.valordefecto">#REF!</definedName>
    <definedName name="concepto8090.error1">#REF!</definedName>
    <definedName name="concepto8090.error2">#REF!</definedName>
    <definedName name="concepto8090.validacion1">#REF!</definedName>
    <definedName name="concepto8090.validacion2">#REF!</definedName>
    <definedName name="concepto8090.valordefecto">#REF!</definedName>
    <definedName name="concepto8100.error1">#REF!</definedName>
    <definedName name="concepto8100.error2">#REF!</definedName>
    <definedName name="concepto8100.validacion1">#REF!</definedName>
    <definedName name="concepto8100.validacion2">#REF!</definedName>
    <definedName name="concepto8100.valordefecto">#REF!</definedName>
    <definedName name="concepto8110.error1">#REF!</definedName>
    <definedName name="concepto8110.error2">#REF!</definedName>
    <definedName name="concepto8110.validacion1">#REF!</definedName>
    <definedName name="concepto8110.validacion2">#REF!</definedName>
    <definedName name="concepto8110.valordefecto">#REF!</definedName>
    <definedName name="concepto8120.error1">#REF!</definedName>
    <definedName name="concepto8120.error2">#REF!</definedName>
    <definedName name="concepto8120.validacion1">#REF!</definedName>
    <definedName name="concepto8120.validacion2">#REF!</definedName>
    <definedName name="concepto8120.valordefecto">#REF!</definedName>
    <definedName name="concepto8130.error1">#REF!</definedName>
    <definedName name="concepto8130.error2">#REF!</definedName>
    <definedName name="concepto8130.validacion1">#REF!</definedName>
    <definedName name="concepto8130.validacion2">#REF!</definedName>
    <definedName name="concepto8130.valordefecto">#REF!</definedName>
    <definedName name="concepto8140.error1">#REF!</definedName>
    <definedName name="concepto8140.error2">#REF!</definedName>
    <definedName name="concepto8140.validacion1">#REF!</definedName>
    <definedName name="concepto8140.validacion2">#REF!</definedName>
    <definedName name="concepto8140.valordefecto">#REF!</definedName>
    <definedName name="concepto8180.error1">#REF!</definedName>
    <definedName name="concepto8180.error2">#REF!</definedName>
    <definedName name="concepto8180.validacion1">#REF!</definedName>
    <definedName name="concepto8180.validacion2">#REF!</definedName>
    <definedName name="concepto8180.valordefecto">#REF!</definedName>
    <definedName name="concepto8190.error1">#REF!</definedName>
    <definedName name="concepto8190.error2">#REF!</definedName>
    <definedName name="concepto8190.validacion1">#REF!</definedName>
    <definedName name="concepto8190.validacion2">#REF!</definedName>
    <definedName name="concepto8190.valordefecto">#REF!</definedName>
    <definedName name="concepto8230">'[1]FORMULARIO RENTA SOCIEDADES'!$O$688</definedName>
    <definedName name="concepto8270">'[1]FORMULARIO RENTA SOCIEDADES'!$O$690</definedName>
    <definedName name="concepto8290">'[1]FORMULARIO RENTA SOCIEDADES'!$O$691</definedName>
    <definedName name="concepto8300">'[1]FORMULARIO RENTA SOCIEDADES'!$K$570</definedName>
    <definedName name="concepto880">'[1]FORMULARIO RENTA SOCIEDADES'!$O$197</definedName>
    <definedName name="etiqueta_108_165.relacionados">#REF!</definedName>
    <definedName name="etiqueta_1080_1790.relacionados">#REF!</definedName>
    <definedName name="etiqueta_1081_1092.relacionados">#REF!</definedName>
    <definedName name="etiqueta_1093_1075.relacionados">#REF!</definedName>
    <definedName name="etiqueta_1165_1320.relacionados">#REF!</definedName>
    <definedName name="etiqueta_1200_1270.relacionados">#REF!</definedName>
    <definedName name="etiqueta_1726_1722.relacionados">#REF!</definedName>
    <definedName name="etiqueta_1800_1836.relacionados">#REF!</definedName>
    <definedName name="etiqueta_1805_1837.relacionados">#REF!</definedName>
    <definedName name="etiqueta_1820_1837.relacionados">#REF!</definedName>
    <definedName name="etiqueta_1858_1881.relacionados">#REF!</definedName>
    <definedName name="etiqueta_1858_1882.relacionados">#REF!</definedName>
    <definedName name="etiqueta_1870_1856.relacionados">#REF!</definedName>
    <definedName name="etiqueta_1875_1857.relacionados">#REF!</definedName>
    <definedName name="etiqueta_1880_1905.relacionados">#REF!</definedName>
    <definedName name="etiqueta_1883_1901.relacionados">#REF!</definedName>
    <definedName name="etiqueta_1883_1902.relacionados">#REF!</definedName>
    <definedName name="etiqueta_1918_8010.relacionados">#REF!</definedName>
    <definedName name="etiqueta_1930_3408.relacionados">#REF!</definedName>
    <definedName name="etiqueta_200_231.relacionados">#REF!</definedName>
    <definedName name="etiqueta_232_236.relacionados">#REF!</definedName>
    <definedName name="etiqueta_5001_5036.relacionados">#REF!</definedName>
    <definedName name="etiqueta_524_550.relacionados">#REF!</definedName>
    <definedName name="etiqueta_551_560.relacionados">#REF!</definedName>
    <definedName name="etiqueta_695_772.relacionados">#REF!</definedName>
    <definedName name="etiqueta_810_845.relacionados">#REF!</definedName>
    <definedName name="etiqueta_855_905.relacionados">#REF!</definedName>
    <definedName name="etiqueta1405_1550.relacionados">#REF!</definedName>
    <definedName name="etiqueta1859_1882.relacionados">#REF!</definedName>
    <definedName name="etiquetado_1884_1902.relacionados">#REF!</definedName>
    <definedName name="fecha">#REF!</definedName>
    <definedName name="lista.TXT.si_no">#REF!</definedName>
    <definedName name="Name10a">'[2]Library Procedures'!$L$146</definedName>
    <definedName name="Name10b">'[2]Library Procedures'!$L$147</definedName>
    <definedName name="Name10c">'[3]Library Procedures'!$L$113</definedName>
    <definedName name="Name11a">'[2]Library Procedures'!$L$157</definedName>
    <definedName name="Name11b">'[2]Library Procedures'!$L$158</definedName>
    <definedName name="Name1a">'[4]Library Procedures'!$K$11</definedName>
    <definedName name="Name1b">'[4]Library Procedures'!$K$12</definedName>
    <definedName name="Name1c">'[4]Library Procedures'!$K$13</definedName>
    <definedName name="Name1d">'[4]Library Procedures'!$K$14</definedName>
    <definedName name="Name2a">'[2]Library Procedures'!$L$13</definedName>
    <definedName name="Name2b">'[2]Library Procedures'!$L$14</definedName>
    <definedName name="Name2c">'[2]Library Procedures'!$L$15</definedName>
    <definedName name="Name2d">'[2]Library Procedures'!$L$16</definedName>
    <definedName name="Name2e">'[4]Library Procedures'!$K$29</definedName>
    <definedName name="Name3a">'[2]Library Procedures'!$L$25</definedName>
    <definedName name="Name3b">'[2]Library Procedures'!$L$26</definedName>
    <definedName name="Name3c">'[4]Library Procedures'!$K$47</definedName>
    <definedName name="Name3d">'[4]Library Procedures'!$K$51</definedName>
    <definedName name="Name3e">'[4]Library Procedures'!$K$55</definedName>
    <definedName name="Name3f">'[4]Library Procedures'!$K$59</definedName>
    <definedName name="Name3g">'[4]Library Procedures'!$K$63</definedName>
    <definedName name="Name4a">'[2]Library Procedures'!$L$38</definedName>
    <definedName name="Name4b">'[2]Library Procedures'!$L$39</definedName>
    <definedName name="Name4c">'[2]Library Procedures'!$L$43</definedName>
    <definedName name="Name4d">'[2]Library Procedures'!$L$48</definedName>
    <definedName name="Name4e">'[2]Library Procedures'!$L$49</definedName>
    <definedName name="Name4f">'[2]Library Procedures'!$L$50</definedName>
    <definedName name="Name4g">'[2]Library Procedures'!$L$51</definedName>
    <definedName name="Name5a">'[2]Library Procedures'!$L$65</definedName>
    <definedName name="Name5b">'[2]Library Procedures'!$L$66</definedName>
    <definedName name="Name5c">'[2]Library Procedures'!$L$70</definedName>
    <definedName name="Name5d">'[2]Library Procedures'!$L$75</definedName>
    <definedName name="Name5e">'[2]Library Procedures'!$L$76</definedName>
    <definedName name="Name5f">'[2]Library Procedures'!$L$77</definedName>
    <definedName name="Name5g">'[2]Library Procedures'!$L$78</definedName>
    <definedName name="Name6a">'[2]Library Procedures'!$L$87</definedName>
    <definedName name="Name6b">'[2]Library Procedures'!$L$91</definedName>
    <definedName name="Name6c">'[2]Library Procedures'!$L$92</definedName>
    <definedName name="Name6d">'[2]Library Procedures'!$L$93</definedName>
    <definedName name="Name6e">'[2]Library Procedures'!$L$94</definedName>
    <definedName name="Name7a">'[2]Library Procedures'!$L$107</definedName>
    <definedName name="Name7b">'[2]Library Procedures'!$L$108</definedName>
    <definedName name="Name7c">'[2]Library Procedures'!$L$109</definedName>
    <definedName name="Name7d">'[2]Library Procedures'!$L$111</definedName>
    <definedName name="Name7e">'[2]Library Procedures'!$L$112</definedName>
    <definedName name="Name7f">'[2]Library Procedures'!$L$116</definedName>
    <definedName name="Name8a">'[2]Library Procedures'!$L$124</definedName>
    <definedName name="Name8b">'[2]Library Procedures'!$L$125</definedName>
    <definedName name="Name9a">'[2]Library Procedures'!$L$137</definedName>
    <definedName name="Name9b">'[2]Library Procedures'!$L$138</definedName>
    <definedName name="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85" i="1" l="1"/>
  <c r="E5" i="1"/>
  <c r="E7" i="1" s="1"/>
  <c r="L80" i="6"/>
  <c r="E4" i="1" l="1"/>
  <c r="C127" i="6"/>
  <c r="L82" i="6" s="1"/>
  <c r="C110" i="6" l="1"/>
  <c r="L84" i="6"/>
  <c r="F1757" i="1"/>
  <c r="C115" i="6" l="1"/>
  <c r="C99" i="6"/>
  <c r="C83" i="6"/>
  <c r="C61" i="6"/>
  <c r="C65" i="6" s="1"/>
  <c r="G71" i="6" s="1"/>
  <c r="C48" i="6"/>
  <c r="C36" i="6"/>
  <c r="F71" i="6" s="1"/>
  <c r="C21" i="6"/>
  <c r="C19" i="6"/>
  <c r="C16" i="6"/>
  <c r="C11" i="6"/>
  <c r="C89" i="6" l="1"/>
  <c r="L78" i="6"/>
  <c r="L79" i="6" s="1"/>
  <c r="L81" i="6" s="1"/>
  <c r="L83" i="6" s="1"/>
  <c r="L85" i="6" s="1"/>
  <c r="C23" i="6"/>
  <c r="C25" i="6" s="1"/>
  <c r="C129" i="6"/>
  <c r="C105" i="6"/>
  <c r="E71" i="6"/>
  <c r="I71" i="6" s="1"/>
  <c r="C50" i="6"/>
  <c r="D2804" i="1"/>
  <c r="D1815" i="1" s="1"/>
</calcChain>
</file>

<file path=xl/sharedStrings.xml><?xml version="1.0" encoding="utf-8"?>
<sst xmlns="http://schemas.openxmlformats.org/spreadsheetml/2006/main" count="5699" uniqueCount="5631">
  <si>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</si>
  <si>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</si>
  <si>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</si>
  <si>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</si>
  <si>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</si>
  <si>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</si>
  <si>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</si>
  <si>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</si>
  <si>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</t>
  </si>
  <si>
    <t>1-1-1-01-01</t>
  </si>
  <si>
    <t xml:space="preserve">      CAJA GENERAL</t>
  </si>
  <si>
    <t>1-1-1-01-01-001</t>
  </si>
  <si>
    <t xml:space="preserve">      DEPOSITOS  EN TRANSITO</t>
  </si>
  <si>
    <t>1-1-1-01-01-002</t>
  </si>
  <si>
    <t xml:space="preserve">     CAJA  CHICA </t>
  </si>
  <si>
    <t>1-1-1-01-02</t>
  </si>
  <si>
    <t xml:space="preserve">      CAJA CHICA GUAYAQUIL</t>
  </si>
  <si>
    <t>1-1-1-01-02-001</t>
  </si>
  <si>
    <t xml:space="preserve">      CAJA CHICA MANTA</t>
  </si>
  <si>
    <t>1-1-1-01-02-002</t>
  </si>
  <si>
    <t xml:space="preserve">      CAJA CHICA CUENCA</t>
  </si>
  <si>
    <t>1-1-1-01-02-003</t>
  </si>
  <si>
    <t xml:space="preserve">      CAJA CHICA  SALINAS</t>
  </si>
  <si>
    <t>1-1-1-01-02-004</t>
  </si>
  <si>
    <t xml:space="preserve">      CAJA CHICA QUEVEDO</t>
  </si>
  <si>
    <t>1-1-1-01-02-005</t>
  </si>
  <si>
    <t xml:space="preserve">      CAJA CHICA QUITO</t>
  </si>
  <si>
    <t>1-1-1-01-02-006</t>
  </si>
  <si>
    <t xml:space="preserve">      CAJA CHICA LOJA</t>
  </si>
  <si>
    <t>1-1-1-01-02-007</t>
  </si>
  <si>
    <t xml:space="preserve">      CAJA CHICA ONNET- COLONCORP</t>
  </si>
  <si>
    <t>1-1-1-01-02-008</t>
  </si>
  <si>
    <t xml:space="preserve">      CAJA CHICA  MACHALA</t>
  </si>
  <si>
    <t>1-1-1-01-02-009</t>
  </si>
  <si>
    <t xml:space="preserve">      CAJA CHICA GALAPAGOS</t>
  </si>
  <si>
    <t>1-1-1-01-02-010</t>
  </si>
  <si>
    <t xml:space="preserve">      CAJA CHICA CAMPAMENTO</t>
  </si>
  <si>
    <t>1-1-1-01-02-012</t>
  </si>
  <si>
    <t xml:space="preserve">      CAJA CHICA MILAGRO</t>
  </si>
  <si>
    <t>1-1-1-01-02-013</t>
  </si>
  <si>
    <t xml:space="preserve">     INSTITUCIONES FINANCIERAS</t>
  </si>
  <si>
    <t>1-1-1-01-03</t>
  </si>
  <si>
    <t xml:space="preserve">      BANCO DEL PACIFICO</t>
  </si>
  <si>
    <t>1-1-1-01-03-001</t>
  </si>
  <si>
    <t xml:space="preserve">      BANCO PRODUBANCO</t>
  </si>
  <si>
    <t>1-1-1-01-03-002</t>
  </si>
  <si>
    <t xml:space="preserve">      BANCO PICHINCHA #312131210-4</t>
  </si>
  <si>
    <t>1-1-1-01-03-003</t>
  </si>
  <si>
    <t xml:space="preserve">      BANCO AMAZONAS CTE#350</t>
  </si>
  <si>
    <t>1-1-1-01-03-004</t>
  </si>
  <si>
    <t xml:space="preserve">      BANCO INTERNACIONAL</t>
  </si>
  <si>
    <t>1-1-1-01-03-005</t>
  </si>
  <si>
    <t xml:space="preserve">      BANCO GUAYAQUIL #141145-4</t>
  </si>
  <si>
    <t>1-1-1-01-03-006</t>
  </si>
  <si>
    <t xml:space="preserve">      BANCO PICHINCHA UIO3190</t>
  </si>
  <si>
    <t>1-1-1-01-03-007</t>
  </si>
  <si>
    <t xml:space="preserve">      BANCO DE GUAYAQUIL #155034-9</t>
  </si>
  <si>
    <t>1-1-1-01-03-008</t>
  </si>
  <si>
    <t xml:space="preserve">      BANCO DEL AUSTRO</t>
  </si>
  <si>
    <t>1-1-1-01-03-009</t>
  </si>
  <si>
    <t xml:space="preserve">      BANCO PRODUBANCO#12000628074</t>
  </si>
  <si>
    <t>1-1-1-01-03-010</t>
  </si>
  <si>
    <t xml:space="preserve">      BANCO DE LOJA</t>
  </si>
  <si>
    <t>1-1-1-01-03-011</t>
  </si>
  <si>
    <t xml:space="preserve">      BANCO DE GUAYAQUIL #904126-5</t>
  </si>
  <si>
    <t>1-1-1-01-03-012</t>
  </si>
  <si>
    <t xml:space="preserve">      BANCO NACIONAL DEL FOMENTO 80587768</t>
  </si>
  <si>
    <t>1-1-1-01-03-014</t>
  </si>
  <si>
    <t xml:space="preserve">      TRANSFERENCIAS ENTRE CUENTAS TRANSI</t>
  </si>
  <si>
    <t>1-1-1-01-03-017</t>
  </si>
  <si>
    <t xml:space="preserve">      BANCO DE MACHALA CTA.CTE.# 10700323</t>
  </si>
  <si>
    <t>1-1-1-01-03-018</t>
  </si>
  <si>
    <t xml:space="preserve">      BANCO PICHINCHA C.A. MIAMI</t>
  </si>
  <si>
    <t>1-1-1-01-03-019</t>
  </si>
  <si>
    <t xml:space="preserve">      BANCO BOLIVARIANO #0005271333</t>
  </si>
  <si>
    <t>1-1-1-01-03-020</t>
  </si>
  <si>
    <t xml:space="preserve">      BANCO DEL PACIFICO #753554-6</t>
  </si>
  <si>
    <t>1-1-1-01-03-021</t>
  </si>
  <si>
    <t xml:space="preserve">      BCO AMAZONAS AHORRO 4502316902</t>
  </si>
  <si>
    <t>1-1-1-01-03-022</t>
  </si>
  <si>
    <t xml:space="preserve">      BANCO DEL LITORAL  # 36617</t>
  </si>
  <si>
    <t>1-1-1-01-03-025</t>
  </si>
  <si>
    <t xml:space="preserve">      COOPERATIVA JPE  AHO# 406067223809</t>
  </si>
  <si>
    <t>1-1-1-01-03-026</t>
  </si>
  <si>
    <t xml:space="preserve">      BCO. PROCREDIT CTA. AHO.# 120101162</t>
  </si>
  <si>
    <t>1-1-1-01-03-029</t>
  </si>
  <si>
    <t xml:space="preserve">      MERRILL LYNCH</t>
  </si>
  <si>
    <t>1-1-1-01-03-030</t>
  </si>
  <si>
    <t xml:space="preserve">      BANCO MACHALA CTA. AHO. #1071091410</t>
  </si>
  <si>
    <t>1-1-1-01-03-031</t>
  </si>
  <si>
    <t xml:space="preserve">      COOPERATIVA SANTA ROSA #102200199</t>
  </si>
  <si>
    <t>1-1-1-01-03-032</t>
  </si>
  <si>
    <t xml:space="preserve">      BCO. AUSTRO CTA. AHORROS 409650902</t>
  </si>
  <si>
    <t>1-1-1-01-03-033</t>
  </si>
  <si>
    <t xml:space="preserve">    ACTIVOS FINANCIEROS</t>
  </si>
  <si>
    <t>1-1-1-02</t>
  </si>
  <si>
    <t xml:space="preserve">     INVERSIONES FINANCIERAS TEMPORALES</t>
  </si>
  <si>
    <t>1-1-1-02-01</t>
  </si>
  <si>
    <t xml:space="preserve">      INVERSION BCO. PICHINCHA</t>
  </si>
  <si>
    <t>1-1-1-02-01-001</t>
  </si>
  <si>
    <t xml:space="preserve">      INVERSION BCO GUAYAQUIL</t>
  </si>
  <si>
    <t>1-1-1-02-01-002</t>
  </si>
  <si>
    <t xml:space="preserve">      INVERSION BCO. PICHINCHA QTO.</t>
  </si>
  <si>
    <t>1-1-1-02-01-003</t>
  </si>
  <si>
    <t xml:space="preserve">      INVERSION AUSTRO</t>
  </si>
  <si>
    <t>1-1-1-02-01-006</t>
  </si>
  <si>
    <t xml:space="preserve">      INVERSION BANCO DE MACHALA</t>
  </si>
  <si>
    <t>1-1-1-02-01-008</t>
  </si>
  <si>
    <t xml:space="preserve">      INVERSION BCO BOLIVARIANO</t>
  </si>
  <si>
    <t>1-1-1-02-01-011</t>
  </si>
  <si>
    <t xml:space="preserve">      INVERSION BCO AMAZONAS</t>
  </si>
  <si>
    <t>1-1-1-02-01-012</t>
  </si>
  <si>
    <t xml:space="preserve">      INVERSION FONDOS VANGUARDIA</t>
  </si>
  <si>
    <t>1-1-1-02-01-013</t>
  </si>
  <si>
    <t xml:space="preserve">      FONDO DE INVERSION ADM. FIT.</t>
  </si>
  <si>
    <t>1-1-1-02-01-014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</si>
  <si>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</si>
  <si>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</si>
  <si>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</si>
  <si>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</si>
  <si>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COBRAR</t>
  </si>
  <si>
    <t>1-1-1-03-01-001</t>
  </si>
  <si>
    <t xml:space="preserve">      PROVISION INCOBRABLES</t>
  </si>
  <si>
    <t>1-1-1-03-01-002</t>
  </si>
  <si>
    <t xml:space="preserve">      DEP. SIN SOPORTE BCO INTERNACIONAL</t>
  </si>
  <si>
    <t>1-1-1-03-01-004</t>
  </si>
  <si>
    <t xml:space="preserve">      DEP. SIN SOPORTE BCO DEL PICHINCHA</t>
  </si>
  <si>
    <t>1-1-1-03-01-005</t>
  </si>
  <si>
    <t xml:space="preserve">      DEP. SIN SOPORTE BCO DE GUAYAQUIL</t>
  </si>
  <si>
    <t>1-1-1-03-01-006</t>
  </si>
  <si>
    <t xml:space="preserve">      DEP. SIN SOPORTE BCO  AMAZONAS</t>
  </si>
  <si>
    <t>1-1-1-03-01-007</t>
  </si>
  <si>
    <t xml:space="preserve">      DEP. SIN SOPORTE BCO PRODUBANCO</t>
  </si>
  <si>
    <t>1-1-1-03-01-008</t>
  </si>
  <si>
    <t xml:space="preserve">      DEP. SIN SOPORTE BCO PACIFICO</t>
  </si>
  <si>
    <t>1-1-1-03-01-009</t>
  </si>
  <si>
    <t xml:space="preserve">      DEP. SIN SOPORTE BANCO AUSTRO</t>
  </si>
  <si>
    <t>1-1-1-03-01-010</t>
  </si>
  <si>
    <t xml:space="preserve">      DEP. SIN SOPORTE BCO TERRABANK</t>
  </si>
  <si>
    <t>1-1-1-03-01-011</t>
  </si>
  <si>
    <t xml:space="preserve">      DEP. SIN SOPORTE BANCO DE LOJA</t>
  </si>
  <si>
    <t>1-1-1-03-01-012</t>
  </si>
  <si>
    <t xml:space="preserve">      DEP. SIN SOPORTE BCO PICHICHA QTO</t>
  </si>
  <si>
    <t>1-1-1-03-01-013</t>
  </si>
  <si>
    <t xml:space="preserve">      DEP. SIN SOPORTE BCO GUAYAQUIL QTO.</t>
  </si>
  <si>
    <t>1-1-1-03-01-014</t>
  </si>
  <si>
    <t xml:space="preserve">      DEP. SIN SOPORTE BCO GQUIL SUEL</t>
  </si>
  <si>
    <t>1-1-1-03-01-015</t>
  </si>
  <si>
    <t xml:space="preserve">      DEP. SIN SOPORTE BANCO RUMIÑAHUI</t>
  </si>
  <si>
    <t>1-1-1-03-01-018</t>
  </si>
  <si>
    <t xml:space="preserve">      DEP. SIN SOPORTE HELM BANK</t>
  </si>
  <si>
    <t>1-1-1-03-01-022</t>
  </si>
  <si>
    <t xml:space="preserve">      DEP. SIN  SOPORTE BCO MACHALA</t>
  </si>
  <si>
    <t>1-1-1-03-01-023</t>
  </si>
  <si>
    <t xml:space="preserve">      DEP. SIN SOPORTE PRODUBANCO AHORROS</t>
  </si>
  <si>
    <t>1-1-1-03-01-024</t>
  </si>
  <si>
    <t xml:space="preserve">      PROTESTOS</t>
  </si>
  <si>
    <t>1-1-1-03-01-025</t>
  </si>
  <si>
    <t xml:space="preserve">      DEP. SIN SOPORTE BCO BOLIVARIANO</t>
  </si>
  <si>
    <t>1-1-1-03-01-026</t>
  </si>
  <si>
    <t xml:space="preserve">      DEP. SIN SOPORTE BCO PACIFICO 02</t>
  </si>
  <si>
    <t>1-1-1-03-01-027</t>
  </si>
  <si>
    <t xml:space="preserve">      DEP. SIN SOPORTE AMAZONAS AHORRO</t>
  </si>
  <si>
    <t>1-1-1-03-01-028</t>
  </si>
  <si>
    <t xml:space="preserve">      DEPOST. SIN SOPORTE BCO BOLIV. PANA</t>
  </si>
  <si>
    <t>1-1-1-03-01-029</t>
  </si>
  <si>
    <t xml:space="preserve">      DEP. SIN SOPORTE  COOPERATIVA JPE</t>
  </si>
  <si>
    <t>1-1-1-03-01-031</t>
  </si>
  <si>
    <t xml:space="preserve">      DEPOSITOS SOPORTE PICHINCHA MIAMI</t>
  </si>
  <si>
    <t>1-1-1-03-01-032</t>
  </si>
  <si>
    <t xml:space="preserve">      DEPOSITOS SIN SOPORTE BCO LITORAL</t>
  </si>
  <si>
    <t>1-1-1-03-01-033</t>
  </si>
  <si>
    <t xml:space="preserve">      DEPOSITO SOPORTE INTERNACIONAL 2AHO</t>
  </si>
  <si>
    <t>1-1-1-03-01-034</t>
  </si>
  <si>
    <t xml:space="preserve">      DEP SIN SOPORTE PROCREDIT</t>
  </si>
  <si>
    <t>1-1-1-03-01-036</t>
  </si>
  <si>
    <t xml:space="preserve">      DEP. SIN SOPORTE BCO MACHALA AHOR</t>
  </si>
  <si>
    <t>1-1-1-03-01-037</t>
  </si>
  <si>
    <t xml:space="preserve">      DEP. SIN SOPORTE COOP. STA. ROSA</t>
  </si>
  <si>
    <t>1-1-1-03-01-038</t>
  </si>
  <si>
    <t xml:space="preserve">     CUENTAS POR COBRAR RELACIONADAS</t>
  </si>
  <si>
    <t>1-1-1-03-02</t>
  </si>
  <si>
    <t xml:space="preserve">      SERVICIOS TELCODATA S.A.</t>
  </si>
  <si>
    <t>1-1-1-03-02-001</t>
  </si>
  <si>
    <t xml:space="preserve">      CABLE ANDINO INC.</t>
  </si>
  <si>
    <t>1-1-1-03-02-003</t>
  </si>
  <si>
    <t xml:space="preserve">      SECURITY  DATA SEGURIDAD EN DATO</t>
  </si>
  <si>
    <t>1-1-1-03-02-004</t>
  </si>
  <si>
    <t xml:space="preserve">      CONSORCIO SYSTOR TELCONET JR ELECTR</t>
  </si>
  <si>
    <t>1-1-1-03-02-006</t>
  </si>
  <si>
    <t xml:space="preserve">      TRANSTELCO</t>
  </si>
  <si>
    <t>1-1-1-03-02-008</t>
  </si>
  <si>
    <t xml:space="preserve">      MEGADATOS</t>
  </si>
  <si>
    <t>1-1-1-03-02-010</t>
  </si>
  <si>
    <t xml:space="preserve">      CONSORCIO BRAVCO - TELCONET</t>
  </si>
  <si>
    <t>1-1-1-03-02-011</t>
  </si>
  <si>
    <t xml:space="preserve">      CORPANDINO  CABLE  ANDIN.</t>
  </si>
  <si>
    <t>1-1-1-03-02-013</t>
  </si>
  <si>
    <t xml:space="preserve">      CABLE ANDINO USA.</t>
  </si>
  <si>
    <t>1-1-1-03-02-020</t>
  </si>
  <si>
    <t xml:space="preserve">      CAJAMARCA</t>
  </si>
  <si>
    <t>1-1-1-03-02-021</t>
  </si>
  <si>
    <t xml:space="preserve">      TELSOTERRA S.A.</t>
  </si>
  <si>
    <t>1-1-1-03-02-024</t>
  </si>
  <si>
    <t xml:space="preserve">      TELCONET PANAMA S.A.</t>
  </si>
  <si>
    <t>1-1-1-03-02-025</t>
  </si>
  <si>
    <t xml:space="preserve">      TELCONET COLOMBIA SAS</t>
  </si>
  <si>
    <t>1-1-1-03-02-026</t>
  </si>
  <si>
    <t xml:space="preserve">      TELCONET GUATEMALA</t>
  </si>
  <si>
    <t>1-1-1-03-02-027</t>
  </si>
  <si>
    <t xml:space="preserve">      LINKOTEL</t>
  </si>
  <si>
    <t>1-1-1-03-02-028</t>
  </si>
  <si>
    <t xml:space="preserve">      TRANSCORPECUADOR  TRANSIRE</t>
  </si>
  <si>
    <t>1-1-1-03-02-029</t>
  </si>
  <si>
    <t xml:space="preserve">      TOMISLAV  TOPIC</t>
  </si>
  <si>
    <t>1-1-1-03-02-030</t>
  </si>
  <si>
    <t xml:space="preserve">      CONSORCIO UNIVERSIDAD SEGURA</t>
  </si>
  <si>
    <t>1-1-1-03-02-032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</si>
  <si>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</si>
  <si>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</si>
  <si>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</si>
  <si>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</si>
  <si>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CREDITO FARMACIAS  EMPLEADOS</t>
  </si>
  <si>
    <t>1-1-1-04-01-004</t>
  </si>
  <si>
    <t xml:space="preserve">      INTERNET EMPLEADOS</t>
  </si>
  <si>
    <t>1-1-1-04-01-010</t>
  </si>
  <si>
    <t xml:space="preserve">      FONDO INVERSION EMPLEADOS</t>
  </si>
  <si>
    <t>1-1-1-04-01-011</t>
  </si>
  <si>
    <t xml:space="preserve">      TRIBUNAL  DE MENORES EMPLEADOS NO U</t>
  </si>
  <si>
    <t>1-1-1-04-01-012</t>
  </si>
  <si>
    <t xml:space="preserve">      ANTICIPO  DE  COMISIONES</t>
  </si>
  <si>
    <t>1-1-1-04-01-013</t>
  </si>
  <si>
    <t xml:space="preserve">      PRESTAMOS HIPOTECARIO EMPLEADOS</t>
  </si>
  <si>
    <t>1-1-1-04-01-018</t>
  </si>
  <si>
    <t xml:space="preserve">      PRESTAMO QUIROGRAFARIO EMPLEADOS</t>
  </si>
  <si>
    <t>1-1-1-04-01-019</t>
  </si>
  <si>
    <t xml:space="preserve">      BCO GUAYAQUIL EMPLEADOS</t>
  </si>
  <si>
    <t>1-1-1-04-01-022</t>
  </si>
  <si>
    <t xml:space="preserve">      BCO. RUMIÑAHUI EMPLEADOS</t>
  </si>
  <si>
    <t>1-1-1-04-01-024</t>
  </si>
  <si>
    <t xml:space="preserve">      PRESTAMOS A EMPLEADOS 2015</t>
  </si>
  <si>
    <t>1-1-1-04-01-027</t>
  </si>
  <si>
    <t xml:space="preserve">      CARGO EMPLEADOS POR ADQUISICIONES V</t>
  </si>
  <si>
    <t>1-1-1-04-01-028</t>
  </si>
  <si>
    <t xml:space="preserve">      SUBSIDIO EMPLEADOS X DESCONTAR</t>
  </si>
  <si>
    <t>1-1-1-04-01-030</t>
  </si>
  <si>
    <t xml:space="preserve">      DEDUCCIONES PENDIENTES</t>
  </si>
  <si>
    <t>1-1-1-04-01-031</t>
  </si>
  <si>
    <t xml:space="preserve">      PROV. INCOBRABLE OTROS</t>
  </si>
  <si>
    <t>1-1-1-04-01-032</t>
  </si>
  <si>
    <t xml:space="preserve">     CUENTAS POR COBRAR ACCIONISTAS</t>
  </si>
  <si>
    <t>1-1-1-04-02</t>
  </si>
  <si>
    <t xml:space="preserve">      TOMISLAV  TOPIC GRANADOS</t>
  </si>
  <si>
    <t>1-1-1-04-02-001</t>
  </si>
  <si>
    <t xml:space="preserve">      JAN TOPIC FERAUD</t>
  </si>
  <si>
    <t>1-1-1-04-02-002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</si>
  <si>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</si>
  <si>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</si>
  <si>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</si>
  <si>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</si>
  <si>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</si>
  <si>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</si>
  <si>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1% RETENCION SOBRE VENTAS</t>
  </si>
  <si>
    <t>1-1-1-05-01-003</t>
  </si>
  <si>
    <t xml:space="preserve">      2% RETENCION SOBRE  VENTAS</t>
  </si>
  <si>
    <t>1-1-1-05-01-004</t>
  </si>
  <si>
    <t xml:space="preserve">      8% RETENCION SOBRE VENTAS</t>
  </si>
  <si>
    <t>1-1-1-05-01-005</t>
  </si>
  <si>
    <t xml:space="preserve">      12% I.V.A. COMPRAS BIENES</t>
  </si>
  <si>
    <t>1-1-1-05-01-006</t>
  </si>
  <si>
    <t xml:space="preserve">      12% I.V.A. COMPRAS SERVICIOS</t>
  </si>
  <si>
    <t>1-1-1-05-01-007</t>
  </si>
  <si>
    <t xml:space="preserve">      12% I.V.A. IMPORTACIONES</t>
  </si>
  <si>
    <t>1-1-1-05-01-008</t>
  </si>
  <si>
    <t xml:space="preserve">      30% RET.  I.V.A. SOBRE VENTAS</t>
  </si>
  <si>
    <t>1-1-1-05-01-009</t>
  </si>
  <si>
    <t xml:space="preserve">      70% RET.  I.V.A. SOBRE VENTAS</t>
  </si>
  <si>
    <t>1-1-1-05-01-010</t>
  </si>
  <si>
    <t xml:space="preserve">      IMP. DIFERIDO - CREDITO TRIBUTARIO</t>
  </si>
  <si>
    <t>1-1-1-05-01-012</t>
  </si>
  <si>
    <t xml:space="preserve">      100% RET. I.V.A. SOBRE VENTAS</t>
  </si>
  <si>
    <t>1-1-1-05-01-014</t>
  </si>
  <si>
    <t xml:space="preserve">      10% RET. I.V.A. SOBRE VENTAS</t>
  </si>
  <si>
    <t>1-1-1-05-01-015</t>
  </si>
  <si>
    <t xml:space="preserve">      20% RET. IVA. SOBRE VENTAS</t>
  </si>
  <si>
    <t>1-1-1-05-01-016</t>
  </si>
  <si>
    <t xml:space="preserve">      ANTICIPO IMPUESTO A LA RENTA</t>
  </si>
  <si>
    <t>1-1-1-05-01-021</t>
  </si>
  <si>
    <t xml:space="preserve">      RETENCION CLIENTES DEL EXTERIOR</t>
  </si>
  <si>
    <t>1-1-1-05-01-022</t>
  </si>
  <si>
    <t xml:space="preserve">      RET. FTE.  1.75 %</t>
  </si>
  <si>
    <t>1-1-1-05-01-023</t>
  </si>
  <si>
    <t xml:space="preserve">      RET. FTE. 2.75 %</t>
  </si>
  <si>
    <t>1-1-1-05-01-024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</si>
  <si>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</si>
  <si>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</si>
  <si>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</si>
  <si>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</si>
  <si>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EMTELSUR S.A. (SAMUEL VALAREZO)</t>
  </si>
  <si>
    <t>1-1-1-06-01-005</t>
  </si>
  <si>
    <t xml:space="preserve">      ARQ. JUBICA TOPIC G.</t>
  </si>
  <si>
    <t>1-1-1-06-01-015</t>
  </si>
  <si>
    <t xml:space="preserve">      CTA. INTEGRACION DE CAPITAL DATACEN</t>
  </si>
  <si>
    <t>1-1-1-06-01-017</t>
  </si>
  <si>
    <t xml:space="preserve">      IVONNE GARCIA SANCHEZ</t>
  </si>
  <si>
    <t>1-1-1-06-01-019</t>
  </si>
  <si>
    <t xml:space="preserve">      EMPRESA ELECTRICA DE GUAYAQUIL</t>
  </si>
  <si>
    <t>1-1-1-06-01-027</t>
  </si>
  <si>
    <t xml:space="preserve">      FIDEICOMISO MERCANTIL OPTIMIZA</t>
  </si>
  <si>
    <t>1-1-1-06-01-039</t>
  </si>
  <si>
    <t xml:space="preserve">      INVERSION MERRY LYNCH C/P</t>
  </si>
  <si>
    <t>1-1-1-06-01-040</t>
  </si>
  <si>
    <t xml:space="preserve">      NETSPEED S.A.</t>
  </si>
  <si>
    <t>1-1-1-06-01-043</t>
  </si>
  <si>
    <t xml:space="preserve">      MARIA LUZMILA TOSCANO JARAMILLO</t>
  </si>
  <si>
    <t>1-1-1-06-01-053</t>
  </si>
  <si>
    <t xml:space="preserve">      FIDEICOMISO BOSQUES DE LOS CEIBOS</t>
  </si>
  <si>
    <t>1-1-1-06-01-057</t>
  </si>
  <si>
    <t xml:space="preserve">      MAYI CAROL SANCHEZ BUSTAMANTE</t>
  </si>
  <si>
    <t>1-1-1-06-01-058</t>
  </si>
  <si>
    <t xml:space="preserve">      MARIA PIEDAD DEL POZO ACOSTA</t>
  </si>
  <si>
    <t>1-1-1-06-01-067</t>
  </si>
  <si>
    <t xml:space="preserve">      JORGE LUIS VALAREZO CAMPOVERDE</t>
  </si>
  <si>
    <t>1-1-1-06-01-070</t>
  </si>
  <si>
    <t xml:space="preserve">      ECUADESCUENTO POR COBRAR</t>
  </si>
  <si>
    <t>1-1-1-06-01-073</t>
  </si>
  <si>
    <t xml:space="preserve">      ROSARIO DE FATIMA FIERRO MONTAÑO</t>
  </si>
  <si>
    <t>1-1-1-06-01-077</t>
  </si>
  <si>
    <t xml:space="preserve">      TANIA AVILA MORENO</t>
  </si>
  <si>
    <t>1-1-1-06-01-079</t>
  </si>
  <si>
    <t xml:space="preserve">      JASON FERNANDO CABRERA DAVILA</t>
  </si>
  <si>
    <t>1-1-1-06-01-080</t>
  </si>
  <si>
    <t xml:space="preserve">      HECTOR SEGUNDO PESANTEZ BOLAÑOS</t>
  </si>
  <si>
    <t>1-1-1-06-01-082</t>
  </si>
  <si>
    <t xml:space="preserve">      KARIN ELIZABETH TORRES COBOS</t>
  </si>
  <si>
    <t>1-1-1-06-01-085</t>
  </si>
  <si>
    <t xml:space="preserve">      INES MARIA GARCIA VENEGAS</t>
  </si>
  <si>
    <t>1-1-1-06-01-086</t>
  </si>
  <si>
    <t xml:space="preserve">      JULIO ALEJANDRO PEÑALOZA BRITO</t>
  </si>
  <si>
    <t>1-1-1-06-01-087</t>
  </si>
  <si>
    <t xml:space="preserve">      LINKOTEL CXC</t>
  </si>
  <si>
    <t>1-1-1-06-01-155</t>
  </si>
  <si>
    <t xml:space="preserve">      BRUXEDKIN S.A. (PROYECTO TECA)</t>
  </si>
  <si>
    <t>1-1-1-06-01-157</t>
  </si>
  <si>
    <t xml:space="preserve">      BETTY RITA ECHEVERRIA LEROUX</t>
  </si>
  <si>
    <t>1-1-1-06-01-160</t>
  </si>
  <si>
    <t xml:space="preserve">      GABRIELA MACIAS ULLOA</t>
  </si>
  <si>
    <t>1-1-1-06-01-164</t>
  </si>
  <si>
    <t xml:space="preserve">      FUNDACIÓN SANTA MARIA DEL FIAT</t>
  </si>
  <si>
    <t>1-1-1-06-01-166</t>
  </si>
  <si>
    <t xml:space="preserve">      LUIS ALFONSO FAJARDO ABAMBARA</t>
  </si>
  <si>
    <t>1-1-1-06-01-168</t>
  </si>
  <si>
    <t xml:space="preserve">      SILVIA ISABEL PAREDES VALLEJO</t>
  </si>
  <si>
    <t>1-1-1-06-01-171</t>
  </si>
  <si>
    <t xml:space="preserve">      MONICA MERCEDES FLORES FRANCO</t>
  </si>
  <si>
    <t>1-1-1-06-01-175</t>
  </si>
  <si>
    <t xml:space="preserve">      MEGA SECURITY (PANAMÁ)</t>
  </si>
  <si>
    <t>1-1-1-06-01-176</t>
  </si>
  <si>
    <t xml:space="preserve">      TRADELAND S.A.</t>
  </si>
  <si>
    <t>1-1-1-06-01-177</t>
  </si>
  <si>
    <t xml:space="preserve">      PROVISION DETERIORO CTA X COB DIVER</t>
  </si>
  <si>
    <t>1-1-1-06-01-180</t>
  </si>
  <si>
    <t xml:space="preserve">      IRIS PRISCILA BOHORQUEZ BARRETO</t>
  </si>
  <si>
    <t>1-1-1-06-01-181</t>
  </si>
  <si>
    <t xml:space="preserve">      FRECRESA S.A.</t>
  </si>
  <si>
    <t>1-1-1-06-01-182</t>
  </si>
  <si>
    <t xml:space="preserve">      L/C NEGOCIOS Y TELEFONIA NEDETEL</t>
  </si>
  <si>
    <t>1-1-1-06-01-184</t>
  </si>
  <si>
    <t xml:space="preserve">      CARLOS JULIO CASTRO PATIÑO</t>
  </si>
  <si>
    <t>1-1-1-06-01-187</t>
  </si>
  <si>
    <t xml:space="preserve">      EVISA  VELASCO Y LUQUE REPRESENTACI</t>
  </si>
  <si>
    <t>1-1-1-06-01-189</t>
  </si>
  <si>
    <t xml:space="preserve">      ANA KATHERINE LAPENTTY NEIRA</t>
  </si>
  <si>
    <t>1-1-1-06-01-190</t>
  </si>
  <si>
    <t xml:space="preserve">      OASIS FACTOR POR COBRAR</t>
  </si>
  <si>
    <t>1-1-1-06-01-191</t>
  </si>
  <si>
    <t xml:space="preserve">      PAULINA GUADALUPE GOYES CALISPA</t>
  </si>
  <si>
    <t>1-1-1-06-01-192</t>
  </si>
  <si>
    <t xml:space="preserve">      HELDER EULOGIO QUEZADA RODRIGUEZ</t>
  </si>
  <si>
    <t>1-1-1-06-01-193</t>
  </si>
  <si>
    <t xml:space="preserve">      TANNIA JACINTA CRESPIN CRESPIN</t>
  </si>
  <si>
    <t>1-1-1-06-01-194</t>
  </si>
  <si>
    <t xml:space="preserve">      MARIA TERESA JARAMILLO GUZMAN</t>
  </si>
  <si>
    <t>1-1-1-06-01-195</t>
  </si>
  <si>
    <t xml:space="preserve">      MARTHA GUADALUPE MENA SILVA</t>
  </si>
  <si>
    <t>1-1-1-06-01-196</t>
  </si>
  <si>
    <t xml:space="preserve">      MIRONOVA CASA DEL SOL</t>
  </si>
  <si>
    <t>1-1-1-06-01-197</t>
  </si>
  <si>
    <t xml:space="preserve">      T.C. PACIFICARD # 865394</t>
  </si>
  <si>
    <t>1-1-1-06-01-198</t>
  </si>
  <si>
    <t xml:space="preserve">      REEMBOLSO POR  FACTURAR</t>
  </si>
  <si>
    <t>1-1-1-06-01-200</t>
  </si>
  <si>
    <t xml:space="preserve">      SONARSOUCE</t>
  </si>
  <si>
    <t>1-1-1-06-01-202</t>
  </si>
  <si>
    <t xml:space="preserve">      DENWA TECHNOLOGY CORP.</t>
  </si>
  <si>
    <t>1-1-1-06-01-205</t>
  </si>
  <si>
    <t xml:space="preserve">      MINISTERIO DE TRABAJO</t>
  </si>
  <si>
    <t>1-1-1-06-01-206</t>
  </si>
  <si>
    <t xml:space="preserve">      TRAMIREPSA</t>
  </si>
  <si>
    <t>1-1-1-06-01-207</t>
  </si>
  <si>
    <t xml:space="preserve">      AUTOMEKANO</t>
  </si>
  <si>
    <t>1-1-1-06-01-208</t>
  </si>
  <si>
    <t xml:space="preserve">      TOYOCOSTA S.A</t>
  </si>
  <si>
    <t>1-1-1-06-01-209</t>
  </si>
  <si>
    <t xml:space="preserve">      AUTOMOTORES CONTINENTAL S.A</t>
  </si>
  <si>
    <t>1-1-1-06-01-210</t>
  </si>
  <si>
    <t xml:space="preserve">      KMOTOR S.A</t>
  </si>
  <si>
    <t>1-1-1-06-01-211</t>
  </si>
  <si>
    <t xml:space="preserve">      EMAULME C.A</t>
  </si>
  <si>
    <t>1-1-1-06-01-212</t>
  </si>
  <si>
    <t xml:space="preserve">      PANDZIC  CXC</t>
  </si>
  <si>
    <t>1-1-1-06-01-213</t>
  </si>
  <si>
    <t xml:space="preserve">      ROSA BERONICA BONILLA NAVARRETE</t>
  </si>
  <si>
    <t>1-1-1-06-01-214</t>
  </si>
  <si>
    <t xml:space="preserve">      AUDIOAUTO S.A.</t>
  </si>
  <si>
    <t>1-1-1-06-01-215</t>
  </si>
  <si>
    <t xml:space="preserve">      TELIA CARRIER</t>
  </si>
  <si>
    <t>1-1-1-06-01-216</t>
  </si>
  <si>
    <t xml:space="preserve">      TELXIUS CABLE ESPAÑA, SLU</t>
  </si>
  <si>
    <t>1-1-1-06-01-217</t>
  </si>
  <si>
    <t xml:space="preserve">      MARIA NATALIA RODRIGUEZ BUCHELI</t>
  </si>
  <si>
    <t>1-1-1-06-01-218</t>
  </si>
  <si>
    <t xml:space="preserve">     DEPOSITOS EN GARANTIA</t>
  </si>
  <si>
    <t>1-1-1-06-02</t>
  </si>
  <si>
    <t xml:space="preserve">      FAUSTO  BENALCAZAR</t>
  </si>
  <si>
    <t>1-1-1-06-02-009</t>
  </si>
  <si>
    <t xml:space="preserve">      JULIO  SISA  PEREIRA</t>
  </si>
  <si>
    <t>1-1-1-06-02-010</t>
  </si>
  <si>
    <t xml:space="preserve">      LUZ  DE AMERICA ARELLANO</t>
  </si>
  <si>
    <t>1-1-1-06-02-011</t>
  </si>
  <si>
    <t xml:space="preserve">      MARTHA  JACHO</t>
  </si>
  <si>
    <t>1-1-1-06-02-016</t>
  </si>
  <si>
    <t xml:space="preserve">      SATMEX</t>
  </si>
  <si>
    <t>1-1-1-06-02-023</t>
  </si>
  <si>
    <t xml:space="preserve">      HUGO VELIZ DIAZ</t>
  </si>
  <si>
    <t>1-1-1-06-02-070</t>
  </si>
  <si>
    <t xml:space="preserve">      OMAR ORRALA PALACIOS</t>
  </si>
  <si>
    <t>1-1-1-06-02-106</t>
  </si>
  <si>
    <t xml:space="preserve">      ROSA GALLARDO GARCIA</t>
  </si>
  <si>
    <t>1-1-1-06-02-112</t>
  </si>
  <si>
    <t xml:space="preserve">      MUNICIPIO  DE  SAMBORONDON</t>
  </si>
  <si>
    <t>1-1-1-06-02-123</t>
  </si>
  <si>
    <t xml:space="preserve">      DELLY ALAVA ZAMBRANO</t>
  </si>
  <si>
    <t>1-1-1-06-02-174</t>
  </si>
  <si>
    <t xml:space="preserve">      MIGUEL VARGAS BUSTAMANTE</t>
  </si>
  <si>
    <t>1-1-1-06-02-196</t>
  </si>
  <si>
    <t xml:space="preserve">      WINDSTREAM</t>
  </si>
  <si>
    <t>1-1-1-06-02-214</t>
  </si>
  <si>
    <t xml:space="preserve">      TELLO LEMA PATRICIA DE PILAR</t>
  </si>
  <si>
    <t>1-1-1-06-02-215</t>
  </si>
  <si>
    <t xml:space="preserve">      REYES RIVAS VICENTE MANUEL</t>
  </si>
  <si>
    <t>1-1-1-06-02-216</t>
  </si>
  <si>
    <t xml:space="preserve">      SATUQUINGA LASCANO MARTHA  OLIMPIA</t>
  </si>
  <si>
    <t>1-1-1-06-02-218</t>
  </si>
  <si>
    <t xml:space="preserve">      SILVA VALLERINO MARIA CRISTINA</t>
  </si>
  <si>
    <t>1-1-1-06-02-219</t>
  </si>
  <si>
    <t xml:space="preserve">      GUANANGA ZUÑIGA FANNY ESMERALDA</t>
  </si>
  <si>
    <t>1-1-1-06-02-220</t>
  </si>
  <si>
    <t xml:space="preserve">      EMPRESA ELECTRICA REGIONAL DEL SUR</t>
  </si>
  <si>
    <t>1-1-1-06-02-221</t>
  </si>
  <si>
    <t xml:space="preserve">      CARLOS GONZALEZ ORTEGA</t>
  </si>
  <si>
    <t>1-1-1-06-02-224</t>
  </si>
  <si>
    <t xml:space="preserve">      CARLOS PALLARES PLUA</t>
  </si>
  <si>
    <t>1-1-1-06-02-225</t>
  </si>
  <si>
    <t xml:space="preserve">      CHUGCHILAN TIPAN LUIS ANIBAL</t>
  </si>
  <si>
    <t>1-1-1-06-02-227</t>
  </si>
  <si>
    <t xml:space="preserve">      RAFIK NAYID BITAR LOOR</t>
  </si>
  <si>
    <t>1-1-1-06-02-228</t>
  </si>
  <si>
    <t xml:space="preserve">      JUAN FERNANDEZ LOPEZ</t>
  </si>
  <si>
    <t>1-1-1-06-02-231</t>
  </si>
  <si>
    <t xml:space="preserve">      MARIANA DE JESUS PEÑAFIEL GOMEZ</t>
  </si>
  <si>
    <t>1-1-1-06-02-232</t>
  </si>
  <si>
    <t xml:space="preserve">      JAIME CARRERA LEON</t>
  </si>
  <si>
    <t>1-1-1-06-02-233</t>
  </si>
  <si>
    <t xml:space="preserve">      EDWIN JUMBO MEJIA</t>
  </si>
  <si>
    <t>1-1-1-06-02-235</t>
  </si>
  <si>
    <t xml:space="preserve">      RAFAEL GARCIA BARBA</t>
  </si>
  <si>
    <t>1-1-1-06-02-236</t>
  </si>
  <si>
    <t xml:space="preserve">      ANGEL YAMBAY LOPEZ</t>
  </si>
  <si>
    <t>1-1-1-06-02-237</t>
  </si>
  <si>
    <t xml:space="preserve">      WASHINGTON CUJILEMA ORTIZ</t>
  </si>
  <si>
    <t>1-1-1-06-02-238</t>
  </si>
  <si>
    <t xml:space="preserve">      TERESA ISABEL CORREA CASTILLO</t>
  </si>
  <si>
    <t>1-1-1-06-02-239</t>
  </si>
  <si>
    <t xml:space="preserve">      DIXI GUZMAN GALLARDO</t>
  </si>
  <si>
    <t>1-1-1-06-02-240</t>
  </si>
  <si>
    <t xml:space="preserve">      HUMBERTO GUILCAMAIGUA TACO</t>
  </si>
  <si>
    <t>1-1-1-06-02-243</t>
  </si>
  <si>
    <t xml:space="preserve">      MARTHA CASCO CARDENAS</t>
  </si>
  <si>
    <t>1-1-1-06-02-244</t>
  </si>
  <si>
    <t xml:space="preserve">      ALBA VIOLETA BURGO MARIN</t>
  </si>
  <si>
    <t>1-1-1-06-02-245</t>
  </si>
  <si>
    <t xml:space="preserve">      OFELIA NARVAEZ CAÑAR</t>
  </si>
  <si>
    <t>1-1-1-06-02-246</t>
  </si>
  <si>
    <t xml:space="preserve">      BLANCA CORONEL CORONEL</t>
  </si>
  <si>
    <t>1-1-1-06-02-247</t>
  </si>
  <si>
    <t xml:space="preserve">      LUCILA AIDA RIERA ANCHATIPAN</t>
  </si>
  <si>
    <t>1-1-1-06-02-248</t>
  </si>
  <si>
    <t xml:space="preserve">      DIANA ISABEL CHAVEZ MONTENEGRO</t>
  </si>
  <si>
    <t>1-1-1-06-02-249</t>
  </si>
  <si>
    <t xml:space="preserve">      MAURA ROMAN SALAZAR</t>
  </si>
  <si>
    <t>1-1-1-06-02-251</t>
  </si>
  <si>
    <t xml:space="preserve">      RODRIGO IVAN MURILLO VEGA</t>
  </si>
  <si>
    <t>1-1-1-06-02-252</t>
  </si>
  <si>
    <t xml:space="preserve">      KATY ALEXANDRA ARIAS GUERRA</t>
  </si>
  <si>
    <t>1-1-1-06-02-253</t>
  </si>
  <si>
    <t xml:space="preserve">      GONZALO EDUARDO RUIZ HERNANDEZ</t>
  </si>
  <si>
    <t>1-1-1-06-02-254</t>
  </si>
  <si>
    <t xml:space="preserve">      FRANCISCO GUEVARA VILLAFUERTE</t>
  </si>
  <si>
    <t>1-1-1-06-02-256</t>
  </si>
  <si>
    <t xml:space="preserve">      MANUEL CORRALES MEDINA</t>
  </si>
  <si>
    <t>1-1-1-06-02-257</t>
  </si>
  <si>
    <t xml:space="preserve">      LUIS VILLALTA VILLALTA</t>
  </si>
  <si>
    <t>1-1-1-06-02-258</t>
  </si>
  <si>
    <t xml:space="preserve">      JORGE REYES PAZMIÑO</t>
  </si>
  <si>
    <t>1-1-1-06-02-259</t>
  </si>
  <si>
    <t xml:space="preserve">      MARLENE CRIOLLO AREVALO</t>
  </si>
  <si>
    <t>1-1-1-06-02-260</t>
  </si>
  <si>
    <t xml:space="preserve">      MARIO GOMEZ CARPIO</t>
  </si>
  <si>
    <t>1-1-1-06-02-261</t>
  </si>
  <si>
    <t xml:space="preserve">      MIRIAN GALARZA SARMIENTO</t>
  </si>
  <si>
    <t>1-1-1-06-02-262</t>
  </si>
  <si>
    <t xml:space="preserve">      NORMA NOROÑA LOPEZ</t>
  </si>
  <si>
    <t>1-1-1-06-02-263</t>
  </si>
  <si>
    <t xml:space="preserve">      JOSE SUAREZ TUTIVEN</t>
  </si>
  <si>
    <t>1-1-1-06-02-264</t>
  </si>
  <si>
    <t xml:space="preserve">      ERNESTINA BRAVO YANCE</t>
  </si>
  <si>
    <t>1-1-1-06-02-265</t>
  </si>
  <si>
    <t xml:space="preserve">      MARIA CUNISHPUMA CUNISHPUMA</t>
  </si>
  <si>
    <t>1-1-1-06-02-266</t>
  </si>
  <si>
    <t xml:space="preserve">      DOLORES DEL ROCIO SALGADO CEVALLOS</t>
  </si>
  <si>
    <t>1-1-1-06-02-268</t>
  </si>
  <si>
    <t xml:space="preserve">      GLORIA FANNY NOBOA VITERY</t>
  </si>
  <si>
    <t>1-1-1-06-02-269</t>
  </si>
  <si>
    <t xml:space="preserve">      MUNICIPIO DE DURAN</t>
  </si>
  <si>
    <t>1-1-1-06-02-270</t>
  </si>
  <si>
    <t xml:space="preserve">      ANA NAVAS ALCIVAR</t>
  </si>
  <si>
    <t>1-1-1-06-02-271</t>
  </si>
  <si>
    <t xml:space="preserve">      ANTONIO AMO ROMERO</t>
  </si>
  <si>
    <t>1-1-1-06-02-272</t>
  </si>
  <si>
    <t xml:space="preserve">      AZUCENA CEDEÑO MORENO</t>
  </si>
  <si>
    <t>1-1-1-06-02-273</t>
  </si>
  <si>
    <t xml:space="preserve">      FANNY ORRALA QUIMI</t>
  </si>
  <si>
    <t>1-1-1-06-02-274</t>
  </si>
  <si>
    <t xml:space="preserve">      CESAR HOLGUIN TUMBACO</t>
  </si>
  <si>
    <t>1-1-1-06-02-275</t>
  </si>
  <si>
    <t xml:space="preserve">      GILBERTO FLOR VERDESOTO</t>
  </si>
  <si>
    <t>1-1-1-06-02-277</t>
  </si>
  <si>
    <t xml:space="preserve">      GONZALO PALACIOS GARCES</t>
  </si>
  <si>
    <t>1-1-1-06-02-278</t>
  </si>
  <si>
    <t xml:space="preserve">      LAUREANO ANDRADE ANDRADE</t>
  </si>
  <si>
    <t>1-1-1-06-02-279</t>
  </si>
  <si>
    <t xml:space="preserve">      ELSA CRUZ VINUEZA</t>
  </si>
  <si>
    <t>1-1-1-06-02-280</t>
  </si>
  <si>
    <t xml:space="preserve">      LUZ COLLAGUAZO SIMBAÑA</t>
  </si>
  <si>
    <t>1-1-1-06-02-282</t>
  </si>
  <si>
    <t xml:space="preserve">      ANA COPPIANO SANCHEZ</t>
  </si>
  <si>
    <t>1-1-1-06-02-283</t>
  </si>
  <si>
    <t xml:space="preserve">      JORGE VITERI BELLETTINI</t>
  </si>
  <si>
    <t>1-1-1-06-02-284</t>
  </si>
  <si>
    <t xml:space="preserve">      JOSE CUMBE HERRERA</t>
  </si>
  <si>
    <t>1-1-1-06-02-285</t>
  </si>
  <si>
    <t xml:space="preserve">      ELENA ABARCA STRONG</t>
  </si>
  <si>
    <t>1-1-1-06-02-286</t>
  </si>
  <si>
    <t xml:space="preserve">      IRENE SANTOS ITURRALDE</t>
  </si>
  <si>
    <t>1-1-1-06-02-287</t>
  </si>
  <si>
    <t xml:space="preserve">      DIONICIO MORALES CORREA</t>
  </si>
  <si>
    <t>1-1-1-06-02-288</t>
  </si>
  <si>
    <t xml:space="preserve">      CINTHIA HERREA LOY</t>
  </si>
  <si>
    <t>1-1-1-06-02-289</t>
  </si>
  <si>
    <t xml:space="preserve">      MARCELO ROMO VILLEGAS</t>
  </si>
  <si>
    <t>1-1-1-06-02-290</t>
  </si>
  <si>
    <t xml:space="preserve">      MYRIAM LOPEZ MAYORGA</t>
  </si>
  <si>
    <t>1-1-1-06-02-291</t>
  </si>
  <si>
    <t xml:space="preserve">      ALEJANDRINA MONCAYO ESTRELLA</t>
  </si>
  <si>
    <t>1-1-1-06-02-293</t>
  </si>
  <si>
    <t xml:space="preserve">      RAFAEL LEON PALACIOS</t>
  </si>
  <si>
    <t>1-1-1-06-02-294</t>
  </si>
  <si>
    <t xml:space="preserve">      MARIA SULCA PICHO</t>
  </si>
  <si>
    <t>1-1-1-06-02-295</t>
  </si>
  <si>
    <t xml:space="preserve">      MARIA MISIS ANGOS</t>
  </si>
  <si>
    <t>1-1-1-06-02-296</t>
  </si>
  <si>
    <t xml:space="preserve">      SEGUNDO VALDIVIEZO CUEVA</t>
  </si>
  <si>
    <t>1-1-1-06-02-297</t>
  </si>
  <si>
    <t xml:space="preserve">      ELIZABETH CORONEL INTRIAGO</t>
  </si>
  <si>
    <t>1-1-1-06-02-298</t>
  </si>
  <si>
    <t xml:space="preserve">      FELIX ZAPATA MENDEZ</t>
  </si>
  <si>
    <t>1-1-1-06-02-299</t>
  </si>
  <si>
    <t xml:space="preserve">      GLADYS PEREZ MORENO</t>
  </si>
  <si>
    <t>1-1-1-06-02-300</t>
  </si>
  <si>
    <t xml:space="preserve">      IVONNE ELIZABETH GARCIA SANCHEZ</t>
  </si>
  <si>
    <t>1-1-1-06-02-302</t>
  </si>
  <si>
    <t xml:space="preserve">      JOSE ZAMBRANO ALMEIDA</t>
  </si>
  <si>
    <t>1-1-1-06-02-303</t>
  </si>
  <si>
    <t xml:space="preserve">      ROCIO JURADO PIN</t>
  </si>
  <si>
    <t>1-1-1-06-02-304</t>
  </si>
  <si>
    <t xml:space="preserve">      VICKY MORENO VERGARA</t>
  </si>
  <si>
    <t>1-1-1-06-02-305</t>
  </si>
  <si>
    <t xml:space="preserve">      JULIO CESAR ASPIAZU MEDINA</t>
  </si>
  <si>
    <t>1-1-1-06-02-306</t>
  </si>
  <si>
    <t xml:space="preserve">      MARTHA BEATRIZ REYES NIETO</t>
  </si>
  <si>
    <t>1-1-1-06-02-307</t>
  </si>
  <si>
    <t xml:space="preserve">      ELICER CHUQUIMARCA PUENTE</t>
  </si>
  <si>
    <t>1-1-1-06-02-308</t>
  </si>
  <si>
    <t xml:space="preserve">      MARGARITA PILLAJO PILLAJO</t>
  </si>
  <si>
    <t>1-1-1-06-02-309</t>
  </si>
  <si>
    <t xml:space="preserve">      JOSE CARLOS PAILLACHO CUÑAS</t>
  </si>
  <si>
    <t>1-1-1-06-02-310</t>
  </si>
  <si>
    <t xml:space="preserve">      INMOBILIARIA MARYMER S.A.</t>
  </si>
  <si>
    <t>1-1-1-06-02-312</t>
  </si>
  <si>
    <t xml:space="preserve">      ANGELA JORDAN PANCHANA</t>
  </si>
  <si>
    <t>1-1-1-06-02-313</t>
  </si>
  <si>
    <t xml:space="preserve">      OSWALDO EFRAIN YANEZ VELASCO</t>
  </si>
  <si>
    <t>1-1-1-06-02-314</t>
  </si>
  <si>
    <t xml:space="preserve">      GINA AGUIRRE ZAMBRANO</t>
  </si>
  <si>
    <t>1-1-1-06-02-315</t>
  </si>
  <si>
    <t xml:space="preserve">      MARJORIE VELEZ HIDROVO</t>
  </si>
  <si>
    <t>1-1-1-06-02-316</t>
  </si>
  <si>
    <t xml:space="preserve">      ADAN ESPINOZA SANCHEZ</t>
  </si>
  <si>
    <t>1-1-1-06-02-319</t>
  </si>
  <si>
    <t xml:space="preserve">      MARIA LUCRECIA RODRIGUEZ PLAZARTE</t>
  </si>
  <si>
    <t>1-1-1-06-02-320</t>
  </si>
  <si>
    <t xml:space="preserve">      LIONEL PUETATE LLERENA</t>
  </si>
  <si>
    <t>1-1-1-06-02-321</t>
  </si>
  <si>
    <t xml:space="preserve">      SERGIO RAMON BRITO LANDI</t>
  </si>
  <si>
    <t>1-1-1-06-02-323</t>
  </si>
  <si>
    <t xml:space="preserve">      LUISA MENDOZA PARRAGA</t>
  </si>
  <si>
    <t>1-1-1-06-02-324</t>
  </si>
  <si>
    <t xml:space="preserve">      JOSE MORAN PIGUAVE</t>
  </si>
  <si>
    <t>1-1-1-06-02-327</t>
  </si>
  <si>
    <t xml:space="preserve">      NORA BAJAÑA CASTRO</t>
  </si>
  <si>
    <t>1-1-1-06-02-328</t>
  </si>
  <si>
    <t xml:space="preserve">      MARIA RODRIGUEZ VELEZ</t>
  </si>
  <si>
    <t>1-1-1-06-02-329</t>
  </si>
  <si>
    <t xml:space="preserve">      MARTHA PARRAGA CONTRERAS</t>
  </si>
  <si>
    <t>1-1-1-06-02-330</t>
  </si>
  <si>
    <t xml:space="preserve">      JHON CAMPOVERDE CALDERON</t>
  </si>
  <si>
    <t>1-1-1-06-02-331</t>
  </si>
  <si>
    <t xml:space="preserve">      ISRAEL HERRERA CASTILLO</t>
  </si>
  <si>
    <t>1-1-1-06-02-332</t>
  </si>
  <si>
    <t xml:space="preserve">      ORLANDO ALGUILAR BEJARANO</t>
  </si>
  <si>
    <t>1-1-1-06-02-334</t>
  </si>
  <si>
    <t xml:space="preserve">      TANIA SANCHEZ GAVIDIA</t>
  </si>
  <si>
    <t>1-1-1-06-02-337</t>
  </si>
  <si>
    <t xml:space="preserve">      GENARO ZAMBRANO MORENO</t>
  </si>
  <si>
    <t>1-1-1-06-02-338</t>
  </si>
  <si>
    <t xml:space="preserve">      NURYS DELGADO BALDERRAMO</t>
  </si>
  <si>
    <t>1-1-1-06-02-340</t>
  </si>
  <si>
    <t xml:space="preserve">      PAULA MENDOZA BARREZUETA</t>
  </si>
  <si>
    <t>1-1-1-06-02-341</t>
  </si>
  <si>
    <t xml:space="preserve">      MIRIAN SANCHEZ CHALANATA</t>
  </si>
  <si>
    <t>1-1-1-06-02-342</t>
  </si>
  <si>
    <t xml:space="preserve">      DANILO GARRIDO ANGEL</t>
  </si>
  <si>
    <t>1-1-1-06-02-343</t>
  </si>
  <si>
    <t xml:space="preserve">      KATYA DIAZ AREQUIPA</t>
  </si>
  <si>
    <t>1-1-1-06-02-344</t>
  </si>
  <si>
    <t xml:space="preserve">      JULIO AYALA SERRA</t>
  </si>
  <si>
    <t>1-1-1-06-02-345</t>
  </si>
  <si>
    <t xml:space="preserve">      VICTOR REYES YAGUAL</t>
  </si>
  <si>
    <t>1-1-1-06-02-346</t>
  </si>
  <si>
    <t xml:space="preserve">      RITA ORDOÑEZ MOREIRA</t>
  </si>
  <si>
    <t>1-1-1-06-02-349</t>
  </si>
  <si>
    <t xml:space="preserve">      TELESAT CANADA</t>
  </si>
  <si>
    <t>1-1-1-06-02-350</t>
  </si>
  <si>
    <t xml:space="preserve">      CITIKOLD</t>
  </si>
  <si>
    <t>1-1-1-06-02-351</t>
  </si>
  <si>
    <t xml:space="preserve">      JOSE GUILLERMO ORTIZ CARDENAS</t>
  </si>
  <si>
    <t>1-1-1-06-02-352</t>
  </si>
  <si>
    <t xml:space="preserve">      BELGICA JARAMILLO ALVARADO</t>
  </si>
  <si>
    <t>1-1-1-06-02-354</t>
  </si>
  <si>
    <t xml:space="preserve">      MIGUEL ANCHUNDIA ALVIA</t>
  </si>
  <si>
    <t>1-1-1-06-02-355</t>
  </si>
  <si>
    <t xml:space="preserve">      MARCOS ENRIQUE BAQUE</t>
  </si>
  <si>
    <t>1-1-1-06-02-356</t>
  </si>
  <si>
    <t xml:space="preserve">      JAIME TIERRA SAIGUA</t>
  </si>
  <si>
    <t>1-1-1-06-02-357</t>
  </si>
  <si>
    <t xml:space="preserve">      GLORIA VELASQUEZ ANGO</t>
  </si>
  <si>
    <t>1-1-1-06-02-358</t>
  </si>
  <si>
    <t xml:space="preserve">      TERESA DE JESUS LARA</t>
  </si>
  <si>
    <t>1-1-1-06-02-359</t>
  </si>
  <si>
    <t xml:space="preserve">      COMUNA CEREZAL BELLAVISTA</t>
  </si>
  <si>
    <t>1-1-1-06-02-362</t>
  </si>
  <si>
    <t xml:space="preserve">      ALVARO JACOME PALACIOS</t>
  </si>
  <si>
    <t>1-1-1-06-02-363</t>
  </si>
  <si>
    <t xml:space="preserve">      SARABIA PORRA AMPARO</t>
  </si>
  <si>
    <t>1-1-1-06-02-364</t>
  </si>
  <si>
    <t xml:space="preserve">      UVILLIS TINA LUIS ALBERTO</t>
  </si>
  <si>
    <t>1-1-1-06-02-365</t>
  </si>
  <si>
    <t xml:space="preserve">      ALLAN GUERRERO REINOSO</t>
  </si>
  <si>
    <t>1-1-1-06-02-366</t>
  </si>
  <si>
    <t xml:space="preserve">      LUIS SANDOVAL BARRERA</t>
  </si>
  <si>
    <t>1-1-1-06-02-367</t>
  </si>
  <si>
    <t xml:space="preserve">      MARIA LUISA BUENAÑO GUIJARRO</t>
  </si>
  <si>
    <t>1-1-1-06-02-368</t>
  </si>
  <si>
    <t xml:space="preserve">      LUIS ALBERTO SANMIGUEL VILLAMAR</t>
  </si>
  <si>
    <t>1-1-1-06-02-369</t>
  </si>
  <si>
    <t xml:space="preserve">      JUAN CARLOS MONTES VERGARA</t>
  </si>
  <si>
    <t>1-1-1-06-02-370</t>
  </si>
  <si>
    <t xml:space="preserve">      SANCHEZ JIMENEZ GUIDO MAURICIO</t>
  </si>
  <si>
    <t>1-1-1-06-02-371</t>
  </si>
  <si>
    <t xml:space="preserve">      CALISPA GALLO JOSE GUILLERMO</t>
  </si>
  <si>
    <t>1-1-1-06-02-372</t>
  </si>
  <si>
    <t xml:space="preserve">      GUALORUÑA IÑACASHA MARIA ISABEL</t>
  </si>
  <si>
    <t>1-1-1-06-02-374</t>
  </si>
  <si>
    <t xml:space="preserve">      SIERRA NAVARRETE OLIVIA HIRALDA</t>
  </si>
  <si>
    <t>1-1-1-06-02-377</t>
  </si>
  <si>
    <t xml:space="preserve">      SAMANTHA RUIZ BLACIO</t>
  </si>
  <si>
    <t>1-1-1-06-02-379</t>
  </si>
  <si>
    <t xml:space="preserve">      CALLE VEGA DIANA</t>
  </si>
  <si>
    <t>1-1-1-06-02-380</t>
  </si>
  <si>
    <t xml:space="preserve">      JULIA ANGETA BURBANO</t>
  </si>
  <si>
    <t>1-1-1-06-02-381</t>
  </si>
  <si>
    <t xml:space="preserve">      MARIA OFIR PORTILLA ROMO</t>
  </si>
  <si>
    <t>1-1-1-06-02-382</t>
  </si>
  <si>
    <t xml:space="preserve">      SARA ZUÑIGA DE CORTES</t>
  </si>
  <si>
    <t>1-1-1-06-02-383</t>
  </si>
  <si>
    <t xml:space="preserve">      MORALES SIGCHA ANA MARIA</t>
  </si>
  <si>
    <t>1-1-1-06-02-385</t>
  </si>
  <si>
    <t xml:space="preserve">      VILLENAS SALAS MARIA DE LOS ANGELES</t>
  </si>
  <si>
    <t>1-1-1-06-02-386</t>
  </si>
  <si>
    <t xml:space="preserve">      LARREA EGUEZ GLORIA MARIANA</t>
  </si>
  <si>
    <t>1-1-1-06-02-387</t>
  </si>
  <si>
    <t xml:space="preserve">      GRANDA JARAMILLO LUZ AURORA</t>
  </si>
  <si>
    <t>1-1-1-06-02-388</t>
  </si>
  <si>
    <t xml:space="preserve">      INMOBILIARIA RAMI S.A.</t>
  </si>
  <si>
    <t>1-1-1-06-02-389</t>
  </si>
  <si>
    <t xml:space="preserve">      CORONEL PAZ Y MIÑO LUPE</t>
  </si>
  <si>
    <t>1-1-1-06-02-390</t>
  </si>
  <si>
    <t xml:space="preserve">      AGUIRRE ARAUJO XIMENA PATRICIA</t>
  </si>
  <si>
    <t>1-1-1-06-02-391</t>
  </si>
  <si>
    <t xml:space="preserve">      VALDIVIEZO PEÑAFIEL SILVIA SORAYA</t>
  </si>
  <si>
    <t>1-1-1-06-02-392</t>
  </si>
  <si>
    <t xml:space="preserve">      FERNANDO MALDONADO VIDAL</t>
  </si>
  <si>
    <t>1-1-1-06-02-395</t>
  </si>
  <si>
    <t xml:space="preserve">      TEODORO RIVERA CEREZO</t>
  </si>
  <si>
    <t>1-1-1-06-02-397</t>
  </si>
  <si>
    <t xml:space="preserve">      SANGOQUIZA TITUAÑA ADELA BELGICA</t>
  </si>
  <si>
    <t>1-1-1-06-02-399</t>
  </si>
  <si>
    <t xml:space="preserve">      LEONOR MIREYA AVILA ESCALANTE</t>
  </si>
  <si>
    <t>1-1-1-06-02-400</t>
  </si>
  <si>
    <t xml:space="preserve">      CORREA ARMAS JORGE GONZALO</t>
  </si>
  <si>
    <t>1-1-1-06-02-401</t>
  </si>
  <si>
    <t xml:space="preserve">      AGUILAR RODRIGUEZ JUAN JOSE</t>
  </si>
  <si>
    <t>1-1-1-06-02-402</t>
  </si>
  <si>
    <t xml:space="preserve">      TIERRA TINGO FIDEL</t>
  </si>
  <si>
    <t>1-1-1-06-02-403</t>
  </si>
  <si>
    <t xml:space="preserve">      VIQUE CEVALLOS LIDIA CEVALLOS</t>
  </si>
  <si>
    <t>1-1-1-06-02-404</t>
  </si>
  <si>
    <t xml:space="preserve">      ROLDAN SARMIENTO MAURICIO XAVIER</t>
  </si>
  <si>
    <t>1-1-1-06-02-405</t>
  </si>
  <si>
    <t xml:space="preserve">      TASIGUANO SANTOS MANUELA MARGOTH</t>
  </si>
  <si>
    <t>1-1-1-06-02-406</t>
  </si>
  <si>
    <t xml:space="preserve">      PARRA POZO MARIA FERNANDA</t>
  </si>
  <si>
    <t>1-1-1-06-02-407</t>
  </si>
  <si>
    <t xml:space="preserve">      GREMIOS  DE MAESTROS EN LA COSNTRUC</t>
  </si>
  <si>
    <t>1-1-1-06-02-410</t>
  </si>
  <si>
    <t xml:space="preserve">      PAZMIÑO JAMES MAYRA SUSANA</t>
  </si>
  <si>
    <t>1-1-1-06-02-411</t>
  </si>
  <si>
    <t xml:space="preserve">      GUTIERREZ CADMEN JAMES MICHAEL</t>
  </si>
  <si>
    <t>1-1-1-06-02-412</t>
  </si>
  <si>
    <t xml:space="preserve">      ALBAN SAAVEDRA MIRIAM SHIRABEL</t>
  </si>
  <si>
    <t>1-1-1-06-02-413</t>
  </si>
  <si>
    <t xml:space="preserve">      COLONCORP S.A.</t>
  </si>
  <si>
    <t>1-1-1-06-02-414</t>
  </si>
  <si>
    <t xml:space="preserve">      GOBIERNO AUTONOMO DESCENT MUNICIPAL</t>
  </si>
  <si>
    <t>1-1-1-06-02-415</t>
  </si>
  <si>
    <t xml:space="preserve">      RAMIREZ GRANJA ANA LUISA</t>
  </si>
  <si>
    <t>1-1-1-06-02-416</t>
  </si>
  <si>
    <t xml:space="preserve">      MIGUEL ANGEL ANDRADE FREIRE</t>
  </si>
  <si>
    <t>1-1-1-06-02-417</t>
  </si>
  <si>
    <t xml:space="preserve">      BETTY YEPEZ MUÑOZ</t>
  </si>
  <si>
    <t>1-1-1-06-02-419</t>
  </si>
  <si>
    <t xml:space="preserve">      CARLOS IBAN GUANO GUSQUI</t>
  </si>
  <si>
    <t>1-1-1-06-02-420</t>
  </si>
  <si>
    <t xml:space="preserve">      RAUL LEITEEON PAREDES SANDOVAL.</t>
  </si>
  <si>
    <t>1-1-1-06-02-422</t>
  </si>
  <si>
    <t xml:space="preserve">      IMELDA MARIA CAMPOVERDE SALINAS</t>
  </si>
  <si>
    <t>1-1-1-06-02-423</t>
  </si>
  <si>
    <t xml:space="preserve">      HUGO HELEODORO ONTANEDA JIMENEZ</t>
  </si>
  <si>
    <t>1-1-1-06-02-424</t>
  </si>
  <si>
    <t xml:space="preserve">      FILOMENA ORTIZ ANDRADE</t>
  </si>
  <si>
    <t>1-1-1-06-02-425</t>
  </si>
  <si>
    <t xml:space="preserve">      DOSMILCORP S.A.</t>
  </si>
  <si>
    <t>1-1-1-06-02-427</t>
  </si>
  <si>
    <t xml:space="preserve">      LUIS ANTONIO RODRIGUEZ FAREZ</t>
  </si>
  <si>
    <t>1-1-1-06-02-428</t>
  </si>
  <si>
    <t xml:space="preserve">      ELADIO JAIME VALLEJO DUQUE</t>
  </si>
  <si>
    <t>1-1-1-06-02-430</t>
  </si>
  <si>
    <t xml:space="preserve">      CARMEN PAOLA CISNEROS HERRERA</t>
  </si>
  <si>
    <t>1-1-1-06-02-431</t>
  </si>
  <si>
    <t xml:space="preserve">      GUADALUPE MONTIEL ZAMBRANO</t>
  </si>
  <si>
    <t>1-1-1-06-02-432</t>
  </si>
  <si>
    <t xml:space="preserve">      MARINA ELIZABETH LOPEZ CONTRERAS</t>
  </si>
  <si>
    <t>1-1-1-06-02-433</t>
  </si>
  <si>
    <t xml:space="preserve">      RUSBELL GABRIEL MERA ACURIO</t>
  </si>
  <si>
    <t>1-1-1-06-02-434</t>
  </si>
  <si>
    <t xml:space="preserve">      MARIA DELICIA SILVA GONZALEZ</t>
  </si>
  <si>
    <t>1-1-1-06-02-435</t>
  </si>
  <si>
    <t xml:space="preserve">      ESTEFANNY ELIZABETH CALERO ESPIN</t>
  </si>
  <si>
    <t>1-1-1-06-02-436</t>
  </si>
  <si>
    <t xml:space="preserve">      FULTON ALBERTO TOMALA SUAREZ</t>
  </si>
  <si>
    <t>1-1-1-06-02-437</t>
  </si>
  <si>
    <t xml:space="preserve">      MARIA JOSE CONCHA PATA</t>
  </si>
  <si>
    <t>1-1-1-06-02-438</t>
  </si>
  <si>
    <t xml:space="preserve">      KEILA ESTHER MENDOZA VERA</t>
  </si>
  <si>
    <t>1-1-1-06-02-440</t>
  </si>
  <si>
    <t xml:space="preserve">      ALICIA JOSEFINA VASQUEZ RODRIGUEZ</t>
  </si>
  <si>
    <t>1-1-1-06-02-441</t>
  </si>
  <si>
    <t xml:space="preserve">      WILSON LEONARDO TOBAR GONZALEZ</t>
  </si>
  <si>
    <t>1-1-1-06-02-444</t>
  </si>
  <si>
    <t xml:space="preserve">      FREDY FERNANDO YUMBO LICUY</t>
  </si>
  <si>
    <t>1-1-1-06-02-445</t>
  </si>
  <si>
    <t xml:space="preserve">      CARMEN EMILIA MOYA HIDALGO</t>
  </si>
  <si>
    <t>1-1-1-06-02-446</t>
  </si>
  <si>
    <t xml:space="preserve">      ALBA MARGOTH VINZA SEGOVIA</t>
  </si>
  <si>
    <t>1-1-1-06-02-448</t>
  </si>
  <si>
    <t xml:space="preserve">      CARLOS ALFREDO CAMPOVERDE SALGADO</t>
  </si>
  <si>
    <t>1-1-1-06-02-449</t>
  </si>
  <si>
    <t xml:space="preserve">      NUBIA ROCIO LUCERO SOLIS</t>
  </si>
  <si>
    <t>1-1-1-06-02-450</t>
  </si>
  <si>
    <t xml:space="preserve">      EDUARDO PATRICIO BARROS CUADRADO</t>
  </si>
  <si>
    <t>1-1-1-06-02-451</t>
  </si>
  <si>
    <t xml:space="preserve">      ELVA JEANNINE  COYAGO VEGA</t>
  </si>
  <si>
    <t>1-1-1-06-02-453</t>
  </si>
  <si>
    <t xml:space="preserve">      SUSANA FILADELFIA RAMÍREZ MONTERO</t>
  </si>
  <si>
    <t>1-1-1-06-02-454</t>
  </si>
  <si>
    <t xml:space="preserve">      CARLOS ENRIQUE ANDRADE VERDEZOTO</t>
  </si>
  <si>
    <t>1-1-1-06-02-456</t>
  </si>
  <si>
    <t xml:space="preserve">      ODILA ISABEL HEREDIA HURTADO</t>
  </si>
  <si>
    <t>1-1-1-06-02-457</t>
  </si>
  <si>
    <t xml:space="preserve">      LUISA MONRROY SOLIS</t>
  </si>
  <si>
    <t>1-1-1-06-02-460</t>
  </si>
  <si>
    <t xml:space="preserve">      CONSUELO CAMPOS ARMIJOS</t>
  </si>
  <si>
    <t>1-1-1-06-02-464</t>
  </si>
  <si>
    <t xml:space="preserve">      MARCIA CEDEÑO REYES</t>
  </si>
  <si>
    <t>1-1-1-06-02-465</t>
  </si>
  <si>
    <t xml:space="preserve">      DORIS JACQUELINE HERRERA CAISAGUANO</t>
  </si>
  <si>
    <t>1-1-1-06-02-467</t>
  </si>
  <si>
    <t xml:space="preserve">      GASOLINERA PANTERA 1</t>
  </si>
  <si>
    <t>1-1-1-06-02-468</t>
  </si>
  <si>
    <t xml:space="preserve">      CARLOS ANTONIO CHICAIZA CATOTA</t>
  </si>
  <si>
    <t>1-1-1-06-02-469</t>
  </si>
  <si>
    <t xml:space="preserve">      PABLO FERNANDO GALARZA CHACON</t>
  </si>
  <si>
    <t>1-1-1-06-02-470</t>
  </si>
  <si>
    <t xml:space="preserve">      IVAN DARIO BARRES BRIONES</t>
  </si>
  <si>
    <t>1-1-1-06-02-471</t>
  </si>
  <si>
    <t xml:space="preserve">      FLAVIO RAUL MOSQUERA CADENA</t>
  </si>
  <si>
    <t>1-1-1-06-02-472</t>
  </si>
  <si>
    <t xml:space="preserve">      GREMIO DE MAESTROS PROFESIONALES</t>
  </si>
  <si>
    <t>1-1-1-06-02-473</t>
  </si>
  <si>
    <t xml:space="preserve">      AURA LUCRECIA CHAVEZ MOSQUERA</t>
  </si>
  <si>
    <t>1-1-1-06-02-475</t>
  </si>
  <si>
    <t xml:space="preserve">      SERGIO HIDALGO CADENA CHAFUEL</t>
  </si>
  <si>
    <t>1-1-1-06-02-476</t>
  </si>
  <si>
    <t xml:space="preserve">      LUIS GERMANICO GUEVARA RUIZ</t>
  </si>
  <si>
    <t>1-1-1-06-02-477</t>
  </si>
  <si>
    <t xml:space="preserve">      LUCRECIA ANGELICA RUALES MAFLA</t>
  </si>
  <si>
    <t>1-1-1-06-02-478</t>
  </si>
  <si>
    <t xml:space="preserve">      ANGEL FLADELFO ALBAN ARIAS</t>
  </si>
  <si>
    <t>1-1-1-06-02-479</t>
  </si>
  <si>
    <t xml:space="preserve">      TERESA LEONILLA VERDUGO CAMPOVERDE</t>
  </si>
  <si>
    <t>1-1-1-06-02-480</t>
  </si>
  <si>
    <t xml:space="preserve">      EFREN EUGENIO ANDRADE JIMENEZ</t>
  </si>
  <si>
    <t>1-1-1-06-02-481</t>
  </si>
  <si>
    <t xml:space="preserve">      VICTOR HUGO ALVAREZ CASTILLO</t>
  </si>
  <si>
    <t>1-1-1-06-02-482</t>
  </si>
  <si>
    <t xml:space="preserve">      JUANA AMANDA HERNANDEZ GUTIERREZ</t>
  </si>
  <si>
    <t>1-1-1-06-02-484</t>
  </si>
  <si>
    <t xml:space="preserve">      MARITZA KARINA VARGAS GONZALEZ</t>
  </si>
  <si>
    <t>1-1-1-06-02-486</t>
  </si>
  <si>
    <t xml:space="preserve">      ESTELA AZUCENA CHIQUI SINCHI</t>
  </si>
  <si>
    <t>1-1-1-06-02-487</t>
  </si>
  <si>
    <t xml:space="preserve">      CHARLES JEAN GARCIA PLUAS</t>
  </si>
  <si>
    <t>1-1-1-06-02-488</t>
  </si>
  <si>
    <t xml:space="preserve">      ARTURO OTOÑEL FREIRE VILLALVA</t>
  </si>
  <si>
    <t>1-1-1-06-02-489</t>
  </si>
  <si>
    <t xml:space="preserve">      LAURA VISTORIA SANTAMARIA CASTRO</t>
  </si>
  <si>
    <t>1-1-1-06-02-490</t>
  </si>
  <si>
    <t xml:space="preserve">      EDGAR VINICIO SALTOS GUERRERO</t>
  </si>
  <si>
    <t>1-1-1-06-02-491</t>
  </si>
  <si>
    <t xml:space="preserve">      MARTHA CECILIA TRUJILLO YANDUN</t>
  </si>
  <si>
    <t>1-1-1-06-02-492</t>
  </si>
  <si>
    <t xml:space="preserve">      NELLY MARIA MAGDALENA CASTILLO AGUI</t>
  </si>
  <si>
    <t>1-1-1-06-02-493</t>
  </si>
  <si>
    <t xml:space="preserve">      JANETT NATHALY ALARCON VIZUETE</t>
  </si>
  <si>
    <t>1-1-1-06-02-496</t>
  </si>
  <si>
    <t xml:space="preserve">      LUIS MARCELO COLOMA VERDEZOTO</t>
  </si>
  <si>
    <t>1-1-1-06-02-498</t>
  </si>
  <si>
    <t xml:space="preserve">      JOSE MAXIMILIANO VELEZ BERMUDEZ</t>
  </si>
  <si>
    <t>1-1-1-06-02-499</t>
  </si>
  <si>
    <t xml:space="preserve">      MARIANA GRANIZO CASTELO</t>
  </si>
  <si>
    <t>1-1-1-06-02-500</t>
  </si>
  <si>
    <t xml:space="preserve">      CARMEN ALVA APOLO PROCEL</t>
  </si>
  <si>
    <t>1-1-1-06-02-501</t>
  </si>
  <si>
    <t xml:space="preserve">      MARCO ANTONIO SANCHEZ LOPEZ</t>
  </si>
  <si>
    <t>1-1-1-06-02-502</t>
  </si>
  <si>
    <t xml:space="preserve">      DAVID ISRAEL MOSCOSO SOLIS</t>
  </si>
  <si>
    <t>1-1-1-06-02-503</t>
  </si>
  <si>
    <t xml:space="preserve">      CARLOS ENRIQUE URBINA URBINA</t>
  </si>
  <si>
    <t>1-1-1-06-02-504</t>
  </si>
  <si>
    <t xml:space="preserve">      RENE MAURICIO ORBE</t>
  </si>
  <si>
    <t>1-1-1-06-02-505</t>
  </si>
  <si>
    <t xml:space="preserve">      LAUTARO VILLALVA GARCES</t>
  </si>
  <si>
    <t>1-1-1-06-02-506</t>
  </si>
  <si>
    <t xml:space="preserve">      LUIS OSWALDO FRIAS GAVIDIA</t>
  </si>
  <si>
    <t>1-1-1-06-02-507</t>
  </si>
  <si>
    <t xml:space="preserve">      FRANKLIN WANDEBERG FREIRE MOLINA</t>
  </si>
  <si>
    <t>1-1-1-06-02-508</t>
  </si>
  <si>
    <t xml:space="preserve">      WILMER LEONIL MERINO FIGUEROA</t>
  </si>
  <si>
    <t>1-1-1-06-02-509</t>
  </si>
  <si>
    <t xml:space="preserve">      RICARDO ESTALIN MENDOZA SALAS</t>
  </si>
  <si>
    <t>1-1-1-06-02-510</t>
  </si>
  <si>
    <t xml:space="preserve">      MARGARITA YAURIPOMA MOROCHO</t>
  </si>
  <si>
    <t>1-1-1-06-02-511</t>
  </si>
  <si>
    <t xml:space="preserve">      DOLORES MORALES CHAVEZ</t>
  </si>
  <si>
    <t>1-1-1-06-02-512</t>
  </si>
  <si>
    <t xml:space="preserve">      BEATRIZ MUENTES HOLGUIN</t>
  </si>
  <si>
    <t>1-1-1-06-02-513</t>
  </si>
  <si>
    <t xml:space="preserve">      WENDY JANETH GANZINO KLERY</t>
  </si>
  <si>
    <t>1-1-1-06-02-514</t>
  </si>
  <si>
    <t xml:space="preserve">      SEGUNDO FERMIN ARMIJOS LOMBEIDA</t>
  </si>
  <si>
    <t>1-1-1-06-02-515</t>
  </si>
  <si>
    <t xml:space="preserve">      JANILSEN ZAMORA MUÑOZ</t>
  </si>
  <si>
    <t>1-1-1-06-02-516</t>
  </si>
  <si>
    <t xml:space="preserve">      MANUEL HORACIO ROSADO YEPEZ</t>
  </si>
  <si>
    <t>1-1-1-06-02-518</t>
  </si>
  <si>
    <t xml:space="preserve">      LIZETH ELISA HERNANDEZ SORIA</t>
  </si>
  <si>
    <t>1-1-1-06-02-519</t>
  </si>
  <si>
    <t xml:space="preserve">      HECTOR ASDRUBAL ROBALINO LLERENA</t>
  </si>
  <si>
    <t>1-1-1-06-02-520</t>
  </si>
  <si>
    <t xml:space="preserve">      FANNY ELIZABETH PALADINEZ SANTAMARI</t>
  </si>
  <si>
    <t>1-1-1-06-02-523</t>
  </si>
  <si>
    <t xml:space="preserve">      HENRY JESUS MOROCHO NOVILLO</t>
  </si>
  <si>
    <t>1-1-1-06-02-524</t>
  </si>
  <si>
    <t xml:space="preserve">      DANIEL ROSALINO LOPEZ VEGA</t>
  </si>
  <si>
    <t>1-1-1-06-02-526</t>
  </si>
  <si>
    <t xml:space="preserve">      VICTOR AURELIANO BORJA CAMACHO</t>
  </si>
  <si>
    <t>1-1-1-06-02-527</t>
  </si>
  <si>
    <t xml:space="preserve">      ANTONIO TUABANDA LEON</t>
  </si>
  <si>
    <t>1-1-1-06-02-528</t>
  </si>
  <si>
    <t xml:space="preserve">      JOHANA ALCIVAR PONCE</t>
  </si>
  <si>
    <t>1-1-1-06-02-529</t>
  </si>
  <si>
    <t xml:space="preserve">      FERNANDO RAMIREZ BECERRA</t>
  </si>
  <si>
    <t>1-1-1-06-02-530</t>
  </si>
  <si>
    <t xml:space="preserve">      LUCIA LARA OLAYA</t>
  </si>
  <si>
    <t>1-1-1-06-02-531</t>
  </si>
  <si>
    <t xml:space="preserve">      SEGUNDO OSWALDO LEMA GUISHA</t>
  </si>
  <si>
    <t>1-1-1-06-02-532</t>
  </si>
  <si>
    <t xml:space="preserve">      EDUARDO GONZALO DELGADO ESPIN</t>
  </si>
  <si>
    <t>1-1-1-06-02-533</t>
  </si>
  <si>
    <t xml:space="preserve">      LUIS ALFREDO REMACHE CORO</t>
  </si>
  <si>
    <t>1-1-1-06-02-534</t>
  </si>
  <si>
    <t xml:space="preserve">      LUIS HUMBERTO CORDOVA RAMON</t>
  </si>
  <si>
    <t>1-1-1-06-02-536</t>
  </si>
  <si>
    <t xml:space="preserve">      FELICITA METIGA LOPEZ</t>
  </si>
  <si>
    <t>1-1-1-06-02-537</t>
  </si>
  <si>
    <t>1-1-1-06-02-538</t>
  </si>
  <si>
    <t xml:space="preserve">      GALO BARRAGAN NARANJO</t>
  </si>
  <si>
    <t>1-1-1-06-02-540</t>
  </si>
  <si>
    <t xml:space="preserve">      GAD MUNICIPIO DE MANTA</t>
  </si>
  <si>
    <t>1-1-1-06-02-541</t>
  </si>
  <si>
    <t xml:space="preserve">      JUAN AMERICO VARGAS SOTO</t>
  </si>
  <si>
    <t>1-1-1-06-02-542</t>
  </si>
  <si>
    <t xml:space="preserve">      JOSE INTRIAGO DELGADO</t>
  </si>
  <si>
    <t>1-1-1-06-02-543</t>
  </si>
  <si>
    <t xml:space="preserve">      MANUEL MESIAS DIAZ ARAGON</t>
  </si>
  <si>
    <t>1-1-1-06-02-544</t>
  </si>
  <si>
    <t xml:space="preserve">      FABIAN PEDRO CAZORLA MACHADO</t>
  </si>
  <si>
    <t>1-1-1-06-02-545</t>
  </si>
  <si>
    <t xml:space="preserve">      EP PETROECUADOR</t>
  </si>
  <si>
    <t>1-1-1-06-02-546</t>
  </si>
  <si>
    <t xml:space="preserve">      HECTOR RENE NINACURI SATUQUINGA</t>
  </si>
  <si>
    <t>1-1-1-06-02-548</t>
  </si>
  <si>
    <t xml:space="preserve">      MANUEL MESIAS VARGAS PONCE</t>
  </si>
  <si>
    <t>1-1-1-06-02-549</t>
  </si>
  <si>
    <t xml:space="preserve">      ANGEL MIGUEL MUENTES MUENTES</t>
  </si>
  <si>
    <t>1-1-1-06-02-550</t>
  </si>
  <si>
    <t xml:space="preserve">      CARMEN MARGARITA RODRIGUEZ RISCO</t>
  </si>
  <si>
    <t>1-1-1-06-02-551</t>
  </si>
  <si>
    <t xml:space="preserve">      JENNY ANDRADE ANDRADE</t>
  </si>
  <si>
    <t>1-1-1-06-02-552</t>
  </si>
  <si>
    <t xml:space="preserve">      DIANA CAROLINA ALCIVAR ROMERO</t>
  </si>
  <si>
    <t>1-1-1-06-02-554</t>
  </si>
  <si>
    <t xml:space="preserve">      GISSELA MOJARRANGO VERA</t>
  </si>
  <si>
    <t>1-1-1-06-02-555</t>
  </si>
  <si>
    <t xml:space="preserve">      VERÓNICA ALEXANDRA CABALLERO VERA</t>
  </si>
  <si>
    <t>1-1-1-06-02-556</t>
  </si>
  <si>
    <t xml:space="preserve">      DANILO ARMANDO CASTRO HUACON</t>
  </si>
  <si>
    <t>1-1-1-06-02-557</t>
  </si>
  <si>
    <t xml:space="preserve">      JUAN CARLOS MENDOZA ROSADO</t>
  </si>
  <si>
    <t>1-1-1-06-02-558</t>
  </si>
  <si>
    <t xml:space="preserve">      ANITA ESMELDIS SOL ROBINSON</t>
  </si>
  <si>
    <t>1-1-1-06-02-559</t>
  </si>
  <si>
    <t xml:space="preserve">      EUCLIDES JULIAN COBO CEDEÑO</t>
  </si>
  <si>
    <t>1-1-1-06-02-560</t>
  </si>
  <si>
    <t xml:space="preserve">      EYSTEN SINMALEZA PONCE</t>
  </si>
  <si>
    <t>1-1-1-06-02-561</t>
  </si>
  <si>
    <t xml:space="preserve">      OLINDA MENDOZA BAREN</t>
  </si>
  <si>
    <t>1-1-1-06-02-562</t>
  </si>
  <si>
    <t xml:space="preserve">      MIGUEL INTRIAGO SANCHEZ</t>
  </si>
  <si>
    <t>1-1-1-06-02-563</t>
  </si>
  <si>
    <t xml:space="preserve">      HERLINDA MARISOL SANCHEZ AUCAY</t>
  </si>
  <si>
    <t>1-1-1-06-02-564</t>
  </si>
  <si>
    <t xml:space="preserve">      SANDRA MACIAS ZAMBRANO</t>
  </si>
  <si>
    <t>1-1-1-06-02-566</t>
  </si>
  <si>
    <t xml:space="preserve">      AMPARITO CECILIA ONTANEDA PAREDES</t>
  </si>
  <si>
    <t>1-1-1-06-02-567</t>
  </si>
  <si>
    <t xml:space="preserve">      OSCAR DANIEL ALBAN CALDAS</t>
  </si>
  <si>
    <t>1-1-1-06-02-568</t>
  </si>
  <si>
    <t xml:space="preserve">      MISHELL UGARITA SUNBANA PILLA</t>
  </si>
  <si>
    <t>1-1-1-06-02-570</t>
  </si>
  <si>
    <t xml:space="preserve">      GLEN HURTADO MARCILLO</t>
  </si>
  <si>
    <t>1-1-1-06-02-571</t>
  </si>
  <si>
    <t xml:space="preserve">      ODALYS PINCAY ANDRADE</t>
  </si>
  <si>
    <t>1-1-1-06-02-572</t>
  </si>
  <si>
    <t xml:space="preserve">      LUIS ANTONIO BEJARANO CHADAN</t>
  </si>
  <si>
    <t>1-1-1-06-02-573</t>
  </si>
  <si>
    <t xml:space="preserve">      GALO CEDEÑO BERMUDEZ</t>
  </si>
  <si>
    <t>1-1-1-06-02-574</t>
  </si>
  <si>
    <t xml:space="preserve">      ANA LUCIA CASTILLO MARTINEZ</t>
  </si>
  <si>
    <t>1-1-1-06-02-575</t>
  </si>
  <si>
    <t xml:space="preserve">      VICTOR REYES ARTEAGA</t>
  </si>
  <si>
    <t>1-1-1-06-02-576</t>
  </si>
  <si>
    <t xml:space="preserve">      JUAN JOSE CEPEDA ARIAS</t>
  </si>
  <si>
    <t>1-1-1-06-02-577</t>
  </si>
  <si>
    <t xml:space="preserve">      VISHART STEEN STIG</t>
  </si>
  <si>
    <t>1-1-1-06-02-578</t>
  </si>
  <si>
    <t xml:space="preserve">      LIDIA GAVINA WININGTHER PEREA</t>
  </si>
  <si>
    <t>1-1-1-06-02-579</t>
  </si>
  <si>
    <t xml:space="preserve">      LIDA MERCEDES SALTOS ZAPATA</t>
  </si>
  <si>
    <t>1-1-1-06-02-580</t>
  </si>
  <si>
    <t xml:space="preserve">      RAUL OLMEDO TREJO CORTEZ</t>
  </si>
  <si>
    <t>1-1-1-06-02-581</t>
  </si>
  <si>
    <t xml:space="preserve">      MAURA FRANCISCA GONZABAY CAICHE</t>
  </si>
  <si>
    <t>1-1-1-06-02-582</t>
  </si>
  <si>
    <t xml:space="preserve">      CARMEN BANEGAS YUNGA</t>
  </si>
  <si>
    <t>1-1-1-06-02-583</t>
  </si>
  <si>
    <t xml:space="preserve">      MILTON DE LA CRUZ CARRION</t>
  </si>
  <si>
    <t>1-1-1-06-02-585</t>
  </si>
  <si>
    <t xml:space="preserve">      CARLOTA GRANDA CHIRIBOGA</t>
  </si>
  <si>
    <t>1-1-1-06-02-586</t>
  </si>
  <si>
    <t xml:space="preserve">      JORGE JOEL AVEIGA QUIROZ</t>
  </si>
  <si>
    <t>1-1-1-06-02-587</t>
  </si>
  <si>
    <t xml:space="preserve">      LUIS ARTURO YUGCHA DEFAZ</t>
  </si>
  <si>
    <t>1-1-1-06-02-588</t>
  </si>
  <si>
    <t xml:space="preserve">      ABEL GABRIEL TIGUA CHAVEZ</t>
  </si>
  <si>
    <t>1-1-1-06-02-592</t>
  </si>
  <si>
    <t xml:space="preserve">      CARLOS OCTAVIO AULLA SALAMEH</t>
  </si>
  <si>
    <t>1-1-1-06-02-593</t>
  </si>
  <si>
    <t xml:space="preserve">      ALEJANDRO BOLIVAR BERRUZ CHAVEZ</t>
  </si>
  <si>
    <t>1-1-1-06-02-594</t>
  </si>
  <si>
    <t xml:space="preserve">      MARIA EUFEMIA VILLAMAGUA ILLESCAS</t>
  </si>
  <si>
    <t>1-1-1-06-02-595</t>
  </si>
  <si>
    <t xml:space="preserve">      GENNY MARIA AGUILAR CARRION</t>
  </si>
  <si>
    <t>1-1-1-06-02-596</t>
  </si>
  <si>
    <t xml:space="preserve">      ARTURO VARGAS CLAVIJO</t>
  </si>
  <si>
    <t>1-1-1-06-02-597</t>
  </si>
  <si>
    <t xml:space="preserve">      LUIS MENDOZA MOREIRA</t>
  </si>
  <si>
    <t>1-1-1-06-02-598</t>
  </si>
  <si>
    <t xml:space="preserve">      JORGE MENDOZA VELEZ</t>
  </si>
  <si>
    <t>1-1-1-06-02-599</t>
  </si>
  <si>
    <t xml:space="preserve">      CRUZ RIVAS CALLE</t>
  </si>
  <si>
    <t>1-1-1-06-02-600</t>
  </si>
  <si>
    <t xml:space="preserve">      FRANKLIN CEDEÑO CARREÑO</t>
  </si>
  <si>
    <t>1-1-1-06-02-601</t>
  </si>
  <si>
    <t xml:space="preserve">      CARLOS BARREIRO VERA</t>
  </si>
  <si>
    <t>1-1-1-06-02-602</t>
  </si>
  <si>
    <t xml:space="preserve">      JONNY ASTOLFO FRANCO RIVADENEIRA</t>
  </si>
  <si>
    <t>1-1-1-06-02-603</t>
  </si>
  <si>
    <t xml:space="preserve">      JOVITA YANINA BAJAÑA SARCOS</t>
  </si>
  <si>
    <t>1-1-1-06-02-604</t>
  </si>
  <si>
    <t xml:space="preserve">      DIANA VALERIA DELGADO CAMPUZANO</t>
  </si>
  <si>
    <t>1-1-1-06-02-605</t>
  </si>
  <si>
    <t xml:space="preserve">      CARMEN VALENZUELA BASANTES</t>
  </si>
  <si>
    <t>1-1-1-06-02-606</t>
  </si>
  <si>
    <t xml:space="preserve">      MONSERRATE AUXILIADORA MOREIRA ZAMB</t>
  </si>
  <si>
    <t>1-1-1-06-02-607</t>
  </si>
  <si>
    <t xml:space="preserve">      LILIAN VERONICA MAHAHUAD CHALELA</t>
  </si>
  <si>
    <t>1-1-1-06-02-608</t>
  </si>
  <si>
    <t xml:space="preserve">      ADALBERTO BENITEZ CEDEÑO</t>
  </si>
  <si>
    <t>1-1-1-06-02-609</t>
  </si>
  <si>
    <t xml:space="preserve">      MARIA AUXILIADORA GUTIERREZ NAVAZ</t>
  </si>
  <si>
    <t>1-1-1-06-02-610</t>
  </si>
  <si>
    <t xml:space="preserve">      MUÑOZ GOVEA LUZ GLADYS</t>
  </si>
  <si>
    <t>1-1-1-06-02-611</t>
  </si>
  <si>
    <t xml:space="preserve">      IVAN TEODORO BARZOLA DE LA ROSA</t>
  </si>
  <si>
    <t>1-1-1-06-02-612</t>
  </si>
  <si>
    <t xml:space="preserve">      GAD MUNICIPAL DEL CANTON CUENCA</t>
  </si>
  <si>
    <t>1-1-1-06-02-613</t>
  </si>
  <si>
    <t xml:space="preserve">      ALICIA YOLANDA FRANCO BARRE</t>
  </si>
  <si>
    <t>1-1-1-06-02-615</t>
  </si>
  <si>
    <t xml:space="preserve">      OLIVIA MAGDALENA SERRANO ROMAN</t>
  </si>
  <si>
    <t>1-1-1-06-02-616</t>
  </si>
  <si>
    <t xml:space="preserve">      JOHNNY XAVIER ARTEAGA MENDOZA</t>
  </si>
  <si>
    <t>1-1-1-06-02-617</t>
  </si>
  <si>
    <t xml:space="preserve">      MARIANA DE JESUS AGUIRRE AGUIRRE</t>
  </si>
  <si>
    <t>1-1-1-06-02-619</t>
  </si>
  <si>
    <t xml:space="preserve">      JORGE ENRIQUE CABRERA CABRERA</t>
  </si>
  <si>
    <t>1-1-1-06-02-620</t>
  </si>
  <si>
    <t xml:space="preserve">      LUIS MANUEL ALBUJA MARTINEZ</t>
  </si>
  <si>
    <t>1-1-1-06-02-622</t>
  </si>
  <si>
    <t xml:space="preserve">      CRUZ LEONEL CEDEÑO GUILLEN</t>
  </si>
  <si>
    <t>1-1-1-06-02-623</t>
  </si>
  <si>
    <t xml:space="preserve">      ANGEL RAFAEL VEINTIMILLA LLIVE</t>
  </si>
  <si>
    <t>1-1-1-06-02-624</t>
  </si>
  <si>
    <t xml:space="preserve">      ANGEL FRANCISCO LLUSCA TOLEDO</t>
  </si>
  <si>
    <t>1-1-1-06-02-626</t>
  </si>
  <si>
    <t xml:space="preserve">      ZOILA JUDITH BERMELLO ZORRILLA</t>
  </si>
  <si>
    <t>1-1-1-06-02-627</t>
  </si>
  <si>
    <t xml:space="preserve">      EDGAR OSWALDO ESCUDERO VASCONEZ</t>
  </si>
  <si>
    <t>1-1-1-06-02-628</t>
  </si>
  <si>
    <t xml:space="preserve">      EUSTOQUIO MARLON CHALEN CORREA</t>
  </si>
  <si>
    <t>1-1-1-06-02-629</t>
  </si>
  <si>
    <t xml:space="preserve">      ZOILA LUZ CHERREZ FREIRE</t>
  </si>
  <si>
    <t>1-1-1-06-02-630</t>
  </si>
  <si>
    <t xml:space="preserve">      NANCY DEL ROCIO MEDINA SANCHEZ</t>
  </si>
  <si>
    <t>1-1-1-06-02-631</t>
  </si>
  <si>
    <t xml:space="preserve">      ROSA ELENA NARVAEZ MORALES</t>
  </si>
  <si>
    <t>1-1-1-06-02-632</t>
  </si>
  <si>
    <t>1-1-1-06-02-633</t>
  </si>
  <si>
    <t xml:space="preserve">      VICENTE WILFRIDO AGUILERA ZURITA</t>
  </si>
  <si>
    <t>1-1-1-06-02-634</t>
  </si>
  <si>
    <t xml:space="preserve">      GAD MUNICIPAL QUEVEDO</t>
  </si>
  <si>
    <t>1-1-1-06-02-635</t>
  </si>
  <si>
    <t xml:space="preserve">      LUISA DEL ROCIO NIETO ARCOS</t>
  </si>
  <si>
    <t>1-1-1-06-02-636</t>
  </si>
  <si>
    <t xml:space="preserve">      DANIELA MISHELL OTERO HIDALGO</t>
  </si>
  <si>
    <t>1-1-1-06-02-637</t>
  </si>
  <si>
    <t xml:space="preserve">      SERUVI S.A.</t>
  </si>
  <si>
    <t>1-1-1-06-02-638</t>
  </si>
  <si>
    <t xml:space="preserve">      WASHINGTON ANTONIO SANTANA LUCAS</t>
  </si>
  <si>
    <t>1-1-1-06-02-639</t>
  </si>
  <si>
    <t xml:space="preserve">      CARMEN HORTENSIA CARMONA JARAMILLO</t>
  </si>
  <si>
    <t>1-1-1-06-02-640</t>
  </si>
  <si>
    <t xml:space="preserve">      OSWALDO DEIFILIO VILLAVICENCIO ALVA</t>
  </si>
  <si>
    <t>1-1-1-06-02-642</t>
  </si>
  <si>
    <t xml:space="preserve">      IMELDA ORFELINA JARAMILLO LAPO</t>
  </si>
  <si>
    <t>1-1-1-06-02-643</t>
  </si>
  <si>
    <t xml:space="preserve">      JOSE RAUL VILLARRUEL BURBANO</t>
  </si>
  <si>
    <t>1-1-1-06-02-644</t>
  </si>
  <si>
    <t xml:space="preserve">      HECTOR OSWALDO GORDILLO SILVA</t>
  </si>
  <si>
    <t>1-1-1-06-02-645</t>
  </si>
  <si>
    <t xml:space="preserve">      SERVICENTRO CARCHI</t>
  </si>
  <si>
    <t>1-1-1-06-02-646</t>
  </si>
  <si>
    <t xml:space="preserve">      VICTOR MANUEL AGUILA</t>
  </si>
  <si>
    <t>1-1-1-06-02-647</t>
  </si>
  <si>
    <t xml:space="preserve">      REINALDO BALCAZAR CAMPOVERDE</t>
  </si>
  <si>
    <t>1-1-1-06-02-648</t>
  </si>
  <si>
    <t xml:space="preserve">      CATOTA ROJAS MONICA LUCIA</t>
  </si>
  <si>
    <t>1-1-1-06-02-649</t>
  </si>
  <si>
    <t xml:space="preserve">      VICOMBUSTIBLES CIA. LTDA.</t>
  </si>
  <si>
    <t>1-1-1-06-02-650</t>
  </si>
  <si>
    <t xml:space="preserve">      GENARO ARIOLFO MEDINA</t>
  </si>
  <si>
    <t>1-1-1-06-02-651</t>
  </si>
  <si>
    <t xml:space="preserve">      JAIME ABAD HERNANDEZ ROSERO</t>
  </si>
  <si>
    <t>1-1-1-06-02-652</t>
  </si>
  <si>
    <t xml:space="preserve">      MIGUEL AMADEO CORDOVA SALINAS</t>
  </si>
  <si>
    <t>1-1-1-06-02-653</t>
  </si>
  <si>
    <t xml:space="preserve">      CARLOS ALFREDO MORALES CALDERON</t>
  </si>
  <si>
    <t>1-1-1-06-02-655</t>
  </si>
  <si>
    <t xml:space="preserve">      EDMUNDO EFRAIN ARIZAGA MOREIRA</t>
  </si>
  <si>
    <t>1-1-1-06-02-657</t>
  </si>
  <si>
    <t xml:space="preserve">      NELSON CAMILO MEZA AROCA</t>
  </si>
  <si>
    <t>1-1-1-06-02-658</t>
  </si>
  <si>
    <t xml:space="preserve">      LUZ ESPERANZA MONCAYO ZEAS</t>
  </si>
  <si>
    <t>1-1-1-06-02-659</t>
  </si>
  <si>
    <t xml:space="preserve">      ADMINISTRADORA DEL PACIFICO</t>
  </si>
  <si>
    <t>1-1-1-06-02-660</t>
  </si>
  <si>
    <t xml:space="preserve">      JESSICA PAOLA CAZORLA HERRERA</t>
  </si>
  <si>
    <t>1-1-1-06-02-661</t>
  </si>
  <si>
    <t xml:space="preserve">      GRISELDA VIRGINIA SHIKI CHIRIAP</t>
  </si>
  <si>
    <t>1-1-1-06-02-662</t>
  </si>
  <si>
    <t xml:space="preserve">      GLADYS VIOLETA GARAY MORALES</t>
  </si>
  <si>
    <t>1-1-1-06-02-663</t>
  </si>
  <si>
    <t xml:space="preserve">      ERIKA MICHELLE PARRAGA CEVALLOS</t>
  </si>
  <si>
    <t>1-1-1-06-02-664</t>
  </si>
  <si>
    <t xml:space="preserve">      MARGARITA GABRIELA VACA PEREZ</t>
  </si>
  <si>
    <t>1-1-1-06-02-665</t>
  </si>
  <si>
    <t xml:space="preserve">      BERTHA LIDIA ERAZO DEL CASTILLO</t>
  </si>
  <si>
    <t>1-1-1-06-02-666</t>
  </si>
  <si>
    <t xml:space="preserve">      DIANA CATALINA ACOSTA MORALES</t>
  </si>
  <si>
    <t>1-1-1-06-02-668</t>
  </si>
  <si>
    <t xml:space="preserve">      MARIANA DE JESUS RUIZ ALTAMIRANO</t>
  </si>
  <si>
    <t>1-1-1-06-02-670</t>
  </si>
  <si>
    <t xml:space="preserve">      DEYENARA DEL CISNE PALACIOS OCAÑA</t>
  </si>
  <si>
    <t>1-1-1-06-02-671</t>
  </si>
  <si>
    <t xml:space="preserve">      IGLESIAS TAPIA CIA. LTDA.</t>
  </si>
  <si>
    <t>1-1-1-06-02-673</t>
  </si>
  <si>
    <t xml:space="preserve">      YESENIA ANUNZIATA ALVAREZ CASTRO</t>
  </si>
  <si>
    <t>1-1-1-06-02-676</t>
  </si>
  <si>
    <t xml:space="preserve">      ANDREA DE LOS ANGELES CANDO CHUGA</t>
  </si>
  <si>
    <t>1-1-1-06-02-677</t>
  </si>
  <si>
    <t xml:space="preserve">      EMMA PATRICIA AGUIRRE MARTINEZ</t>
  </si>
  <si>
    <t>1-1-1-06-02-678</t>
  </si>
  <si>
    <t xml:space="preserve">      BLANCA MILTA LAGOS GUERRERO</t>
  </si>
  <si>
    <t>1-1-1-06-02-679</t>
  </si>
  <si>
    <t>1-1-1-06-02-680</t>
  </si>
  <si>
    <t xml:space="preserve">      OSWALDO TRUJILLO CLAVIJO</t>
  </si>
  <si>
    <t>1-1-1-06-02-681</t>
  </si>
  <si>
    <t xml:space="preserve">      EDIFICIO ANTARES</t>
  </si>
  <si>
    <t>1-1-1-06-02-682</t>
  </si>
  <si>
    <t xml:space="preserve">      WILFRIDO VICENTE VEINTIMILLA TORRES</t>
  </si>
  <si>
    <t>1-1-1-06-02-683</t>
  </si>
  <si>
    <t xml:space="preserve">      BLANCA PATRICIA ASIMBAYA HERNANDEZ</t>
  </si>
  <si>
    <t>1-1-1-06-02-684</t>
  </si>
  <si>
    <t xml:space="preserve">      FRANKLIN SAMUEL GUAROCHICO VELEZ</t>
  </si>
  <si>
    <t>1-1-1-06-02-685</t>
  </si>
  <si>
    <t xml:space="preserve">      LUIS EDUARDO CASTILLO SALGADO</t>
  </si>
  <si>
    <t>1-1-1-06-02-686</t>
  </si>
  <si>
    <t xml:space="preserve">      MIGUEL ANGEL MORALES SANCHEZ</t>
  </si>
  <si>
    <t>1-1-1-06-02-687</t>
  </si>
  <si>
    <t xml:space="preserve">      LORENA MARIBEL FLORES</t>
  </si>
  <si>
    <t>1-1-1-06-02-689</t>
  </si>
  <si>
    <t xml:space="preserve">      GUADALUPE TERESA JAPA GODOY</t>
  </si>
  <si>
    <t>1-1-1-06-02-690</t>
  </si>
  <si>
    <t xml:space="preserve">      CRUZ INOCENCIA MACIAS ESTACIO</t>
  </si>
  <si>
    <t>1-1-1-06-02-691</t>
  </si>
  <si>
    <t xml:space="preserve">      VIDAL VALENTIN SARANGO GUAMAN</t>
  </si>
  <si>
    <t>1-1-1-06-02-692</t>
  </si>
  <si>
    <t xml:space="preserve">      ANA LUCIA FREIRE HIDALGO</t>
  </si>
  <si>
    <t>1-1-1-06-02-693</t>
  </si>
  <si>
    <t xml:space="preserve">      MARIA DEL ROCIO ALCIVAR FAJARDO</t>
  </si>
  <si>
    <t>1-1-1-06-02-695</t>
  </si>
  <si>
    <t xml:space="preserve">      CATALINA MARIA ACARO CAMACHO</t>
  </si>
  <si>
    <t>1-1-1-06-02-696</t>
  </si>
  <si>
    <t xml:space="preserve">      ELIO AMADO ORTEGA VERA</t>
  </si>
  <si>
    <t>1-1-1-06-02-698</t>
  </si>
  <si>
    <t xml:space="preserve">      MARIA CRUZ MOPOSITA MANOTOA</t>
  </si>
  <si>
    <t>1-1-1-06-02-699</t>
  </si>
  <si>
    <t xml:space="preserve">      MONICA ELIZABETH ROMERO GARCIA</t>
  </si>
  <si>
    <t>1-1-1-06-02-700</t>
  </si>
  <si>
    <t xml:space="preserve">      LICIMACO ROJAS GUAÑA</t>
  </si>
  <si>
    <t>1-1-1-06-02-701</t>
  </si>
  <si>
    <t xml:space="preserve">      MIGUEL DAVID BARRIONUEVO JARAMILLO</t>
  </si>
  <si>
    <t>1-1-1-06-02-702</t>
  </si>
  <si>
    <t xml:space="preserve">      FREDDY FRANCISCO CHICAZ MADERA</t>
  </si>
  <si>
    <t>1-1-1-06-02-703</t>
  </si>
  <si>
    <t xml:space="preserve">      HECTOR HONORATO ENCALADA GALLEGOS</t>
  </si>
  <si>
    <t>1-1-1-06-02-704</t>
  </si>
  <si>
    <t xml:space="preserve">      RUBEN EDUARDO TORRES ROJAS</t>
  </si>
  <si>
    <t>1-1-1-06-02-707</t>
  </si>
  <si>
    <t xml:space="preserve">      MARTHA MARÍA ALVARADO ALVARADO</t>
  </si>
  <si>
    <t>1-1-1-06-02-708</t>
  </si>
  <si>
    <t xml:space="preserve">      MARIA SANTOS ACERO QUILUMBAQUI</t>
  </si>
  <si>
    <t>1-1-1-06-02-709</t>
  </si>
  <si>
    <t xml:space="preserve">      FERNANDO PATRICIO PALOMEQUE CASTILL</t>
  </si>
  <si>
    <t>1-1-1-06-02-711</t>
  </si>
  <si>
    <t xml:space="preserve">      BERENICE SOLEDAD PERALTA CORREA</t>
  </si>
  <si>
    <t>1-1-1-06-02-712</t>
  </si>
  <si>
    <t xml:space="preserve">      SINDICATO CHOFERES PROFES QUININDE</t>
  </si>
  <si>
    <t>1-1-1-06-02-713</t>
  </si>
  <si>
    <t xml:space="preserve">      MARÍA CATALINA PLAZA CAJAMARCA</t>
  </si>
  <si>
    <t>1-1-1-06-02-715</t>
  </si>
  <si>
    <t xml:space="preserve">      MARIA CARMELINA MARQUINA ORELLANA</t>
  </si>
  <si>
    <t>1-1-1-06-02-716</t>
  </si>
  <si>
    <t xml:space="preserve">      JUAN CARLOS MONTOYA COELLO</t>
  </si>
  <si>
    <t>1-1-1-06-02-717</t>
  </si>
  <si>
    <t xml:space="preserve">      FANNY LILIANA HERNÁNDEZ PULLAS</t>
  </si>
  <si>
    <t>1-1-1-06-02-718</t>
  </si>
  <si>
    <t xml:space="preserve">      HUMBERTO ELEUTERIO LEÓN DE LA TORRE</t>
  </si>
  <si>
    <t>1-1-1-06-02-719</t>
  </si>
  <si>
    <t xml:space="preserve">      ARABELLA MENDOZA SÁNCHEZ</t>
  </si>
  <si>
    <t>1-1-1-06-02-720</t>
  </si>
  <si>
    <t xml:space="preserve">      GAD MUNICIPIO DE SAN CRISTOBAL</t>
  </si>
  <si>
    <t>1-1-1-06-02-721</t>
  </si>
  <si>
    <t xml:space="preserve">      JUAN CARLOS REYES GUALLI</t>
  </si>
  <si>
    <t>1-1-1-06-02-723</t>
  </si>
  <si>
    <t xml:space="preserve">      VICTOR HUGO CAGUA SATIZABAL</t>
  </si>
  <si>
    <t>1-1-1-06-02-724</t>
  </si>
  <si>
    <t xml:space="preserve">      FREDY RENE ESPAÑA ROCA</t>
  </si>
  <si>
    <t>1-1-1-06-02-726</t>
  </si>
  <si>
    <t xml:space="preserve">      LUIS ARTURO ANDRADE MOSQUERA</t>
  </si>
  <si>
    <t>1-1-1-06-02-727</t>
  </si>
  <si>
    <t xml:space="preserve">      TULIA NORMANIA SEGURA</t>
  </si>
  <si>
    <t>1-1-1-06-02-728</t>
  </si>
  <si>
    <t xml:space="preserve">      ZOILA MARGARITA CARRERA CHINGA</t>
  </si>
  <si>
    <t>1-1-1-06-02-729</t>
  </si>
  <si>
    <t xml:space="preserve">      HECTOR EFREN TORRES ORDOÑEZ</t>
  </si>
  <si>
    <t>1-1-1-06-02-730</t>
  </si>
  <si>
    <t xml:space="preserve">      TERESA CATALINA CARRERA JIBAJA</t>
  </si>
  <si>
    <t>1-1-1-06-02-731</t>
  </si>
  <si>
    <t xml:space="preserve">      MARTHA CECILIA RAMÍREZ  INGA</t>
  </si>
  <si>
    <t>1-1-1-06-02-733</t>
  </si>
  <si>
    <t xml:space="preserve">      JORGE ENRIQUE GUAÑA GUAITA</t>
  </si>
  <si>
    <t>1-1-1-06-02-734</t>
  </si>
  <si>
    <t xml:space="preserve">      ANGEL VICENTE CUENCA LOPEZ</t>
  </si>
  <si>
    <t>1-1-1-06-02-735</t>
  </si>
  <si>
    <t xml:space="preserve">      LEOPOLDO MANUEL ORTIZ VALENCIA</t>
  </si>
  <si>
    <t>1-1-1-06-02-736</t>
  </si>
  <si>
    <t xml:space="preserve">      INES MERCEDES JIMENEZ PUEBLA</t>
  </si>
  <si>
    <t>1-1-1-06-02-737</t>
  </si>
  <si>
    <t xml:space="preserve">      BLANCA LUCIA BONIFAZ CHIRAN</t>
  </si>
  <si>
    <t>1-1-1-06-02-738</t>
  </si>
  <si>
    <t xml:space="preserve">      OLGA MARÍA FLORES MENDEZ</t>
  </si>
  <si>
    <t>1-1-1-06-02-739</t>
  </si>
  <si>
    <t xml:space="preserve">      ALEX DAVID VALENZUELA SANTILLAN</t>
  </si>
  <si>
    <t>1-1-1-06-02-741</t>
  </si>
  <si>
    <t xml:space="preserve">      ERIKA NATALY ALVARADO RAMOS</t>
  </si>
  <si>
    <t>1-1-1-06-02-743</t>
  </si>
  <si>
    <t xml:space="preserve">      SARA LOURDES MERCHAN MERCHAN</t>
  </si>
  <si>
    <t>1-1-1-06-02-744</t>
  </si>
  <si>
    <t xml:space="preserve">      OLMEDO LLOVANY LLERENA LLERENA</t>
  </si>
  <si>
    <t>1-1-1-06-02-745</t>
  </si>
  <si>
    <t xml:space="preserve">      TATIANA MICHELLE TORRES PAVON</t>
  </si>
  <si>
    <t>1-1-1-06-02-746</t>
  </si>
  <si>
    <t xml:space="preserve">      LUIS ALFONSO GAONA MÁRQUEZ</t>
  </si>
  <si>
    <t>1-1-1-06-02-747</t>
  </si>
  <si>
    <t xml:space="preserve">      PEDRO SEGUNDO CHACHALO RAMOS</t>
  </si>
  <si>
    <t>1-1-1-06-02-749</t>
  </si>
  <si>
    <t xml:space="preserve">      FELIPE ENRIQUE ZAMBRANO  HEREDIA</t>
  </si>
  <si>
    <t>1-1-1-06-02-750</t>
  </si>
  <si>
    <t xml:space="preserve">      ZOILA JANETH RODRIGUEZ FAREZ</t>
  </si>
  <si>
    <t>1-1-1-06-02-751</t>
  </si>
  <si>
    <t xml:space="preserve">      ELVIA MARÍA MONTERO BERMEO</t>
  </si>
  <si>
    <t>1-1-1-06-02-752</t>
  </si>
  <si>
    <t xml:space="preserve">      BERTHA LUDEÑA TORRES</t>
  </si>
  <si>
    <t>1-1-1-06-02-753</t>
  </si>
  <si>
    <t xml:space="preserve">      KARINA LIDIA ZAMBRANO SEGURA</t>
  </si>
  <si>
    <t>1-1-1-06-02-754</t>
  </si>
  <si>
    <t xml:space="preserve">      LUIS ALBERTO CORDOVA RAMIREZ</t>
  </si>
  <si>
    <t>1-1-1-06-02-755</t>
  </si>
  <si>
    <t xml:space="preserve">      NORA ESPERIA TRUJILLO OLMEDO</t>
  </si>
  <si>
    <t>1-1-1-06-02-756</t>
  </si>
  <si>
    <t xml:space="preserve">      VICTOR MANUEL ACOSTA JARA</t>
  </si>
  <si>
    <t>1-1-1-06-02-757</t>
  </si>
  <si>
    <t xml:space="preserve">      INMOBILIAR</t>
  </si>
  <si>
    <t>1-1-1-06-02-758</t>
  </si>
  <si>
    <t xml:space="preserve">      LUISA DE LOS ANGELES SORIA</t>
  </si>
  <si>
    <t>1-1-1-06-02-759</t>
  </si>
  <si>
    <t xml:space="preserve">      ARIANA WIESNER ALVARADO</t>
  </si>
  <si>
    <t>1-1-1-06-02-760</t>
  </si>
  <si>
    <t xml:space="preserve">      RUBEN DARÍO DE LA CRUZ MORALES</t>
  </si>
  <si>
    <t>1-1-1-06-02-761</t>
  </si>
  <si>
    <t xml:space="preserve">      CETITA ADRIANA DUEÑAS DELGADO</t>
  </si>
  <si>
    <t>1-1-1-06-02-764</t>
  </si>
  <si>
    <t>1-1-1-06-02-765</t>
  </si>
  <si>
    <t xml:space="preserve">      MARJORIE ZORAIDA CARREÑO CARREÑO</t>
  </si>
  <si>
    <t>1-1-1-06-02-766</t>
  </si>
  <si>
    <t xml:space="preserve">      OSCAR ELIAS PALACIOS VERA</t>
  </si>
  <si>
    <t>1-1-1-06-02-767</t>
  </si>
  <si>
    <t xml:space="preserve">      PUBLIO ULPIANO VERA CEDEÑO</t>
  </si>
  <si>
    <t>1-1-1-06-02-768</t>
  </si>
  <si>
    <t xml:space="preserve">      MIRIAM REBECA ARIAS SANCHEZ</t>
  </si>
  <si>
    <t>1-1-1-06-02-769</t>
  </si>
  <si>
    <t xml:space="preserve">      NILO ARTURO MACIAS MOYA</t>
  </si>
  <si>
    <t>1-1-1-06-02-770</t>
  </si>
  <si>
    <t xml:space="preserve">      MILTON BOLIVAR ACOSTA SANTAMARIA</t>
  </si>
  <si>
    <t>1-1-1-06-02-772</t>
  </si>
  <si>
    <t xml:space="preserve">      JUAN JOSE AYALA CEVALLOS</t>
  </si>
  <si>
    <t>1-1-1-06-02-773</t>
  </si>
  <si>
    <t xml:space="preserve">      ROXANA MARIA ANDRADE OSTAIZA</t>
  </si>
  <si>
    <t>1-1-1-06-02-774</t>
  </si>
  <si>
    <t xml:space="preserve">      ZOILA ROSA CALDERÓN MANOSALVAS</t>
  </si>
  <si>
    <t>1-1-1-06-02-776</t>
  </si>
  <si>
    <t xml:space="preserve">      ELIZABETH DEL ROSARIO BECERRA ORRAL</t>
  </si>
  <si>
    <t>1-1-1-06-02-777</t>
  </si>
  <si>
    <t xml:space="preserve">      OLGER GUSTAVO IÑAMAGUA CAMPOVERDE</t>
  </si>
  <si>
    <t>1-1-1-06-02-778</t>
  </si>
  <si>
    <t xml:space="preserve">      DIANA MARIA SANCHEZ ESPINOZA</t>
  </si>
  <si>
    <t>1-1-1-06-02-779</t>
  </si>
  <si>
    <t xml:space="preserve">      MARTHA MAGALI ANAZCO JARAMILLO</t>
  </si>
  <si>
    <t>1-1-1-06-02-780</t>
  </si>
  <si>
    <t xml:space="preserve">      GAD MUNICIPAL PORTOVIEJO</t>
  </si>
  <si>
    <t>1-1-1-06-02-782</t>
  </si>
  <si>
    <t xml:space="preserve">      ANA ELIZABETH NARANJO BANDA</t>
  </si>
  <si>
    <t>1-1-1-06-02-783</t>
  </si>
  <si>
    <t xml:space="preserve">      ALEJANDRO GONZALEZ RICHMOND</t>
  </si>
  <si>
    <t>1-1-1-06-02-784</t>
  </si>
  <si>
    <t xml:space="preserve">      FAUSTO EDUARDO BERMEO CORDERO</t>
  </si>
  <si>
    <t>1-1-1-06-02-785</t>
  </si>
  <si>
    <t xml:space="preserve">      BISMARY ESTUPIÑAN LETAMENDI</t>
  </si>
  <si>
    <t>1-1-1-06-02-786</t>
  </si>
  <si>
    <t xml:space="preserve">      WALTER TEMÍSTOCLES GARCÉS MOLINA</t>
  </si>
  <si>
    <t>1-1-1-06-02-787</t>
  </si>
  <si>
    <t xml:space="preserve">      CELIA ROSA ARACELI VERA CEDEÑO</t>
  </si>
  <si>
    <t>1-1-1-06-02-788</t>
  </si>
  <si>
    <t xml:space="preserve">      MUNICIPIO DE LOJA</t>
  </si>
  <si>
    <t>1-1-1-06-02-789</t>
  </si>
  <si>
    <t xml:space="preserve">      VENUS OLINDA ROBINZON TREJO</t>
  </si>
  <si>
    <t>1-1-1-06-02-790</t>
  </si>
  <si>
    <t xml:space="preserve">      MÓNICA ISABEL VELASCO DONOSO</t>
  </si>
  <si>
    <t>1-1-1-06-02-791</t>
  </si>
  <si>
    <t xml:space="preserve">      CELIO REINALDO ARIAS PILAGUANO</t>
  </si>
  <si>
    <t>1-1-1-06-02-792</t>
  </si>
  <si>
    <t xml:space="preserve">      MARCOS QUINTILIANO MALABE MIRANDA</t>
  </si>
  <si>
    <t>1-1-1-06-02-793</t>
  </si>
  <si>
    <t xml:space="preserve">      CLAUDIO LEONER JIMÉNEZ GARCIA</t>
  </si>
  <si>
    <t>1-1-1-06-02-794</t>
  </si>
  <si>
    <t xml:space="preserve">      RICARDO PATRICIO VILLACIS CARRERA</t>
  </si>
  <si>
    <t>1-1-1-06-02-796</t>
  </si>
  <si>
    <t xml:space="preserve">      MANUEL HERALDO PALACIO AGUILAR</t>
  </si>
  <si>
    <t>1-1-1-06-02-797</t>
  </si>
  <si>
    <t xml:space="preserve">      DOLORES MAGALY LAPO SIGUENZA</t>
  </si>
  <si>
    <t>1-1-1-06-02-798</t>
  </si>
  <si>
    <t xml:space="preserve">      JULIO CESAR NEIRA LEONARDO</t>
  </si>
  <si>
    <t>1-1-1-06-02-799</t>
  </si>
  <si>
    <t xml:space="preserve">      RICARDO PATRICIO ESPINOSA PAREDES</t>
  </si>
  <si>
    <t>1-1-1-06-02-801</t>
  </si>
  <si>
    <t xml:space="preserve">      CARLOS ALBERTO CHABLA CEDEÑO</t>
  </si>
  <si>
    <t>1-1-1-06-02-802</t>
  </si>
  <si>
    <t xml:space="preserve">      JANETCY LEONELA LAINEZ GUALE</t>
  </si>
  <si>
    <t>1-1-1-06-02-803</t>
  </si>
  <si>
    <t xml:space="preserve">      BEKER ESTALIN TOMALA DOMINGUEZ</t>
  </si>
  <si>
    <t>1-1-1-06-02-804</t>
  </si>
  <si>
    <t xml:space="preserve">      ROSA BERSABE MENDIA SACTA</t>
  </si>
  <si>
    <t>1-1-1-06-02-805</t>
  </si>
  <si>
    <t xml:space="preserve">      ELVIA LIZABETH LOZADA JACOME</t>
  </si>
  <si>
    <t>1-1-1-06-02-806</t>
  </si>
  <si>
    <t xml:space="preserve">      GIUSEPPE IGNACIO GOMEZ TARIRA</t>
  </si>
  <si>
    <t>1-1-1-06-02-807</t>
  </si>
  <si>
    <t xml:space="preserve">      LUIS CLEMENTE MORENO ORTEGA</t>
  </si>
  <si>
    <t>1-1-1-06-02-808</t>
  </si>
  <si>
    <t xml:space="preserve">      IPACISA</t>
  </si>
  <si>
    <t>1-1-1-06-02-809</t>
  </si>
  <si>
    <t xml:space="preserve">      ARGENTINA MARITZA DAVID CAMPUZANO</t>
  </si>
  <si>
    <t>1-1-1-06-02-810</t>
  </si>
  <si>
    <t xml:space="preserve">      LUIS GERARDO ORTIZ HEREDIA</t>
  </si>
  <si>
    <t>1-1-1-06-02-811</t>
  </si>
  <si>
    <t xml:space="preserve">      TANIA JACINTA CRESPÍN CRESPÍN</t>
  </si>
  <si>
    <t>1-1-1-06-02-813</t>
  </si>
  <si>
    <t xml:space="preserve">      GAD MUNICIPALIDAD DE AMBATO</t>
  </si>
  <si>
    <t>1-1-1-06-02-815</t>
  </si>
  <si>
    <t xml:space="preserve">      CLAUDIA LETICIA ALCOSER MUÑOZ</t>
  </si>
  <si>
    <t>1-1-1-06-02-816</t>
  </si>
  <si>
    <t xml:space="preserve">      TESORERIA MUNICIPAL CANTON PUJILI</t>
  </si>
  <si>
    <t>1-1-1-06-02-817</t>
  </si>
  <si>
    <t>1-1-1-06-02-818</t>
  </si>
  <si>
    <t xml:space="preserve">      MARIA WICKENHAUSER ECHANIQUE</t>
  </si>
  <si>
    <t>1-1-1-06-02-819</t>
  </si>
  <si>
    <t xml:space="preserve">      DALIA ALEXANDRA ESPAÑA ARBOLEDA</t>
  </si>
  <si>
    <t>1-1-1-06-02-820</t>
  </si>
  <si>
    <t xml:space="preserve">      MARÍA JOSEFA TUFIÑO CAICEDO</t>
  </si>
  <si>
    <t>1-1-1-06-02-821</t>
  </si>
  <si>
    <t xml:space="preserve">      LAURA INES CREPIN CHALEN</t>
  </si>
  <si>
    <t>1-1-1-06-02-822</t>
  </si>
  <si>
    <t xml:space="preserve">      LUIS ANIBAL DUEÑAS MENDOZA</t>
  </si>
  <si>
    <t>1-1-1-06-02-823</t>
  </si>
  <si>
    <t xml:space="preserve">      LIDIA MARIA HERRERIA GANGULA</t>
  </si>
  <si>
    <t>1-1-1-06-02-824</t>
  </si>
  <si>
    <t xml:space="preserve">      GALO PATRICIO BRAVO LUDEÑA</t>
  </si>
  <si>
    <t>1-1-1-06-02-825</t>
  </si>
  <si>
    <t xml:space="preserve">      JOHNNY MERCEDES BURNEO ALVAREZ</t>
  </si>
  <si>
    <t>1-1-1-06-02-826</t>
  </si>
  <si>
    <t xml:space="preserve">      MARIA DOLORES AREVALO BECERRA</t>
  </si>
  <si>
    <t>1-1-1-06-02-827</t>
  </si>
  <si>
    <t xml:space="preserve">      MARIA CLEOTILDE PAUTA NAMICELA</t>
  </si>
  <si>
    <t>1-1-1-06-02-828</t>
  </si>
  <si>
    <t xml:space="preserve">      KELVIN GENARO SANANGO BRAVO</t>
  </si>
  <si>
    <t>1-1-1-06-02-829</t>
  </si>
  <si>
    <t xml:space="preserve">      HECTOR HUMBERTO VARGAS TOALOMBO</t>
  </si>
  <si>
    <t>1-1-1-06-02-830</t>
  </si>
  <si>
    <t xml:space="preserve">      MERCEDES ALMIDA SORNORZA SORNOZA</t>
  </si>
  <si>
    <t>1-1-1-06-02-833</t>
  </si>
  <si>
    <t xml:space="preserve">      GUILLERMO FERNANDO ROSALES BORBOR</t>
  </si>
  <si>
    <t>1-1-1-06-02-835</t>
  </si>
  <si>
    <t xml:space="preserve">      MARTHA ANDREA VULGARIN CASTRO</t>
  </si>
  <si>
    <t>1-1-1-06-02-836</t>
  </si>
  <si>
    <t xml:space="preserve">      MARIA MARTINA ALCACIEGA ALCACIEGA</t>
  </si>
  <si>
    <t>1-1-1-06-02-837</t>
  </si>
  <si>
    <t xml:space="preserve">      GAD MUNICIPAL DEL CANTÓN DAULE</t>
  </si>
  <si>
    <t>1-1-1-06-02-838</t>
  </si>
  <si>
    <t xml:space="preserve">      LOURDEZ ESPERANZA VALLEJO MALDONADO</t>
  </si>
  <si>
    <t>1-1-1-06-02-839</t>
  </si>
  <si>
    <t xml:space="preserve">      ZOILA LUCRECIA ORELLANA CHAVEZ</t>
  </si>
  <si>
    <t>1-1-1-06-02-840</t>
  </si>
  <si>
    <t xml:space="preserve">      MAGDALENA FELIPA PIZARRO PAREDES</t>
  </si>
  <si>
    <t>1-1-1-06-02-841</t>
  </si>
  <si>
    <t xml:space="preserve">      MARIA ALBA RAQUEL LOPEZ TOLEDO</t>
  </si>
  <si>
    <t>1-1-1-06-02-842</t>
  </si>
  <si>
    <t xml:space="preserve">      MIRIAN MARLENE CÁRDENAS PACHECO</t>
  </si>
  <si>
    <t>1-1-1-06-02-843</t>
  </si>
  <si>
    <t xml:space="preserve">      CNEL EP</t>
  </si>
  <si>
    <t>1-1-1-06-02-844</t>
  </si>
  <si>
    <t xml:space="preserve">      PEDRO TADEO LLIVICHUZCA SARI</t>
  </si>
  <si>
    <t>1-1-1-06-02-845</t>
  </si>
  <si>
    <t xml:space="preserve">      WILIAM ELIAS POVEDA GAIBOR</t>
  </si>
  <si>
    <t>1-1-1-06-02-846</t>
  </si>
  <si>
    <t xml:space="preserve">      REPRESENTACIONES ATLASCARONTE S.A.</t>
  </si>
  <si>
    <t>1-1-1-06-02-847</t>
  </si>
  <si>
    <t xml:space="preserve">      RAMON MANUEL ALVIA BRIONES</t>
  </si>
  <si>
    <t>1-1-1-06-02-848</t>
  </si>
  <si>
    <t xml:space="preserve">      ALBA ELENA PAREDES PERLAZA</t>
  </si>
  <si>
    <t>1-1-1-06-02-849</t>
  </si>
  <si>
    <t xml:space="preserve">      OLGA PAULINA MORA CALDERÓN</t>
  </si>
  <si>
    <t>1-1-1-06-02-850</t>
  </si>
  <si>
    <t xml:space="preserve">      HERNAN OSWALDO CAMPOVERDE OCHOA</t>
  </si>
  <si>
    <t>1-1-1-06-02-851</t>
  </si>
  <si>
    <t xml:space="preserve">      BRIGIDA YOLANDA MUÑOZ CAMPOVERDE</t>
  </si>
  <si>
    <t>1-1-1-06-02-852</t>
  </si>
  <si>
    <t xml:space="preserve">      ALEJANDRO BETUN PAREDES</t>
  </si>
  <si>
    <t>1-1-1-06-02-853</t>
  </si>
  <si>
    <t xml:space="preserve">      EMPERATRIZ LEOPOLDINA JIMÉNEZ ORDOÑ</t>
  </si>
  <si>
    <t>1-1-1-06-02-854</t>
  </si>
  <si>
    <t xml:space="preserve">      LORENA CECILIA JIMÉNEZ YUGUAY</t>
  </si>
  <si>
    <t>1-1-1-06-02-855</t>
  </si>
  <si>
    <t xml:space="preserve">      MELVA IDIA LUNA BRICEÑO</t>
  </si>
  <si>
    <t>1-1-1-06-02-856</t>
  </si>
  <si>
    <t xml:space="preserve">      JOSE RIGOBERTO GUILLERMO PEÑAFIEL</t>
  </si>
  <si>
    <t>1-1-1-06-02-857</t>
  </si>
  <si>
    <t xml:space="preserve">      ELVIA MERCEDES ARELLANO OBANDO</t>
  </si>
  <si>
    <t>1-1-1-06-02-858</t>
  </si>
  <si>
    <t xml:space="preserve">      MARÍA DOLORES SALAZAR ORELLANA</t>
  </si>
  <si>
    <t>1-1-1-06-02-859</t>
  </si>
  <si>
    <t xml:space="preserve">      ANTONIO JONAS MENÉNDEZ SUMBA</t>
  </si>
  <si>
    <t>1-1-1-06-02-860</t>
  </si>
  <si>
    <t xml:space="preserve">      FERNANDO JOSE OCHOA ASTUDILLO</t>
  </si>
  <si>
    <t>1-1-1-06-02-861</t>
  </si>
  <si>
    <t xml:space="preserve">      LILIA JUDITH VIVAR PERALTA</t>
  </si>
  <si>
    <t>1-1-1-06-02-862</t>
  </si>
  <si>
    <t xml:space="preserve">      ALINA QUIÑONEZ ANGULO</t>
  </si>
  <si>
    <t>1-1-1-06-02-863</t>
  </si>
  <si>
    <t>1-1-1-06-02-864</t>
  </si>
  <si>
    <t xml:space="preserve">      JOSE OIMEDO QUISHPE PILALUMBO</t>
  </si>
  <si>
    <t>1-1-1-06-02-865</t>
  </si>
  <si>
    <t xml:space="preserve">      DINA LAURA FLORES RUIZ</t>
  </si>
  <si>
    <t>1-1-1-06-02-866</t>
  </si>
  <si>
    <t xml:space="preserve">      HOLGUER MARCELO MOREJON POZO</t>
  </si>
  <si>
    <t>1-1-1-06-02-867</t>
  </si>
  <si>
    <t xml:space="preserve">     SEGUROS PREPAGADOS</t>
  </si>
  <si>
    <t>1-1-1-06-03</t>
  </si>
  <si>
    <t xml:space="preserve">      MAPFRE ATLAS CIA. DE SEGUROS</t>
  </si>
  <si>
    <t>1-1-1-06-03-001</t>
  </si>
  <si>
    <t xml:space="preserve">      SEGUROS CONFIANZA S.A.</t>
  </si>
  <si>
    <t>1-1-1-06-03-002</t>
  </si>
  <si>
    <t xml:space="preserve">      CHUBB SEGUROS ECUADOR S.A.</t>
  </si>
  <si>
    <t>1-1-1-06-03-004</t>
  </si>
  <si>
    <t xml:space="preserve">      QBE SEGUROS COLONIAL/ZURICH SEGUROS</t>
  </si>
  <si>
    <t>1-1-1-06-03-005</t>
  </si>
  <si>
    <t xml:space="preserve">      BUPA ECUADOR S.A.</t>
  </si>
  <si>
    <t>1-1-1-06-03-006</t>
  </si>
  <si>
    <t xml:space="preserve">      SEGURO EQUINOCCIAL</t>
  </si>
  <si>
    <t>1-1-1-06-03-007</t>
  </si>
  <si>
    <t xml:space="preserve">      USAR</t>
  </si>
  <si>
    <t>1-1-1-06-03-009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</si>
  <si>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</si>
  <si>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</si>
  <si>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</si>
  <si>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</si>
  <si>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AMERICAN FIBER OPTIC  SYSTEMS</t>
  </si>
  <si>
    <t>1-1-1-07-01-002</t>
  </si>
  <si>
    <t xml:space="preserve">      ARCOTEL - SENATEL</t>
  </si>
  <si>
    <t>1-1-1-07-01-007</t>
  </si>
  <si>
    <t xml:space="preserve">      TOPIC GRANADOS MARIA LJUBICA</t>
  </si>
  <si>
    <t>1-1-1-07-01-010</t>
  </si>
  <si>
    <t xml:space="preserve">      EMPRESA ELECTRICA AMBATO</t>
  </si>
  <si>
    <t>1-1-1-07-01-012</t>
  </si>
  <si>
    <t xml:space="preserve">      JORGE ALONSO DE LA TORRE  LEON</t>
  </si>
  <si>
    <t>1-1-1-07-01-029</t>
  </si>
  <si>
    <t xml:space="preserve">      CORPORACION FAVORITA C.A.</t>
  </si>
  <si>
    <t>1-1-1-07-01-033</t>
  </si>
  <si>
    <t xml:space="preserve">      FIDEICOMISO LANDUNI</t>
  </si>
  <si>
    <t>1-1-1-07-01-034</t>
  </si>
  <si>
    <t xml:space="preserve">      NEWPHONE S.A.</t>
  </si>
  <si>
    <t>1-1-1-07-01-051</t>
  </si>
  <si>
    <t xml:space="preserve">      ATIMASA S.A.</t>
  </si>
  <si>
    <t>1-1-1-07-01-065</t>
  </si>
  <si>
    <t xml:space="preserve">      ALMACENES JUAN ELJURI CIA. LTDA.</t>
  </si>
  <si>
    <t>1-1-1-07-01-088</t>
  </si>
  <si>
    <t xml:space="preserve">      TEMISTOCLES LEON MEDINA</t>
  </si>
  <si>
    <t>1-1-1-07-01-106</t>
  </si>
  <si>
    <t xml:space="preserve">      KITTON S.A.</t>
  </si>
  <si>
    <t>1-1-1-07-01-112</t>
  </si>
  <si>
    <t>1-1-1-07-01-128</t>
  </si>
  <si>
    <t xml:space="preserve">      SDMEL SERVICIO DE MONTAJES</t>
  </si>
  <si>
    <t>1-1-1-07-01-131</t>
  </si>
  <si>
    <t xml:space="preserve">      WILSON PILAMUNGA CHIMBORAZO</t>
  </si>
  <si>
    <t>1-1-1-07-01-133</t>
  </si>
  <si>
    <t>1-1-1-07-01-145</t>
  </si>
  <si>
    <t xml:space="preserve">      TOYOCOSTA - CORPORACION NEXUMCORP</t>
  </si>
  <si>
    <t>1-1-1-07-01-153</t>
  </si>
  <si>
    <t xml:space="preserve">      SGS DEL ECUADOR S.A.</t>
  </si>
  <si>
    <t>1-1-1-07-01-195</t>
  </si>
  <si>
    <t xml:space="preserve">      NIKELSA S.A.</t>
  </si>
  <si>
    <t>1-1-1-07-01-203</t>
  </si>
  <si>
    <t xml:space="preserve">      SERGE HERVE S.A.</t>
  </si>
  <si>
    <t>1-1-1-07-01-206</t>
  </si>
  <si>
    <t xml:space="preserve">      TABLICON S.A.</t>
  </si>
  <si>
    <t>1-1-1-07-01-219</t>
  </si>
  <si>
    <t xml:space="preserve">      STALYN VALAREZO ALVARADO</t>
  </si>
  <si>
    <t>1-1-1-07-01-224</t>
  </si>
  <si>
    <t xml:space="preserve">      SISCLIMA</t>
  </si>
  <si>
    <t>1-1-1-07-01-225</t>
  </si>
  <si>
    <t xml:space="preserve">      FERRETERIA ELECTROSUR</t>
  </si>
  <si>
    <t>1-1-1-07-01-227</t>
  </si>
  <si>
    <t xml:space="preserve">      RITA ECHEVERRIA LEROUX</t>
  </si>
  <si>
    <t>1-1-1-07-01-242</t>
  </si>
  <si>
    <t xml:space="preserve">      EMPRESA ELECTRICA QUITO</t>
  </si>
  <si>
    <t>1-1-1-07-01-277</t>
  </si>
  <si>
    <t xml:space="preserve">      COPORACION EL ROSADO</t>
  </si>
  <si>
    <t>1-1-1-07-01-292</t>
  </si>
  <si>
    <t xml:space="preserve">      DIPAC MANTA S.A.</t>
  </si>
  <si>
    <t>1-1-1-07-01-295</t>
  </si>
  <si>
    <t xml:space="preserve">      CONSTRUDIPRO S.A.</t>
  </si>
  <si>
    <t>1-1-1-07-01-330</t>
  </si>
  <si>
    <t xml:space="preserve">      PROVIENTO S.A.</t>
  </si>
  <si>
    <t>1-1-1-07-01-379</t>
  </si>
  <si>
    <t xml:space="preserve">      SEGUROS Y REASEGUROS CONFIANZAS</t>
  </si>
  <si>
    <t>1-1-1-07-01-380</t>
  </si>
  <si>
    <t xml:space="preserve">      COMERCIAL KYWI S.A.</t>
  </si>
  <si>
    <t>1-1-1-07-01-383</t>
  </si>
  <si>
    <t xml:space="preserve">      VIRGILIO JARRIN ACUNZO</t>
  </si>
  <si>
    <t>1-1-1-07-01-390</t>
  </si>
  <si>
    <t xml:space="preserve">      TRECX CIA. LTDA.</t>
  </si>
  <si>
    <t>1-1-1-07-01-393</t>
  </si>
  <si>
    <t xml:space="preserve">      EMPRESA DURINI IND MADERA EDIMCA</t>
  </si>
  <si>
    <t>1-1-1-07-01-397</t>
  </si>
  <si>
    <t xml:space="preserve">      CANJES DE SERVICIOS CON CLIENTES</t>
  </si>
  <si>
    <t>1-1-1-07-01-424</t>
  </si>
  <si>
    <t xml:space="preserve">      ECUAINTEGRAL CONSULTING S.A.</t>
  </si>
  <si>
    <t>1-1-1-07-01-425</t>
  </si>
  <si>
    <t xml:space="preserve">      EMPRESA ELECTRICA AZOGUES C.A.</t>
  </si>
  <si>
    <t>1-1-1-07-01-447</t>
  </si>
  <si>
    <t xml:space="preserve">      LERNOTI S.A.</t>
  </si>
  <si>
    <t>1-1-1-07-01-451</t>
  </si>
  <si>
    <t xml:space="preserve">      PABLO EDUARDO LIGORGURO FALCONES</t>
  </si>
  <si>
    <t>1-1-1-07-01-469</t>
  </si>
  <si>
    <t xml:space="preserve">      CLEMENTE ANTONIO PEREZ NEGRETE</t>
  </si>
  <si>
    <t>1-1-1-07-01-488</t>
  </si>
  <si>
    <t xml:space="preserve">      ALBERTO GUAMAN MAJI</t>
  </si>
  <si>
    <t>1-1-1-07-01-497</t>
  </si>
  <si>
    <t xml:space="preserve">      JORGE VALAREZO CAMPOVERDE</t>
  </si>
  <si>
    <t>1-1-1-07-01-518</t>
  </si>
  <si>
    <t xml:space="preserve">      INES VICTORIA TORRES PESANTES</t>
  </si>
  <si>
    <t>1-1-1-07-01-526</t>
  </si>
  <si>
    <t xml:space="preserve">      EMPRESA ELECTRICA PROV. GALAPAGOS</t>
  </si>
  <si>
    <t>1-1-1-07-01-528</t>
  </si>
  <si>
    <t xml:space="preserve">      SUMELEC S.A.</t>
  </si>
  <si>
    <t>1-1-1-07-01-543</t>
  </si>
  <si>
    <t xml:space="preserve">      ANGONTA S.A.</t>
  </si>
  <si>
    <t>1-1-1-07-01-559</t>
  </si>
  <si>
    <t xml:space="preserve">      CECILIA GUADALUPE MONTIEL NARVAEZ</t>
  </si>
  <si>
    <t>1-1-1-07-01-575</t>
  </si>
  <si>
    <t xml:space="preserve">      IMRELEVSA IMPORTADORA DE REPUESTOS</t>
  </si>
  <si>
    <t>1-1-1-07-01-588</t>
  </si>
  <si>
    <t xml:space="preserve">      MARIA MONICA BURGOS RAMIREZ</t>
  </si>
  <si>
    <t>1-1-1-07-01-606</t>
  </si>
  <si>
    <t xml:space="preserve">      TRAILER MUENTES CIA. LTDA.</t>
  </si>
  <si>
    <t>1-1-1-07-01-613</t>
  </si>
  <si>
    <t xml:space="preserve">      ALUMINAR V.ALUMINIO VIDRIO</t>
  </si>
  <si>
    <t>1-1-1-07-01-643</t>
  </si>
  <si>
    <t xml:space="preserve">      HABIB MORALES CRUZ</t>
  </si>
  <si>
    <t>1-1-1-07-01-653</t>
  </si>
  <si>
    <t xml:space="preserve">      IFX NETWORKS COLOMBIA SAS</t>
  </si>
  <si>
    <t>1-1-1-07-01-655</t>
  </si>
  <si>
    <t xml:space="preserve">      KARCHER ECUADOR S.A.</t>
  </si>
  <si>
    <t>1-1-1-07-01-667</t>
  </si>
  <si>
    <t xml:space="preserve">      TELE-RED S.A.</t>
  </si>
  <si>
    <t>1-1-1-07-01-682</t>
  </si>
  <si>
    <t xml:space="preserve">      SALCEDO MOTORS S.A.</t>
  </si>
  <si>
    <t>1-1-1-07-01-694</t>
  </si>
  <si>
    <t xml:space="preserve">      ABL CONSULTING LLC</t>
  </si>
  <si>
    <t>1-1-1-07-01-696</t>
  </si>
  <si>
    <t xml:space="preserve">      TECNICAS DE VALORACION TECNIVAL</t>
  </si>
  <si>
    <t>1-1-1-07-01-697</t>
  </si>
  <si>
    <t xml:space="preserve">      LATAM FIBER HOME CIA. LTDA.</t>
  </si>
  <si>
    <t>1-1-1-07-01-707</t>
  </si>
  <si>
    <t xml:space="preserve">      NCSISTELCORP S.A.</t>
  </si>
  <si>
    <t>1-1-1-07-01-712</t>
  </si>
  <si>
    <t xml:space="preserve">      CONTINENTAL HOTEL S.A.</t>
  </si>
  <si>
    <t>1-1-1-07-01-713</t>
  </si>
  <si>
    <t xml:space="preserve">      MEGAHIERRO - MEGAMETALES</t>
  </si>
  <si>
    <t>1-1-1-07-01-720</t>
  </si>
  <si>
    <t xml:space="preserve">      ELECSERVITEC S.A.</t>
  </si>
  <si>
    <t>1-1-1-07-01-721</t>
  </si>
  <si>
    <t xml:space="preserve">      MARCELO RODRIGO CARDENAS PALACIOS</t>
  </si>
  <si>
    <t>1-1-1-07-01-722</t>
  </si>
  <si>
    <t xml:space="preserve">      PYCCA S.A.</t>
  </si>
  <si>
    <t>1-1-1-07-01-724</t>
  </si>
  <si>
    <t xml:space="preserve">      JULIO CESAR JARAMILLO BRIONES</t>
  </si>
  <si>
    <t>1-1-1-07-01-732</t>
  </si>
  <si>
    <t xml:space="preserve">      ALFREDO CARLOS PATIÑO LOPEZ</t>
  </si>
  <si>
    <t>1-1-1-07-01-733</t>
  </si>
  <si>
    <t xml:space="preserve">      COMISARIATO DE QUIMICOS LA CASA DEL</t>
  </si>
  <si>
    <t>1-1-1-07-01-736</t>
  </si>
  <si>
    <t xml:space="preserve">      ALFADOMUS CIA. LTDA.</t>
  </si>
  <si>
    <t>1-1-1-07-01-748</t>
  </si>
  <si>
    <t xml:space="preserve">      DURAPOWER CIA. LTDA.</t>
  </si>
  <si>
    <t>1-1-1-07-01-759</t>
  </si>
  <si>
    <t xml:space="preserve">      JESSENIA ALEXANDRA MUÑOZ GUERRERO</t>
  </si>
  <si>
    <t>1-1-1-07-01-760</t>
  </si>
  <si>
    <t xml:space="preserve">      EMELNORTE S.A.</t>
  </si>
  <si>
    <t>1-1-1-07-01-764</t>
  </si>
  <si>
    <t xml:space="preserve">      FERNANDO ALFREDO RAMIREZ SALAZAR</t>
  </si>
  <si>
    <t>1-1-1-07-01-768</t>
  </si>
  <si>
    <t xml:space="preserve">      CIRKWITOS S.A.</t>
  </si>
  <si>
    <t>1-1-1-07-01-770</t>
  </si>
  <si>
    <t xml:space="preserve">      GALO MAURICIO SOLORZANO PEÑA</t>
  </si>
  <si>
    <t>1-1-1-07-01-772</t>
  </si>
  <si>
    <t xml:space="preserve">      CONSYPROSA S.A.</t>
  </si>
  <si>
    <t>1-1-1-07-01-780</t>
  </si>
  <si>
    <t xml:space="preserve">      INDEG CENTRO DE TRANSFERENCIA</t>
  </si>
  <si>
    <t>1-1-1-07-01-793</t>
  </si>
  <si>
    <t xml:space="preserve">      CORDELERIA NACIONAL S.A.</t>
  </si>
  <si>
    <t>1-1-1-07-01-815</t>
  </si>
  <si>
    <t xml:space="preserve">      WASHINGTON GURUMENDI CUJILAN</t>
  </si>
  <si>
    <t>1-1-1-07-01-835</t>
  </si>
  <si>
    <t xml:space="preserve">      PROVISION DETERIORO ANTICIPO PROVEE</t>
  </si>
  <si>
    <t>1-1-1-07-01-836</t>
  </si>
  <si>
    <t xml:space="preserve">      PUBLI-MARCA PUBLICIDAD MARBLICON</t>
  </si>
  <si>
    <t>1-1-1-07-01-847</t>
  </si>
  <si>
    <t xml:space="preserve">      DACTRADINGCORP S.A.</t>
  </si>
  <si>
    <t>1-1-1-07-01-848</t>
  </si>
  <si>
    <t xml:space="preserve">      MARIA FERNANDA BRAVO IZQUIERDO</t>
  </si>
  <si>
    <t>1-1-1-07-01-851</t>
  </si>
  <si>
    <t xml:space="preserve">      TAX-CONSULTINGROUP S.A.</t>
  </si>
  <si>
    <t>1-1-1-07-01-854</t>
  </si>
  <si>
    <t xml:space="preserve">      ANDRES GUILLER MORENO VILLACIS</t>
  </si>
  <si>
    <t>1-1-1-07-01-856</t>
  </si>
  <si>
    <t xml:space="preserve">      JOSE ALBERTO RODRIGUEZ LOPEZ</t>
  </si>
  <si>
    <t>1-1-1-07-01-859</t>
  </si>
  <si>
    <t xml:space="preserve">      SOPORTEC S.A.</t>
  </si>
  <si>
    <t>1-1-1-07-01-872</t>
  </si>
  <si>
    <t xml:space="preserve">      MUEBLES EL BOSQUE S.A.</t>
  </si>
  <si>
    <t>1-1-1-07-01-892</t>
  </si>
  <si>
    <t>1-1-1-07-01-895</t>
  </si>
  <si>
    <t xml:space="preserve">      HISPANA DE SEGUROS</t>
  </si>
  <si>
    <t>1-1-1-07-01-901</t>
  </si>
  <si>
    <t xml:space="preserve">      REYNALDO JAVIER CUEVA CORREA</t>
  </si>
  <si>
    <t>1-1-1-07-01-910</t>
  </si>
  <si>
    <t xml:space="preserve">      AIDA EMERITA ALVARADO GALARZA</t>
  </si>
  <si>
    <t>1-1-1-07-01-918</t>
  </si>
  <si>
    <t xml:space="preserve">      EL DIARIO EDIASA S.A.</t>
  </si>
  <si>
    <t>1-1-1-07-01-919</t>
  </si>
  <si>
    <t xml:space="preserve">      CONSULTORA ANCHUNDIA CONSULTIN</t>
  </si>
  <si>
    <t>1-1-1-07-01-925</t>
  </si>
  <si>
    <t xml:space="preserve">      GINA PAOLA ARMIJO NUÑEZ</t>
  </si>
  <si>
    <t>1-1-1-07-01-932</t>
  </si>
  <si>
    <t xml:space="preserve">      GRACE PAOLA VINUEZA TAMAYO</t>
  </si>
  <si>
    <t>1-1-1-07-01-935</t>
  </si>
  <si>
    <t xml:space="preserve">      MANSUERA S.A.</t>
  </si>
  <si>
    <t>1-1-1-07-01-940</t>
  </si>
  <si>
    <t xml:space="preserve">      FRANCISCO RODRIGUEZ NAVARRETE</t>
  </si>
  <si>
    <t>1-1-1-07-01-946</t>
  </si>
  <si>
    <t xml:space="preserve">      ANGELINA ORMEÑO QUINTERO</t>
  </si>
  <si>
    <t>1-1-1-07-01-952</t>
  </si>
  <si>
    <t xml:space="preserve">      JOSE ADOLFO GARCIA GAVILANES</t>
  </si>
  <si>
    <t>1-1-1-07-01-959</t>
  </si>
  <si>
    <t xml:space="preserve">      UNNOCYCLES CIA. LTDA.</t>
  </si>
  <si>
    <t>1-1-1-07-01-960</t>
  </si>
  <si>
    <t xml:space="preserve">      INDIANEGOCIOS S.A.</t>
  </si>
  <si>
    <t>1-1-1-07-01-965</t>
  </si>
  <si>
    <t>1-1-1-07-01-966</t>
  </si>
  <si>
    <t xml:space="preserve">      CAMARA DE COMERCIO DE GUAYAQUIL</t>
  </si>
  <si>
    <t>1-1-1-07-01-967</t>
  </si>
  <si>
    <t xml:space="preserve">      EMPRESA ELECTRICA REGIONAL CENTRO S</t>
  </si>
  <si>
    <t>1-1-1-07-01-970</t>
  </si>
  <si>
    <t xml:space="preserve">      HERLIN SAUL JARA MONTUFAR</t>
  </si>
  <si>
    <t>1-1-1-07-01-977</t>
  </si>
  <si>
    <t xml:space="preserve">      NOKIA SOLUTIONS AND NETWORKS</t>
  </si>
  <si>
    <t>1-1-1-07-01-978</t>
  </si>
  <si>
    <t xml:space="preserve">      AGENSITUR S.A.</t>
  </si>
  <si>
    <t>1-1-1-07-01-990</t>
  </si>
  <si>
    <t xml:space="preserve">      ECUATORIANA DE SAL Y PRODUCTOS</t>
  </si>
  <si>
    <t>1-1-1-07-01-991</t>
  </si>
  <si>
    <t xml:space="preserve">      CARLOS HUMBERTO LOPEZ CEDEÑO</t>
  </si>
  <si>
    <t>1-1-1-07-01-992</t>
  </si>
  <si>
    <t xml:space="preserve">      MANUEL OCTAVIO AUCANCELA CARABAJO</t>
  </si>
  <si>
    <t>1-1-1-07-01-993</t>
  </si>
  <si>
    <t xml:space="preserve">      SISTEMAS DE SEGURIDAD S.A.</t>
  </si>
  <si>
    <t>1-1-1-07-01-994</t>
  </si>
  <si>
    <t xml:space="preserve">      ORTIZ MOLINA MARIUXI ESTEFANIA</t>
  </si>
  <si>
    <t>1-1-1-07-01-996</t>
  </si>
  <si>
    <t xml:space="preserve">      LOPEZ ZAMBRANO DEISY</t>
  </si>
  <si>
    <t>1-1-1-07-01-997</t>
  </si>
  <si>
    <t xml:space="preserve">      LOPEZ VERA ANGELA SANIAS</t>
  </si>
  <si>
    <t>1-1-1-07-01-998</t>
  </si>
  <si>
    <t xml:space="preserve">     ANTICIPO GASTOS DE VIAJE</t>
  </si>
  <si>
    <t>1-1-1-07-02</t>
  </si>
  <si>
    <t xml:space="preserve">      JORGE WELINTONE CHILAN QUIJIJE</t>
  </si>
  <si>
    <t>1-1-1-07-02-018</t>
  </si>
  <si>
    <t xml:space="preserve">      VANESSA RODRIGUEZ</t>
  </si>
  <si>
    <t>1-1-1-07-02-049</t>
  </si>
  <si>
    <t xml:space="preserve">      MARCO ALFREDO ALULEMA MENENSES</t>
  </si>
  <si>
    <t>1-1-1-07-02-051</t>
  </si>
  <si>
    <t xml:space="preserve">      ALFONSO ARANDA</t>
  </si>
  <si>
    <t>1-1-1-07-02-056</t>
  </si>
  <si>
    <t xml:space="preserve">      GARY ALBERTO SAN ANDRES VITERI</t>
  </si>
  <si>
    <t>1-1-1-07-02-076</t>
  </si>
  <si>
    <t xml:space="preserve">      DARIO CASTRO</t>
  </si>
  <si>
    <t>1-1-1-07-02-094</t>
  </si>
  <si>
    <t xml:space="preserve">      LUIS LOZA CANCHIGÑA</t>
  </si>
  <si>
    <t>1-1-1-07-02-095</t>
  </si>
  <si>
    <t xml:space="preserve">      JOHNNY AVALOS HERRERA</t>
  </si>
  <si>
    <t>1-1-1-07-02-101</t>
  </si>
  <si>
    <t xml:space="preserve">      ADAN MOREIRA</t>
  </si>
  <si>
    <t>1-1-1-07-02-141</t>
  </si>
  <si>
    <t xml:space="preserve">      JUAN CARLOS CEDEÑO AVILES</t>
  </si>
  <si>
    <t>1-1-1-07-02-146</t>
  </si>
  <si>
    <t xml:space="preserve">      TATIANA IDROVO PIEDRAHITA</t>
  </si>
  <si>
    <t>1-1-1-07-02-169</t>
  </si>
  <si>
    <t xml:space="preserve">      ANDRES GIOVANNY GALLEGOS RODRIGUEZ</t>
  </si>
  <si>
    <t>1-1-1-07-02-191</t>
  </si>
  <si>
    <t xml:space="preserve">      JAIME VELEZ NIETO</t>
  </si>
  <si>
    <t>1-1-1-07-02-200</t>
  </si>
  <si>
    <t xml:space="preserve">      JAVIER MAURICIO SARMIENTO GALLEGOS</t>
  </si>
  <si>
    <t>1-1-1-07-02-205</t>
  </si>
  <si>
    <t xml:space="preserve">      MIGUEL ANGEL VARGAS BUSTAMANTE</t>
  </si>
  <si>
    <t>1-1-1-07-02-213</t>
  </si>
  <si>
    <t xml:space="preserve">      MIGUEL BLAS CADENA BOLAÑOS</t>
  </si>
  <si>
    <t>1-1-1-07-02-221</t>
  </si>
  <si>
    <t xml:space="preserve">      FELIX BYRON VALAREZO ALVARADO</t>
  </si>
  <si>
    <t>1-1-1-07-02-224</t>
  </si>
  <si>
    <t xml:space="preserve">      KEVIN ARBOLEDA CERCADO</t>
  </si>
  <si>
    <t>1-1-1-07-02-322</t>
  </si>
  <si>
    <t xml:space="preserve">      MANZANO PALACIO ANGEL RAUL</t>
  </si>
  <si>
    <t>1-1-1-07-02-332</t>
  </si>
  <si>
    <t xml:space="preserve">      OLGA AGUIRRE TORRES</t>
  </si>
  <si>
    <t>1-1-1-07-02-335</t>
  </si>
  <si>
    <t xml:space="preserve">      DOUGLAS XAVIER MORAN MAZZINI</t>
  </si>
  <si>
    <t>1-1-1-07-02-346</t>
  </si>
  <si>
    <t xml:space="preserve">      JOSE LUIS SORNOZA VINCES</t>
  </si>
  <si>
    <t>1-1-1-07-02-390</t>
  </si>
  <si>
    <t xml:space="preserve">      ALEXI AGUSTO RODRIGUEZ ALAY</t>
  </si>
  <si>
    <t>1-1-1-07-02-423</t>
  </si>
  <si>
    <t xml:space="preserve">      ALEX FABIAN OTO RAURA</t>
  </si>
  <si>
    <t>1-1-1-07-02-432</t>
  </si>
  <si>
    <t xml:space="preserve">      EDGAR ORLANDO FARINANGO IMBAQUINGO</t>
  </si>
  <si>
    <t>1-1-1-07-02-443</t>
  </si>
  <si>
    <t xml:space="preserve">      JHONY MILLER OLIVE MACIAS</t>
  </si>
  <si>
    <t>1-1-1-07-02-468</t>
  </si>
  <si>
    <t xml:space="preserve">      VERONICA VIVIANA CASTRO HIDALGO</t>
  </si>
  <si>
    <t>1-1-1-07-02-501</t>
  </si>
  <si>
    <t xml:space="preserve">      HECTOR DAVID VILLAMAR CRUZ</t>
  </si>
  <si>
    <t>1-1-1-07-02-508</t>
  </si>
  <si>
    <t xml:space="preserve">      CARLOS FREDDY CANDO SANCHEZ</t>
  </si>
  <si>
    <t>1-1-1-07-02-545</t>
  </si>
  <si>
    <t xml:space="preserve">      JUAN CARLOS CARPIO ASIMBAYA</t>
  </si>
  <si>
    <t>1-1-1-07-02-552</t>
  </si>
  <si>
    <t xml:space="preserve">      CARLOS LUIS MORALES BRAVO</t>
  </si>
  <si>
    <t>1-1-1-07-02-558</t>
  </si>
  <si>
    <t xml:space="preserve">      LUIS FERNANDO GALARZA PITA</t>
  </si>
  <si>
    <t>1-1-1-07-02-563</t>
  </si>
  <si>
    <t xml:space="preserve">      PEDRO JAVIER JARAMILLO AGUIRRE</t>
  </si>
  <si>
    <t>1-1-1-07-02-564</t>
  </si>
  <si>
    <t xml:space="preserve">      RONALD PATRICIO ZURITA VILLALVA</t>
  </si>
  <si>
    <t>1-1-1-07-02-646</t>
  </si>
  <si>
    <t xml:space="preserve">      BYRON HUMBERTO CARRERA MIRANDA</t>
  </si>
  <si>
    <t>1-1-1-07-02-649</t>
  </si>
  <si>
    <t xml:space="preserve">      CRISTIAN GERMAN ESCANTA MENESES</t>
  </si>
  <si>
    <t>1-1-1-07-02-652</t>
  </si>
  <si>
    <t xml:space="preserve">      NAZIRI DANIEL PLAZA BARZOLA</t>
  </si>
  <si>
    <t>1-1-1-07-02-662</t>
  </si>
  <si>
    <t xml:space="preserve">      STANLEY GALARZA FUENTES</t>
  </si>
  <si>
    <t>1-1-1-07-02-663</t>
  </si>
  <si>
    <t xml:space="preserve">      GEORGE RICARDO HEREDIA CEVALLOS</t>
  </si>
  <si>
    <t>1-1-1-07-02-683</t>
  </si>
  <si>
    <t xml:space="preserve">      MARIO ALBERTO JIMENEZ VILLAMAR</t>
  </si>
  <si>
    <t>1-1-1-07-02-687</t>
  </si>
  <si>
    <t xml:space="preserve">      JOSE GREGORIO RODRIGUEZ CORNEJO</t>
  </si>
  <si>
    <t>1-1-1-07-02-695</t>
  </si>
  <si>
    <t xml:space="preserve">      DARWIN ORLANDO POZO VINUEZA</t>
  </si>
  <si>
    <t>1-1-1-07-02-724</t>
  </si>
  <si>
    <t xml:space="preserve">      VINICIO TOCTAGUANO CHAPI</t>
  </si>
  <si>
    <t>1-1-1-07-02-740</t>
  </si>
  <si>
    <t xml:space="preserve">      PROVISION DETERIORO GASTOS DE VIAJE</t>
  </si>
  <si>
    <t>1-1-1-07-02-741</t>
  </si>
  <si>
    <t xml:space="preserve">      JEFFERSON XAVIER PASQUEL TIBAN</t>
  </si>
  <si>
    <t>1-1-1-07-02-742</t>
  </si>
  <si>
    <t xml:space="preserve">      ALEX DAMIAN YUGCHA LEMA</t>
  </si>
  <si>
    <t>1-1-1-07-02-745</t>
  </si>
  <si>
    <t xml:space="preserve">      FRANCISCO JAVIER MENENDEZ CEDEÑO</t>
  </si>
  <si>
    <t>1-1-1-07-02-762</t>
  </si>
  <si>
    <t xml:space="preserve">      JUAN JEFFERSON CAICEDO VALENCIA</t>
  </si>
  <si>
    <t>1-1-1-07-02-780</t>
  </si>
  <si>
    <t xml:space="preserve">      WILMER OSWALDO PANTOJA CHALACA</t>
  </si>
  <si>
    <t>1-1-1-07-02-781</t>
  </si>
  <si>
    <t xml:space="preserve">      ANGELO ADRIAN ESTRADA TEJADA</t>
  </si>
  <si>
    <t>1-1-1-07-02-794</t>
  </si>
  <si>
    <t xml:space="preserve">      CESAR FERNANDO FREIRE AMANCHE</t>
  </si>
  <si>
    <t>1-1-1-07-02-806</t>
  </si>
  <si>
    <t xml:space="preserve">      ALEX ANTONIO MASALEMA VALENCIA</t>
  </si>
  <si>
    <t>1-1-1-07-02-814</t>
  </si>
  <si>
    <t xml:space="preserve">      JHONAR LUIS MURILLO SANCHEZ</t>
  </si>
  <si>
    <t>1-1-1-07-02-822</t>
  </si>
  <si>
    <t xml:space="preserve">      ANTHONY SAUL ROMERO QUINAPALLO</t>
  </si>
  <si>
    <t>1-1-1-07-02-827</t>
  </si>
  <si>
    <t xml:space="preserve">      CARLOS GUILLERMO BRAVO COELLO</t>
  </si>
  <si>
    <t>1-1-1-07-02-838</t>
  </si>
  <si>
    <t xml:space="preserve">      NELSON RENE ORTEGA TROYA</t>
  </si>
  <si>
    <t>1-1-1-07-02-841</t>
  </si>
  <si>
    <t xml:space="preserve">      WLSON JAVIER PINGOS GUALAN</t>
  </si>
  <si>
    <t>1-1-1-07-02-849</t>
  </si>
  <si>
    <t xml:space="preserve">      LUIS FERNANDO VACACELA CHINLLI</t>
  </si>
  <si>
    <t>1-1-1-07-02-850</t>
  </si>
  <si>
    <t xml:space="preserve">      LUIS ALBERTO PAREDES ROSERO</t>
  </si>
  <si>
    <t>1-1-1-07-02-857</t>
  </si>
  <si>
    <t xml:space="preserve">      EDISON FABIAN GUASGUA PACHECO</t>
  </si>
  <si>
    <t>1-1-1-07-02-868</t>
  </si>
  <si>
    <t xml:space="preserve">      HENRY DAVID VEGA PEÑA</t>
  </si>
  <si>
    <t>1-1-1-07-02-872</t>
  </si>
  <si>
    <t xml:space="preserve">      JOSE LIDER AVILA QUEVEDO</t>
  </si>
  <si>
    <t>1-1-1-07-02-874</t>
  </si>
  <si>
    <t xml:space="preserve">      JORGE LUIS ZAMBRANO ZAMBRANO</t>
  </si>
  <si>
    <t>1-1-1-07-02-875</t>
  </si>
  <si>
    <t xml:space="preserve">      JOSE LUIS URRESTA HIDALGO</t>
  </si>
  <si>
    <t>1-1-1-07-02-876</t>
  </si>
  <si>
    <t xml:space="preserve">      JOSE ADRIAN TELLO PILAY</t>
  </si>
  <si>
    <t>1-1-1-07-02-877</t>
  </si>
  <si>
    <t xml:space="preserve">      BRYAN HENRY CHAVEZ QUIROZ</t>
  </si>
  <si>
    <t>1-1-1-07-02-879</t>
  </si>
  <si>
    <t xml:space="preserve">      JUAN CARLOS QUINTO IZQUIERDO</t>
  </si>
  <si>
    <t>1-1-1-07-02-880</t>
  </si>
  <si>
    <t xml:space="preserve">      WLADIMIR EDUARDO PERALTA CHULCA</t>
  </si>
  <si>
    <t>1-1-1-07-02-881</t>
  </si>
  <si>
    <t xml:space="preserve">      LUIS ENRIQUE AMAGUAYA CHITALOGRO</t>
  </si>
  <si>
    <t>1-1-1-07-02-882</t>
  </si>
  <si>
    <t xml:space="preserve">      FREDDY BLADIMIR ARTEAGA VALDIVIESO</t>
  </si>
  <si>
    <t>1-1-1-07-02-883</t>
  </si>
  <si>
    <t xml:space="preserve">      ERNESTO PAUL RIVADENEIRA CEVALLOS</t>
  </si>
  <si>
    <t>1-1-1-07-02-884</t>
  </si>
  <si>
    <t xml:space="preserve">      ERICK DAVID PEDRAZA GUALOTO</t>
  </si>
  <si>
    <t>1-1-1-07-02-885</t>
  </si>
  <si>
    <t xml:space="preserve">      FRANKLIN JAVIER INGUILAN MALES</t>
  </si>
  <si>
    <t>1-1-1-07-02-886</t>
  </si>
  <si>
    <t xml:space="preserve">      OSCAR BYRON HURTADO PAEZ</t>
  </si>
  <si>
    <t>1-1-1-07-02-887</t>
  </si>
  <si>
    <t xml:space="preserve">      GABRIEL ALEXANDER CUALCHI MUÑOZ</t>
  </si>
  <si>
    <t>1-1-1-07-02-888</t>
  </si>
  <si>
    <t xml:space="preserve">      INTI RUMINAHUI MALDONADO PANAMA</t>
  </si>
  <si>
    <t>1-1-1-07-02-889</t>
  </si>
  <si>
    <t xml:space="preserve">      WILSON OLMEDO BACILIO ARROYO</t>
  </si>
  <si>
    <t>1-1-1-07-02-890</t>
  </si>
  <si>
    <t xml:space="preserve">      GABRIEL ALEJANDRO ASTO CHAMBA</t>
  </si>
  <si>
    <t>1-1-1-07-02-891</t>
  </si>
  <si>
    <t xml:space="preserve">      CARLOS JULIO MOLINA ULLAURI</t>
  </si>
  <si>
    <t>1-1-1-07-02-892</t>
  </si>
  <si>
    <t xml:space="preserve">      WAGNER EDUARDO ABRIL PRADO</t>
  </si>
  <si>
    <t>1-1-1-07-02-893</t>
  </si>
  <si>
    <t xml:space="preserve">      CHRISTIAN JAVIER SOTOMAYOR CHIMBO</t>
  </si>
  <si>
    <t>1-1-1-07-02-894</t>
  </si>
  <si>
    <t xml:space="preserve">      JHONATAN JAVIER CONEJO QUISILEMA</t>
  </si>
  <si>
    <t>1-1-1-07-02-895</t>
  </si>
  <si>
    <t xml:space="preserve">      ARNALDO WILFRIDO VILLANUEVA MARQUEZ</t>
  </si>
  <si>
    <t>1-1-1-07-02-896</t>
  </si>
  <si>
    <t xml:space="preserve">      MIGUEL ANGEL CAPA COJITAMBO</t>
  </si>
  <si>
    <t>1-1-1-07-02-897</t>
  </si>
  <si>
    <t xml:space="preserve">     ANTICIPO  A  PROVEEDORES</t>
  </si>
  <si>
    <t>1-1-1-07-03</t>
  </si>
  <si>
    <t xml:space="preserve">      SISTEMAS CONSTRULIVIANOS CIA.</t>
  </si>
  <si>
    <t>1-1-1-07-03-001</t>
  </si>
  <si>
    <t xml:space="preserve">      UNIVERSIDAD TECNOLOGICA ECOTEC</t>
  </si>
  <si>
    <t>1-1-1-07-03-002</t>
  </si>
  <si>
    <t xml:space="preserve">      ROSA MARGARITA MORA MOREIRA</t>
  </si>
  <si>
    <t>1-1-1-07-03-003</t>
  </si>
  <si>
    <t xml:space="preserve">      CONSTRUCCIONES MATUTE JIMENEZ</t>
  </si>
  <si>
    <t>1-1-1-07-03-004</t>
  </si>
  <si>
    <t xml:space="preserve">      ING ELECTRICA ELECTRONICA Y DESARRO</t>
  </si>
  <si>
    <t>1-1-1-07-03-007</t>
  </si>
  <si>
    <t xml:space="preserve">      SKYSITE S.A.</t>
  </si>
  <si>
    <t>1-1-1-07-03-008</t>
  </si>
  <si>
    <t xml:space="preserve">      LEONOR ELIZABETH CAÑARTE ANDRADE</t>
  </si>
  <si>
    <t>1-1-1-07-03-009</t>
  </si>
  <si>
    <t xml:space="preserve">      PABLO LEONIDAS CONDO MACIAS</t>
  </si>
  <si>
    <t>1-1-1-07-03-010</t>
  </si>
  <si>
    <t xml:space="preserve">      DUCTOS DE GUAYAQUIL</t>
  </si>
  <si>
    <t>1-1-1-07-03-011</t>
  </si>
  <si>
    <t xml:space="preserve">      VIBRADOS Y PREFABRICADOS SABOG</t>
  </si>
  <si>
    <t>1-1-1-07-03-016</t>
  </si>
  <si>
    <t xml:space="preserve">      WESTCON CORPORATION ECUADOR</t>
  </si>
  <si>
    <t>1-1-1-07-03-017</t>
  </si>
  <si>
    <t xml:space="preserve">      COMERCIALIZADORA THINKSERVICE</t>
  </si>
  <si>
    <t>1-1-1-07-03-023</t>
  </si>
  <si>
    <t xml:space="preserve">      VILCONSA S.A.</t>
  </si>
  <si>
    <t>1-1-1-07-03-024</t>
  </si>
  <si>
    <t xml:space="preserve">      PALMIRA JAQUELINE BURGOS HUILCAPI</t>
  </si>
  <si>
    <t>1-1-1-07-03-025</t>
  </si>
  <si>
    <t xml:space="preserve">      ALLGENERICOS S.A.</t>
  </si>
  <si>
    <t>1-1-1-07-03-031</t>
  </si>
  <si>
    <t xml:space="preserve">      MARIA BELEN JARA MULLER</t>
  </si>
  <si>
    <t>1-1-1-07-03-035</t>
  </si>
  <si>
    <t xml:space="preserve">      MARIA DE LOURDES MEDINA RAMIREZ</t>
  </si>
  <si>
    <t>1-1-1-07-03-039</t>
  </si>
  <si>
    <t xml:space="preserve">      ALTRADICALAVAN CIA. LTDA.</t>
  </si>
  <si>
    <t>1-1-1-07-03-043</t>
  </si>
  <si>
    <t xml:space="preserve">      ENRIQUE GUIDO ANCHUNDIA ORMEÑO</t>
  </si>
  <si>
    <t>1-1-1-07-03-044</t>
  </si>
  <si>
    <t xml:space="preserve">      VIADIRECTA CONSTRUCCIONES S.A.</t>
  </si>
  <si>
    <t>1-1-1-07-03-047</t>
  </si>
  <si>
    <t xml:space="preserve">      MARMOI S.A.</t>
  </si>
  <si>
    <t>1-1-1-07-03-048</t>
  </si>
  <si>
    <t xml:space="preserve">      TRADEMEDSA S.A.</t>
  </si>
  <si>
    <t>1-1-1-07-03-049</t>
  </si>
  <si>
    <t xml:space="preserve">      DIONES DAUDINOT ALONSO</t>
  </si>
  <si>
    <t>1-1-1-07-03-050</t>
  </si>
  <si>
    <t xml:space="preserve">      E.MAULME C.A.</t>
  </si>
  <si>
    <t>1-1-1-07-03-053</t>
  </si>
  <si>
    <t xml:space="preserve">      LATINOAMERICANA TCA S.A. ECUAD</t>
  </si>
  <si>
    <t>1-1-1-07-03-054</t>
  </si>
  <si>
    <t xml:space="preserve">      DANIEL ALISTER MEDINA ALCOSER</t>
  </si>
  <si>
    <t>1-1-1-07-03-056</t>
  </si>
  <si>
    <t xml:space="preserve">      JIMMY LEONARDO RECILLO VERA</t>
  </si>
  <si>
    <t>1-1-1-07-03-057</t>
  </si>
  <si>
    <t xml:space="preserve">      TECH MAHINDRA - ECUADOR S.A.</t>
  </si>
  <si>
    <t>1-1-1-07-03-058</t>
  </si>
  <si>
    <t xml:space="preserve">      HOLGER VEGA BORBOR</t>
  </si>
  <si>
    <t>1-1-1-07-03-059</t>
  </si>
  <si>
    <t xml:space="preserve">      ALERTA MEDICA S.A.</t>
  </si>
  <si>
    <t>1-1-1-07-03-060</t>
  </si>
  <si>
    <t xml:space="preserve">      MANUEL FERNANDO SIGUENCIA YANEZ</t>
  </si>
  <si>
    <t>1-1-1-07-03-063</t>
  </si>
  <si>
    <t xml:space="preserve">      ALNUSAN CIA. LTDA.</t>
  </si>
  <si>
    <t>1-1-1-07-03-064</t>
  </si>
  <si>
    <t xml:space="preserve">      PANAMERICANA VIAL S.A. PANAVIAL</t>
  </si>
  <si>
    <t>1-1-1-07-03-066</t>
  </si>
  <si>
    <t xml:space="preserve">      MANOSPRINT</t>
  </si>
  <si>
    <t>1-1-1-07-03-067</t>
  </si>
  <si>
    <t xml:space="preserve">      KARLA MICHELLE FEY GONZALEZ</t>
  </si>
  <si>
    <t>1-1-1-07-03-070</t>
  </si>
  <si>
    <t xml:space="preserve">      NEXSYS DEL ECUADOR</t>
  </si>
  <si>
    <t>1-1-1-07-03-071</t>
  </si>
  <si>
    <t xml:space="preserve">      FUNDESPOL</t>
  </si>
  <si>
    <t>1-1-1-07-03-072</t>
  </si>
  <si>
    <t xml:space="preserve">      CHRISTIAN ALEJANDRO ROSERO TACLE</t>
  </si>
  <si>
    <t>1-1-1-07-03-074</t>
  </si>
  <si>
    <t xml:space="preserve">      ESTUDIO JURIDICO CONTABLE SEBAVPINS</t>
  </si>
  <si>
    <t>1-1-1-07-03-075</t>
  </si>
  <si>
    <t xml:space="preserve">      MARIO JOSE GRAU VERA</t>
  </si>
  <si>
    <t>1-1-1-07-03-079</t>
  </si>
  <si>
    <t xml:space="preserve">      LUIS HENRY MARTINEZ PARREÑO</t>
  </si>
  <si>
    <t>1-1-1-07-03-080</t>
  </si>
  <si>
    <t xml:space="preserve">      ANTONIO ANDRES PINCAY TOMALA</t>
  </si>
  <si>
    <t>1-1-1-07-03-081</t>
  </si>
  <si>
    <t xml:space="preserve">      RENE VLADIMIR CARVAJAL CAJAS</t>
  </si>
  <si>
    <t>1-1-1-07-03-083</t>
  </si>
  <si>
    <t xml:space="preserve">      MERCADOS PROYECTOS Y NEGOCIOS VERA</t>
  </si>
  <si>
    <t>1-1-1-07-03-084</t>
  </si>
  <si>
    <t xml:space="preserve">      CARTRIDGECORP S.A.</t>
  </si>
  <si>
    <t>1-1-1-07-03-085</t>
  </si>
  <si>
    <t xml:space="preserve">      SAFIED S.A.</t>
  </si>
  <si>
    <t>1-1-1-07-03-089</t>
  </si>
  <si>
    <t xml:space="preserve">      ONDU SOLUCIONES TECNOLOGIAS</t>
  </si>
  <si>
    <t>1-1-1-07-03-093</t>
  </si>
  <si>
    <t xml:space="preserve">      MARTIN ALONSO GARCIA ATIENCIA</t>
  </si>
  <si>
    <t>1-1-1-07-03-095</t>
  </si>
  <si>
    <t xml:space="preserve">      CARLOS GREGORIO ZAMBRANO</t>
  </si>
  <si>
    <t>1-1-1-07-03-096</t>
  </si>
  <si>
    <t xml:space="preserve">      JORGE ALBERTO CASTILLO PANCHANA</t>
  </si>
  <si>
    <t>1-1-1-07-03-097</t>
  </si>
  <si>
    <t xml:space="preserve">      BETTY MERCEDES VELASQUEZ PEREZ</t>
  </si>
  <si>
    <t>1-1-1-07-03-098</t>
  </si>
  <si>
    <t xml:space="preserve">      CASA FERRETERIA FONG S.A.</t>
  </si>
  <si>
    <t>1-1-1-07-03-100</t>
  </si>
  <si>
    <t xml:space="preserve">      HECTOR DANIEL SALTOS EGUEZ</t>
  </si>
  <si>
    <t>1-1-1-07-03-101</t>
  </si>
  <si>
    <t xml:space="preserve">      GRAIMAN CIA. LTDA.</t>
  </si>
  <si>
    <t>1-1-1-07-03-102</t>
  </si>
  <si>
    <t xml:space="preserve">      MARCOS JULIO POLIT RODRIGUEZ</t>
  </si>
  <si>
    <t>1-1-1-07-03-103</t>
  </si>
  <si>
    <t xml:space="preserve">      IMELDA GARDENIA COELLO MONTALVAN</t>
  </si>
  <si>
    <t>1-1-1-07-03-104</t>
  </si>
  <si>
    <t xml:space="preserve">      LETICIA LORENA LARGACHA LEÓN</t>
  </si>
  <si>
    <t>1-1-1-07-03-105</t>
  </si>
  <si>
    <t xml:space="preserve">      TODOTEK S.A.</t>
  </si>
  <si>
    <t>1-1-1-07-03-106</t>
  </si>
  <si>
    <t xml:space="preserve">      AMALIA MARIANA CARDENAS SARMIENTO</t>
  </si>
  <si>
    <t>1-1-1-07-03-107</t>
  </si>
  <si>
    <t xml:space="preserve">      INMOBILIARIA SEMGROUP S.A.</t>
  </si>
  <si>
    <t>1-1-1-07-03-108</t>
  </si>
  <si>
    <t xml:space="preserve">      SYSCLOUD SECURITY S.A.</t>
  </si>
  <si>
    <t>1-1-1-07-03-109</t>
  </si>
  <si>
    <t xml:space="preserve">      ANTONIO ALBERTO PLAZA ROSALES</t>
  </si>
  <si>
    <t>1-1-1-07-03-110</t>
  </si>
  <si>
    <t xml:space="preserve">      MARIA ROSANNI FERNANDEZ MENDOZA</t>
  </si>
  <si>
    <t>1-1-1-07-03-111</t>
  </si>
  <si>
    <t xml:space="preserve">      MANUEL IGNACIO CORDOVA SOLEDISPA</t>
  </si>
  <si>
    <t>1-1-1-07-03-112</t>
  </si>
  <si>
    <t xml:space="preserve">      HEIDEMAIRE JOSEFINE SONNEHOLZNER MU</t>
  </si>
  <si>
    <t>1-1-1-07-03-113</t>
  </si>
  <si>
    <t xml:space="preserve">      FIDEICOMISO LA PIAZZA</t>
  </si>
  <si>
    <t>1-1-1-07-03-114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</si>
  <si>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</si>
  <si>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</si>
  <si>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</si>
  <si>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</si>
  <si>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</si>
  <si>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</si>
  <si>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</si>
  <si>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</si>
  <si>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 EN TRANSITO</t>
  </si>
  <si>
    <t>1-2-1-01-01-001</t>
  </si>
  <si>
    <t xml:space="preserve">      MERCADERIA PARA INSTALACION Y ACT</t>
  </si>
  <si>
    <t>1-2-1-01-01-002</t>
  </si>
  <si>
    <t xml:space="preserve">      INVENTARIO TRANSFERENCIA</t>
  </si>
  <si>
    <t>1-2-1-01-01-015</t>
  </si>
  <si>
    <t xml:space="preserve">      PROVISION POR OBSOLECENCIA</t>
  </si>
  <si>
    <t>1-2-1-01-01-026</t>
  </si>
  <si>
    <t xml:space="preserve">     OTROS - INVENTARIO</t>
  </si>
  <si>
    <t>1-2-1-01-03</t>
  </si>
  <si>
    <t xml:space="preserve">      INVENTARIO APLICACION DE GARANTIA</t>
  </si>
  <si>
    <t>1-2-1-01-03-001</t>
  </si>
  <si>
    <t xml:space="preserve">      INVENTARIO EN TRANSFORMACION</t>
  </si>
  <si>
    <t>1-2-1-01-03-002</t>
  </si>
  <si>
    <t xml:space="preserve">      INVENTARIO PARA PRUEBAS</t>
  </si>
  <si>
    <t>1-2-1-01-03-003</t>
  </si>
  <si>
    <t xml:space="preserve">    IMPORTACIONES</t>
  </si>
  <si>
    <t>1-2-1-02</t>
  </si>
  <si>
    <t xml:space="preserve">     IMPORTACIONES  EN  TRANSITO</t>
  </si>
  <si>
    <t>1-2-1-02-01</t>
  </si>
  <si>
    <t xml:space="preserve">      INV# 1296 STREAMBOX PO#TN344-11</t>
  </si>
  <si>
    <t>1-2-1-02-01-001</t>
  </si>
  <si>
    <t xml:space="preserve">      TRAMITES DESADUANIZACION</t>
  </si>
  <si>
    <t>1-2-1-02-01-269</t>
  </si>
  <si>
    <t xml:space="preserve">      PO HUAWEI INTERNATIONAL CO. LTD.</t>
  </si>
  <si>
    <t>1-2-1-02-01-558</t>
  </si>
  <si>
    <t xml:space="preserve">      PO PACKETLIGHT NETWORKS</t>
  </si>
  <si>
    <t>1-2-1-02-01-573</t>
  </si>
  <si>
    <t xml:space="preserve">      PO - MEITRAK GROUP</t>
  </si>
  <si>
    <t>1-2-1-02-01-585</t>
  </si>
  <si>
    <t xml:space="preserve">      PO NANJING ORIENTEK OPTICAL COMMUNI</t>
  </si>
  <si>
    <t>1-2-1-02-01-586</t>
  </si>
  <si>
    <t xml:space="preserve">      PO NTI NUEVAS TECHNOLOGIA ESPAÑA</t>
  </si>
  <si>
    <t>1-2-1-02-01-610</t>
  </si>
  <si>
    <t xml:space="preserve">      PO CHONGQING GAOTIAN INDUSTRIAL</t>
  </si>
  <si>
    <t>1-2-1-02-01-612</t>
  </si>
  <si>
    <t xml:space="preserve">      PO WUHAN FIBERHOME INTERNATIONAL</t>
  </si>
  <si>
    <t>1-2-1-02-01-615</t>
  </si>
  <si>
    <t xml:space="preserve">      PO TSESCO INDUSTRIAL</t>
  </si>
  <si>
    <t>1-2-1-02-01-622</t>
  </si>
  <si>
    <t xml:space="preserve">      PO TELEA TECNOVISION</t>
  </si>
  <si>
    <t>1-2-1-02-01-631</t>
  </si>
  <si>
    <t xml:space="preserve">      PO LITTLE GIANT GLOBAL</t>
  </si>
  <si>
    <t>1-2-1-02-01-633</t>
  </si>
  <si>
    <t xml:space="preserve">      PO NANJING DVP OE TECH CO LTD</t>
  </si>
  <si>
    <t>1-2-1-02-01-634</t>
  </si>
  <si>
    <t xml:space="preserve">      PO STI SOLUCIONES EN TELECOMUNICACI</t>
  </si>
  <si>
    <t>1-2-1-02-01-636</t>
  </si>
  <si>
    <t xml:space="preserve">      PO DELTA ELECTRONICS PERU</t>
  </si>
  <si>
    <t>1-2-1-02-01-637</t>
  </si>
  <si>
    <t xml:space="preserve">      PO SECUTRADER INTERNATIONAL</t>
  </si>
  <si>
    <t>1-2-1-02-01-643</t>
  </si>
  <si>
    <t xml:space="preserve">      PO FLOWBIRD</t>
  </si>
  <si>
    <t>1-2-1-02-01-646</t>
  </si>
  <si>
    <t xml:space="preserve">      PO TRANSTRONIC SPAIN CORPORATION SL</t>
  </si>
  <si>
    <t>1-2-1-02-01-648</t>
  </si>
  <si>
    <t xml:space="preserve">      PO SHENZHEN SPRING OPTICAL COMMUNIC</t>
  </si>
  <si>
    <t>1-2-1-02-01-650</t>
  </si>
  <si>
    <t xml:space="preserve">      PO CAREFIBER OPTICAL TECHNOLOGY CO</t>
  </si>
  <si>
    <t>1-2-1-02-01-651</t>
  </si>
  <si>
    <t xml:space="preserve">      PO CROWNWAY ELECTRONICS LIMITED</t>
  </si>
  <si>
    <t>1-2-1-02-01-653</t>
  </si>
  <si>
    <t xml:space="preserve">      PO AXIGEN MESSAGING SRL</t>
  </si>
  <si>
    <t>1-2-1-02-01-654</t>
  </si>
  <si>
    <t xml:space="preserve">      PO IMAGICLE SPA</t>
  </si>
  <si>
    <t>1-2-1-02-01-655</t>
  </si>
  <si>
    <t xml:space="preserve">      PO SAS ATO MEDA</t>
  </si>
  <si>
    <t>1-2-1-02-01-656</t>
  </si>
  <si>
    <t xml:space="preserve">      PO EDGE TECHNOLOGIES</t>
  </si>
  <si>
    <t>1-2-1-02-01-658</t>
  </si>
  <si>
    <t xml:space="preserve">      PO GENESYS TELECOMMUNICATIONS LABOR</t>
  </si>
  <si>
    <t>1-2-1-02-01-659</t>
  </si>
  <si>
    <t xml:space="preserve">      PO ATOS IT SOLUTION AND SERVICES</t>
  </si>
  <si>
    <t>1-2-1-02-01-660</t>
  </si>
  <si>
    <t xml:space="preserve">  ACTIVOS  NO CORRIENTES</t>
  </si>
  <si>
    <t>1-3</t>
  </si>
  <si>
    <t xml:space="preserve">   ACTIVOS  NO CORRIENTES</t>
  </si>
  <si>
    <t>1-3-1</t>
  </si>
  <si>
    <t xml:space="preserve">    ACT ADQUIRIDOS EN ARREN FINAN</t>
  </si>
  <si>
    <t>1-3-1-01</t>
  </si>
  <si>
    <t xml:space="preserve">     VEHICULOS LEASING</t>
  </si>
  <si>
    <t>1-3-1-01-01</t>
  </si>
  <si>
    <t xml:space="preserve">      VEHICULOS LEASING BCO GQUIL</t>
  </si>
  <si>
    <t>1-3-1-01-01-001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</si>
  <si>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</si>
  <si>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</si>
  <si>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</si>
  <si>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</si>
  <si>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</si>
  <si>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</si>
  <si>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</si>
  <si>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</si>
  <si>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EDIFICIOS</t>
  </si>
  <si>
    <t>1-3-2-01-01-002</t>
  </si>
  <si>
    <t xml:space="preserve">      MUEBLES Y ENSERES</t>
  </si>
  <si>
    <t>1-3-2-01-01-003</t>
  </si>
  <si>
    <t xml:space="preserve">      EQUIPOS DE  COMPUTACION Y SOFTWARE</t>
  </si>
  <si>
    <t>1-3-2-01-01-004</t>
  </si>
  <si>
    <t xml:space="preserve">      EQUIPOS DE TELECOMUNICACIONES</t>
  </si>
  <si>
    <t>1-3-2-01-01-005</t>
  </si>
  <si>
    <t xml:space="preserve">      VEHICULOS</t>
  </si>
  <si>
    <t>1-3-2-01-01-006</t>
  </si>
  <si>
    <t xml:space="preserve">      EQUIPOS  DE  OFICINA</t>
  </si>
  <si>
    <t>1-3-2-01-01-007</t>
  </si>
  <si>
    <t xml:space="preserve">      HERRAMIENTAS - MAQUINARIAS</t>
  </si>
  <si>
    <t>1-3-2-01-01-008</t>
  </si>
  <si>
    <t xml:space="preserve">      DATACENTER GQUIL. AF</t>
  </si>
  <si>
    <t>1-3-2-01-01-009</t>
  </si>
  <si>
    <t xml:space="preserve">      DATACENTER QTO. AF</t>
  </si>
  <si>
    <t>1-3-2-01-01-010</t>
  </si>
  <si>
    <t xml:space="preserve">      RED CIUDAD DIGITAL</t>
  </si>
  <si>
    <t>1-3-2-01-01-011</t>
  </si>
  <si>
    <t xml:space="preserve">      RED FIBRA  MINTEL</t>
  </si>
  <si>
    <t>1-3-2-01-01-012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</si>
  <si>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</si>
  <si>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</si>
  <si>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</si>
  <si>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</si>
  <si>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ACUMULADA EDIFICIOS</t>
  </si>
  <si>
    <t>1-3-2-02-01-001</t>
  </si>
  <si>
    <t xml:space="preserve">      DEPREC. ACUMULADA MUEBLES Y ENSER</t>
  </si>
  <si>
    <t>1-3-2-02-01-002</t>
  </si>
  <si>
    <t xml:space="preserve">      DEPREC. ACUMULADA EQ. TELECOMUNACAC</t>
  </si>
  <si>
    <t>1-3-2-02-01-003</t>
  </si>
  <si>
    <t xml:space="preserve">      DEPREC. ACUMULADA EQ.COMPUTACION</t>
  </si>
  <si>
    <t>1-3-2-02-01-004</t>
  </si>
  <si>
    <t xml:space="preserve">      DEPREC. ACUMULADA VEHICULOS</t>
  </si>
  <si>
    <t>1-3-2-02-01-005</t>
  </si>
  <si>
    <t xml:space="preserve">      DEPREC. EQUIPOS  DE  OFICINA</t>
  </si>
  <si>
    <t>1-3-2-02-01-006</t>
  </si>
  <si>
    <t xml:space="preserve">      DEPREC. HERRAMIENTAS-MAQUINA</t>
  </si>
  <si>
    <t>1-3-2-02-01-007</t>
  </si>
  <si>
    <t xml:space="preserve">      DEPREC. ACUM DATACENTER GYE</t>
  </si>
  <si>
    <t>1-3-2-02-01-008</t>
  </si>
  <si>
    <t xml:space="preserve">      DEPREC. ACUMU. DATACENTER QTO</t>
  </si>
  <si>
    <t>1-3-2-02-01-009</t>
  </si>
  <si>
    <t xml:space="preserve">      DEPREC RED CIUDAD DIGITAL</t>
  </si>
  <si>
    <t>1-3-2-02-01-010</t>
  </si>
  <si>
    <t xml:space="preserve">      DEPRECIACION ACUMUL. RED FIBRA MINT</t>
  </si>
  <si>
    <t>1-3-2-02-01-011</t>
  </si>
  <si>
    <t xml:space="preserve">    PROPIEDADES DE INVERSION</t>
  </si>
  <si>
    <t>1-3-2-03</t>
  </si>
  <si>
    <t xml:space="preserve">     PROPIEDADES DE INVERSION</t>
  </si>
  <si>
    <t>1-3-2-03-01</t>
  </si>
  <si>
    <t xml:space="preserve">      PROPIEDAD DE INVERSION TERRENOS</t>
  </si>
  <si>
    <t>1-3-2-03-01-002</t>
  </si>
  <si>
    <t xml:space="preserve">      PROPIEDAD DE INVERSION EDIFICIOS</t>
  </si>
  <si>
    <t>1-3-2-03-01-003</t>
  </si>
  <si>
    <t xml:space="preserve">      PARQUEADERO EDIFICIO CONCORDE QUITO</t>
  </si>
  <si>
    <t>1-3-2-03-01-010</t>
  </si>
  <si>
    <t xml:space="preserve">   INTANGIBLES</t>
  </si>
  <si>
    <t>1-3-3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</si>
  <si>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</si>
  <si>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</si>
  <si>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</si>
  <si>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</si>
  <si>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LICENCIA HPE CLD EDITION OPERATING</t>
  </si>
  <si>
    <t>1-3-3-01-01-002</t>
  </si>
  <si>
    <t xml:space="preserve">      LICENCIA HP VMW VSPH ENT PLUS 1P</t>
  </si>
  <si>
    <t>1-3-3-01-01-003</t>
  </si>
  <si>
    <t xml:space="preserve">      FORTIGATE-30D ENTERPRISE BINDLE 8X5</t>
  </si>
  <si>
    <t>1-3-3-01-01-004</t>
  </si>
  <si>
    <t xml:space="preserve">      ENTERPRISE BUNDLE 8X5 FORTICARE PLU</t>
  </si>
  <si>
    <t>1-3-3-01-01-005</t>
  </si>
  <si>
    <t xml:space="preserve">      FORTIGATE-60D ENTERPRISE BUNDLE 8X5</t>
  </si>
  <si>
    <t>1-3-3-01-01-006</t>
  </si>
  <si>
    <t xml:space="preserve">      FORTIGATE-92D ENTERPRISE BUNDLE</t>
  </si>
  <si>
    <t>1-3-3-01-01-007</t>
  </si>
  <si>
    <t xml:space="preserve">      ENTERPRISE BUNDLE FC-1000116-871</t>
  </si>
  <si>
    <t>1-3-3-01-01-008</t>
  </si>
  <si>
    <t xml:space="preserve">      ENTERPRISE BUNDLE  FC-10-00205-871</t>
  </si>
  <si>
    <t>1-3-3-01-01-009</t>
  </si>
  <si>
    <t xml:space="preserve">      LICENCIA ZOHO PROJECTS</t>
  </si>
  <si>
    <t>1-3-3-01-01-010</t>
  </si>
  <si>
    <t xml:space="preserve">      LICENCIA DENWA UC (GOLD)</t>
  </si>
  <si>
    <t>1-3-3-01-01-012</t>
  </si>
  <si>
    <t xml:space="preserve">      LICENCIA JAVA</t>
  </si>
  <si>
    <t>1-3-3-01-01-013</t>
  </si>
  <si>
    <t xml:space="preserve">      LICENCIA SBA ADMIN WORKS LINUX/X86</t>
  </si>
  <si>
    <t>1-3-3-01-01-014</t>
  </si>
  <si>
    <t xml:space="preserve">      LICENCIA SANSYMPHONY-V</t>
  </si>
  <si>
    <t>1-3-3-01-01-015</t>
  </si>
  <si>
    <t xml:space="preserve">      LICENCIA 10GB SPLUNK ENTERPRI</t>
  </si>
  <si>
    <t>1-3-3-01-01-021</t>
  </si>
  <si>
    <t xml:space="preserve">      LICENCIA FORTI CARE PLUS ANTI</t>
  </si>
  <si>
    <t>1-3-3-01-01-022</t>
  </si>
  <si>
    <t xml:space="preserve">      LICENCIA ANTIVIRUS KASPERSKY KES</t>
  </si>
  <si>
    <t>1-3-3-01-01-024</t>
  </si>
  <si>
    <t xml:space="preserve">      LICENCIA PREMIUM MAINT FOR PT-IB-TE</t>
  </si>
  <si>
    <t>1-3-3-01-01-025</t>
  </si>
  <si>
    <t xml:space="preserve">      LICENCIA ORACLE STANDARD EDITION</t>
  </si>
  <si>
    <t>1-3-3-01-01-026</t>
  </si>
  <si>
    <t xml:space="preserve">      LICENCIAS  AL ACTIVO FIJO</t>
  </si>
  <si>
    <t>1-3-3-01-01-027</t>
  </si>
  <si>
    <t xml:space="preserve">      LICENCIA IPV4 XL</t>
  </si>
  <si>
    <t>1-3-3-01-01-029</t>
  </si>
  <si>
    <t xml:space="preserve">      LICENCIA ISO TOOLS</t>
  </si>
  <si>
    <t>1-3-3-01-01-030</t>
  </si>
  <si>
    <t xml:space="preserve">      LICENCIA 10GB SPLUNK ENTERPRISE</t>
  </si>
  <si>
    <t>1-3-3-01-01-031</t>
  </si>
  <si>
    <t xml:space="preserve">      LICENCIA ACL-60 DIALOG 1IF</t>
  </si>
  <si>
    <t>1-3-3-01-01-032</t>
  </si>
  <si>
    <t xml:space="preserve">      LICENCIA RX4-10/15 DIALOG 1IF-NEWTE</t>
  </si>
  <si>
    <t>1-3-3-01-01-033</t>
  </si>
  <si>
    <t xml:space="preserve">      LICENCIA PROYECTO SARH NOMINA SALUD</t>
  </si>
  <si>
    <t>1-3-3-01-01-034</t>
  </si>
  <si>
    <t xml:space="preserve">      LICENCIA DE PORTADORES</t>
  </si>
  <si>
    <t>1-3-3-01-01-036</t>
  </si>
  <si>
    <t xml:space="preserve">      LICENCIA HP GESTION</t>
  </si>
  <si>
    <t>1-3-3-01-01-037</t>
  </si>
  <si>
    <t xml:space="preserve">      LICENCIA POR SERVICOS BACKUP CL</t>
  </si>
  <si>
    <t>1-3-3-01-01-038</t>
  </si>
  <si>
    <t xml:space="preserve">      LICENCIA SANSYMPHONY-V VL4</t>
  </si>
  <si>
    <t>1-3-3-01-01-039</t>
  </si>
  <si>
    <t xml:space="preserve">      LICENCIA TENABLE NETWORK SECURITY</t>
  </si>
  <si>
    <t>1-3-3-01-01-040</t>
  </si>
  <si>
    <t xml:space="preserve">      LICENCIA VMWARE SPP 10800PTS</t>
  </si>
  <si>
    <t>1-3-3-01-01-041</t>
  </si>
  <si>
    <t xml:space="preserve">      INTCOMEX DEL ECUADOR S.A.</t>
  </si>
  <si>
    <t>1-3-3-01-01-043</t>
  </si>
  <si>
    <t xml:space="preserve">      LICENCIA DE SOPORTE RADWARE</t>
  </si>
  <si>
    <t>1-3-3-01-01-045</t>
  </si>
  <si>
    <t xml:space="preserve">      LICENCIA CISCO SMARTNET</t>
  </si>
  <si>
    <t>1-3-3-01-01-048</t>
  </si>
  <si>
    <t xml:space="preserve">      LICENCIA DELL POWER EDGE R640 UPGRA</t>
  </si>
  <si>
    <t>1-3-3-01-01-051</t>
  </si>
  <si>
    <t xml:space="preserve">     INTANGIBLES DERECHO DE USO</t>
  </si>
  <si>
    <t>1-3-3-01-02</t>
  </si>
  <si>
    <t xml:space="preserve">      DERECHO DE USO CABLE PANAMERICANO</t>
  </si>
  <si>
    <t>1-3-3-01-02-001</t>
  </si>
  <si>
    <t xml:space="preserve">      TELEFONICA USO STM 1</t>
  </si>
  <si>
    <t>1-3-3-01-02-002</t>
  </si>
  <si>
    <t xml:space="preserve">      AMERICAN FIBER OPTIC SYSTEMS</t>
  </si>
  <si>
    <t>1-3-3-01-02-003</t>
  </si>
  <si>
    <t xml:space="preserve">      CAPACITY IRU CABLE ANDINO INC.</t>
  </si>
  <si>
    <t>1-3-3-01-02-004</t>
  </si>
  <si>
    <t xml:space="preserve">      CAPACITY IRU AGREEMENT 1-STM 16</t>
  </si>
  <si>
    <t>1-3-3-01-02-005</t>
  </si>
  <si>
    <t xml:space="preserve">      ACTIVO X DERECHO USO ARRENDAMIENTO</t>
  </si>
  <si>
    <t>1-3-3-01-02-006</t>
  </si>
  <si>
    <t xml:space="preserve">     INTANGIBLES FIDEICOMISOS</t>
  </si>
  <si>
    <t>1-3-3-01-03</t>
  </si>
  <si>
    <t xml:space="preserve">      DUCTOS DE GUAYAQUIL FIDEICOMISO</t>
  </si>
  <si>
    <t>1-3-3-01-03-001</t>
  </si>
  <si>
    <t xml:space="preserve">      DUCTOS SAMBORONDON FIDEICOMISO</t>
  </si>
  <si>
    <t>1-3-3-01-03-003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</si>
  <si>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</si>
  <si>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</si>
  <si>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</si>
  <si>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</si>
  <si>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DERECHO DE USO CABLE P</t>
  </si>
  <si>
    <t>1-3-3-02-01-001</t>
  </si>
  <si>
    <t xml:space="preserve">      AMORTIZ. ACUMUL. LICENCIAS</t>
  </si>
  <si>
    <t>1-3-3-02-01-002</t>
  </si>
  <si>
    <t xml:space="preserve">      AMORTIZ. ACUMUL. FIDEICOMISOS</t>
  </si>
  <si>
    <t>1-3-3-02-01-003</t>
  </si>
  <si>
    <t xml:space="preserve">      AMORTZ. ACUML TELEFONICA USO STM1</t>
  </si>
  <si>
    <t>1-3-3-02-01-004</t>
  </si>
  <si>
    <t xml:space="preserve">      AMORTZ. ACUML. AMERICAN FIBER OPTIC</t>
  </si>
  <si>
    <t>1-3-3-02-01-005</t>
  </si>
  <si>
    <t xml:space="preserve">      AMORTZ. ACUML. CAPACITY IRU CABLE A</t>
  </si>
  <si>
    <t>1-3-3-02-01-006</t>
  </si>
  <si>
    <t xml:space="preserve">      AMORTZ. ACUML. CAPACITY IRU AGREEME</t>
  </si>
  <si>
    <t>1-3-3-02-01-007</t>
  </si>
  <si>
    <t xml:space="preserve">      AMORTZ. ACUML. INTCOMEX DEL ECUADOR</t>
  </si>
  <si>
    <t>1-3-3-02-01-008</t>
  </si>
  <si>
    <t xml:space="preserve">      AMORTIZACION D. USO ARREND. NIIF</t>
  </si>
  <si>
    <t>1-3-3-02-01-009</t>
  </si>
  <si>
    <t xml:space="preserve">   CUENTAS POR COBRAR NO CORRIENTES</t>
  </si>
  <si>
    <t>1-3-5</t>
  </si>
  <si>
    <t xml:space="preserve">    CUENTAS POR COBRAR RELACIONADAS</t>
  </si>
  <si>
    <t>1-3-5-01</t>
  </si>
  <si>
    <t xml:space="preserve">     CUENTAS POR  COBRAR RELACIONADAS</t>
  </si>
  <si>
    <t>1-3-5-01-01</t>
  </si>
  <si>
    <t xml:space="preserve">      CORPANDINO  N-C</t>
  </si>
  <si>
    <t>1-3-5-01-01-003</t>
  </si>
  <si>
    <t xml:space="preserve">      TRANSCORPECUADOR  N-C</t>
  </si>
  <si>
    <t>1-3-5-01-01-005</t>
  </si>
  <si>
    <t xml:space="preserve">      LATAM FIBERHOME  N-C</t>
  </si>
  <si>
    <t>1-3-5-01-01-006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</si>
  <si>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</si>
  <si>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</si>
  <si>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</si>
  <si>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</si>
  <si>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</si>
  <si>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</si>
  <si>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</si>
  <si>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</si>
  <si>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</si>
  <si>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</si>
  <si>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</si>
  <si>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</si>
  <si>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</si>
  <si>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</si>
  <si>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</si>
  <si>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</si>
  <si>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</si>
  <si>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</si>
  <si>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</si>
  <si>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</si>
  <si>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</si>
  <si>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</si>
  <si>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</si>
  <si>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</si>
  <si>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</si>
  <si>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</si>
  <si>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</si>
  <si>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</si>
  <si>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</si>
  <si>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</si>
  <si>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</si>
  <si>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</si>
  <si>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</si>
  <si>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</si>
  <si>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</si>
  <si>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</si>
  <si>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</si>
  <si>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</si>
  <si>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</si>
  <si>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</si>
  <si>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 xml:space="preserve">     OTROS ACTIVOS L/P</t>
  </si>
  <si>
    <t>1-4-1-01-02</t>
  </si>
  <si>
    <t xml:space="preserve">      ACTIVOS DIFERIDOS</t>
  </si>
  <si>
    <t>1-4-1-01-02-001</t>
  </si>
  <si>
    <t xml:space="preserve">      SEGURO Y REASEGUROS CONFIANZA</t>
  </si>
  <si>
    <t>1-4-1-01-02-006</t>
  </si>
  <si>
    <t>1-4-1-01-02-044</t>
  </si>
  <si>
    <t xml:space="preserve">      FIDEICOMISO BANCO PICHINCHA</t>
  </si>
  <si>
    <t>1-4-1-01-02-045</t>
  </si>
  <si>
    <t xml:space="preserve">      FIDEICOMISO OPTIMIZA</t>
  </si>
  <si>
    <t>1-4-1-01-02-046</t>
  </si>
  <si>
    <t xml:space="preserve">      FIDEICOMISO TELCONET GARANTIA CII</t>
  </si>
  <si>
    <t>1-4-1-01-02-048</t>
  </si>
  <si>
    <t xml:space="preserve">      ACTIVO POR  IMPUESTO DIFERIDO</t>
  </si>
  <si>
    <t>1-4-1-01-02-049</t>
  </si>
  <si>
    <t xml:space="preserve">     ACTIVOS  LARGO  PLAZO</t>
  </si>
  <si>
    <t>1-4-1-01-03</t>
  </si>
  <si>
    <t xml:space="preserve">      PROYECTO EDIFICIO GQUIL EN DESARROL</t>
  </si>
  <si>
    <t>1-4-1-01-03-006</t>
  </si>
  <si>
    <t xml:space="preserve">      PROYECTO CIUDAD DIGITAL WIFI</t>
  </si>
  <si>
    <t>1-4-1-01-03-009</t>
  </si>
  <si>
    <t xml:space="preserve">      PROYECTO TELEFONICA MOVISTAR EN DES</t>
  </si>
  <si>
    <t>1-4-1-01-03-012</t>
  </si>
  <si>
    <t xml:space="preserve">      PROYECTO CCTV MUNICIPIO DE IBARRA</t>
  </si>
  <si>
    <t>1-4-1-01-03-014</t>
  </si>
  <si>
    <t xml:space="preserve">      PROYECTO UNIV. DE GUAYAQUIL</t>
  </si>
  <si>
    <t>1-4-1-01-03-015</t>
  </si>
  <si>
    <t xml:space="preserve">      PROYECTO TELEMEDICINA  SMART CITY</t>
  </si>
  <si>
    <t>1-4-1-01-03-016</t>
  </si>
  <si>
    <t xml:space="preserve">      PROYECTO KATUK</t>
  </si>
  <si>
    <t>1-4-1-01-03-017</t>
  </si>
  <si>
    <t xml:space="preserve">     DOCUMENTOS LARGO PLAZO</t>
  </si>
  <si>
    <t>1-4-1-01-04</t>
  </si>
  <si>
    <t xml:space="preserve">      MUNICIPIO JIPIJAPA</t>
  </si>
  <si>
    <t>1-4-1-01-04-001</t>
  </si>
  <si>
    <t xml:space="preserve">      MUNICIPIO DE PALESTINA</t>
  </si>
  <si>
    <t>1-4-1-01-04-002</t>
  </si>
  <si>
    <t xml:space="preserve">      MUNICIPIO DE BUENA FE</t>
  </si>
  <si>
    <t>1-4-1-01-04-003</t>
  </si>
  <si>
    <t xml:space="preserve">      MUNICIPIO QUINSALOMA</t>
  </si>
  <si>
    <t>1-4-1-01-04-004</t>
  </si>
  <si>
    <t xml:space="preserve">      MUNICIPIO DE BALZAR</t>
  </si>
  <si>
    <t>1-4-1-01-04-005</t>
  </si>
  <si>
    <t xml:space="preserve">      MUNICIPIO DE SAN LORENZO DEL PAIL</t>
  </si>
  <si>
    <t>1-4-1-01-04-006</t>
  </si>
  <si>
    <t xml:space="preserve">      MUNICIPIO DE SAN MIGUEL DE BOLIVIA</t>
  </si>
  <si>
    <t>1-4-1-01-04-008</t>
  </si>
  <si>
    <t xml:space="preserve">      MUNICIPIO DE MONTECRISTI</t>
  </si>
  <si>
    <t>1-4-1-01-04-009</t>
  </si>
  <si>
    <t xml:space="preserve">      MUNICIPIO DE QUININDE</t>
  </si>
  <si>
    <t>1-4-1-01-04-011</t>
  </si>
  <si>
    <t xml:space="preserve">      MUNICIPIO DISTRI. METROPO DE QUITO</t>
  </si>
  <si>
    <t>1-4-1-01-04-013</t>
  </si>
  <si>
    <t xml:space="preserve">      MUNICIPIO DE CHONE</t>
  </si>
  <si>
    <t>1-4-1-01-04-014</t>
  </si>
  <si>
    <t xml:space="preserve">      MUNICIPIO DE FLAVIO ALFARO</t>
  </si>
  <si>
    <t>1-4-1-01-04-015</t>
  </si>
  <si>
    <t xml:space="preserve">      DANIEL OLIVARES K. L/P</t>
  </si>
  <si>
    <t>1-4-1-01-04-016</t>
  </si>
  <si>
    <t xml:space="preserve">      DETERIORO OTRAS CTAS POR COBRAR L/P</t>
  </si>
  <si>
    <t>1-4-1-01-04-017</t>
  </si>
  <si>
    <t xml:space="preserve">      ELOY ALFARO  PROV. ESMERALDA</t>
  </si>
  <si>
    <t>1-4-1-01-04-019</t>
  </si>
  <si>
    <t xml:space="preserve">      MUNICIPIO PUERTO LOPEZ</t>
  </si>
  <si>
    <t>1-4-1-01-04-020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</si>
  <si>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</si>
  <si>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</si>
  <si>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</si>
  <si>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</si>
  <si>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</si>
  <si>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</si>
  <si>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</si>
  <si>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</si>
  <si>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</si>
  <si>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</si>
  <si>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</si>
  <si>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</si>
  <si>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</si>
  <si>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</si>
  <si>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</si>
  <si>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</si>
  <si>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</si>
  <si>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</si>
  <si>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I.V.A. POR  PAGAR</t>
  </si>
  <si>
    <t>2-1-1-01-01-005</t>
  </si>
  <si>
    <t xml:space="preserve">     RETENCIONES EN FUENTE X PAGAR</t>
  </si>
  <si>
    <t>2-1-1-01-02</t>
  </si>
  <si>
    <t xml:space="preserve">      1%  RETENCIÓN FUENTE</t>
  </si>
  <si>
    <t>2-1-1-01-02-001</t>
  </si>
  <si>
    <t xml:space="preserve">      2%  RETENCION FUENTE</t>
  </si>
  <si>
    <t>2-1-1-01-02-002</t>
  </si>
  <si>
    <t xml:space="preserve">      8% RETENCIÓN FUENTE</t>
  </si>
  <si>
    <t>2-1-1-01-02-003</t>
  </si>
  <si>
    <t xml:space="preserve">      10% RETENCIÓN FUENTE</t>
  </si>
  <si>
    <t>2-1-1-01-02-004</t>
  </si>
  <si>
    <t xml:space="preserve">      RET. IMPTO RENTA  EMPLEADOS</t>
  </si>
  <si>
    <t>2-1-1-01-02-006</t>
  </si>
  <si>
    <t xml:space="preserve">      RET. FTE. POR PAGAR</t>
  </si>
  <si>
    <t>2-1-1-01-02-007</t>
  </si>
  <si>
    <t xml:space="preserve">      RET. 10% I.V.A.  COMPRAS</t>
  </si>
  <si>
    <t>2-1-1-01-02-008</t>
  </si>
  <si>
    <t xml:space="preserve">      RET. 20% I.V.A. COMPRAS</t>
  </si>
  <si>
    <t>2-1-1-01-02-009</t>
  </si>
  <si>
    <t xml:space="preserve">      RET. FTE. 35% PAGOS  AL EXTERIOR</t>
  </si>
  <si>
    <t>2-1-1-01-02-010</t>
  </si>
  <si>
    <t xml:space="preserve">      25% RETENCION FUENTE</t>
  </si>
  <si>
    <t>2-1-1-01-02-011</t>
  </si>
  <si>
    <t xml:space="preserve">      RET. IMPTO. 1.75 % POR PAGAR</t>
  </si>
  <si>
    <t>2-1-1-01-02-012</t>
  </si>
  <si>
    <t xml:space="preserve">      RET. IMPTO. 2.75 % POR PAGAR</t>
  </si>
  <si>
    <t>2-1-1-01-02-013</t>
  </si>
  <si>
    <t xml:space="preserve">     IMPUESTO A LA RENTA POR PAGAR</t>
  </si>
  <si>
    <t>2-1-1-01-03</t>
  </si>
  <si>
    <t xml:space="preserve">      IMPUESTO A LA RENTA POR PAGAR</t>
  </si>
  <si>
    <t>2-1-1-01-03-001</t>
  </si>
  <si>
    <t xml:space="preserve">     OTROS IMPUESTOS</t>
  </si>
  <si>
    <t>2-1-1-01-04</t>
  </si>
  <si>
    <t xml:space="preserve">      15% ICE POR PAGAR</t>
  </si>
  <si>
    <t>2-1-1-01-04-001</t>
  </si>
  <si>
    <t xml:space="preserve">      PROVISION CRED. TRIB. RET. FTE, CLI</t>
  </si>
  <si>
    <t>2-1-1-01-04-005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</si>
  <si>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</si>
  <si>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</si>
  <si>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</si>
  <si>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</si>
  <si>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SUELDOS POR PAGAR</t>
  </si>
  <si>
    <t>2-1-1-02-01-001</t>
  </si>
  <si>
    <t xml:space="preserve">      APORTES AL IESS</t>
  </si>
  <si>
    <t>2-1-1-02-01-002</t>
  </si>
  <si>
    <t xml:space="preserve">      DÉCIMO TERCERO</t>
  </si>
  <si>
    <t>2-1-1-02-01-003</t>
  </si>
  <si>
    <t xml:space="preserve">      DÉCIMO CUARTO</t>
  </si>
  <si>
    <t>2-1-1-02-01-004</t>
  </si>
  <si>
    <t xml:space="preserve">      FONDO DE RESERVA</t>
  </si>
  <si>
    <t>2-1-1-02-01-005</t>
  </si>
  <si>
    <t xml:space="preserve">      PRESTAMOS QUIROGRAFARIOS</t>
  </si>
  <si>
    <t>2-1-1-02-01-006</t>
  </si>
  <si>
    <t xml:space="preserve">      PRÉSTAMOS HIPOTECARIOS</t>
  </si>
  <si>
    <t>2-1-1-02-01-007</t>
  </si>
  <si>
    <t>2-1-1-02-01-008</t>
  </si>
  <si>
    <t xml:space="preserve">      VACACIONES POR PAGAR</t>
  </si>
  <si>
    <t>2-1-1-02-01-009</t>
  </si>
  <si>
    <t xml:space="preserve">      SUBSIDIO IESS  EMPLEADOS</t>
  </si>
  <si>
    <t>2-1-1-02-01-010</t>
  </si>
  <si>
    <t xml:space="preserve">      LIQUIDACIONES POR PAGAR EMPLEADOS</t>
  </si>
  <si>
    <t>2-1-1-02-01-011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</si>
  <si>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</si>
  <si>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</si>
  <si>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</si>
  <si>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</si>
  <si>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 LOCALES</t>
  </si>
  <si>
    <t>2-1-1-03-01-001</t>
  </si>
  <si>
    <t xml:space="preserve">      CAJA CHICA POR PAGAR</t>
  </si>
  <si>
    <t>2-1-1-03-01-002</t>
  </si>
  <si>
    <t xml:space="preserve">      FODETEL 1% APORTACION</t>
  </si>
  <si>
    <t>2-1-1-03-01-005</t>
  </si>
  <si>
    <t xml:space="preserve">      PAGO EN TRANSITO PROV-LOCALES</t>
  </si>
  <si>
    <t>2-1-1-03-01-006</t>
  </si>
  <si>
    <t xml:space="preserve">      IVA  D.A.I  POR  PAGAR</t>
  </si>
  <si>
    <t>2-1-1-03-01-007</t>
  </si>
  <si>
    <t xml:space="preserve">      CAQI INGENIEROS</t>
  </si>
  <si>
    <t>2-1-1-03-01-008</t>
  </si>
  <si>
    <t xml:space="preserve">      MARISTECH S.A.</t>
  </si>
  <si>
    <t>2-1-1-03-01-009</t>
  </si>
  <si>
    <t xml:space="preserve">      MJAS Y ASOCIADOS ECUADOR</t>
  </si>
  <si>
    <t>2-1-1-03-01-010</t>
  </si>
  <si>
    <t xml:space="preserve">      ADEPASA S.A.</t>
  </si>
  <si>
    <t>2-1-1-03-01-011</t>
  </si>
  <si>
    <t xml:space="preserve">      PRIVIGERTEL S.A.</t>
  </si>
  <si>
    <t>2-1-1-03-01-012</t>
  </si>
  <si>
    <t xml:space="preserve">      ALEXANDER DAVID VASQUEZ MONTERO</t>
  </si>
  <si>
    <t>2-1-1-03-01-013</t>
  </si>
  <si>
    <t xml:space="preserve">      CONSUL.TI, MASTER IN BUILD-MONEY</t>
  </si>
  <si>
    <t>2-1-1-03-01-014</t>
  </si>
  <si>
    <t xml:space="preserve">      AUTOMEKANO CIA. LTDA.</t>
  </si>
  <si>
    <t>2-1-1-03-01-015</t>
  </si>
  <si>
    <t xml:space="preserve">      HANSEN-HOLM &amp; CO. CIA. LTDA.</t>
  </si>
  <si>
    <t>2-1-1-03-01-016</t>
  </si>
  <si>
    <t xml:space="preserve">      TANIA JACINTA CRESPIN CRESPIN</t>
  </si>
  <si>
    <t>2-1-1-03-01-017</t>
  </si>
  <si>
    <t xml:space="preserve">      TRANSPORTE DE CARGA PESADA</t>
  </si>
  <si>
    <t>2-1-1-03-01-018</t>
  </si>
  <si>
    <t xml:space="preserve">      TRANSPORTE DIRECTO DE CARGA TRANSYR</t>
  </si>
  <si>
    <t>2-1-1-03-01-019</t>
  </si>
  <si>
    <t xml:space="preserve">      NETCONN S.A.</t>
  </si>
  <si>
    <t>2-1-1-03-01-020</t>
  </si>
  <si>
    <t xml:space="preserve">      FIBERPLUS CIA. LTDA.</t>
  </si>
  <si>
    <t>2-1-1-03-01-021</t>
  </si>
  <si>
    <t xml:space="preserve">      INFOBIPTELCOM</t>
  </si>
  <si>
    <t>2-1-1-03-01-022</t>
  </si>
  <si>
    <t>2-1-1-03-01-023</t>
  </si>
  <si>
    <t xml:space="preserve">      JUAN MIGUEL MERA LARA</t>
  </si>
  <si>
    <t>2-1-1-03-01-024</t>
  </si>
  <si>
    <t>2-1-1-03-01-025</t>
  </si>
  <si>
    <t xml:space="preserve">      PEDRO GEOVANNY TIGRERO QUINTO</t>
  </si>
  <si>
    <t>2-1-1-03-01-026</t>
  </si>
  <si>
    <t xml:space="preserve">      ANNILUNCH S.A.</t>
  </si>
  <si>
    <t>2-1-1-03-01-027</t>
  </si>
  <si>
    <t xml:space="preserve">      ECOLUZ S.A.</t>
  </si>
  <si>
    <t>2-1-1-03-01-028</t>
  </si>
  <si>
    <t xml:space="preserve">      ROADBOSS TRANSPORTE EXTRAPESADOS</t>
  </si>
  <si>
    <t>2-1-1-03-01-029</t>
  </si>
  <si>
    <t xml:space="preserve">      ZORAIDA CLEMENCIA ORTEGA MORA</t>
  </si>
  <si>
    <t>2-1-1-03-01-030</t>
  </si>
  <si>
    <t xml:space="preserve">      CHIANG S.A.</t>
  </si>
  <si>
    <t>2-1-1-03-01-031</t>
  </si>
  <si>
    <t xml:space="preserve">      FRANKLIN BENITO RODRIGUEZ VANEGAS</t>
  </si>
  <si>
    <t>2-1-1-03-01-032</t>
  </si>
  <si>
    <t xml:space="preserve">      KATTY JESSENIA CRUZ CRUZ</t>
  </si>
  <si>
    <t>2-1-1-03-01-033</t>
  </si>
  <si>
    <t xml:space="preserve">      PAKARDA S.A.</t>
  </si>
  <si>
    <t>2-1-1-03-01-034</t>
  </si>
  <si>
    <t xml:space="preserve">      ACEVENTOS S.A.</t>
  </si>
  <si>
    <t>2-1-1-03-01-035</t>
  </si>
  <si>
    <t xml:space="preserve">      TALLERES Y SERVICIOS PRORECORD S.A.</t>
  </si>
  <si>
    <t>2-1-1-03-01-036</t>
  </si>
  <si>
    <t xml:space="preserve">      MAQUINARIAS Y VEHICULOS MAVESA S.A.</t>
  </si>
  <si>
    <t>2-1-1-03-01-037</t>
  </si>
  <si>
    <t xml:space="preserve">      MARIA NARCISA SAAVEDRA ROMERO</t>
  </si>
  <si>
    <t>2-1-1-03-01-038</t>
  </si>
  <si>
    <t xml:space="preserve">      FRANCISCO EMILIANO TORRRES RONQUILL</t>
  </si>
  <si>
    <t>2-1-1-03-01-039</t>
  </si>
  <si>
    <t xml:space="preserve">      GONZALO BALDOMERO VILLAMAR GONZALEZ</t>
  </si>
  <si>
    <t>2-1-1-03-01-040</t>
  </si>
  <si>
    <t xml:space="preserve">      TEODORO ARISTIDES LITARDO MACIAS</t>
  </si>
  <si>
    <t>2-1-1-03-01-041</t>
  </si>
  <si>
    <t xml:space="preserve">      EUGENIA PATRICIA HOLGUIN VILLEGAS</t>
  </si>
  <si>
    <t>2-1-1-03-01-042</t>
  </si>
  <si>
    <t xml:space="preserve">      JOSE FERNANDO MOROCHO PAREDES</t>
  </si>
  <si>
    <t>2-1-1-03-01-043</t>
  </si>
  <si>
    <t xml:space="preserve">      FELIX RIGOBERTO DEL ROSARIO RUIZ</t>
  </si>
  <si>
    <t>2-1-1-03-01-044</t>
  </si>
  <si>
    <t xml:space="preserve">      LUIS JONATHAN TORO LARGACHA</t>
  </si>
  <si>
    <t>2-1-1-03-01-045</t>
  </si>
  <si>
    <t xml:space="preserve">      SAMUEL ALEJANDRO VALAREZO SANDOVAL</t>
  </si>
  <si>
    <t>2-1-1-03-01-046</t>
  </si>
  <si>
    <t xml:space="preserve">      HUMBERTO ALCIVAR BRICIO</t>
  </si>
  <si>
    <t>2-1-1-03-01-047</t>
  </si>
  <si>
    <t>2-1-1-03-01-049</t>
  </si>
  <si>
    <t xml:space="preserve">      LICENCIAS ON LINE LOLCOM S.A.</t>
  </si>
  <si>
    <t>2-1-1-03-01-050</t>
  </si>
  <si>
    <t xml:space="preserve">      CONECEL S.A.</t>
  </si>
  <si>
    <t>2-1-1-03-01-051</t>
  </si>
  <si>
    <t xml:space="preserve">      OTECEL S.A.</t>
  </si>
  <si>
    <t>2-1-1-03-01-052</t>
  </si>
  <si>
    <t xml:space="preserve">      WILFRIDO BERNABE ZAMBRANO GONZALEZ</t>
  </si>
  <si>
    <t>2-1-1-03-01-053</t>
  </si>
  <si>
    <t xml:space="preserve">      TRANS-NARVAEZ CIA. LTDA.</t>
  </si>
  <si>
    <t>2-1-1-03-01-054</t>
  </si>
  <si>
    <t xml:space="preserve">      HUGO OMAR MOREIRA MOREIRA</t>
  </si>
  <si>
    <t>2-1-1-03-01-055</t>
  </si>
  <si>
    <t xml:space="preserve">      JUAN CARLOS MENDOZA YUNDA</t>
  </si>
  <si>
    <t>2-1-1-03-01-056</t>
  </si>
  <si>
    <t xml:space="preserve">      ROGER STEVEN PONGUILLO PEÑAFIEL</t>
  </si>
  <si>
    <t>2-1-1-03-01-057</t>
  </si>
  <si>
    <t xml:space="preserve">      SENALEX CIA. LTDA.</t>
  </si>
  <si>
    <t>2-1-1-03-01-058</t>
  </si>
  <si>
    <t xml:space="preserve">      REINA CAMPUZANO CARLOS ISIDRO</t>
  </si>
  <si>
    <t>2-1-1-03-01-059</t>
  </si>
  <si>
    <t xml:space="preserve">      TAMA WONG FRANCISCO XAVIER</t>
  </si>
  <si>
    <t>2-1-1-03-01-060</t>
  </si>
  <si>
    <t xml:space="preserve">      OYOLA SUAREZ ANGELY JAZMIN</t>
  </si>
  <si>
    <t>2-1-1-03-01-061</t>
  </si>
  <si>
    <t xml:space="preserve">      VANEGAS ARRIAGA VIVIANA CAROLINA</t>
  </si>
  <si>
    <t>2-1-1-03-01-062</t>
  </si>
  <si>
    <t xml:space="preserve">      ZAMBRANO CRUZ PIO FRANCISCO</t>
  </si>
  <si>
    <t>2-1-1-03-01-063</t>
  </si>
  <si>
    <t xml:space="preserve">      SOBERON PEÑAFIEL CARLOS ALBERTO</t>
  </si>
  <si>
    <t>2-1-1-03-01-064</t>
  </si>
  <si>
    <t xml:space="preserve">      ALCIVAR SOLEDISPA LILIBETH SOLANGE</t>
  </si>
  <si>
    <t>2-1-1-03-01-065</t>
  </si>
  <si>
    <t xml:space="preserve">      HURTADO MORENO OMAR REINALDO</t>
  </si>
  <si>
    <t>2-1-1-03-01-066</t>
  </si>
  <si>
    <t xml:space="preserve">      AVALOS GOMEZ NARDY GUISSALE</t>
  </si>
  <si>
    <t>2-1-1-03-01-067</t>
  </si>
  <si>
    <t xml:space="preserve">      ROJAS HUACÓN NARCISA JACQUELINE</t>
  </si>
  <si>
    <t>2-1-1-03-01-068</t>
  </si>
  <si>
    <t xml:space="preserve">      GONZALO CADENA BOLAÑOS</t>
  </si>
  <si>
    <t>2-1-1-03-01-069</t>
  </si>
  <si>
    <t xml:space="preserve">      ENSA</t>
  </si>
  <si>
    <t>2-1-1-03-01-070</t>
  </si>
  <si>
    <t xml:space="preserve">      MP&amp;N CIA. LTDA.</t>
  </si>
  <si>
    <t>2-1-1-03-01-071</t>
  </si>
  <si>
    <t xml:space="preserve">      LINKOTEL S.A.</t>
  </si>
  <si>
    <t>2-1-1-03-01-072</t>
  </si>
  <si>
    <t xml:space="preserve">      BARBECHO CHALCO JUAN PABLO</t>
  </si>
  <si>
    <t>2-1-1-03-01-073</t>
  </si>
  <si>
    <t xml:space="preserve">      PAZMIÑO BARROS JEAN PATRICIO</t>
  </si>
  <si>
    <t>2-1-1-03-01-074</t>
  </si>
  <si>
    <t xml:space="preserve">      INGENIERIA AGILA Y SANCHEZ CIA. LTD</t>
  </si>
  <si>
    <t>2-1-1-03-01-075</t>
  </si>
  <si>
    <t xml:space="preserve">      MOREIRA SANCHEZ SILVANA JOSE</t>
  </si>
  <si>
    <t>2-1-1-03-01-076</t>
  </si>
  <si>
    <t xml:space="preserve">      LEGUIZAMO BARBOSA ORLANDO</t>
  </si>
  <si>
    <t>2-1-1-03-01-077</t>
  </si>
  <si>
    <t xml:space="preserve">      CENTURYLINK ECUADOR S.A.</t>
  </si>
  <si>
    <t>2-1-1-03-01-078</t>
  </si>
  <si>
    <t xml:space="preserve">      ELECTRICIDAD Y TELECOMUNICACIÓN</t>
  </si>
  <si>
    <t>2-1-1-03-01-079</t>
  </si>
  <si>
    <t xml:space="preserve">      NETCOMMERCE S.A.</t>
  </si>
  <si>
    <t>2-1-1-03-01-080</t>
  </si>
  <si>
    <t xml:space="preserve">      QRTELCOM S.A.</t>
  </si>
  <si>
    <t>2-1-1-03-01-081</t>
  </si>
  <si>
    <t xml:space="preserve">      EMELNORTE</t>
  </si>
  <si>
    <t>2-1-1-03-01-082</t>
  </si>
  <si>
    <t>2-1-1-03-01-083</t>
  </si>
  <si>
    <t>2-1-1-03-01-084</t>
  </si>
  <si>
    <t xml:space="preserve">      EMPRESA EELCTRICA RIOBAMBA</t>
  </si>
  <si>
    <t>2-1-1-03-01-085</t>
  </si>
  <si>
    <t xml:space="preserve">      RUIZ SARMIENTO RITA ELIZABETH</t>
  </si>
  <si>
    <t>2-1-1-03-01-086</t>
  </si>
  <si>
    <t xml:space="preserve">      TERAN TAMAYO CHRISTIAN SAUL</t>
  </si>
  <si>
    <t>2-1-1-03-01-087</t>
  </si>
  <si>
    <t xml:space="preserve">      AUTOMET SERVICIOS AUTOMOTRICES</t>
  </si>
  <si>
    <t>2-1-1-03-01-088</t>
  </si>
  <si>
    <t xml:space="preserve">      PERALTA CACOANGUO PAUL ANGEL</t>
  </si>
  <si>
    <t>2-1-1-03-01-089</t>
  </si>
  <si>
    <t xml:space="preserve">      PROAÑO MORALES PATRICIO XAVIER</t>
  </si>
  <si>
    <t>2-1-1-03-01-090</t>
  </si>
  <si>
    <t xml:space="preserve">      OUTSOURCING DE SERVICIOS INTEGRADOS</t>
  </si>
  <si>
    <t>2-1-1-03-01-091</t>
  </si>
  <si>
    <t xml:space="preserve">      GLADYS SUSANA ROMERO LOPEZ</t>
  </si>
  <si>
    <t>2-1-1-03-01-092</t>
  </si>
  <si>
    <t xml:space="preserve">      AMBACAR CIA. LTDA.</t>
  </si>
  <si>
    <t>2-1-1-03-01-093</t>
  </si>
  <si>
    <t xml:space="preserve">      SAMACARCITY CIA. LTDA.</t>
  </si>
  <si>
    <t>2-1-1-03-01-094</t>
  </si>
  <si>
    <t xml:space="preserve">      FATOSLA C.A.</t>
  </si>
  <si>
    <t>2-1-1-03-01-095</t>
  </si>
  <si>
    <t xml:space="preserve">      ALEJANDRO BARRAGAN CHAUVIN</t>
  </si>
  <si>
    <t>2-1-1-03-01-096</t>
  </si>
  <si>
    <t xml:space="preserve">      SETEL S.A.</t>
  </si>
  <si>
    <t>2-1-1-03-01-097</t>
  </si>
  <si>
    <t xml:space="preserve">      EQUIFAX C.A.</t>
  </si>
  <si>
    <t>2-1-1-03-01-098</t>
  </si>
  <si>
    <t xml:space="preserve">      PIEDAD ASIMBAYA JARA</t>
  </si>
  <si>
    <t>2-1-1-03-01-099</t>
  </si>
  <si>
    <t xml:space="preserve">      DATACOMECUADOR S.A.</t>
  </si>
  <si>
    <t>2-1-1-03-01-100</t>
  </si>
  <si>
    <t xml:space="preserve">      INMOBILIARIO DEL POZO LEMOS</t>
  </si>
  <si>
    <t>2-1-1-03-01-101</t>
  </si>
  <si>
    <t xml:space="preserve">      LUIS GONZALO GUZMAN PALATE</t>
  </si>
  <si>
    <t>2-1-1-03-01-102</t>
  </si>
  <si>
    <t xml:space="preserve">      ANITA ESMELDIS SOL ROBINZON</t>
  </si>
  <si>
    <t>2-1-1-03-01-103</t>
  </si>
  <si>
    <t xml:space="preserve">      BYRON MARCELO VACA SANCHEZ</t>
  </si>
  <si>
    <t>2-1-1-03-01-104</t>
  </si>
  <si>
    <t xml:space="preserve">      CARLOS ALBERTO GRANIZO SALAZAR</t>
  </si>
  <si>
    <t>2-1-1-03-01-105</t>
  </si>
  <si>
    <t xml:space="preserve">      ERNESTO ESCUDERO ESCUDERO</t>
  </si>
  <si>
    <t>2-1-1-03-01-106</t>
  </si>
  <si>
    <t>2-1-1-03-01-107</t>
  </si>
  <si>
    <t>2-1-1-03-01-108</t>
  </si>
  <si>
    <t>2-1-1-03-01-109</t>
  </si>
  <si>
    <t xml:space="preserve">      KELVIN HALINTON RIVERA MACIAS</t>
  </si>
  <si>
    <t>2-1-1-03-01-110</t>
  </si>
  <si>
    <t xml:space="preserve">      ORLANDO WILFRIDO BARROS RIVERA</t>
  </si>
  <si>
    <t>2-1-1-03-01-111</t>
  </si>
  <si>
    <t xml:space="preserve">      ANGEL GUSTAVO ARMIJOS RAMON</t>
  </si>
  <si>
    <t>2-1-1-03-01-112</t>
  </si>
  <si>
    <t xml:space="preserve">      EXPONOVA S.A.</t>
  </si>
  <si>
    <t>2-1-1-03-01-113</t>
  </si>
  <si>
    <t xml:space="preserve">      SECURITY DATA S.A.</t>
  </si>
  <si>
    <t>2-1-1-03-01-114</t>
  </si>
  <si>
    <t xml:space="preserve">      DIANA VICTORIA VIVANCO BALCAZAR</t>
  </si>
  <si>
    <t>2-1-1-03-01-115</t>
  </si>
  <si>
    <t>2-1-1-03-01-116</t>
  </si>
  <si>
    <t xml:space="preserve">      YAJAIRA YOCONDA ROJAS SALINAS</t>
  </si>
  <si>
    <t>2-1-1-03-01-117</t>
  </si>
  <si>
    <t xml:space="preserve">      SANDRA YANELA CELI CELI</t>
  </si>
  <si>
    <t>2-1-1-03-01-118</t>
  </si>
  <si>
    <t xml:space="preserve">      CARMEN ASUNCIÓN CONDOLO GUAYA</t>
  </si>
  <si>
    <t>2-1-1-03-01-119</t>
  </si>
  <si>
    <t xml:space="preserve">      DAUDINOT ALONSO DIONES</t>
  </si>
  <si>
    <t>2-1-1-03-01-120</t>
  </si>
  <si>
    <t xml:space="preserve">      PREVIENESALUD S.A.</t>
  </si>
  <si>
    <t>2-1-1-03-01-121</t>
  </si>
  <si>
    <t xml:space="preserve">      SARAH LISBETH DUEÑAS RIOFRIO</t>
  </si>
  <si>
    <t>2-1-1-03-01-122</t>
  </si>
  <si>
    <t xml:space="preserve">      ELAIC CIA. LTDA.</t>
  </si>
  <si>
    <t>2-1-1-03-01-123</t>
  </si>
  <si>
    <t xml:space="preserve">      PROAUTO C.A.</t>
  </si>
  <si>
    <t>2-1-1-03-01-124</t>
  </si>
  <si>
    <t xml:space="preserve">      HUGO FERNANDO CISNEROS DELGADO</t>
  </si>
  <si>
    <t>2-1-1-03-01-125</t>
  </si>
  <si>
    <t xml:space="preserve">      JOSE SEBASTIAN MONTALVO VIZCAINO</t>
  </si>
  <si>
    <t>2-1-1-03-01-126</t>
  </si>
  <si>
    <t xml:space="preserve">      ANGEL RODOLFO MEDRANO TOBAR</t>
  </si>
  <si>
    <t>2-1-1-03-01-127</t>
  </si>
  <si>
    <t xml:space="preserve">      EDIFICIO CONCORDE</t>
  </si>
  <si>
    <t>2-1-1-03-01-128</t>
  </si>
  <si>
    <t xml:space="preserve">      FAUSTO JAVIER ALBAN GALLO</t>
  </si>
  <si>
    <t>2-1-1-03-01-129</t>
  </si>
  <si>
    <t xml:space="preserve">      DATOSEG CIA. LTDA.</t>
  </si>
  <si>
    <t>2-1-1-03-01-130</t>
  </si>
  <si>
    <t xml:space="preserve">      TESSERAE BUREAU DE ABOGADOS</t>
  </si>
  <si>
    <t>2-1-1-03-01-131</t>
  </si>
  <si>
    <t xml:space="preserve">      GALDYS GRACIELA EUGENIO LASLUIZA</t>
  </si>
  <si>
    <t>2-1-1-03-01-132</t>
  </si>
  <si>
    <t xml:space="preserve">      MUTUALISTA IMBABURA</t>
  </si>
  <si>
    <t>2-1-1-03-01-133</t>
  </si>
  <si>
    <t xml:space="preserve">      JOSE MARIA SANCHEZ VACA</t>
  </si>
  <si>
    <t>2-1-1-03-01-134</t>
  </si>
  <si>
    <t xml:space="preserve">      MARIA CRISTINA SILVA VALLERINO</t>
  </si>
  <si>
    <t>2-1-1-03-01-135</t>
  </si>
  <si>
    <t xml:space="preserve">      YURICEL TAMAYO ALVAREZ</t>
  </si>
  <si>
    <t>2-1-1-03-01-136</t>
  </si>
  <si>
    <t xml:space="preserve">      ERMITA DE JESUS BRAVO SARITAMA</t>
  </si>
  <si>
    <t>2-1-1-03-01-137</t>
  </si>
  <si>
    <t xml:space="preserve">      HENRY DAVID JACOME COYAGO</t>
  </si>
  <si>
    <t>2-1-1-03-01-138</t>
  </si>
  <si>
    <t>2-1-1-03-01-139</t>
  </si>
  <si>
    <t xml:space="preserve">      RUTH PAOLA CENTENO MOGOLLON</t>
  </si>
  <si>
    <t>2-1-1-03-01-140</t>
  </si>
  <si>
    <t xml:space="preserve">      CLARA NATIVIDAD BARAHONA SALAS</t>
  </si>
  <si>
    <t>2-1-1-03-01-141</t>
  </si>
  <si>
    <t xml:space="preserve">      AMERICA YOLANDA CAMPAÑA TORRES</t>
  </si>
  <si>
    <t>2-1-1-03-01-142</t>
  </si>
  <si>
    <t xml:space="preserve">      CNT EP</t>
  </si>
  <si>
    <t>2-1-1-03-01-143</t>
  </si>
  <si>
    <t xml:space="preserve">      MERY JANETH NONO MULLO</t>
  </si>
  <si>
    <t>2-1-1-03-01-144</t>
  </si>
  <si>
    <t xml:space="preserve">      NELLY PAULINA DURANGO CAMPANA</t>
  </si>
  <si>
    <t>2-1-1-03-01-145</t>
  </si>
  <si>
    <t xml:space="preserve">      CHRISTIAN SANTIAGO NUÑEZ HARRIS</t>
  </si>
  <si>
    <t>2-1-1-03-01-146</t>
  </si>
  <si>
    <t xml:space="preserve">      TOYOCOSTA S.A.</t>
  </si>
  <si>
    <t>2-1-1-03-01-147</t>
  </si>
  <si>
    <t>2-1-1-03-01-148</t>
  </si>
  <si>
    <t xml:space="preserve">      GLORIA MARIA TORRES QUEZADA</t>
  </si>
  <si>
    <t>2-1-1-03-01-149</t>
  </si>
  <si>
    <t xml:space="preserve">      COOP. TRANSPORTE DE PASAJEROS PIÑA</t>
  </si>
  <si>
    <t>2-1-1-03-01-150</t>
  </si>
  <si>
    <t xml:space="preserve">      SEGUNDO SEBASTIAN FIERRO JARAMILLO</t>
  </si>
  <si>
    <t>2-1-1-03-01-151</t>
  </si>
  <si>
    <t xml:space="preserve">      GLORIA YASMIN MICHONG ANDRADE</t>
  </si>
  <si>
    <t>2-1-1-03-01-152</t>
  </si>
  <si>
    <t xml:space="preserve">      BUKACORP S.A.</t>
  </si>
  <si>
    <t>2-1-1-03-01-153</t>
  </si>
  <si>
    <t xml:space="preserve">      MARIA GABRIELA DAVILA ARTEAGA</t>
  </si>
  <si>
    <t>2-1-1-03-01-154</t>
  </si>
  <si>
    <t xml:space="preserve">      LEVASCAN CIA. LTDA.</t>
  </si>
  <si>
    <t>2-1-1-03-01-155</t>
  </si>
  <si>
    <t xml:space="preserve">      CARMIGNIANI &amp; PEREZ C. L.</t>
  </si>
  <si>
    <t>2-1-1-03-01-156</t>
  </si>
  <si>
    <t xml:space="preserve">      JOSE AMADOR HOLGUIN CERCADO</t>
  </si>
  <si>
    <t>2-1-1-03-01-157</t>
  </si>
  <si>
    <t xml:space="preserve">      MARCIA FILOMENA ENCALADA MALDONADO</t>
  </si>
  <si>
    <t>2-1-1-03-01-158</t>
  </si>
  <si>
    <t xml:space="preserve">      FRANCISCO NARCISO ESPINOZA CASTRO</t>
  </si>
  <si>
    <t>2-1-1-03-01-159</t>
  </si>
  <si>
    <t>2-1-1-03-01-160</t>
  </si>
  <si>
    <t>2-1-1-03-01-161</t>
  </si>
  <si>
    <t xml:space="preserve">      GINA ZAMBRANO PINO</t>
  </si>
  <si>
    <t>2-1-1-03-01-162</t>
  </si>
  <si>
    <t xml:space="preserve">      CLEMENTINA BEATRIZ TIGSE VEGA</t>
  </si>
  <si>
    <t>2-1-1-03-01-163</t>
  </si>
  <si>
    <t xml:space="preserve">      FRANCIA CHELITA CAMPOS DIAZ</t>
  </si>
  <si>
    <t>2-1-1-03-01-164</t>
  </si>
  <si>
    <t xml:space="preserve">      GUILLERMO DAVILA SANCHEZ</t>
  </si>
  <si>
    <t>2-1-1-03-01-165</t>
  </si>
  <si>
    <t xml:space="preserve">      JORGE ALONSO DE LA TORRE LEÓN</t>
  </si>
  <si>
    <t>2-1-1-03-01-166</t>
  </si>
  <si>
    <t xml:space="preserve">      FRANKLIN ANTONIO MACAS LEÓN</t>
  </si>
  <si>
    <t>2-1-1-03-01-167</t>
  </si>
  <si>
    <t>2-1-1-03-01-168</t>
  </si>
  <si>
    <t xml:space="preserve">      ROCIO DEL CARMEN VILLARROEL FAZ</t>
  </si>
  <si>
    <t>2-1-1-03-01-169</t>
  </si>
  <si>
    <t xml:space="preserve">      MILTON BOLÍVAR ACOSTA SANTAMARIA</t>
  </si>
  <si>
    <t>2-1-1-03-01-170</t>
  </si>
  <si>
    <t xml:space="preserve">      JUANA ANTONIETA CUEVA GUAMAN</t>
  </si>
  <si>
    <t>2-1-1-03-01-171</t>
  </si>
  <si>
    <t xml:space="preserve">      DIANA DE LA NUBE CALLE VEGA</t>
  </si>
  <si>
    <t>2-1-1-03-01-172</t>
  </si>
  <si>
    <t xml:space="preserve">      DIAGNOFARM S.A.</t>
  </si>
  <si>
    <t>2-1-1-03-01-173</t>
  </si>
  <si>
    <t xml:space="preserve">      MARLON DAVID TASHIGUANO NICOLALDE</t>
  </si>
  <si>
    <t>2-1-1-03-01-174</t>
  </si>
  <si>
    <t xml:space="preserve">      HELADIO ROJAS ENCALADA</t>
  </si>
  <si>
    <t>2-1-1-03-01-175</t>
  </si>
  <si>
    <t xml:space="preserve">      CARLOS GUILLERMO GONZALEZ COLOMA</t>
  </si>
  <si>
    <t>2-1-1-03-01-176</t>
  </si>
  <si>
    <t xml:space="preserve">      JENNY VERONICA MOSQUERA VALLEJO</t>
  </si>
  <si>
    <t>2-1-1-03-01-177</t>
  </si>
  <si>
    <t xml:space="preserve">      MARIELA GEOVANNA VALVERDE CHAVEZ</t>
  </si>
  <si>
    <t>2-1-1-03-01-178</t>
  </si>
  <si>
    <t xml:space="preserve">      DIEGO FABIAN FLORES PERUGACHE</t>
  </si>
  <si>
    <t>2-1-1-03-01-179</t>
  </si>
  <si>
    <t xml:space="preserve">      MICHAEL STEVEN GAIBOR RECALDE</t>
  </si>
  <si>
    <t>2-1-1-03-01-180</t>
  </si>
  <si>
    <t xml:space="preserve">      MAURICIO MIGUEL AYALA HERRERA</t>
  </si>
  <si>
    <t>2-1-1-03-01-181</t>
  </si>
  <si>
    <t xml:space="preserve">      EDGAR VINICIO SANCHEZ QUINCHUELA</t>
  </si>
  <si>
    <t>2-1-1-03-01-182</t>
  </si>
  <si>
    <t xml:space="preserve">      SERVICIOS INTEGRADOS DE SALUD ALSAL</t>
  </si>
  <si>
    <t>2-1-1-03-01-183</t>
  </si>
  <si>
    <t xml:space="preserve">      TURISMO AMERICA DEL SUR TURAME</t>
  </si>
  <si>
    <t>2-1-1-03-01-184</t>
  </si>
  <si>
    <t xml:space="preserve">      JONATHAN NOE FLORES PERUGACHI</t>
  </si>
  <si>
    <t>2-1-1-03-01-185</t>
  </si>
  <si>
    <t xml:space="preserve">      CAJAMARCA PROTECTIVE SERVICES</t>
  </si>
  <si>
    <t>2-1-1-03-01-186</t>
  </si>
  <si>
    <t xml:space="preserve">      ANTONIO TUABANDA LEÓN</t>
  </si>
  <si>
    <t>2-1-1-03-01-187</t>
  </si>
  <si>
    <t xml:space="preserve">      LUIS ANTONIO SANDOVAL BARRERA</t>
  </si>
  <si>
    <t>2-1-1-03-01-188</t>
  </si>
  <si>
    <t>2-1-1-03-01-189</t>
  </si>
  <si>
    <t xml:space="preserve">      BEKER STALIN TOMALÁ DOMINGUEZ</t>
  </si>
  <si>
    <t>2-1-1-03-01-190</t>
  </si>
  <si>
    <t xml:space="preserve">      RUBÉN DARÍO FONSECA PASTOR</t>
  </si>
  <si>
    <t>2-1-1-03-01-191</t>
  </si>
  <si>
    <t xml:space="preserve">      TYRONE CESAR MENDEZ ORTIZ</t>
  </si>
  <si>
    <t>2-1-1-03-01-192</t>
  </si>
  <si>
    <t xml:space="preserve">      CONSTRUCTORA ELECTRICA Y TELEFONICA</t>
  </si>
  <si>
    <t>2-1-1-03-01-193</t>
  </si>
  <si>
    <t>2-1-1-03-01-194</t>
  </si>
  <si>
    <t xml:space="preserve">      JOSE IGNACIO CHANGO TAIPICANA</t>
  </si>
  <si>
    <t>2-1-1-03-01-195</t>
  </si>
  <si>
    <t xml:space="preserve">      FABIAN FERNANDO JAPA LEÓN</t>
  </si>
  <si>
    <t>2-1-1-03-01-196</t>
  </si>
  <si>
    <t xml:space="preserve">      DOLORES DE LOURDES CISNEROS</t>
  </si>
  <si>
    <t>2-1-1-03-01-197</t>
  </si>
  <si>
    <t xml:space="preserve">      CARLOS GUSTAVO ALMEIDA REDROVAN</t>
  </si>
  <si>
    <t>2-1-1-03-01-198</t>
  </si>
  <si>
    <t xml:space="preserve">      ANITA ALEXANDRA ALVARADO ADUM</t>
  </si>
  <si>
    <t>2-1-1-03-01-199</t>
  </si>
  <si>
    <t xml:space="preserve">      GEA ASISTENCIA ESPECIALIZADA DEL EC</t>
  </si>
  <si>
    <t>2-1-1-03-01-200</t>
  </si>
  <si>
    <t xml:space="preserve">      APOLLINAR CHRISTIAN PILLAJO LUGMAÑA</t>
  </si>
  <si>
    <t>2-1-1-03-01-201</t>
  </si>
  <si>
    <t xml:space="preserve">      FIDEICOMISO HOTEL AEROPUERTO</t>
  </si>
  <si>
    <t>2-1-1-03-01-202</t>
  </si>
  <si>
    <t xml:space="preserve">      ECUADORNEWS S.A.</t>
  </si>
  <si>
    <t>2-1-1-03-01-203</t>
  </si>
  <si>
    <t>2-1-1-03-01-204</t>
  </si>
  <si>
    <t xml:space="preserve">      INTERCIA S.A.</t>
  </si>
  <si>
    <t>2-1-1-03-01-205</t>
  </si>
  <si>
    <t xml:space="preserve">      ORALIA MARGARITA VASQUEZ DOMO</t>
  </si>
  <si>
    <t>2-1-1-03-01-206</t>
  </si>
  <si>
    <t xml:space="preserve">      SANDY MANUELA ABAD RUBIO</t>
  </si>
  <si>
    <t>2-1-1-03-01-207</t>
  </si>
  <si>
    <t xml:space="preserve">      ERICKA PRISCILA ALEJANDO CASTRO</t>
  </si>
  <si>
    <t>2-1-1-03-01-208</t>
  </si>
  <si>
    <t xml:space="preserve">      ALINA ISABEL DE LAS MERCEDES RIVAS</t>
  </si>
  <si>
    <t>2-1-1-03-01-209</t>
  </si>
  <si>
    <t xml:space="preserve">      GRACIELA MARITZA ALVAREZ ORTIZ</t>
  </si>
  <si>
    <t>2-1-1-03-01-210</t>
  </si>
  <si>
    <t xml:space="preserve">      KATTY AURORA ANASTACIO ZAMBRANO</t>
  </si>
  <si>
    <t>2-1-1-03-01-211</t>
  </si>
  <si>
    <t xml:space="preserve">      ANGIE CECILIA DE LA ESE MIRANDA</t>
  </si>
  <si>
    <t>2-1-1-03-01-212</t>
  </si>
  <si>
    <t xml:space="preserve">      LUIS ALFREDO ANZULES PLUAS</t>
  </si>
  <si>
    <t>2-1-1-03-01-213</t>
  </si>
  <si>
    <t xml:space="preserve">      CHRISTIAN ARTURO ARREAGA JIMENEZ</t>
  </si>
  <si>
    <t>2-1-1-03-01-214</t>
  </si>
  <si>
    <t xml:space="preserve">      CHRISTIAM ANTONIO BAJAÑA TUMBACO</t>
  </si>
  <si>
    <t>2-1-1-03-01-215</t>
  </si>
  <si>
    <t xml:space="preserve">      CHRISTIAN ORLY BALON GONZALEZ</t>
  </si>
  <si>
    <t>2-1-1-03-01-216</t>
  </si>
  <si>
    <t xml:space="preserve">      JINMI ELADIO BARZALLO PAIDA</t>
  </si>
  <si>
    <t>2-1-1-03-01-217</t>
  </si>
  <si>
    <t xml:space="preserve">      KARLA MILENA BERNAL SOTOMAYOR</t>
  </si>
  <si>
    <t>2-1-1-03-01-218</t>
  </si>
  <si>
    <t xml:space="preserve">      EDUARDO ANTONI CAMPOSANO GOMEZ</t>
  </si>
  <si>
    <t>2-1-1-03-01-219</t>
  </si>
  <si>
    <t xml:space="preserve">      JOSELYN DAYANA CARDENAS CORTEZ</t>
  </si>
  <si>
    <t>2-1-1-03-01-220</t>
  </si>
  <si>
    <t xml:space="preserve">      LUIS ALFREDO CASHABAMBA RIZZO</t>
  </si>
  <si>
    <t>2-1-1-03-01-221</t>
  </si>
  <si>
    <t xml:space="preserve">      CESAR BOLIVAR SORIA RONQUILLO</t>
  </si>
  <si>
    <t>2-1-1-03-01-222</t>
  </si>
  <si>
    <t xml:space="preserve">      YOLANDA MARIBEL CEVALLOS DOMINGUEZ</t>
  </si>
  <si>
    <t>2-1-1-03-01-223</t>
  </si>
  <si>
    <t xml:space="preserve">      ELIZABETH KENYA CONZA MONCADA</t>
  </si>
  <si>
    <t>2-1-1-03-01-224</t>
  </si>
  <si>
    <t xml:space="preserve">      COOPERAT DE TRANSPORTE ALMA LOJANA</t>
  </si>
  <si>
    <t>2-1-1-03-01-225</t>
  </si>
  <si>
    <t xml:space="preserve">      VICENTE VINICIO CORNEJO ORELLANA</t>
  </si>
  <si>
    <t>2-1-1-03-01-226</t>
  </si>
  <si>
    <t xml:space="preserve">      EMANUEL ISRAEL CORRALES SANCHEZ</t>
  </si>
  <si>
    <t>2-1-1-03-01-227</t>
  </si>
  <si>
    <t xml:space="preserve">      VICTOR WILSON CUICHAN CUICHAN</t>
  </si>
  <si>
    <t>2-1-1-03-01-228</t>
  </si>
  <si>
    <t xml:space="preserve">      EMILIO CRISTOBAL DE LA CRUZ SALINA</t>
  </si>
  <si>
    <t>2-1-1-03-01-229</t>
  </si>
  <si>
    <t xml:space="preserve">      DIANA VANESSA CHIMBO ESPINOZA</t>
  </si>
  <si>
    <t>2-1-1-03-01-230</t>
  </si>
  <si>
    <t xml:space="preserve">      DOLORES MARGARITA PESANTEZ PESANTE</t>
  </si>
  <si>
    <t>2-1-1-03-01-231</t>
  </si>
  <si>
    <t xml:space="preserve">      ESTHER CAROL DOMINGUEZ CABRERA</t>
  </si>
  <si>
    <t>2-1-1-03-01-232</t>
  </si>
  <si>
    <t xml:space="preserve">      FABIAN MIGUEL QUIMI RONQUILLO</t>
  </si>
  <si>
    <t>2-1-1-03-01-233</t>
  </si>
  <si>
    <t xml:space="preserve">      FREDDY FERNANDO SALINAS SUAREZ</t>
  </si>
  <si>
    <t>2-1-1-03-01-234</t>
  </si>
  <si>
    <t xml:space="preserve">      ALBERTO FELICIANO GALARZA RAMOS</t>
  </si>
  <si>
    <t>2-1-1-03-01-235</t>
  </si>
  <si>
    <t xml:space="preserve">      RENEE SUSANA GARCIA GARCIA</t>
  </si>
  <si>
    <t>2-1-1-03-01-236</t>
  </si>
  <si>
    <t xml:space="preserve">      MARCELO GUERRERO LINCH</t>
  </si>
  <si>
    <t>2-1-1-03-01-237</t>
  </si>
  <si>
    <t xml:space="preserve">      ADRIAN GONZALO JARAMILLO ZAMBRANO</t>
  </si>
  <si>
    <t>2-1-1-03-01-238</t>
  </si>
  <si>
    <t xml:space="preserve">      JENNIFER JOMAIR RECALDE BARCIA</t>
  </si>
  <si>
    <t>2-1-1-03-01-239</t>
  </si>
  <si>
    <t xml:space="preserve">      CHRISTIAN PAUL GUAMBIANGO CATOTA</t>
  </si>
  <si>
    <t>2-1-1-03-01-240</t>
  </si>
  <si>
    <t xml:space="preserve">      JORGE VICENTE CORNEJO PAZMIÑO</t>
  </si>
  <si>
    <t>2-1-1-03-01-241</t>
  </si>
  <si>
    <t xml:space="preserve">      JUAN CARLOS LAZO REDWOOD</t>
  </si>
  <si>
    <t>2-1-1-03-01-242</t>
  </si>
  <si>
    <t xml:space="preserve">      JOSE MIGUEL FAREZ BENAVIDEZ</t>
  </si>
  <si>
    <t>2-1-1-03-01-243</t>
  </si>
  <si>
    <t xml:space="preserve">      EDWIN RODGERS LAINEZ COCHEA</t>
  </si>
  <si>
    <t>2-1-1-03-01-244</t>
  </si>
  <si>
    <t xml:space="preserve">      LORENA DEL CARMEN ERAZO CRUZ</t>
  </si>
  <si>
    <t>2-1-1-03-01-245</t>
  </si>
  <si>
    <t xml:space="preserve">      VICENTA MARIANA LUZARDO SOLEDISPA</t>
  </si>
  <si>
    <t>2-1-1-03-01-246</t>
  </si>
  <si>
    <t xml:space="preserve">      MAURO WILLIAM MACIAS BARRIGA</t>
  </si>
  <si>
    <t>2-1-1-03-01-247</t>
  </si>
  <si>
    <t>2-1-1-03-01-248</t>
  </si>
  <si>
    <t xml:space="preserve">      DALTON IVAN MEDINA HERMENEJILDO</t>
  </si>
  <si>
    <t>2-1-1-03-01-249</t>
  </si>
  <si>
    <t xml:space="preserve">      JULIO EDUARDO MENDEZ GARIA</t>
  </si>
  <si>
    <t>2-1-1-03-01-250</t>
  </si>
  <si>
    <t xml:space="preserve">      AURELIO MENDOZA ALVAREZ</t>
  </si>
  <si>
    <t>2-1-1-03-01-251</t>
  </si>
  <si>
    <t xml:space="preserve">      GINO LUIS MIELES ESPINOZA</t>
  </si>
  <si>
    <t>2-1-1-03-01-252</t>
  </si>
  <si>
    <t xml:space="preserve">      ANGEL GALO MOREIRA NARVAEZ</t>
  </si>
  <si>
    <t>2-1-1-03-01-253</t>
  </si>
  <si>
    <t xml:space="preserve">      RUBEN MARCOS MOSQUERA CHONANA</t>
  </si>
  <si>
    <t>2-1-1-03-01-254</t>
  </si>
  <si>
    <t xml:space="preserve">      JORGE ARTURO MUÑOZ PARDO</t>
  </si>
  <si>
    <t>2-1-1-03-01-255</t>
  </si>
  <si>
    <t xml:space="preserve">      JOSE LUIS MURILLO MACIAS</t>
  </si>
  <si>
    <t>2-1-1-03-01-256</t>
  </si>
  <si>
    <t xml:space="preserve">      GLADYS ELVIRA NAVARRETE SEGURA</t>
  </si>
  <si>
    <t>2-1-1-03-01-257</t>
  </si>
  <si>
    <t xml:space="preserve">      NESTOR STIBEN NUÑEZ ESMERALDAS</t>
  </si>
  <si>
    <t>2-1-1-03-01-258</t>
  </si>
  <si>
    <t xml:space="preserve">      MAYRA ALEXANDRA PACHECO SANCHEZ</t>
  </si>
  <si>
    <t>2-1-1-03-01-259</t>
  </si>
  <si>
    <t xml:space="preserve">      ZULAY LISSET PARRA RAMIREZ</t>
  </si>
  <si>
    <t>2-1-1-03-01-260</t>
  </si>
  <si>
    <t xml:space="preserve">      CAROLINA JANETH PIEDRAHITA IGLESIAS</t>
  </si>
  <si>
    <t>2-1-1-03-01-261</t>
  </si>
  <si>
    <t xml:space="preserve">      SHIRLEY DE JESUS QUINDE CHAGLIA</t>
  </si>
  <si>
    <t>2-1-1-03-01-262</t>
  </si>
  <si>
    <t xml:space="preserve">      VANESSA ELIZABETH REVELO REA</t>
  </si>
  <si>
    <t>2-1-1-03-01-263</t>
  </si>
  <si>
    <t xml:space="preserve">      CARLOS GEOVANNY RIVERA ALAY</t>
  </si>
  <si>
    <t>2-1-1-03-01-264</t>
  </si>
  <si>
    <t xml:space="preserve">      NANCY LEONOR SOPA CHUNGANDRO</t>
  </si>
  <si>
    <t>2-1-1-03-01-265</t>
  </si>
  <si>
    <t xml:space="preserve">      JOSE LUIS RODRIGUEZ ZAMBRANO</t>
  </si>
  <si>
    <t>2-1-1-03-01-266</t>
  </si>
  <si>
    <t xml:space="preserve">      MILY GREGORIA RUBIO TRIVIÑO</t>
  </si>
  <si>
    <t>2-1-1-03-01-267</t>
  </si>
  <si>
    <t xml:space="preserve">      MARLON FABIA RUILOVA MALDONADO</t>
  </si>
  <si>
    <t>2-1-1-03-01-268</t>
  </si>
  <si>
    <t xml:space="preserve">      JOMAYRA MARLENE SAAVEDRA PIVAQUE</t>
  </si>
  <si>
    <t>2-1-1-03-01-269</t>
  </si>
  <si>
    <t xml:space="preserve">      ERICK ORLANDO SALAZAR QUISPE</t>
  </si>
  <si>
    <t>2-1-1-03-01-270</t>
  </si>
  <si>
    <t xml:space="preserve">      ANTHONY DAVID SANCHEZ SAMANIEGO</t>
  </si>
  <si>
    <t>2-1-1-03-01-271</t>
  </si>
  <si>
    <t xml:space="preserve">      LINDOR JHONNY SUAREZ MERCHAN</t>
  </si>
  <si>
    <t>2-1-1-03-01-272</t>
  </si>
  <si>
    <t xml:space="preserve">      KATTY ALICIA SUAREZ PLAZA</t>
  </si>
  <si>
    <t>2-1-1-03-01-273</t>
  </si>
  <si>
    <t xml:space="preserve">      CARLOS ALBERTO TOMALA DE LA CRUZ</t>
  </si>
  <si>
    <t>2-1-1-03-01-274</t>
  </si>
  <si>
    <t xml:space="preserve">      ERIKA MARIA TREJO AVENDAÑO</t>
  </si>
  <si>
    <t>2-1-1-03-01-275</t>
  </si>
  <si>
    <t xml:space="preserve">      HERLINDA MARIA TREJOS BOBOR</t>
  </si>
  <si>
    <t>2-1-1-03-01-276</t>
  </si>
  <si>
    <t xml:space="preserve">      LUIS JAIME TUCANES YANDUN</t>
  </si>
  <si>
    <t>2-1-1-03-01-277</t>
  </si>
  <si>
    <t xml:space="preserve">      GALO FERNANDO VALENCIA ACOSTA</t>
  </si>
  <si>
    <t>2-1-1-03-01-278</t>
  </si>
  <si>
    <t xml:space="preserve">      PAQUITO OLEGARIO VALLE PACHECO</t>
  </si>
  <si>
    <t>2-1-1-03-01-279</t>
  </si>
  <si>
    <t xml:space="preserve">      TANIA NATALY VELEZ VELEZ</t>
  </si>
  <si>
    <t>2-1-1-03-01-280</t>
  </si>
  <si>
    <t xml:space="preserve">      JIMMY RAUL VELIZ VILLEGAS</t>
  </si>
  <si>
    <t>2-1-1-03-01-281</t>
  </si>
  <si>
    <t xml:space="preserve">      KATHERINE GIOMARA VILLACIS MIRANDA</t>
  </si>
  <si>
    <t>2-1-1-03-01-282</t>
  </si>
  <si>
    <t xml:space="preserve">      RICARDO JAVIER VILLAMAR BERMUDEZ</t>
  </si>
  <si>
    <t>2-1-1-03-01-283</t>
  </si>
  <si>
    <t xml:space="preserve">      JUAN JOSE VILLAMAR CORTEZ</t>
  </si>
  <si>
    <t>2-1-1-03-01-284</t>
  </si>
  <si>
    <t xml:space="preserve">      JOSE EUDORO VINCES BARREZUETA</t>
  </si>
  <si>
    <t>2-1-1-03-01-285</t>
  </si>
  <si>
    <t xml:space="preserve">      LEONARDO ESTALIN YAGUAL OLIVO</t>
  </si>
  <si>
    <t>2-1-1-03-01-286</t>
  </si>
  <si>
    <t xml:space="preserve">      WASHINGTON VINICIO QUINANCELA ASIMB</t>
  </si>
  <si>
    <t>2-1-1-03-01-287</t>
  </si>
  <si>
    <t xml:space="preserve">      HERMINIA DE LOS ANGELES DUQUE OÑA</t>
  </si>
  <si>
    <t>2-1-1-03-01-288</t>
  </si>
  <si>
    <t xml:space="preserve">      BOLIVIA ESTELA MONTOYA MONTOYA</t>
  </si>
  <si>
    <t>2-1-1-03-01-289</t>
  </si>
  <si>
    <t xml:space="preserve">      CELCO CIA. LTDA.</t>
  </si>
  <si>
    <t>2-1-1-03-01-290</t>
  </si>
  <si>
    <t xml:space="preserve">      PSI PRODUCTOS Y SERVICIOS INDUSTRIA</t>
  </si>
  <si>
    <t>2-1-1-03-01-291</t>
  </si>
  <si>
    <t xml:space="preserve">      SANTIGAS S.A.</t>
  </si>
  <si>
    <t>2-1-1-03-01-292</t>
  </si>
  <si>
    <t xml:space="preserve">      TERESA AREVALO MATA</t>
  </si>
  <si>
    <t>2-1-1-03-01-293</t>
  </si>
  <si>
    <t xml:space="preserve">      YOLANDA PATRICIA SOPA CHUNGANDRO</t>
  </si>
  <si>
    <t>2-1-1-03-01-294</t>
  </si>
  <si>
    <t xml:space="preserve">      LUIS HERNAN QUISTIAL MENA</t>
  </si>
  <si>
    <t>2-1-1-03-01-295</t>
  </si>
  <si>
    <t xml:space="preserve">      INDUSTRIAL CISNEROS &amp; BRAVO</t>
  </si>
  <si>
    <t>2-1-1-03-01-296</t>
  </si>
  <si>
    <t xml:space="preserve">      XIMENA DEL PILAR BENERAS BUSTAMANT</t>
  </si>
  <si>
    <t>2-1-1-03-01-297</t>
  </si>
  <si>
    <t xml:space="preserve">      GUSTAVO ELOY RAMIREZ TRUJILLO</t>
  </si>
  <si>
    <t>2-1-1-03-01-299</t>
  </si>
  <si>
    <t xml:space="preserve">      NATALY ELIZABETH LOACHAMIN ALVARO</t>
  </si>
  <si>
    <t>2-1-1-03-01-300</t>
  </si>
  <si>
    <t>2-1-1-03-01-301</t>
  </si>
  <si>
    <t xml:space="preserve">      JORGE ALFREDO BELLO ORTIZ</t>
  </si>
  <si>
    <t>2-1-1-03-01-302</t>
  </si>
  <si>
    <t xml:space="preserve">      FINAPROST S.A.</t>
  </si>
  <si>
    <t>2-1-1-03-01-303</t>
  </si>
  <si>
    <t>2-1-1-03-01-304</t>
  </si>
  <si>
    <t xml:space="preserve">      WALTER PATRICIO PALACIOS GOMEZ</t>
  </si>
  <si>
    <t>2-1-1-03-01-305</t>
  </si>
  <si>
    <t xml:space="preserve">      RUBEN DARIO CORONEL JORDAN</t>
  </si>
  <si>
    <t>2-1-1-03-01-306</t>
  </si>
  <si>
    <t>2-1-1-03-01-307</t>
  </si>
  <si>
    <t>2-1-1-03-01-308</t>
  </si>
  <si>
    <t xml:space="preserve">      ANGEL HUMBERTO BAJAÑA NEIRA</t>
  </si>
  <si>
    <t>2-1-1-03-01-309</t>
  </si>
  <si>
    <t xml:space="preserve">      COMPAÑÍA DE SERVICIOS MÉDICOS</t>
  </si>
  <si>
    <t>2-1-1-03-01-310</t>
  </si>
  <si>
    <t xml:space="preserve">      ECUASANITAS S.A.</t>
  </si>
  <si>
    <t>2-1-1-03-01-311</t>
  </si>
  <si>
    <t xml:space="preserve">      ADMINISTRACION SAN FRANCISCO300</t>
  </si>
  <si>
    <t>2-1-1-03-01-312</t>
  </si>
  <si>
    <t xml:space="preserve">      MARTHA MATILDE MENA GALEAS</t>
  </si>
  <si>
    <t>2-1-1-03-01-313</t>
  </si>
  <si>
    <t xml:space="preserve">      JESICA ANABELA NASIMBA PEREZ</t>
  </si>
  <si>
    <t>2-1-1-03-01-314</t>
  </si>
  <si>
    <t xml:space="preserve">      HECTOR OLMEDO CAIZA ALMACHI</t>
  </si>
  <si>
    <t>2-1-1-03-01-315</t>
  </si>
  <si>
    <t xml:space="preserve">      JAENS WASHINGTON ROMERO SALINAS</t>
  </si>
  <si>
    <t>2-1-1-03-01-316</t>
  </si>
  <si>
    <t xml:space="preserve">      SPORTPLANET S.A.</t>
  </si>
  <si>
    <t>2-1-1-03-01-317</t>
  </si>
  <si>
    <t xml:space="preserve">      MAURICIO RAFAEL GRANDA LUZURIAGA</t>
  </si>
  <si>
    <t>2-1-1-03-01-318</t>
  </si>
  <si>
    <t xml:space="preserve">      ECOINMUNE S.A.</t>
  </si>
  <si>
    <t>2-1-1-03-01-319</t>
  </si>
  <si>
    <t xml:space="preserve">      LUIS MARCELO CASTILLO BARRERA</t>
  </si>
  <si>
    <t>2-1-1-03-01-320</t>
  </si>
  <si>
    <t xml:space="preserve">      RICHARD BISMARK OSORIO SARZOSA</t>
  </si>
  <si>
    <t>2-1-1-03-01-321</t>
  </si>
  <si>
    <t xml:space="preserve">      MARIA DEL CARMEN BARRETO AGUAYO</t>
  </si>
  <si>
    <t>2-1-1-03-01-322</t>
  </si>
  <si>
    <t xml:space="preserve">      LUIS ALEXANDER JAGUACO ASIMBAYA</t>
  </si>
  <si>
    <t>2-1-1-03-01-323</t>
  </si>
  <si>
    <t xml:space="preserve">      METROPARQUEOS S.A.</t>
  </si>
  <si>
    <t>2-1-1-03-01-324</t>
  </si>
  <si>
    <t xml:space="preserve">      SDMEL SERVICIO DE MONTAJES CIA. LTD</t>
  </si>
  <si>
    <t>2-1-1-03-01-325</t>
  </si>
  <si>
    <t>2-1-1-03-01-326</t>
  </si>
  <si>
    <t xml:space="preserve">      WALTER TEMISTOCLES GARCES MOLINA</t>
  </si>
  <si>
    <t>2-1-1-03-01-327</t>
  </si>
  <si>
    <t xml:space="preserve">      FRENOSEGURO CIA. LTDA.</t>
  </si>
  <si>
    <t>2-1-1-03-01-328</t>
  </si>
  <si>
    <t xml:space="preserve">      SERVIMOTOR S.A.</t>
  </si>
  <si>
    <t>2-1-1-03-01-329</t>
  </si>
  <si>
    <t xml:space="preserve">      PLAZA DEL SABOR SABORPLAZA S.A.</t>
  </si>
  <si>
    <t>2-1-1-03-01-330</t>
  </si>
  <si>
    <t>2-1-1-03-01-331</t>
  </si>
  <si>
    <t xml:space="preserve">      CONDOMINIO THE POINT</t>
  </si>
  <si>
    <t>2-1-1-03-01-332</t>
  </si>
  <si>
    <t>2-1-1-03-01-333</t>
  </si>
  <si>
    <t>2-1-1-03-01-334</t>
  </si>
  <si>
    <t xml:space="preserve">      LETICIA LORENA LARGACHA LEON</t>
  </si>
  <si>
    <t>2-1-1-03-01-335</t>
  </si>
  <si>
    <t xml:space="preserve">      EMCCIEL S.A. CONSTRUCCIONES</t>
  </si>
  <si>
    <t>2-1-1-03-01-336</t>
  </si>
  <si>
    <t xml:space="preserve">      CASTELLDEFELS S.A. CENTRO EDUCATIVO</t>
  </si>
  <si>
    <t>2-1-1-03-01-337</t>
  </si>
  <si>
    <t xml:space="preserve">      PEDRO ROBERTO GUERRERO HIDALGO</t>
  </si>
  <si>
    <t>2-1-1-03-01-338</t>
  </si>
  <si>
    <t xml:space="preserve">      CIVITEL S.A.</t>
  </si>
  <si>
    <t>2-1-1-03-01-339</t>
  </si>
  <si>
    <t xml:space="preserve">      LAURA MARIA ULLOA SISALEMA</t>
  </si>
  <si>
    <t>2-1-1-03-01-340</t>
  </si>
  <si>
    <t>2-1-1-03-01-341</t>
  </si>
  <si>
    <t xml:space="preserve">      JUAN CARLOS GUERRERO VILLAMAR</t>
  </si>
  <si>
    <t>2-1-1-03-01-342</t>
  </si>
  <si>
    <t xml:space="preserve">      ZURICH SEGUROS ECUADOR S.A.</t>
  </si>
  <si>
    <t>2-1-1-03-01-343</t>
  </si>
  <si>
    <t xml:space="preserve">      JONATHAN SEGUNDO CEDEÑO MUÑOZ</t>
  </si>
  <si>
    <t>2-1-1-03-01-344</t>
  </si>
  <si>
    <t xml:space="preserve">      JUAN CARLOS MACIAS BRIONES</t>
  </si>
  <si>
    <t>2-1-1-03-01-345</t>
  </si>
  <si>
    <t xml:space="preserve">      LUCIA JANET LARA OLAYA</t>
  </si>
  <si>
    <t>2-1-1-03-01-346</t>
  </si>
  <si>
    <t xml:space="preserve">      FUNDACIÓN MALECÓN 2000</t>
  </si>
  <si>
    <t>2-1-1-03-01-347</t>
  </si>
  <si>
    <t xml:space="preserve">      ESCOFFEE S.A.</t>
  </si>
  <si>
    <t>2-1-1-03-01-348</t>
  </si>
  <si>
    <t xml:space="preserve">      INNOVA CALIDAD RIVAROS CIA. LTDA.</t>
  </si>
  <si>
    <t>2-1-1-03-01-349</t>
  </si>
  <si>
    <t xml:space="preserve">      SANDRA CORINA JARRIN HERMIDA</t>
  </si>
  <si>
    <t>2-1-1-03-01-350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</si>
  <si>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</si>
  <si>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</si>
  <si>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</si>
  <si>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</si>
  <si>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  MASTERCARD CORPOR. 5476-62900230320</t>
  </si>
  <si>
    <t>2-1-1-03-02-005</t>
  </si>
  <si>
    <t xml:space="preserve">      MASTERCAR  TTOP 5451-7890-03873677</t>
  </si>
  <si>
    <t>2-1-1-03-02-006</t>
  </si>
  <si>
    <t xml:space="preserve">      VISA PACIFICARD 423771900132366 T.T</t>
  </si>
  <si>
    <t>2-1-1-03-02-007</t>
  </si>
  <si>
    <t xml:space="preserve">      VISA PACIFICARD 4260189003648449 TT</t>
  </si>
  <si>
    <t>2-1-1-03-02-009</t>
  </si>
  <si>
    <t xml:space="preserve">      AMERICAN EXPRESS 376651905129017</t>
  </si>
  <si>
    <t>2-1-1-03-02-010</t>
  </si>
  <si>
    <t xml:space="preserve">      AMERICAN EXPRESS TT 371690152871009</t>
  </si>
  <si>
    <t>2-1-1-03-02-020</t>
  </si>
  <si>
    <t xml:space="preserve">      VISA BCO MACHALA 4033782000298113</t>
  </si>
  <si>
    <t>2-1-1-03-02-022</t>
  </si>
  <si>
    <t xml:space="preserve">      VISA PACIFICO MCALD 426018200974776</t>
  </si>
  <si>
    <t>2-1-1-03-02-023</t>
  </si>
  <si>
    <t xml:space="preserve">      AMERICAN EXPRESS INT379040240811009</t>
  </si>
  <si>
    <t>2-1-1-03-02-024</t>
  </si>
  <si>
    <t>2-1-1-03-02-026</t>
  </si>
  <si>
    <t xml:space="preserve">      COLUMBUS NETWORKS DE COLOMBIA S.A.S</t>
  </si>
  <si>
    <t>2-1-1-03-02-027</t>
  </si>
  <si>
    <t xml:space="preserve">      PULSE SECURE</t>
  </si>
  <si>
    <t>2-1-1-03-02-028</t>
  </si>
  <si>
    <t xml:space="preserve">      COURSERA</t>
  </si>
  <si>
    <t>2-1-1-03-02-030</t>
  </si>
  <si>
    <t xml:space="preserve">      IOT SERVICES, INC.</t>
  </si>
  <si>
    <t>2-1-1-03-02-031</t>
  </si>
  <si>
    <t xml:space="preserve">      ZERTO</t>
  </si>
  <si>
    <t>2-1-1-03-02-032</t>
  </si>
  <si>
    <t xml:space="preserve">      GENESYS TELECOMMUNICATIONS LABORATO</t>
  </si>
  <si>
    <t>2-1-1-03-02-033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</si>
  <si>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</si>
  <si>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</si>
  <si>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</si>
  <si>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</si>
  <si>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NAVIPLAN  EMPLEADOS</t>
  </si>
  <si>
    <t>2-1-1-05-01-004</t>
  </si>
  <si>
    <t xml:space="preserve">      BONO 5K  POR  PAGAR</t>
  </si>
  <si>
    <t>2-1-1-05-01-005</t>
  </si>
  <si>
    <t xml:space="preserve">      ALIMENTACION POR PAGAR</t>
  </si>
  <si>
    <t>2-1-1-05-01-009</t>
  </si>
  <si>
    <t xml:space="preserve">      BANCO GUAYAQUIL PRESTAMO EMPLEADO</t>
  </si>
  <si>
    <t>2-1-1-05-01-012</t>
  </si>
  <si>
    <t xml:space="preserve">      BANCO GRAL RUMIÑAHUI EMPLEADOS</t>
  </si>
  <si>
    <t>2-1-1-05-01-017</t>
  </si>
  <si>
    <t xml:space="preserve">      FONDO INVERSION EMPLEADOS GENESIS</t>
  </si>
  <si>
    <t>2-1-1-05-01-018</t>
  </si>
  <si>
    <t xml:space="preserve">      TRIBUNAL DE MENORES EMPLEADOS</t>
  </si>
  <si>
    <t>2-1-1-05-01-019</t>
  </si>
  <si>
    <t xml:space="preserve">      MOVILIZACION POR  PAGAR EMPLEADOS</t>
  </si>
  <si>
    <t>2-1-1-05-01-024</t>
  </si>
  <si>
    <t xml:space="preserve">      BANCO AMAZONAS  EMPLEADOS</t>
  </si>
  <si>
    <t>2-1-1-05-01-025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</si>
  <si>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</si>
  <si>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</si>
  <si>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</si>
  <si>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</si>
  <si>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DEL  PACIFICO</t>
  </si>
  <si>
    <t>2-1-1-06-01-002</t>
  </si>
  <si>
    <t>2-1-1-06-01-005</t>
  </si>
  <si>
    <t xml:space="preserve">      CREDITO AUTOMOTRIZ BCO. AMAZONAS</t>
  </si>
  <si>
    <t>2-1-1-06-01-010</t>
  </si>
  <si>
    <t xml:space="preserve">      BANCO DE  MACHALA</t>
  </si>
  <si>
    <t>2-1-1-06-01-017</t>
  </si>
  <si>
    <t xml:space="preserve">      7MA. EMISION DE OBLIGACIONES</t>
  </si>
  <si>
    <t>2-1-1-06-01-028</t>
  </si>
  <si>
    <t xml:space="preserve">      C/P 3ER PAPEL COMERCIAL</t>
  </si>
  <si>
    <t>2-1-1-06-01-037</t>
  </si>
  <si>
    <t xml:space="preserve">      C/P 9NA EMISION DE OBLIGACIONES</t>
  </si>
  <si>
    <t>2-1-1-06-01-038</t>
  </si>
  <si>
    <t xml:space="preserve">     INTERESES FINANCIEROS CORTO PLAZO</t>
  </si>
  <si>
    <t>2-1-1-06-02</t>
  </si>
  <si>
    <t xml:space="preserve">      INT. C/P BCO. PRODUBANCO</t>
  </si>
  <si>
    <t>2-1-1-06-02-002</t>
  </si>
  <si>
    <t xml:space="preserve">      INT. C/P BCO. AMAZONAS</t>
  </si>
  <si>
    <t>2-1-1-06-02-004</t>
  </si>
  <si>
    <t xml:space="preserve">      INT. C/P 7MA EMISION OBLIGACIONES</t>
  </si>
  <si>
    <t>2-1-1-06-02-015</t>
  </si>
  <si>
    <t xml:space="preserve">      INT. C/P BCO. AUSTRO</t>
  </si>
  <si>
    <t>2-1-1-06-02-018</t>
  </si>
  <si>
    <t xml:space="preserve">      INT. C/P BCO. PACIFICO</t>
  </si>
  <si>
    <t>2-1-1-06-02-019</t>
  </si>
  <si>
    <t xml:space="preserve">      INT. C/P 8VA EMISION DE OBLIGACIONE</t>
  </si>
  <si>
    <t>2-1-1-06-02-020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</si>
  <si>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</si>
  <si>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</si>
  <si>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</si>
  <si>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</si>
  <si>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M.I. MUNICIPALIDAD DE GUAYAQUIL</t>
  </si>
  <si>
    <t>2-1-1-07-01-001</t>
  </si>
  <si>
    <t xml:space="preserve">      JORGE DE LA TORRE</t>
  </si>
  <si>
    <t>2-1-1-07-01-002</t>
  </si>
  <si>
    <t xml:space="preserve">      DEVOLUCION A CLIENTES</t>
  </si>
  <si>
    <t>2-1-1-07-01-003</t>
  </si>
  <si>
    <t xml:space="preserve">      REVERSO PAGO DE CLIENTES</t>
  </si>
  <si>
    <t>2-1-1-07-01-006</t>
  </si>
  <si>
    <t xml:space="preserve">      TELEFONICA</t>
  </si>
  <si>
    <t>2-1-1-07-01-007</t>
  </si>
  <si>
    <t xml:space="preserve">      CORP. NACIONAL DE ELECTRICIDAD CNEL</t>
  </si>
  <si>
    <t>2-1-1-07-01-008</t>
  </si>
  <si>
    <t xml:space="preserve">      ESPOLTECH</t>
  </si>
  <si>
    <t>2-1-1-07-01-009</t>
  </si>
  <si>
    <t xml:space="preserve">     CTA X PAGAR DIVERSAS - RELACIONADAS</t>
  </si>
  <si>
    <t>2-1-1-07-02</t>
  </si>
  <si>
    <t xml:space="preserve">      CORPANDINO CABLE  ANDINO</t>
  </si>
  <si>
    <t>2-1-1-07-02-004</t>
  </si>
  <si>
    <t>2-1-1-07-02-008</t>
  </si>
  <si>
    <t xml:space="preserve">      SERVICIOS TELCODATA POR PAGAR</t>
  </si>
  <si>
    <t>2-1-1-07-02-009</t>
  </si>
  <si>
    <t xml:space="preserve">      CONSORCIO SYSTOR CXP</t>
  </si>
  <si>
    <t>2-1-1-07-02-010</t>
  </si>
  <si>
    <t xml:space="preserve">      SECURITY DATA SEGURIDAD EN DATOS</t>
  </si>
  <si>
    <t>2-1-1-07-02-011</t>
  </si>
  <si>
    <t xml:space="preserve">      SMARTCITIES S.A.</t>
  </si>
  <si>
    <t>2-1-1-07-02-013</t>
  </si>
  <si>
    <t xml:space="preserve">    DOCUMENTOS POR PAGAR</t>
  </si>
  <si>
    <t>2-1-1-08</t>
  </si>
  <si>
    <t xml:space="preserve">     DOCUMENTOS POR PAGAR LOCAL</t>
  </si>
  <si>
    <t>2-1-1-08-01</t>
  </si>
  <si>
    <t xml:space="preserve">      SUPERINTENDENCIA DE COMPAÑIAS</t>
  </si>
  <si>
    <t>2-1-1-08-01-001</t>
  </si>
  <si>
    <t xml:space="preserve">     DOCUMENTOS POR PAGAR EXTERIOR</t>
  </si>
  <si>
    <t>2-1-1-08-02</t>
  </si>
  <si>
    <t xml:space="preserve">      OBLIGACION CHARLEROY C/P</t>
  </si>
  <si>
    <t>2-1-1-08-02-003</t>
  </si>
  <si>
    <t xml:space="preserve">    OTROS PASIVOS  CORRIENTES</t>
  </si>
  <si>
    <t>2-1-1-09</t>
  </si>
  <si>
    <t xml:space="preserve">     OTROS PASIVOS</t>
  </si>
  <si>
    <t>2-1-1-09-01</t>
  </si>
  <si>
    <t xml:space="preserve">      SURATEL VENTA ANTICIPADA</t>
  </si>
  <si>
    <t>2-1-1-09-01-003</t>
  </si>
  <si>
    <t xml:space="preserve">      CONECELL VENTA ANTICIPADA</t>
  </si>
  <si>
    <t>2-1-1-09-01-004</t>
  </si>
  <si>
    <t xml:space="preserve">      IGOR KROCHIN</t>
  </si>
  <si>
    <t>2-1-1-09-01-014</t>
  </si>
  <si>
    <t xml:space="preserve">      ANTICIPOS CLIENTES GUAYAQUIL</t>
  </si>
  <si>
    <t>2-1-1-09-01-018</t>
  </si>
  <si>
    <t xml:space="preserve">      ANTICIPO CLIENTES QUITO</t>
  </si>
  <si>
    <t>2-1-1-09-01-019</t>
  </si>
  <si>
    <t xml:space="preserve">      ANTICIPO CLIENTES CUENCA</t>
  </si>
  <si>
    <t>2-1-1-09-01-020</t>
  </si>
  <si>
    <t xml:space="preserve">      ANTICIPO CLIENTES MANTA</t>
  </si>
  <si>
    <t>2-1-1-09-01-021</t>
  </si>
  <si>
    <t xml:space="preserve">      ANTICIPO CLIENTES LOJA</t>
  </si>
  <si>
    <t>2-1-1-09-01-022</t>
  </si>
  <si>
    <t xml:space="preserve">      ANTICIPO CLIENTES QUEVEDO</t>
  </si>
  <si>
    <t>2-1-1-09-01-023</t>
  </si>
  <si>
    <t xml:space="preserve">      ANTICIPO CLIENTES SALINAS</t>
  </si>
  <si>
    <t>2-1-1-09-01-024</t>
  </si>
  <si>
    <t xml:space="preserve">      CLIENTE BANCO PICHINCHA</t>
  </si>
  <si>
    <t>2-1-1-09-01-027</t>
  </si>
  <si>
    <t xml:space="preserve">      ERIKA ZAMBRANO ANTICIPO</t>
  </si>
  <si>
    <t>2-1-1-09-01-036</t>
  </si>
  <si>
    <t xml:space="preserve">      MEGADATOS ANTICIPO</t>
  </si>
  <si>
    <t>2-1-1-09-01-039</t>
  </si>
  <si>
    <t xml:space="preserve">      YESSENIA ALVARIO ANTICIPO</t>
  </si>
  <si>
    <t>2-1-1-09-01-041</t>
  </si>
  <si>
    <t xml:space="preserve">      JAVIER GALARZA ANTICIPO</t>
  </si>
  <si>
    <t>2-1-1-09-01-042</t>
  </si>
  <si>
    <t xml:space="preserve">      FREDDY BRAVO PALLO</t>
  </si>
  <si>
    <t>2-1-1-09-01-044</t>
  </si>
  <si>
    <t xml:space="preserve">      GIORGIO CONSTANTINE</t>
  </si>
  <si>
    <t>2-1-1-09-01-047</t>
  </si>
  <si>
    <t xml:space="preserve">      MEGADATOS VENTA ANTICIPADA</t>
  </si>
  <si>
    <t>2-1-1-09-01-048</t>
  </si>
  <si>
    <t xml:space="preserve">      CORPORACION FAVORITA  ANT. CLIENTE</t>
  </si>
  <si>
    <t>2-1-1-09-01-049</t>
  </si>
  <si>
    <t xml:space="preserve">      WALTER NONURA</t>
  </si>
  <si>
    <t>2-1-1-09-01-051</t>
  </si>
  <si>
    <t xml:space="preserve">      CEDIA  C/P</t>
  </si>
  <si>
    <t>2-1-1-09-01-053</t>
  </si>
  <si>
    <t xml:space="preserve">      PEDRO JARAMILLO</t>
  </si>
  <si>
    <t>2-1-1-09-01-054</t>
  </si>
  <si>
    <t xml:space="preserve">      TELXIUS CABLE ECUADOR</t>
  </si>
  <si>
    <t>2-1-1-09-01-055</t>
  </si>
  <si>
    <t xml:space="preserve">      PASIVO CONTINGENTE PROVEEDORES C/P</t>
  </si>
  <si>
    <t>2-1-1-09-01-057</t>
  </si>
  <si>
    <t xml:space="preserve">      NEDETEL C/P</t>
  </si>
  <si>
    <t>2-1-1-09-01-058</t>
  </si>
  <si>
    <t xml:space="preserve">      FRANCISCO CARRION TORRES</t>
  </si>
  <si>
    <t>2-1-1-09-01-059</t>
  </si>
  <si>
    <t xml:space="preserve">      MIGUEL CADENA</t>
  </si>
  <si>
    <t>2-1-1-09-01-060</t>
  </si>
  <si>
    <t xml:space="preserve">      ERIKA INTRIAGO</t>
  </si>
  <si>
    <t>2-1-1-09-01-061</t>
  </si>
  <si>
    <t xml:space="preserve">      CARLOS CADENA MARTINEZ VEHICULO</t>
  </si>
  <si>
    <t>2-1-1-09-01-062</t>
  </si>
  <si>
    <t xml:space="preserve">      MILENA VILLAMAR (VEHÍCULO)</t>
  </si>
  <si>
    <t>2-1-1-09-01-063</t>
  </si>
  <si>
    <t xml:space="preserve">      BLANCA MONTERO VARGAS (VEHÍCULO)</t>
  </si>
  <si>
    <t>2-1-1-09-01-065</t>
  </si>
  <si>
    <t xml:space="preserve">      MICHELLE SOJOS AYALA (VEHÍCULO)</t>
  </si>
  <si>
    <t>2-1-1-09-01-066</t>
  </si>
  <si>
    <t xml:space="preserve">      ALBERTO NUÑEZ BOLAÑOS (VEHÍCULO)</t>
  </si>
  <si>
    <t>2-1-1-09-01-067</t>
  </si>
  <si>
    <t xml:space="preserve">      KLEBER PILLAJO PROAÑO (VEHÍCULO)</t>
  </si>
  <si>
    <t>2-1-1-09-01-068</t>
  </si>
  <si>
    <t xml:space="preserve">      GOB AUTONÓMO MUNICIPAL SAMBORONDON</t>
  </si>
  <si>
    <t>2-1-1-09-01-069</t>
  </si>
  <si>
    <t xml:space="preserve">      ADRIANA DIAZ (VEHÍCULO)</t>
  </si>
  <si>
    <t>2-1-1-09-01-070</t>
  </si>
  <si>
    <t xml:space="preserve">      XAVIER SIMBALL (VEHÍCULO)</t>
  </si>
  <si>
    <t>2-1-1-09-01-071</t>
  </si>
  <si>
    <t xml:space="preserve">      GUIDO PARRALES (FUSIONADORA)</t>
  </si>
  <si>
    <t>2-1-1-09-01-072</t>
  </si>
  <si>
    <t xml:space="preserve">      MARIO ALMEIDA REDROVAN (VEHICULO)</t>
  </si>
  <si>
    <t>2-1-1-09-01-073</t>
  </si>
  <si>
    <t xml:space="preserve">      FELIX VALAREZO ALVARADO (VEHICULO)</t>
  </si>
  <si>
    <t>2-1-1-09-01-074</t>
  </si>
  <si>
    <t xml:space="preserve">      ALBERTO MERINO TANDAYAMO (MOTO)</t>
  </si>
  <si>
    <t>2-1-1-09-01-076</t>
  </si>
  <si>
    <t xml:space="preserve">      ANTONIO NEGRETE MOSQUERA (MOTO)</t>
  </si>
  <si>
    <t>2-1-1-09-01-077</t>
  </si>
  <si>
    <t xml:space="preserve">      CARLOS MORA TAMAYO (MOTO)</t>
  </si>
  <si>
    <t>2-1-1-09-01-078</t>
  </si>
  <si>
    <t xml:space="preserve">      CARLOS MARCATOMA GUANIN (MOTO)</t>
  </si>
  <si>
    <t>2-1-1-09-01-079</t>
  </si>
  <si>
    <t xml:space="preserve">      DARWIN SAMPAZ BORJA (MOTO)</t>
  </si>
  <si>
    <t>2-1-1-09-01-080</t>
  </si>
  <si>
    <t xml:space="preserve">      FRANCISCO ZAMBRANO SOLORZANO (MOTO)</t>
  </si>
  <si>
    <t>2-1-1-09-01-081</t>
  </si>
  <si>
    <t xml:space="preserve">      JOSE PAEZ YBARRA (MOTO)</t>
  </si>
  <si>
    <t>2-1-1-09-01-082</t>
  </si>
  <si>
    <t xml:space="preserve">      RICARDO QUINTEROS RAMIREZ (MOTO)</t>
  </si>
  <si>
    <t>2-1-1-09-01-083</t>
  </si>
  <si>
    <t xml:space="preserve">      JOSEPH MAISINCHO PAUCAR (MOTO)</t>
  </si>
  <si>
    <t>2-1-1-09-01-084</t>
  </si>
  <si>
    <t xml:space="preserve">      FANNY GANCINO LUCINTUÑA (MOTO)</t>
  </si>
  <si>
    <t>2-1-1-09-01-085</t>
  </si>
  <si>
    <t xml:space="preserve">      WILMER NAVAS MAIGUA (MOTO)</t>
  </si>
  <si>
    <t>2-1-1-09-01-086</t>
  </si>
  <si>
    <t xml:space="preserve">     PASIVO CP NIIF</t>
  </si>
  <si>
    <t>2-1-1-09-03</t>
  </si>
  <si>
    <t xml:space="preserve">      ARRENDAMIENTO CP NIIF 16</t>
  </si>
  <si>
    <t>2-1-1-09-03-001</t>
  </si>
  <si>
    <t xml:space="preserve">  PASIVO LARGO PLAZO</t>
  </si>
  <si>
    <t>2-2</t>
  </si>
  <si>
    <t xml:space="preserve">   PASIVO LARGO PLAZO</t>
  </si>
  <si>
    <t>2-2-1</t>
  </si>
  <si>
    <t xml:space="preserve">    REMUNE Y PARTIC X PAGAR EMPLEADOS</t>
  </si>
  <si>
    <t>2-2-1-02</t>
  </si>
  <si>
    <t xml:space="preserve">     PROVISION BENEFICIOS SOCIALES L/P</t>
  </si>
  <si>
    <t>2-2-1-02-01</t>
  </si>
  <si>
    <t xml:space="preserve">      PROVISION JUBILACION PATRONAL L/P</t>
  </si>
  <si>
    <t>2-2-1-02-01-001</t>
  </si>
  <si>
    <t xml:space="preserve">      PROVISION BONIFICACION X DESAHUCIO</t>
  </si>
  <si>
    <t>2-2-1-02-01-002</t>
  </si>
  <si>
    <t xml:space="preserve">    DOCUMENTOS POR PAGAR </t>
  </si>
  <si>
    <t>2-2-1-03</t>
  </si>
  <si>
    <t>2-2-1-03-02</t>
  </si>
  <si>
    <t xml:space="preserve">      ISLE VIEW</t>
  </si>
  <si>
    <t>2-2-1-03-02-009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</si>
  <si>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</si>
  <si>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</si>
  <si>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</si>
  <si>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</si>
  <si>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MEGADATOS  L/P</t>
  </si>
  <si>
    <t>2-2-1-04-01-002</t>
  </si>
  <si>
    <t xml:space="preserve">    OBLIGACIONES FINANCIERAS LARGO PLZ</t>
  </si>
  <si>
    <t>2-2-1-05</t>
  </si>
  <si>
    <t xml:space="preserve">     DEUDA SECTOR FINANCIERO</t>
  </si>
  <si>
    <t>2-2-1-05-01</t>
  </si>
  <si>
    <t xml:space="preserve">      BANCO AMAZONAS L/P</t>
  </si>
  <si>
    <t>2-2-1-05-01-011</t>
  </si>
  <si>
    <t xml:space="preserve">      BANCO AUSTRO L/P</t>
  </si>
  <si>
    <t>2-2-1-05-01-019</t>
  </si>
  <si>
    <t xml:space="preserve">      BANCO PACIFICO L/P</t>
  </si>
  <si>
    <t>2-2-1-05-01-021</t>
  </si>
  <si>
    <t xml:space="preserve">      9NA EMISION DE OBLIGACIONES</t>
  </si>
  <si>
    <t>2-2-1-05-01-023</t>
  </si>
  <si>
    <t xml:space="preserve">    PROVISIONES</t>
  </si>
  <si>
    <t>2-2-1-06</t>
  </si>
  <si>
    <t xml:space="preserve">     ANTICIPOS  DE  CLIENTES L/P</t>
  </si>
  <si>
    <t>2-2-1-06-01</t>
  </si>
  <si>
    <t xml:space="preserve">      SURATEL</t>
  </si>
  <si>
    <t>2-2-1-06-01-003</t>
  </si>
  <si>
    <t xml:space="preserve">      CONECELL</t>
  </si>
  <si>
    <t>2-2-1-06-01-004</t>
  </si>
  <si>
    <t xml:space="preserve">      CEDIA L/P</t>
  </si>
  <si>
    <t>2-2-1-06-01-008</t>
  </si>
  <si>
    <t xml:space="preserve">      TELXIUS CABLE ECUADOR L/P</t>
  </si>
  <si>
    <t>2-2-1-06-01-009</t>
  </si>
  <si>
    <t xml:space="preserve">      NEDETEL L/P</t>
  </si>
  <si>
    <t>2-2-1-06-01-010</t>
  </si>
  <si>
    <t xml:space="preserve">      CLIENTE BCO. PICHINCHA L/P</t>
  </si>
  <si>
    <t>2-2-1-06-01-011</t>
  </si>
  <si>
    <t xml:space="preserve">    OTROS PASIVOS LARGO PLAZO</t>
  </si>
  <si>
    <t>2-2-1-07</t>
  </si>
  <si>
    <t xml:space="preserve">     OTRAS CTAS Y DOC. LARGO PLAZO</t>
  </si>
  <si>
    <t>2-2-1-07-01</t>
  </si>
  <si>
    <t xml:space="preserve">      OBLIGACION CHARLEROY L/P</t>
  </si>
  <si>
    <t>2-2-1-07-01-002</t>
  </si>
  <si>
    <t xml:space="preserve">      PASIVO CONTINGENTE PROVEEDORES</t>
  </si>
  <si>
    <t>2-2-1-07-01-003</t>
  </si>
  <si>
    <t xml:space="preserve">    PASIVOS LP  APLICACION NIIF</t>
  </si>
  <si>
    <t>2-2-1-08</t>
  </si>
  <si>
    <t xml:space="preserve">     PASIVO LP NIIF 16</t>
  </si>
  <si>
    <t>2-2-1-08-01</t>
  </si>
  <si>
    <t xml:space="preserve">      ARRENDAMIENTO LP NIIF 16</t>
  </si>
  <si>
    <t>2-2-1-08-01-001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</si>
  <si>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</si>
  <si>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</si>
  <si>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</si>
  <si>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</si>
  <si>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</si>
  <si>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</si>
  <si>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</si>
  <si>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</si>
  <si>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</si>
  <si>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</si>
  <si>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    ACCIONES EN TESORERIA</t>
  </si>
  <si>
    <t>3-1-1-01-01-002</t>
  </si>
  <si>
    <t xml:space="preserve">     APORTES  FUTURAS CAPITALIZACIONES</t>
  </si>
  <si>
    <t>3-1-1-01-02</t>
  </si>
  <si>
    <t xml:space="preserve">      APORTE JAN TOPIC</t>
  </si>
  <si>
    <t>3-1-1-01-02-002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</si>
  <si>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</si>
  <si>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</si>
  <si>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</si>
  <si>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</si>
  <si>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</si>
  <si>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</si>
  <si>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</si>
  <si>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</si>
  <si>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</si>
  <si>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</si>
  <si>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</si>
  <si>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</si>
  <si>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    RESERVA FACULTATIVA</t>
  </si>
  <si>
    <t>3-2-1-01-01-003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</si>
  <si>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</si>
  <si>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</si>
  <si>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</si>
  <si>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</si>
  <si>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</si>
  <si>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</si>
  <si>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</si>
  <si>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</si>
  <si>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 ACUMULADA</t>
  </si>
  <si>
    <t>3-3-1-01-01-001</t>
  </si>
  <si>
    <t xml:space="preserve">      OTROS RESULTADOS INTEGRALES X CALCU</t>
  </si>
  <si>
    <t>3-3-1-01-01-003</t>
  </si>
  <si>
    <t xml:space="preserve">  APLICACION NIFF</t>
  </si>
  <si>
    <t>3-7</t>
  </si>
  <si>
    <t xml:space="preserve">   VALUAC Y DETER DE ACT Y PROVISIONES</t>
  </si>
  <si>
    <t>3-7-1</t>
  </si>
  <si>
    <t xml:space="preserve">    APLICACION  NIFF</t>
  </si>
  <si>
    <t>3-7-1-01</t>
  </si>
  <si>
    <t xml:space="preserve">     VALUAC Y DETER DE ACT Y PROVISIONES</t>
  </si>
  <si>
    <t>3-7-1-01-01</t>
  </si>
  <si>
    <t xml:space="preserve">      RESULTADO  APLICACION  NIFF</t>
  </si>
  <si>
    <t>3-7-1-01-01-004</t>
  </si>
  <si>
    <t xml:space="preserve"> INGRESOS</t>
  </si>
  <si>
    <t>4</t>
  </si>
  <si>
    <t xml:space="preserve">  PORTADORES</t>
  </si>
  <si>
    <t>4-1</t>
  </si>
  <si>
    <t xml:space="preserve">   PORTADORES NACIONALES</t>
  </si>
  <si>
    <t>4-1-1</t>
  </si>
  <si>
    <t xml:space="preserve">    VENTA SERVICIOS  PORTADOR</t>
  </si>
  <si>
    <t>4-1-1-01</t>
  </si>
  <si>
    <t xml:space="preserve">     VENTA SERVICIOS  PORTADOR</t>
  </si>
  <si>
    <t>4-1-1-01-01</t>
  </si>
  <si>
    <t xml:space="preserve">      VENTAS PORTADORES  GUAYAQUIL</t>
  </si>
  <si>
    <t>4-1-1-01-01-001</t>
  </si>
  <si>
    <t xml:space="preserve">      VENTAS PORTADORES  QUITO</t>
  </si>
  <si>
    <t>4-1-1-01-01-002</t>
  </si>
  <si>
    <t xml:space="preserve">      VENTAS PORTADORES  MANTA</t>
  </si>
  <si>
    <t>4-1-1-01-01-003</t>
  </si>
  <si>
    <t xml:space="preserve">      VENTAS PORTADORES  CUENCA</t>
  </si>
  <si>
    <t>4-1-1-01-01-004</t>
  </si>
  <si>
    <t xml:space="preserve">      VENTAS PORTADORES  QUEVEDO</t>
  </si>
  <si>
    <t>4-1-1-01-01-005</t>
  </si>
  <si>
    <t xml:space="preserve">      VENTAS PORTADORES  LOJA</t>
  </si>
  <si>
    <t>4-1-1-01-01-006</t>
  </si>
  <si>
    <t xml:space="preserve">      VENTAS PORTADORES  SALINAS</t>
  </si>
  <si>
    <t>4-1-1-01-01-007</t>
  </si>
  <si>
    <t xml:space="preserve">     NOTAS CREDITO SERV. PORTADOR</t>
  </si>
  <si>
    <t>4-1-1-01-02</t>
  </si>
  <si>
    <t xml:space="preserve">      N/C VENTAS PORTADORES  GUAYAQUIL</t>
  </si>
  <si>
    <t>4-1-1-01-02-001</t>
  </si>
  <si>
    <t xml:space="preserve">      N/C VENTAS PORTADORES  QUITO</t>
  </si>
  <si>
    <t>4-1-1-01-02-002</t>
  </si>
  <si>
    <t xml:space="preserve">      N/C VENTAS PORTADORES  MANTA</t>
  </si>
  <si>
    <t>4-1-1-01-02-003</t>
  </si>
  <si>
    <t xml:space="preserve">      N/C VENTAS PORTADORES  CUENCA</t>
  </si>
  <si>
    <t>4-1-1-01-02-004</t>
  </si>
  <si>
    <t xml:space="preserve">      N/C VENTAS PORTADORES  QUEVEDO</t>
  </si>
  <si>
    <t>4-1-1-01-02-005</t>
  </si>
  <si>
    <t xml:space="preserve">      N/C VENTAS PORTADORES  LOJA</t>
  </si>
  <si>
    <t>4-1-1-01-02-006</t>
  </si>
  <si>
    <t xml:space="preserve">      N/C VENTAS PORTADORES  SALINAS</t>
  </si>
  <si>
    <t>4-1-1-01-02-007</t>
  </si>
  <si>
    <t xml:space="preserve">  INTERNET S.V.A.</t>
  </si>
  <si>
    <t>4-2</t>
  </si>
  <si>
    <t xml:space="preserve">   INTERNET S.V.A.</t>
  </si>
  <si>
    <t>4-2-1</t>
  </si>
  <si>
    <t xml:space="preserve">    INTERNET S.V.A.</t>
  </si>
  <si>
    <t>4-2-1-01</t>
  </si>
  <si>
    <t xml:space="preserve">     INTERNET S.V.A.</t>
  </si>
  <si>
    <t>4-2-1-01-01</t>
  </si>
  <si>
    <t xml:space="preserve">      INTERNET S.V.A. GUAYAQUIL</t>
  </si>
  <si>
    <t>4-2-1-01-01-001</t>
  </si>
  <si>
    <t xml:space="preserve">      INTERNET S.V.A.  QUITO</t>
  </si>
  <si>
    <t>4-2-1-01-01-002</t>
  </si>
  <si>
    <t xml:space="preserve">      INTERNET S.V.A. MANTA</t>
  </si>
  <si>
    <t>4-2-1-01-01-003</t>
  </si>
  <si>
    <t xml:space="preserve">      INTERNET S.V.A.  CUENCA</t>
  </si>
  <si>
    <t>4-2-1-01-01-004</t>
  </si>
  <si>
    <t xml:space="preserve">      INTERNET S.V.A.  QUEVEDO</t>
  </si>
  <si>
    <t>4-2-1-01-01-005</t>
  </si>
  <si>
    <t xml:space="preserve">      INTERNET S.V.A  LOJA</t>
  </si>
  <si>
    <t>4-2-1-01-01-006</t>
  </si>
  <si>
    <t xml:space="preserve">      INTERNET S.V.A.  SALINAS</t>
  </si>
  <si>
    <t>4-2-1-01-01-007</t>
  </si>
  <si>
    <t xml:space="preserve">     NOTAS CREDITO INTERNET S.V.A.</t>
  </si>
  <si>
    <t>4-2-1-01-02</t>
  </si>
  <si>
    <t xml:space="preserve">      N/C INTERNET S.V.A.  GUAYAQUIL</t>
  </si>
  <si>
    <t>4-2-1-01-02-001</t>
  </si>
  <si>
    <t xml:space="preserve">      N/C INTERNET S.V.A.  QUITO</t>
  </si>
  <si>
    <t>4-2-1-01-02-002</t>
  </si>
  <si>
    <t xml:space="preserve">      N/C INTERNET S.V.A.  MANTA</t>
  </si>
  <si>
    <t>4-2-1-01-02-003</t>
  </si>
  <si>
    <t xml:space="preserve">      N/C INTERNET S.V.A.  CUENCA</t>
  </si>
  <si>
    <t>4-2-1-01-02-004</t>
  </si>
  <si>
    <t xml:space="preserve">      N/C INTERNET S.V.A.  QUEVEDO</t>
  </si>
  <si>
    <t>4-2-1-01-02-005</t>
  </si>
  <si>
    <t xml:space="preserve">      N/C INTERNET S.V.A.  LOJA</t>
  </si>
  <si>
    <t>4-2-1-01-02-006</t>
  </si>
  <si>
    <t xml:space="preserve">      N/C INTERNET S.V.A.  SALINAS</t>
  </si>
  <si>
    <t>4-2-1-01-02-007</t>
  </si>
  <si>
    <t xml:space="preserve">  VENTA BIENES Y EQUIPOS VARIOS</t>
  </si>
  <si>
    <t>4-3</t>
  </si>
  <si>
    <t xml:space="preserve">   VENTA BIENES Y EQUIPOS VARIOS</t>
  </si>
  <si>
    <t>4-3-1</t>
  </si>
  <si>
    <t xml:space="preserve">    VENTAS BIENES Y EQUIPOS VARIOS</t>
  </si>
  <si>
    <t>4-3-1-01</t>
  </si>
  <si>
    <t xml:space="preserve">     VENTA BIENES Y EQUIPOS VARIOS</t>
  </si>
  <si>
    <t>4-3-1-01-01</t>
  </si>
  <si>
    <t xml:space="preserve">      VENTA BIENES Y EQUIPOS GYE</t>
  </si>
  <si>
    <t>4-3-1-01-01-001</t>
  </si>
  <si>
    <t xml:space="preserve">      VENTAS BIENESY EQUIPOS QTO</t>
  </si>
  <si>
    <t>4-3-1-01-01-002</t>
  </si>
  <si>
    <t xml:space="preserve">      VENTAS BIENES Y EQUIPOS MANTA</t>
  </si>
  <si>
    <t>4-3-1-01-01-003</t>
  </si>
  <si>
    <t xml:space="preserve">      VENTAS BIENES Y EQUIPOS CUENCA</t>
  </si>
  <si>
    <t>4-3-1-01-01-004</t>
  </si>
  <si>
    <t xml:space="preserve">      VENTA BIENES Y EQUIPOS QUEVEDO</t>
  </si>
  <si>
    <t>4-3-1-01-01-005</t>
  </si>
  <si>
    <t xml:space="preserve">      VENTAS BIENES Y EQUIPOS LOJA</t>
  </si>
  <si>
    <t>4-3-1-01-01-006</t>
  </si>
  <si>
    <t xml:space="preserve">      VENTAS BIENES Y EQUIPOS SALINAS</t>
  </si>
  <si>
    <t>4-3-1-01-01-007</t>
  </si>
  <si>
    <t xml:space="preserve">  PROVISION VENTAS</t>
  </si>
  <si>
    <t>4-6</t>
  </si>
  <si>
    <t xml:space="preserve">   PROVISION VENTAS</t>
  </si>
  <si>
    <t>4-6-1</t>
  </si>
  <si>
    <t xml:space="preserve">    PROVISION VENTAS</t>
  </si>
  <si>
    <t>4-6-1-01</t>
  </si>
  <si>
    <t xml:space="preserve">     PROVISION VENTAS</t>
  </si>
  <si>
    <t>4-6-1-01-01</t>
  </si>
  <si>
    <t xml:space="preserve">      VENTAS EN PROCESO DE FACTURACION</t>
  </si>
  <si>
    <t>4-6-1-01-01-001</t>
  </si>
  <si>
    <t xml:space="preserve">      CONECELL  VTAS DIFERIDAS</t>
  </si>
  <si>
    <t>4-6-1-01-01-002</t>
  </si>
  <si>
    <t xml:space="preserve">      SURATEL VTA DIFERIDA</t>
  </si>
  <si>
    <t>4-6-1-01-01-005</t>
  </si>
  <si>
    <t xml:space="preserve">      VENTA DIFERIDA CEDIA</t>
  </si>
  <si>
    <t>4-6-1-01-01-007</t>
  </si>
  <si>
    <t xml:space="preserve">      TELXIUS  VTA. DIF.</t>
  </si>
  <si>
    <t>4-6-1-01-01-008</t>
  </si>
  <si>
    <t xml:space="preserve">      NEDETEL  VTA . DIF.</t>
  </si>
  <si>
    <t>4-6-1-01-01-009</t>
  </si>
  <si>
    <t xml:space="preserve">      BCO. PICHINCA ING. DIFERIDO</t>
  </si>
  <si>
    <t>4-6-1-01-01-010</t>
  </si>
  <si>
    <t xml:space="preserve"> COSTOS</t>
  </si>
  <si>
    <t>5</t>
  </si>
  <si>
    <t xml:space="preserve">  COSTO PORTADORES</t>
  </si>
  <si>
    <t>5-1</t>
  </si>
  <si>
    <t xml:space="preserve">   COSTO PORTADORES NACIONALES</t>
  </si>
  <si>
    <t>5-1-1</t>
  </si>
  <si>
    <t xml:space="preserve">    COSTO PORTADORES</t>
  </si>
  <si>
    <t>5-1-1-01</t>
  </si>
  <si>
    <t xml:space="preserve">     COSTO SERVICIOS PORTADORES</t>
  </si>
  <si>
    <t>5-1-1-01-01</t>
  </si>
  <si>
    <t xml:space="preserve">      COSTO INTERNE PORTADORES  GUAYAQUIL</t>
  </si>
  <si>
    <t>5-1-1-01-01-001</t>
  </si>
  <si>
    <t xml:space="preserve">      COSTO INTERNET PORTADORES  QUITO</t>
  </si>
  <si>
    <t>5-1-1-01-01-002</t>
  </si>
  <si>
    <t xml:space="preserve">      COSTO INTERNET  PORTADORES  MANTA</t>
  </si>
  <si>
    <t>5-1-1-01-01-003</t>
  </si>
  <si>
    <t xml:space="preserve">      COSTO INTERNET  PORTADORES  CUENCA</t>
  </si>
  <si>
    <t>5-1-1-01-01-004</t>
  </si>
  <si>
    <t xml:space="preserve">      COSTO INTERNET  PORTADORES  QUEVEDO</t>
  </si>
  <si>
    <t>5-1-1-01-01-005</t>
  </si>
  <si>
    <t xml:space="preserve">      COSTO INTERNET  PORTADORES  LOJA</t>
  </si>
  <si>
    <t>5-1-1-01-01-006</t>
  </si>
  <si>
    <t xml:space="preserve">      COSTO INTERNET  PORTADORES  SALINAS</t>
  </si>
  <si>
    <t>5-1-1-01-01-007</t>
  </si>
  <si>
    <t xml:space="preserve">     COSTO INSTALACIONES PORTADORES</t>
  </si>
  <si>
    <t>5-1-1-01-02</t>
  </si>
  <si>
    <t xml:space="preserve">      COSTO INSTAL. PORTADORES  GUAYAQUIL</t>
  </si>
  <si>
    <t>5-1-1-01-02-001</t>
  </si>
  <si>
    <t xml:space="preserve">     COSTO MANTENIMIENTO PORTADORES</t>
  </si>
  <si>
    <t>5-1-1-01-03</t>
  </si>
  <si>
    <t xml:space="preserve">      COSTO  MANT.  PORTADORES  GUAYAQUIL</t>
  </si>
  <si>
    <t>5-1-1-01-03-001</t>
  </si>
  <si>
    <t xml:space="preserve">      COSTO  MANT.  PORTADORES  QUITO</t>
  </si>
  <si>
    <t>5-1-1-01-03-002</t>
  </si>
  <si>
    <t xml:space="preserve">      COSTO  MANT.  PORTADORES  MANTA</t>
  </si>
  <si>
    <t>5-1-1-01-03-003</t>
  </si>
  <si>
    <t xml:space="preserve">      COSTO  MANT.  PORTADORES  CUENCA</t>
  </si>
  <si>
    <t>5-1-1-01-03-004</t>
  </si>
  <si>
    <t xml:space="preserve">      COSTO  MANT.  PORTADORES  QUEVEDO</t>
  </si>
  <si>
    <t>5-1-1-01-03-005</t>
  </si>
  <si>
    <t xml:space="preserve">      COSTO  MANT.  PORTADORES  LOJA</t>
  </si>
  <si>
    <t>5-1-1-01-03-006</t>
  </si>
  <si>
    <t xml:space="preserve">      COSTO MANT.  PORTADORES  SALINAS</t>
  </si>
  <si>
    <t>5-1-1-01-03-007</t>
  </si>
  <si>
    <t xml:space="preserve">     COSTO RENTA DE EQUIPOS PORTADORES</t>
  </si>
  <si>
    <t>5-1-1-01-04</t>
  </si>
  <si>
    <t xml:space="preserve">      COSTO RENTA EQ PORTADORES GUAYAQUIL</t>
  </si>
  <si>
    <t>5-1-1-01-04-001</t>
  </si>
  <si>
    <t xml:space="preserve">      COSTO RENTA EQ PORTADORES QUITO</t>
  </si>
  <si>
    <t>5-1-1-01-04-002</t>
  </si>
  <si>
    <t xml:space="preserve">      COSTO RENTA EQ PORTADORES LOJA</t>
  </si>
  <si>
    <t>5-1-1-01-04-006</t>
  </si>
  <si>
    <t xml:space="preserve">     COSTO ARRIENDO BIENES-DUCTO</t>
  </si>
  <si>
    <t>5-1-1-01-05</t>
  </si>
  <si>
    <t xml:space="preserve">      COSTO PORT.ARRIENDO BIENES GQUIL</t>
  </si>
  <si>
    <t>5-1-1-01-05-001</t>
  </si>
  <si>
    <t xml:space="preserve">      COSTO PORT.ARRIENDO BIENES QTO</t>
  </si>
  <si>
    <t>5-1-1-01-05-002</t>
  </si>
  <si>
    <t xml:space="preserve">      COSTO PORT.ARRIENDO BIENES MANTA</t>
  </si>
  <si>
    <t>5-1-1-01-05-003</t>
  </si>
  <si>
    <t xml:space="preserve">      COSTO PORT.ARRIENDO BIENES CUENCA</t>
  </si>
  <si>
    <t>5-1-1-01-05-004</t>
  </si>
  <si>
    <t xml:space="preserve">      COSTO PORT ARRIENDO BIENES QUEVEDO</t>
  </si>
  <si>
    <t>5-1-1-01-05-005</t>
  </si>
  <si>
    <t xml:space="preserve">      COSTO PORT.ARRIENDO BIENES LOJA</t>
  </si>
  <si>
    <t>5-1-1-01-05-006</t>
  </si>
  <si>
    <t xml:space="preserve">      COSTO PORT.ARRIENDO BIENES SALINAS</t>
  </si>
  <si>
    <t>5-1-1-01-05-007</t>
  </si>
  <si>
    <t xml:space="preserve">      COSTO PORT.ARRIENDO BIENES MACHALA</t>
  </si>
  <si>
    <t>5-1-1-01-05-008</t>
  </si>
  <si>
    <t xml:space="preserve">      COSTO PORT.ARRIENDO BIENES MILAGRO</t>
  </si>
  <si>
    <t>5-1-1-01-05-009</t>
  </si>
  <si>
    <t xml:space="preserve">      COSTO PORT.ARRIENDO BIENES AMBATO</t>
  </si>
  <si>
    <t>5-1-1-01-05-010</t>
  </si>
  <si>
    <t xml:space="preserve">      COSTO PORT.ARRIENDO BIENES COCA</t>
  </si>
  <si>
    <t>5-1-1-01-05-011</t>
  </si>
  <si>
    <t xml:space="preserve">      COSTO PORT.ARRIENDO BIENES ESMERALD</t>
  </si>
  <si>
    <t>5-1-1-01-05-012</t>
  </si>
  <si>
    <t xml:space="preserve">      COSTO PORT.ARRIENDO BIENES IBARRA</t>
  </si>
  <si>
    <t>5-1-1-01-05-013</t>
  </si>
  <si>
    <t xml:space="preserve">      COSTO PORT.ARRIENDO BIENES LAGO AGR</t>
  </si>
  <si>
    <t>5-1-1-01-05-014</t>
  </si>
  <si>
    <t xml:space="preserve">      COSTO PORT.ARRIENDO BIENES RIOBAMBA</t>
  </si>
  <si>
    <t>5-1-1-01-05-015</t>
  </si>
  <si>
    <t xml:space="preserve">      COSTO PORT.ARRIENDO BIENES STO DOMI</t>
  </si>
  <si>
    <t>5-1-1-01-05-016</t>
  </si>
  <si>
    <t xml:space="preserve">      COSTO PORT.ARRIENDO BIENES GALAPAG</t>
  </si>
  <si>
    <t>5-1-1-01-05-017</t>
  </si>
  <si>
    <t xml:space="preserve">      COSTO PORT.ARRIENDO BIENES EL PUYO</t>
  </si>
  <si>
    <t>5-1-1-01-05-018</t>
  </si>
  <si>
    <t xml:space="preserve">  COSTO INTERNET S.V.A.</t>
  </si>
  <si>
    <t>5-2</t>
  </si>
  <si>
    <t xml:space="preserve">   COSTO INTERNET S.V.A.</t>
  </si>
  <si>
    <t>5-2-1</t>
  </si>
  <si>
    <t xml:space="preserve">    COSTO INTERNET S.V.A.</t>
  </si>
  <si>
    <t>5-2-1-01</t>
  </si>
  <si>
    <t xml:space="preserve">     COSTO SERVICIOS DE INTERNET S.V.A.</t>
  </si>
  <si>
    <t>5-2-1-01-01</t>
  </si>
  <si>
    <t xml:space="preserve">      COSTO INTERNET S.V.A. GUAYAQUIL</t>
  </si>
  <si>
    <t>5-2-1-01-01-001</t>
  </si>
  <si>
    <t xml:space="preserve">      COSTO INTERNET S.V.A. QUITO</t>
  </si>
  <si>
    <t>5-2-1-01-01-002</t>
  </si>
  <si>
    <t xml:space="preserve">      COSTO INTERNET S.V.A MANTA</t>
  </si>
  <si>
    <t>5-2-1-01-01-003</t>
  </si>
  <si>
    <t xml:space="preserve">      COSTO INTERNET S.V.A CUENCA</t>
  </si>
  <si>
    <t>5-2-1-01-01-004</t>
  </si>
  <si>
    <t xml:space="preserve">      COSTO INTERNET S.V.A. QUEVEDO</t>
  </si>
  <si>
    <t>5-2-1-01-01-005</t>
  </si>
  <si>
    <t xml:space="preserve">      COSTO INTERNET S.V.A. LOJA</t>
  </si>
  <si>
    <t>5-2-1-01-01-006</t>
  </si>
  <si>
    <t xml:space="preserve">      COSTO INTERNET S.V.A SALINAS</t>
  </si>
  <si>
    <t>5-2-1-01-01-007</t>
  </si>
  <si>
    <t xml:space="preserve">     COSTO INSTALACIONES S.V.A</t>
  </si>
  <si>
    <t>5-2-1-01-02</t>
  </si>
  <si>
    <t xml:space="preserve">      COSTO INSTALACIONES S.V.A GUAYAQUIL</t>
  </si>
  <si>
    <t>5-2-1-01-02-001</t>
  </si>
  <si>
    <t xml:space="preserve">      COSTO INSTALACIONES S.V.A. QUITO</t>
  </si>
  <si>
    <t>5-2-1-01-02-002</t>
  </si>
  <si>
    <t xml:space="preserve">     COSTO MANTENIMIENTO S.V.A.</t>
  </si>
  <si>
    <t>5-2-1-01-03</t>
  </si>
  <si>
    <t xml:space="preserve">      COSTO MANTENIMIENT S.V.A. GUAYAQUIL</t>
  </si>
  <si>
    <t>5-2-1-01-03-001</t>
  </si>
  <si>
    <t xml:space="preserve">      COSTO MANTENIMIENTO S.V.A. QUITO</t>
  </si>
  <si>
    <t>5-2-1-01-03-002</t>
  </si>
  <si>
    <t xml:space="preserve">      COSTO MANTENIMIENTO S.V.A MANTA</t>
  </si>
  <si>
    <t>5-2-1-01-03-003</t>
  </si>
  <si>
    <t xml:space="preserve">      COSTO MANTENIMIENTO S.V.A CUENCA</t>
  </si>
  <si>
    <t>5-2-1-01-03-004</t>
  </si>
  <si>
    <t xml:space="preserve">      COSTO MANTENIMIENTO S.V.A QUEVEDO</t>
  </si>
  <si>
    <t>5-2-1-01-03-005</t>
  </si>
  <si>
    <t xml:space="preserve">      COSTO MANTENIMIENTO S.V.A. LOJA</t>
  </si>
  <si>
    <t>5-2-1-01-03-006</t>
  </si>
  <si>
    <t xml:space="preserve">      COSTO MANTENIMIENTO S.V.A. SALINAS</t>
  </si>
  <si>
    <t>5-2-1-01-03-007</t>
  </si>
  <si>
    <t xml:space="preserve">     COSTO RENTA DE EQUIPOS S.V.A</t>
  </si>
  <si>
    <t>5-2-1-01-04</t>
  </si>
  <si>
    <t xml:space="preserve">      COSTO RENTA EQ S.V.A. QUITO</t>
  </si>
  <si>
    <t>5-2-1-01-04-002</t>
  </si>
  <si>
    <t xml:space="preserve">      COSTO RENTA EQ S.V.A LOJA</t>
  </si>
  <si>
    <t>5-2-1-01-04-006</t>
  </si>
  <si>
    <t xml:space="preserve">     COSTO S.V.A ARRIENDO BIENES-DUCTO</t>
  </si>
  <si>
    <t>5-2-1-01-05</t>
  </si>
  <si>
    <t xml:space="preserve">      COSTO S.V.A ARRIENDO BIENES GQUIL</t>
  </si>
  <si>
    <t>5-2-1-01-05-001</t>
  </si>
  <si>
    <t xml:space="preserve">      COSTO S.V.A ARRIENDO BIENES QTO</t>
  </si>
  <si>
    <t>5-2-1-01-05-002</t>
  </si>
  <si>
    <t xml:space="preserve">      COSTO S.V.A ARRIENDO BIENES MANTA</t>
  </si>
  <si>
    <t>5-2-1-01-05-003</t>
  </si>
  <si>
    <t xml:space="preserve">      COSTO S.V.A ARRIENDO BIENES CUENCA</t>
  </si>
  <si>
    <t>5-2-1-01-05-004</t>
  </si>
  <si>
    <t xml:space="preserve">      COSTO S.V.A ARRIENDO BIENES QUEVEDO</t>
  </si>
  <si>
    <t>5-2-1-01-05-005</t>
  </si>
  <si>
    <t xml:space="preserve">      COSTO S.V.A ARRIENDO BIENES LOJA</t>
  </si>
  <si>
    <t>5-2-1-01-05-006</t>
  </si>
  <si>
    <t xml:space="preserve">      COSTO S.V.A ARRIENDO BIENES SALINAS</t>
  </si>
  <si>
    <t>5-2-1-01-05-007</t>
  </si>
  <si>
    <t xml:space="preserve">      COSTO S.V.A ARRIENDO BIENES MACHALA</t>
  </si>
  <si>
    <t>5-2-1-01-05-008</t>
  </si>
  <si>
    <t xml:space="preserve">      COSTO S.V.A ARRIENDO BIENES MILAGRO</t>
  </si>
  <si>
    <t>5-2-1-01-05-009</t>
  </si>
  <si>
    <t xml:space="preserve">      COSTO S.V.A ARRIENDO BIENES AMBATO</t>
  </si>
  <si>
    <t>5-2-1-01-05-010</t>
  </si>
  <si>
    <t xml:space="preserve">      COSTO S.V.A ARRIENDO BIENES COCA</t>
  </si>
  <si>
    <t>5-2-1-01-05-011</t>
  </si>
  <si>
    <t xml:space="preserve">      COSTO S.V.A ARRIENDO BIENES ESMERAL</t>
  </si>
  <si>
    <t>5-2-1-01-05-012</t>
  </si>
  <si>
    <t xml:space="preserve">      COSTO S.V.A ARRIENDO BIENES IBARRA</t>
  </si>
  <si>
    <t>5-2-1-01-05-013</t>
  </si>
  <si>
    <t xml:space="preserve">      COSTO S.V.A ARRIENDO BIENES LAGO AG</t>
  </si>
  <si>
    <t>5-2-1-01-05-014</t>
  </si>
  <si>
    <t xml:space="preserve">      COSTO S.V.A ARRIENDO BIENES RIOBAMB</t>
  </si>
  <si>
    <t>5-2-1-01-05-015</t>
  </si>
  <si>
    <t xml:space="preserve">      COSTO S.V.A ARRIENDO BIENES STO DOM</t>
  </si>
  <si>
    <t>5-2-1-01-05-016</t>
  </si>
  <si>
    <t xml:space="preserve">      COSTO S.V.A ARRIENDO BIENES GALAPAG</t>
  </si>
  <si>
    <t>5-2-1-01-05-017</t>
  </si>
  <si>
    <t xml:space="preserve">      COSTO S.V.A ARRIENDO BIENES EL PUYO</t>
  </si>
  <si>
    <t>5-2-1-01-05-018</t>
  </si>
  <si>
    <t xml:space="preserve">  COSTOS OPERACIONALES</t>
  </si>
  <si>
    <t>5-3</t>
  </si>
  <si>
    <t xml:space="preserve">   COSTOS REGION # 1</t>
  </si>
  <si>
    <t>5-3-1</t>
  </si>
  <si>
    <t xml:space="preserve">    R1-MANO DE  OBRA</t>
  </si>
  <si>
    <t>5-3-1-01</t>
  </si>
  <si>
    <t xml:space="preserve">     R1-M.O. INFRAESTRUCTURA Y SOPORTE</t>
  </si>
  <si>
    <t>5-3-1-01-01</t>
  </si>
  <si>
    <t xml:space="preserve">      R1-INF-MO SOPORTE MUNICIPIO</t>
  </si>
  <si>
    <t>5-3-1-01-01-001</t>
  </si>
  <si>
    <t xml:space="preserve">      R1-INF-MO SOPORTE EMPRESA ELECTRICA</t>
  </si>
  <si>
    <t>5-3-1-01-01-002</t>
  </si>
  <si>
    <t xml:space="preserve">      R1-INF-MO MANTENIMIENTO</t>
  </si>
  <si>
    <t>5-3-1-01-01-003</t>
  </si>
  <si>
    <t xml:space="preserve">      R1-INF-MO RETIRO DE FIBRA</t>
  </si>
  <si>
    <t>5-3-1-01-01-005</t>
  </si>
  <si>
    <t xml:space="preserve">     R1-M.O. INSTALACIONES</t>
  </si>
  <si>
    <t>5-3-1-01-02</t>
  </si>
  <si>
    <t xml:space="preserve">      R1-INS-M.O. INSTALACIONES</t>
  </si>
  <si>
    <t>5-3-1-01-02-001</t>
  </si>
  <si>
    <t xml:space="preserve">      R1-INS-M.O. REUBICACION</t>
  </si>
  <si>
    <t>5-3-1-01-02-002</t>
  </si>
  <si>
    <t xml:space="preserve">      R1-INS-M.O. RETIRO DE FIBRA</t>
  </si>
  <si>
    <t>5-3-1-01-02-003</t>
  </si>
  <si>
    <t xml:space="preserve">    R1-MATERIALES</t>
  </si>
  <si>
    <t>5-3-1-02</t>
  </si>
  <si>
    <t xml:space="preserve">     R1-MA INFRAESTRUCTURA Y SOPORTE</t>
  </si>
  <si>
    <t>5-3-1-02-01</t>
  </si>
  <si>
    <t xml:space="preserve">      R1-INF-MA MANTENIMIENTO</t>
  </si>
  <si>
    <t>5-3-1-02-01-003</t>
  </si>
  <si>
    <t xml:space="preserve">     R1-MA INSTALACIONES</t>
  </si>
  <si>
    <t>5-3-1-02-02</t>
  </si>
  <si>
    <t xml:space="preserve">      R1-INS-MA INSTALACIONES</t>
  </si>
  <si>
    <t>5-3-1-02-02-001</t>
  </si>
  <si>
    <t xml:space="preserve">      R1-INS-MA REUBICACION</t>
  </si>
  <si>
    <t>5-3-1-02-02-002</t>
  </si>
  <si>
    <t xml:space="preserve">      R1-INS-MA RETIRO DE FIBRA</t>
  </si>
  <si>
    <t>5-3-1-02-02-003</t>
  </si>
  <si>
    <t xml:space="preserve">    INVENTARIO AL COSTO R1</t>
  </si>
  <si>
    <t>5-3-1-03</t>
  </si>
  <si>
    <t xml:space="preserve">     EQUIPO Y MATERIALES AL CTO R1</t>
  </si>
  <si>
    <t>5-3-1-03-01</t>
  </si>
  <si>
    <t xml:space="preserve">      EQUIPO Y MATERIAL COSTO GUAYAQUIL</t>
  </si>
  <si>
    <t>5-3-1-03-01-001</t>
  </si>
  <si>
    <t xml:space="preserve">      EQUIPO Y MATERIAL AL COSTO MANTA</t>
  </si>
  <si>
    <t>5-3-1-03-01-002</t>
  </si>
  <si>
    <t xml:space="preserve">      EQUIPO Y MATERIAL AL COSTO CUENCA</t>
  </si>
  <si>
    <t>5-3-1-03-01-003</t>
  </si>
  <si>
    <t xml:space="preserve">      EQUIPO Y MATERIAL AL COSTO QUEVEDO</t>
  </si>
  <si>
    <t>5-3-1-03-01-004</t>
  </si>
  <si>
    <t xml:space="preserve">      EQUIPO Y MATERIAL AL COSTO LOJA</t>
  </si>
  <si>
    <t>5-3-1-03-01-005</t>
  </si>
  <si>
    <t xml:space="preserve">      EQUIPO Y MATERIAL AL COSTO SALINAS</t>
  </si>
  <si>
    <t>5-3-1-03-01-006</t>
  </si>
  <si>
    <t xml:space="preserve">      EQUIPO Y MATERIAL AL COSTO MACHALA</t>
  </si>
  <si>
    <t>5-3-1-03-01-007</t>
  </si>
  <si>
    <t xml:space="preserve">      EQUIPO Y MATERIAL AL COSTO MILAGRO</t>
  </si>
  <si>
    <t>5-3-1-03-01-008</t>
  </si>
  <si>
    <t xml:space="preserve">     SERVICIOS AL  COSTO R1</t>
  </si>
  <si>
    <t>5-3-1-03-02</t>
  </si>
  <si>
    <t xml:space="preserve">      SERVICIOS  AL COSTO GUAYAQUIL</t>
  </si>
  <si>
    <t>5-3-1-03-02-001</t>
  </si>
  <si>
    <t xml:space="preserve">   COSTO REGION # 2</t>
  </si>
  <si>
    <t>5-3-2</t>
  </si>
  <si>
    <t xml:space="preserve">    R2-MANO DE OBRA</t>
  </si>
  <si>
    <t>5-3-2-01</t>
  </si>
  <si>
    <t xml:space="preserve">     R2-M.O. INFRAESTRUCTURA Y SOPORTE</t>
  </si>
  <si>
    <t>5-3-2-01-01</t>
  </si>
  <si>
    <t xml:space="preserve">      R2-INF-M.O. MANTENIMIENTO-SOPORTE</t>
  </si>
  <si>
    <t>5-3-2-01-01-003</t>
  </si>
  <si>
    <t xml:space="preserve">     R2-M.O. INSTALACIONES</t>
  </si>
  <si>
    <t>5-3-2-01-02</t>
  </si>
  <si>
    <t xml:space="preserve">      R2-INS-M.O. INSTALACIONES</t>
  </si>
  <si>
    <t>5-3-2-01-02-001</t>
  </si>
  <si>
    <t xml:space="preserve">      R2-INS-M.O. REUBICACION</t>
  </si>
  <si>
    <t>5-3-2-01-02-002</t>
  </si>
  <si>
    <t xml:space="preserve">      R2-INS-M.O. RETIRO DE FIBRA</t>
  </si>
  <si>
    <t>5-3-2-01-02-003</t>
  </si>
  <si>
    <t xml:space="preserve">    R2- MATERIALES</t>
  </si>
  <si>
    <t>5-3-2-02</t>
  </si>
  <si>
    <t xml:space="preserve">     R2-MA INFRAESTRUCTURA Y SOPORTE</t>
  </si>
  <si>
    <t>5-3-2-02-01</t>
  </si>
  <si>
    <t xml:space="preserve">      R2-INF-MA MANTENIMIENTO</t>
  </si>
  <si>
    <t>5-3-2-02-01-003</t>
  </si>
  <si>
    <t xml:space="preserve">     R2-MA INSTALACIONES</t>
  </si>
  <si>
    <t>5-3-2-02-02</t>
  </si>
  <si>
    <t xml:space="preserve">      R2-INS-MA INSTALACIONES</t>
  </si>
  <si>
    <t>5-3-2-02-02-001</t>
  </si>
  <si>
    <t xml:space="preserve">      R2-INS-MA REUBICACIONES</t>
  </si>
  <si>
    <t>5-3-2-02-02-002</t>
  </si>
  <si>
    <t xml:space="preserve">    INVENTARIO AL COSTO R2</t>
  </si>
  <si>
    <t>5-3-2-03</t>
  </si>
  <si>
    <t xml:space="preserve">     EQUIPO Y MATERIAL AL COSTO R2</t>
  </si>
  <si>
    <t>5-3-2-03-01</t>
  </si>
  <si>
    <t xml:space="preserve">      EQUIPO Y MATERIAL AL COSTO QUITO</t>
  </si>
  <si>
    <t>5-3-2-03-01-001</t>
  </si>
  <si>
    <t xml:space="preserve">      EQUIPO Y MATERIAL AL COSTO AMBATO</t>
  </si>
  <si>
    <t>5-3-2-03-01-002</t>
  </si>
  <si>
    <t xml:space="preserve">      EQUIPO Y MATERIAL AL COSTO COCA</t>
  </si>
  <si>
    <t>5-3-2-03-01-003</t>
  </si>
  <si>
    <t xml:space="preserve">      EQUIPO Y MATERIAL  COSTO ESMERALDAS</t>
  </si>
  <si>
    <t>5-3-2-03-01-004</t>
  </si>
  <si>
    <t xml:space="preserve">      EQUIPO Y MATERIAL AL COSTO IBARRA</t>
  </si>
  <si>
    <t>5-3-2-03-01-005</t>
  </si>
  <si>
    <t xml:space="preserve">      EQUIPO Y MATERIAL  COSTO LAGO AGRIO</t>
  </si>
  <si>
    <t>5-3-2-03-01-006</t>
  </si>
  <si>
    <t xml:space="preserve">      EQUIPO Y MATERIAL AL COSTO PUYO</t>
  </si>
  <si>
    <t>5-3-2-03-01-007</t>
  </si>
  <si>
    <t xml:space="preserve">      EQUIPO Y MATERIAL AL COSTO RIOBAMBA</t>
  </si>
  <si>
    <t>5-3-2-03-01-008</t>
  </si>
  <si>
    <t xml:space="preserve">      EQUIPO MATERIAL COSTO SANTO DOMINGO</t>
  </si>
  <si>
    <t>5-3-2-03-01-009</t>
  </si>
  <si>
    <t xml:space="preserve">     SERVICIOS  AL  COSTO R2</t>
  </si>
  <si>
    <t>5-3-2-03-02</t>
  </si>
  <si>
    <t xml:space="preserve">      SERVICIOS  AL COSTO QUITO</t>
  </si>
  <si>
    <t>5-3-2-03-02-001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</si>
  <si>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</si>
  <si>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</si>
  <si>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</si>
  <si>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</si>
  <si>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</si>
  <si>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</si>
  <si>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</si>
  <si>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</si>
  <si>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MATERIALES-REPUESTOS</t>
  </si>
  <si>
    <t>5-4-1-01-01-001</t>
  </si>
  <si>
    <t xml:space="preserve">      COSTO EQUIPOS PARA LA VENTA</t>
  </si>
  <si>
    <t>5-4-1-01-01-002</t>
  </si>
  <si>
    <t xml:space="preserve">      COSTO OBRA CIVIL</t>
  </si>
  <si>
    <t>5-4-1-01-01-003</t>
  </si>
  <si>
    <t xml:space="preserve">      DEPRECIACION DE EQUIPOS AL COSTO</t>
  </si>
  <si>
    <t>5-4-1-01-01-004</t>
  </si>
  <si>
    <t xml:space="preserve">      INSTALACION MATERIALES CLIENTES</t>
  </si>
  <si>
    <t>5-4-1-01-01-005</t>
  </si>
  <si>
    <t xml:space="preserve">      COSTO VENTA MEGA - NETLIFE</t>
  </si>
  <si>
    <t>5-4-1-01-01-006</t>
  </si>
  <si>
    <t xml:space="preserve">      COSTO VENTAS RED COBRE</t>
  </si>
  <si>
    <t>5-4-1-01-01-007</t>
  </si>
  <si>
    <t xml:space="preserve">      COSTO DONACIONES EQUIPOS-MATERIALES</t>
  </si>
  <si>
    <t>5-4-1-01-01-008</t>
  </si>
  <si>
    <t xml:space="preserve">      OTROS COSTOS BIENES Y SERVICIOS</t>
  </si>
  <si>
    <t>5-4-1-01-01-009</t>
  </si>
  <si>
    <t xml:space="preserve">      COSTO   SOPORTE NETLIFE</t>
  </si>
  <si>
    <t>5-4-1-01-01-011</t>
  </si>
  <si>
    <t xml:space="preserve">  PROYECTOS</t>
  </si>
  <si>
    <t>5-5</t>
  </si>
  <si>
    <t xml:space="preserve">   PROYECTOS</t>
  </si>
  <si>
    <t>5-5-1</t>
  </si>
  <si>
    <t xml:space="preserve">    PROYECTOS NACIONALES</t>
  </si>
  <si>
    <t>5-5-1-01</t>
  </si>
  <si>
    <t xml:space="preserve">     COSTO PROYECTOS NACIONALES</t>
  </si>
  <si>
    <t>5-5-1-01-01</t>
  </si>
  <si>
    <t xml:space="preserve">      CTO PROYECTO INSTAL/INFRESTRUCTU</t>
  </si>
  <si>
    <t>5-5-1-01-01-002</t>
  </si>
  <si>
    <t xml:space="preserve">      COSTO PROYECTO UNIV. GUAYAQUIL</t>
  </si>
  <si>
    <t>5-5-1-01-01-006</t>
  </si>
  <si>
    <t xml:space="preserve">  GPON</t>
  </si>
  <si>
    <t>5-6</t>
  </si>
  <si>
    <t xml:space="preserve">   OTROS COSTO NIIF</t>
  </si>
  <si>
    <t>5-6-1</t>
  </si>
  <si>
    <t xml:space="preserve">    OTROS COSTO NIIF</t>
  </si>
  <si>
    <t>5-6-1-01</t>
  </si>
  <si>
    <t xml:space="preserve">     OTOS COSTO NIIF</t>
  </si>
  <si>
    <t>5-6-1-01-01</t>
  </si>
  <si>
    <t xml:space="preserve">      AMORTIZACION DERECHO USO ARREN NIIF</t>
  </si>
  <si>
    <t>5-6-1-01-01-001</t>
  </si>
  <si>
    <t xml:space="preserve"> GASTOS GENERALES</t>
  </si>
  <si>
    <t>6</t>
  </si>
  <si>
    <t xml:space="preserve">  GASTOS GENERALES</t>
  </si>
  <si>
    <t>6-1</t>
  </si>
  <si>
    <t xml:space="preserve">   ADMINISTRACION - VENTAS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</si>
  <si>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</si>
  <si>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</si>
  <si>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</si>
  <si>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</si>
  <si>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</si>
  <si>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</si>
  <si>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</si>
  <si>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</si>
  <si>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</si>
  <si>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INCENTIVOS- EXTRAORDINARIOS</t>
  </si>
  <si>
    <t>6-1-1-01-01-003</t>
  </si>
  <si>
    <t xml:space="preserve">      COMISIONES</t>
  </si>
  <si>
    <t>6-1-1-01-01-004</t>
  </si>
  <si>
    <t xml:space="preserve">      BONO CUMPLIMIENTO METAS</t>
  </si>
  <si>
    <t>6-1-1-01-01-006</t>
  </si>
  <si>
    <t xml:space="preserve">      PARTICIPACION TRABAJADORES</t>
  </si>
  <si>
    <t>6-1-1-01-01-007</t>
  </si>
  <si>
    <t xml:space="preserve">     BENEFICIOS SOCIALES</t>
  </si>
  <si>
    <t>6-1-1-01-02</t>
  </si>
  <si>
    <t xml:space="preserve">      DECIMO TERCER SUELDO</t>
  </si>
  <si>
    <t>6-1-1-01-02-001</t>
  </si>
  <si>
    <t xml:space="preserve">      DECIMO CUARTO SUELDOS</t>
  </si>
  <si>
    <t>6-1-1-01-02-002</t>
  </si>
  <si>
    <t xml:space="preserve">      APORTE IESS</t>
  </si>
  <si>
    <t>6-1-1-01-02-003</t>
  </si>
  <si>
    <t xml:space="preserve">      CCC (IECE - SETEC)</t>
  </si>
  <si>
    <t>6-1-1-01-02-004</t>
  </si>
  <si>
    <t xml:space="preserve">      FONDOS DE RESERVA</t>
  </si>
  <si>
    <t>6-1-1-01-02-005</t>
  </si>
  <si>
    <t xml:space="preserve">      VACACIONES</t>
  </si>
  <si>
    <t>6-1-1-01-02-007</t>
  </si>
  <si>
    <t xml:space="preserve">      35% RECARGO CONTRATO EVENTUALES</t>
  </si>
  <si>
    <t>6-1-1-01-02-009</t>
  </si>
  <si>
    <t xml:space="preserve">      RECARGO 75% SALARIO GALAPAGOS</t>
  </si>
  <si>
    <t>6-1-1-01-02-010</t>
  </si>
  <si>
    <t xml:space="preserve">     OTROS BENEFICIOS EMPRESARIALES</t>
  </si>
  <si>
    <t>6-1-1-01-03</t>
  </si>
  <si>
    <t xml:space="preserve">      SEGURO MEDICO Y VIDA</t>
  </si>
  <si>
    <t>6-1-1-01-03-001</t>
  </si>
  <si>
    <t xml:space="preserve">      ALIMENTACIÓN EMPLEADOS</t>
  </si>
  <si>
    <t>6-1-1-01-03-002</t>
  </si>
  <si>
    <t xml:space="preserve">      OTROS GASTOS DE ADMINISTRACION</t>
  </si>
  <si>
    <t>6-1-1-01-03-004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</si>
  <si>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</si>
  <si>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</si>
  <si>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</si>
  <si>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</si>
  <si>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</si>
  <si>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</si>
  <si>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AMORTIZACIONES</t>
  </si>
  <si>
    <t>6-1-1-02-01-003</t>
  </si>
  <si>
    <t xml:space="preserve">      ARRENDAMIENTO A SOCIEDADES</t>
  </si>
  <si>
    <t>6-1-1-02-01-005</t>
  </si>
  <si>
    <t xml:space="preserve">      CAPACITACION  DEL  PERSONAL</t>
  </si>
  <si>
    <t>6-1-1-02-01-008</t>
  </si>
  <si>
    <t xml:space="preserve">      CELULAR  Y  DATOS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</si>
  <si>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</si>
  <si>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</si>
  <si>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</si>
  <si>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</si>
  <si>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</si>
  <si>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DEPRECIACIONES DE  ACTIVOS</t>
  </si>
  <si>
    <t>6-1-1-02-01-013</t>
  </si>
  <si>
    <t xml:space="preserve">      DONACIONES</t>
  </si>
  <si>
    <t>6-1-1-02-01-014</t>
  </si>
  <si>
    <t xml:space="preserve">      ENERGIA ELECTRICA</t>
  </si>
  <si>
    <t>6-1-1-02-01-015</t>
  </si>
  <si>
    <t xml:space="preserve">      FLETES Y ACARREOS</t>
  </si>
  <si>
    <t>6-1-1-02-01-016</t>
  </si>
  <si>
    <t xml:space="preserve">      GASTOS REFRIGERIOS</t>
  </si>
  <si>
    <t>6-1-1-02-01-017</t>
  </si>
  <si>
    <t xml:space="preserve">      GASTO DE VIAJE</t>
  </si>
  <si>
    <t>6-1-1-02-01-018</t>
  </si>
  <si>
    <t xml:space="preserve">      GASTOS LEGALES</t>
  </si>
  <si>
    <t>6-1-1-02-01-019</t>
  </si>
  <si>
    <t xml:space="preserve">      GUARDIANIA</t>
  </si>
  <si>
    <t>6-1-1-02-01-020</t>
  </si>
  <si>
    <t xml:space="preserve">      SERVICIOS PROFS. DE SOCIEDADES</t>
  </si>
  <si>
    <t>6-1-1-02-01-021</t>
  </si>
  <si>
    <t xml:space="preserve">      IMPUESTO SALIDA DE DIVISAS</t>
  </si>
  <si>
    <t>6-1-1-02-01-022</t>
  </si>
  <si>
    <t xml:space="preserve">      MATRICULA Y MULTAS TRANSITO</t>
  </si>
  <si>
    <t>6-1-1-02-01-024</t>
  </si>
  <si>
    <t xml:space="preserve">      MANTENIMIENTO DE VEHICULO</t>
  </si>
  <si>
    <t>6-1-1-02-01-026</t>
  </si>
  <si>
    <t xml:space="preserve">      MANTENIMIENTO Y REPARACIONES EQUIPO</t>
  </si>
  <si>
    <t>6-1-1-02-01-027</t>
  </si>
  <si>
    <t xml:space="preserve">      MATERIALES Y REPUESTOS</t>
  </si>
  <si>
    <t>6-1-1-02-01-028</t>
  </si>
  <si>
    <t xml:space="preserve">      MISCELANEOS</t>
  </si>
  <si>
    <t>6-1-1-02-01-029</t>
  </si>
  <si>
    <t xml:space="preserve">      MOVILIZACIONES DEL PERSONAL</t>
  </si>
  <si>
    <t>6-1-1-02-01-030</t>
  </si>
  <si>
    <t>6-1-1-02-01-032</t>
  </si>
  <si>
    <t xml:space="preserve">      PUBLICIDAD</t>
  </si>
  <si>
    <t>6-1-1-02-01-033</t>
  </si>
  <si>
    <t xml:space="preserve">      GASTO GESTION</t>
  </si>
  <si>
    <t>6-1-1-02-01-034</t>
  </si>
  <si>
    <t xml:space="preserve">      SEGUROS CONTRATADOS</t>
  </si>
  <si>
    <t>6-1-1-02-01-036</t>
  </si>
  <si>
    <t xml:space="preserve">      SERV PROFES PERSONA NATURAL</t>
  </si>
  <si>
    <t>6-1-1-02-01-037</t>
  </si>
  <si>
    <t xml:space="preserve">      SUMINISTROS-SERVICIOS DE LIMPIEZA</t>
  </si>
  <si>
    <t>6-1-1-02-01-038</t>
  </si>
  <si>
    <t xml:space="preserve">      SUMINISTROS DE OFICINA</t>
  </si>
  <si>
    <t>6-1-1-02-01-039</t>
  </si>
  <si>
    <t xml:space="preserve">      TELEFONOS OFICINAS</t>
  </si>
  <si>
    <t>6-1-1-02-01-040</t>
  </si>
  <si>
    <t xml:space="preserve">      TASA - CONTRIBUCION ORGAN - CONTROL</t>
  </si>
  <si>
    <t>6-1-1-02-01-042</t>
  </si>
  <si>
    <t xml:space="preserve">      INTERES-COMISION TARJ DE CREDITO</t>
  </si>
  <si>
    <t>6-1-1-02-01-045</t>
  </si>
  <si>
    <t xml:space="preserve">      INTERES-COMISION DOCUMENTOS</t>
  </si>
  <si>
    <t>6-1-1-02-01-047</t>
  </si>
  <si>
    <t xml:space="preserve">      INTERES FINANCIERO BANCO LOCAL</t>
  </si>
  <si>
    <t>6-1-1-02-01-048</t>
  </si>
  <si>
    <t xml:space="preserve">      INTERES COMISION BANCO EXTERIOR</t>
  </si>
  <si>
    <t>6-1-1-02-01-049</t>
  </si>
  <si>
    <t xml:space="preserve">      OTROS NO DEDUCIBLES</t>
  </si>
  <si>
    <t>6-1-1-02-01-050</t>
  </si>
  <si>
    <t xml:space="preserve">      GASTOS IMPUESTO A LA RENTA EJERCICI</t>
  </si>
  <si>
    <t>6-1-1-02-01-053</t>
  </si>
  <si>
    <t xml:space="preserve">      I.V.A.  AL  GASTO</t>
  </si>
  <si>
    <t>6-1-1-02-01-056</t>
  </si>
  <si>
    <t xml:space="preserve">      GASTO INT. PASIVO ARRENDAM. NIIF</t>
  </si>
  <si>
    <t>6-1-1-02-01-057</t>
  </si>
  <si>
    <t xml:space="preserve">  GASTOS R1</t>
  </si>
  <si>
    <t>6-2</t>
  </si>
  <si>
    <t xml:space="preserve">   GASTOS PERSONAL R1</t>
  </si>
  <si>
    <t>6-2-1</t>
  </si>
  <si>
    <t xml:space="preserve">    GASTOS SUELDOS Y OTROS ING. R1</t>
  </si>
  <si>
    <t>6-2-1-01</t>
  </si>
  <si>
    <t xml:space="preserve">     SUELDOS R1</t>
  </si>
  <si>
    <t>6-2-1-01-01</t>
  </si>
  <si>
    <t xml:space="preserve">      SUELDOS GUAYAQUIL</t>
  </si>
  <si>
    <t>6-2-1-01-01-001</t>
  </si>
  <si>
    <t xml:space="preserve">      SUELDOS MANTA</t>
  </si>
  <si>
    <t>6-2-1-01-01-002</t>
  </si>
  <si>
    <t xml:space="preserve">      SUELDOS CUENCA</t>
  </si>
  <si>
    <t>6-2-1-01-01-003</t>
  </si>
  <si>
    <t xml:space="preserve">      SUELDOS QUEVEDO</t>
  </si>
  <si>
    <t>6-2-1-01-01-004</t>
  </si>
  <si>
    <t xml:space="preserve">      SUELDOS LOJA</t>
  </si>
  <si>
    <t>6-2-1-01-01-005</t>
  </si>
  <si>
    <t xml:space="preserve">      SUELDOS SALINAS</t>
  </si>
  <si>
    <t>6-2-1-01-01-006</t>
  </si>
  <si>
    <t xml:space="preserve">      SUELDOS MACHALA</t>
  </si>
  <si>
    <t>6-2-1-01-01-007</t>
  </si>
  <si>
    <t xml:space="preserve">      SUELDOS GALAPAGOS</t>
  </si>
  <si>
    <t>6-2-1-01-01-008</t>
  </si>
  <si>
    <t xml:space="preserve">      SUELDOS MILAGRO</t>
  </si>
  <si>
    <t>6-2-1-01-01-009</t>
  </si>
  <si>
    <t xml:space="preserve">     HORAS EXTRAS R1</t>
  </si>
  <si>
    <t>6-2-1-01-02</t>
  </si>
  <si>
    <t xml:space="preserve">      HORAS EXTRAS GUAYAQUIL</t>
  </si>
  <si>
    <t>6-2-1-01-02-001</t>
  </si>
  <si>
    <t xml:space="preserve">      HORAS EXTRAS MANTA</t>
  </si>
  <si>
    <t>6-2-1-01-02-002</t>
  </si>
  <si>
    <t xml:space="preserve">      HORAS EXTRAS CUENCA</t>
  </si>
  <si>
    <t>6-2-1-01-02-003</t>
  </si>
  <si>
    <t xml:space="preserve">      HORAS EXTRAS QUEVEDO</t>
  </si>
  <si>
    <t>6-2-1-01-02-004</t>
  </si>
  <si>
    <t xml:space="preserve">      HORAS EXTRAS LOJA</t>
  </si>
  <si>
    <t>6-2-1-01-02-005</t>
  </si>
  <si>
    <t xml:space="preserve">      HORAS EXTRAS SALINAS</t>
  </si>
  <si>
    <t>6-2-1-01-02-006</t>
  </si>
  <si>
    <t xml:space="preserve">      HORAS EXTRAS MACHALA</t>
  </si>
  <si>
    <t>6-2-1-01-02-007</t>
  </si>
  <si>
    <t xml:space="preserve">      HORAS EXTRAS GALAPAGOS</t>
  </si>
  <si>
    <t>6-2-1-01-02-008</t>
  </si>
  <si>
    <t xml:space="preserve">      HORAS EXTRAS MILAGRO</t>
  </si>
  <si>
    <t>6-2-1-01-02-009</t>
  </si>
  <si>
    <t xml:space="preserve">     COMISIONES VENTAS R1</t>
  </si>
  <si>
    <t>6-2-1-01-03</t>
  </si>
  <si>
    <t xml:space="preserve">      COMISIONES VENTA GUAYAQUIL</t>
  </si>
  <si>
    <t>6-2-1-01-03-001</t>
  </si>
  <si>
    <t xml:space="preserve">      COMISIONES VENTA MANTA</t>
  </si>
  <si>
    <t>6-2-1-01-03-002</t>
  </si>
  <si>
    <t xml:space="preserve">      COMISIONES VENTA CUENCA</t>
  </si>
  <si>
    <t>6-2-1-01-03-003</t>
  </si>
  <si>
    <t xml:space="preserve">      COMISIONES VENTA QUEVEDO</t>
  </si>
  <si>
    <t>6-2-1-01-03-004</t>
  </si>
  <si>
    <t xml:space="preserve">      COMISIONES VENTA LOJA</t>
  </si>
  <si>
    <t>6-2-1-01-03-005</t>
  </si>
  <si>
    <t xml:space="preserve">      COMISIONES VENTA SALINAS</t>
  </si>
  <si>
    <t>6-2-1-01-03-006</t>
  </si>
  <si>
    <t xml:space="preserve">      COMISIONES VENTA MACHALA</t>
  </si>
  <si>
    <t>6-2-1-01-03-007</t>
  </si>
  <si>
    <t xml:space="preserve">     BONO KPI R1</t>
  </si>
  <si>
    <t>6-2-1-01-04</t>
  </si>
  <si>
    <t xml:space="preserve">      BONO KPI GUAYAQUIL</t>
  </si>
  <si>
    <t>6-2-1-01-04-001</t>
  </si>
  <si>
    <t xml:space="preserve">     BONO CUMPLIMIENTO METAS R1</t>
  </si>
  <si>
    <t>6-2-1-01-05</t>
  </si>
  <si>
    <t xml:space="preserve">      BONO CUMPLIMIENTO GUAYAQUIL</t>
  </si>
  <si>
    <t>6-2-1-01-05-001</t>
  </si>
  <si>
    <t xml:space="preserve">      BONO CUMPLIMIENTO METAS MANTA</t>
  </si>
  <si>
    <t>6-2-1-01-05-002</t>
  </si>
  <si>
    <t xml:space="preserve">      BONO CUMPLIMIENTO METAS LOJA</t>
  </si>
  <si>
    <t>6-2-1-01-05-004</t>
  </si>
  <si>
    <t xml:space="preserve">      BONO CUMPLIMIENTO METAS MACHALA</t>
  </si>
  <si>
    <t>6-2-1-01-05-005</t>
  </si>
  <si>
    <t xml:space="preserve">      BONO CUMPLIMIENTO METAS MILAGRO</t>
  </si>
  <si>
    <t>6-2-1-01-05-006</t>
  </si>
  <si>
    <t xml:space="preserve">      BONO CUMPLIMIENTO METAS QUEVEDO</t>
  </si>
  <si>
    <t>6-2-1-01-05-007</t>
  </si>
  <si>
    <t xml:space="preserve">      BONO CUMPLIMIENTO METAS SALINAS</t>
  </si>
  <si>
    <t>6-2-1-01-05-008</t>
  </si>
  <si>
    <t xml:space="preserve">      BONO CUMPLIMIENTO METAS CUENCA</t>
  </si>
  <si>
    <t>6-2-1-01-05-009</t>
  </si>
  <si>
    <t xml:space="preserve">    BENEFICIOS SOCIALES R1</t>
  </si>
  <si>
    <t>6-2-1-02</t>
  </si>
  <si>
    <t xml:space="preserve">     DECIMO TERCER SUELDO R1</t>
  </si>
  <si>
    <t>6-2-1-02-01</t>
  </si>
  <si>
    <t xml:space="preserve">      13ER SUELDO GUAYAQUIL</t>
  </si>
  <si>
    <t>6-2-1-02-01-001</t>
  </si>
  <si>
    <t xml:space="preserve">      13ER SUELDO MANTA</t>
  </si>
  <si>
    <t>6-2-1-02-01-002</t>
  </si>
  <si>
    <t xml:space="preserve">      13ER SUELDO CUENCA</t>
  </si>
  <si>
    <t>6-2-1-02-01-003</t>
  </si>
  <si>
    <t xml:space="preserve">      13ER SUELDO QUEVEDO</t>
  </si>
  <si>
    <t>6-2-1-02-01-004</t>
  </si>
  <si>
    <t xml:space="preserve">      13ER SUELDO LOJA</t>
  </si>
  <si>
    <t>6-2-1-02-01-005</t>
  </si>
  <si>
    <t xml:space="preserve">      13ER SUELDO SALINAS</t>
  </si>
  <si>
    <t>6-2-1-02-01-006</t>
  </si>
  <si>
    <t xml:space="preserve">      13ER SUELDO MACHALA</t>
  </si>
  <si>
    <t>6-2-1-02-01-007</t>
  </si>
  <si>
    <t xml:space="preserve">      13ER SUELDO GALAPAGOS</t>
  </si>
  <si>
    <t>6-2-1-02-01-008</t>
  </si>
  <si>
    <t xml:space="preserve">      13ER SUELDO MILAGRO</t>
  </si>
  <si>
    <t>6-2-1-02-01-009</t>
  </si>
  <si>
    <t xml:space="preserve">     DECIMO CUARTO SUELDO R1</t>
  </si>
  <si>
    <t>6-2-1-02-02</t>
  </si>
  <si>
    <t xml:space="preserve">      14TO SUELDO GUAYAQUIL</t>
  </si>
  <si>
    <t>6-2-1-02-02-001</t>
  </si>
  <si>
    <t xml:space="preserve">      14TO SUELDO MANTA</t>
  </si>
  <si>
    <t>6-2-1-02-02-002</t>
  </si>
  <si>
    <t xml:space="preserve">      14TO SUELDO CUENCA</t>
  </si>
  <si>
    <t>6-2-1-02-02-003</t>
  </si>
  <si>
    <t xml:space="preserve">      14TO SUELDO QUEVEDO</t>
  </si>
  <si>
    <t>6-2-1-02-02-004</t>
  </si>
  <si>
    <t xml:space="preserve">      14TO SUELDO LOJA</t>
  </si>
  <si>
    <t>6-2-1-02-02-005</t>
  </si>
  <si>
    <t xml:space="preserve">      14TO SUELDO SALINAS</t>
  </si>
  <si>
    <t>6-2-1-02-02-006</t>
  </si>
  <si>
    <t xml:space="preserve">      14TO SUELDO MACHALA</t>
  </si>
  <si>
    <t>6-2-1-02-02-007</t>
  </si>
  <si>
    <t xml:space="preserve">      14TO SUELDO GALAPAGOS</t>
  </si>
  <si>
    <t>6-2-1-02-02-008</t>
  </si>
  <si>
    <t xml:space="preserve">      14TO SUELDO MILAGRO</t>
  </si>
  <si>
    <t>6-2-1-02-02-009</t>
  </si>
  <si>
    <t xml:space="preserve">     APORTE IESS R1</t>
  </si>
  <si>
    <t>6-2-1-02-03</t>
  </si>
  <si>
    <t xml:space="preserve">      APORTE IESS GUAYAQUIL</t>
  </si>
  <si>
    <t>6-2-1-02-03-001</t>
  </si>
  <si>
    <t xml:space="preserve">      APORTE IESS MANTA</t>
  </si>
  <si>
    <t>6-2-1-02-03-002</t>
  </si>
  <si>
    <t xml:space="preserve">      APORTE IESS  CUENCA</t>
  </si>
  <si>
    <t>6-2-1-02-03-003</t>
  </si>
  <si>
    <t xml:space="preserve">      APORTE IESS QUEVEDO</t>
  </si>
  <si>
    <t>6-2-1-02-03-004</t>
  </si>
  <si>
    <t xml:space="preserve">      APORTE IESS LOJA</t>
  </si>
  <si>
    <t>6-2-1-02-03-005</t>
  </si>
  <si>
    <t xml:space="preserve">      APORTE IESS SALINAS</t>
  </si>
  <si>
    <t>6-2-1-02-03-006</t>
  </si>
  <si>
    <t xml:space="preserve">      APORTE IESS MACHALA</t>
  </si>
  <si>
    <t>6-2-1-02-03-007</t>
  </si>
  <si>
    <t xml:space="preserve">      APORTE IESS GALAPAGOS</t>
  </si>
  <si>
    <t>6-2-1-02-03-008</t>
  </si>
  <si>
    <t xml:space="preserve">      APORTE IESS MILAGRO</t>
  </si>
  <si>
    <t>6-2-1-02-03-009</t>
  </si>
  <si>
    <t xml:space="preserve">     GTO. IECE Y SETEC R1</t>
  </si>
  <si>
    <t>6-2-1-02-04</t>
  </si>
  <si>
    <t xml:space="preserve">      IECE Y SETEC GUAYAQUIL</t>
  </si>
  <si>
    <t>6-2-1-02-04-001</t>
  </si>
  <si>
    <t xml:space="preserve">      IECE Y SETEC MANTA</t>
  </si>
  <si>
    <t>6-2-1-02-04-002</t>
  </si>
  <si>
    <t xml:space="preserve">      IECE Y SETEC CUENCA</t>
  </si>
  <si>
    <t>6-2-1-02-04-003</t>
  </si>
  <si>
    <t xml:space="preserve">      IECE Y SETEC QUEVEDO</t>
  </si>
  <si>
    <t>6-2-1-02-04-004</t>
  </si>
  <si>
    <t xml:space="preserve">      IECE Y SETEC LOJA</t>
  </si>
  <si>
    <t>6-2-1-02-04-005</t>
  </si>
  <si>
    <t xml:space="preserve">      IECE Y SETEC SALINAS</t>
  </si>
  <si>
    <t>6-2-1-02-04-006</t>
  </si>
  <si>
    <t xml:space="preserve">      IECE Y SETEC MACHALA</t>
  </si>
  <si>
    <t>6-2-1-02-04-007</t>
  </si>
  <si>
    <t xml:space="preserve">      IECE Y SETEC GALAPAGOS</t>
  </si>
  <si>
    <t>6-2-1-02-04-008</t>
  </si>
  <si>
    <t xml:space="preserve">      IECE Y SETEC MILAGRO</t>
  </si>
  <si>
    <t>6-2-1-02-04-009</t>
  </si>
  <si>
    <t xml:space="preserve">     FONDO DE RESERVA R1</t>
  </si>
  <si>
    <t>6-2-1-02-05</t>
  </si>
  <si>
    <t xml:space="preserve">      FONDO DE RESERVA GUAYAQUIL</t>
  </si>
  <si>
    <t>6-2-1-02-05-001</t>
  </si>
  <si>
    <t xml:space="preserve">      FONDO DE RESERVA MANTA</t>
  </si>
  <si>
    <t>6-2-1-02-05-002</t>
  </si>
  <si>
    <t xml:space="preserve">      FONDO DE RESERVA CUENCA</t>
  </si>
  <si>
    <t>6-2-1-02-05-003</t>
  </si>
  <si>
    <t xml:space="preserve">      FONDO DE RESERVA QUEVEDO</t>
  </si>
  <si>
    <t>6-2-1-02-05-004</t>
  </si>
  <si>
    <t xml:space="preserve">      FONDO DE RESERVA LOJA</t>
  </si>
  <si>
    <t>6-2-1-02-05-005</t>
  </si>
  <si>
    <t xml:space="preserve">      FONDO DE RESERVA SALINAS</t>
  </si>
  <si>
    <t>6-2-1-02-05-006</t>
  </si>
  <si>
    <t xml:space="preserve">      FONDO DE RESERVA MACHALA</t>
  </si>
  <si>
    <t>6-2-1-02-05-007</t>
  </si>
  <si>
    <t xml:space="preserve">      FONDO DE RESERVA GALAPAGOS</t>
  </si>
  <si>
    <t>6-2-1-02-05-008</t>
  </si>
  <si>
    <t xml:space="preserve">      FONDO DE RESERVA MILAGRO</t>
  </si>
  <si>
    <t>6-2-1-02-05-009</t>
  </si>
  <si>
    <t xml:space="preserve">     VACACIONES R1</t>
  </si>
  <si>
    <t>6-2-1-02-06</t>
  </si>
  <si>
    <t xml:space="preserve">      VACACIONES GUAYAQUIL</t>
  </si>
  <si>
    <t>6-2-1-02-06-001</t>
  </si>
  <si>
    <t xml:space="preserve">      VACACIONES MANTA</t>
  </si>
  <si>
    <t>6-2-1-02-06-002</t>
  </si>
  <si>
    <t xml:space="preserve">      VACACIONES CUENCA</t>
  </si>
  <si>
    <t>6-2-1-02-06-003</t>
  </si>
  <si>
    <t xml:space="preserve">      VACACIONES QUEVEDO</t>
  </si>
  <si>
    <t>6-2-1-02-06-004</t>
  </si>
  <si>
    <t xml:space="preserve">      VACACIONES LOJA</t>
  </si>
  <si>
    <t>6-2-1-02-06-005</t>
  </si>
  <si>
    <t xml:space="preserve">      VACACIONES SALINAS</t>
  </si>
  <si>
    <t>6-2-1-02-06-006</t>
  </si>
  <si>
    <t xml:space="preserve">      VACACIONES MACHALA</t>
  </si>
  <si>
    <t>6-2-1-02-06-007</t>
  </si>
  <si>
    <t xml:space="preserve">      VACACIONES GALAPAGOS</t>
  </si>
  <si>
    <t>6-2-1-02-06-008</t>
  </si>
  <si>
    <t xml:space="preserve">      VACACIONES MILAGRO</t>
  </si>
  <si>
    <t>6-2-1-02-06-009</t>
  </si>
  <si>
    <t xml:space="preserve">     INDEMN. DESAH. Y JUB. R1</t>
  </si>
  <si>
    <t>6-2-1-02-07</t>
  </si>
  <si>
    <t xml:space="preserve">      INDEMN. Y DESAHUCIO GUAYAQUIL</t>
  </si>
  <si>
    <t>6-2-1-02-07-001</t>
  </si>
  <si>
    <t xml:space="preserve">      INDEMN. Y DESAHUCIO MANTA</t>
  </si>
  <si>
    <t>6-2-1-02-07-002</t>
  </si>
  <si>
    <t xml:space="preserve">      INDEMN. Y DESAHUCIO CUENCA</t>
  </si>
  <si>
    <t>6-2-1-02-07-003</t>
  </si>
  <si>
    <t xml:space="preserve">      INDEMN. Y DESAHUCIO QUEVEDO</t>
  </si>
  <si>
    <t>6-2-1-02-07-004</t>
  </si>
  <si>
    <t xml:space="preserve">      INDEMN. Y DESAHUCIO LOJA</t>
  </si>
  <si>
    <t>6-2-1-02-07-005</t>
  </si>
  <si>
    <t xml:space="preserve">      INDEMN. Y DESAHUCIO SALINAS</t>
  </si>
  <si>
    <t>6-2-1-02-07-006</t>
  </si>
  <si>
    <t xml:space="preserve">      INDEMN. Y DESAHUCIO MACHALA</t>
  </si>
  <si>
    <t>6-2-1-02-07-007</t>
  </si>
  <si>
    <t xml:space="preserve">     35% RECARGO CONT. EVENT. R1</t>
  </si>
  <si>
    <t>6-2-1-02-08</t>
  </si>
  <si>
    <t xml:space="preserve">      35% RECARGO CONTRATO EVENT GUAYAQUI</t>
  </si>
  <si>
    <t>6-2-1-02-08-001</t>
  </si>
  <si>
    <t xml:space="preserve">      35% RECARGO CONTRATO EVENT CUENCA</t>
  </si>
  <si>
    <t>6-2-1-02-08-003</t>
  </si>
  <si>
    <t xml:space="preserve">      35% RECARGO CONTRATO EVENT QUEVEDO</t>
  </si>
  <si>
    <t>6-2-1-02-08-004</t>
  </si>
  <si>
    <t xml:space="preserve">      35% RECARGO CONTRATO EVENT MACHALA</t>
  </si>
  <si>
    <t>6-2-1-02-08-007</t>
  </si>
  <si>
    <t xml:space="preserve">      35% RECARGO CONTRATO EVENT GALAPAGO</t>
  </si>
  <si>
    <t>6-2-1-02-08-008</t>
  </si>
  <si>
    <t xml:space="preserve">      35% RECARGO CONTRATO EVENT MILAGRO</t>
  </si>
  <si>
    <t>6-2-1-02-08-009</t>
  </si>
  <si>
    <t xml:space="preserve">     75% RECARG. SALARIOS  R1</t>
  </si>
  <si>
    <t>6-2-1-02-09</t>
  </si>
  <si>
    <t xml:space="preserve">      75% RECARG. SALARIO GALAPAGOS</t>
  </si>
  <si>
    <t>6-2-1-02-09-001</t>
  </si>
  <si>
    <t xml:space="preserve">    OTROS BENEF. EMPRESARIALES R1</t>
  </si>
  <si>
    <t>6-2-1-03</t>
  </si>
  <si>
    <t xml:space="preserve">     SEGURO MEDICO Y VIDA R1</t>
  </si>
  <si>
    <t>6-2-1-03-01</t>
  </si>
  <si>
    <t xml:space="preserve">      SEGURO MEDICO Y VIDA GUAYAQUIL</t>
  </si>
  <si>
    <t>6-2-1-03-01-001</t>
  </si>
  <si>
    <t xml:space="preserve">      SEGURO MEDICO Y VIDA MANTA</t>
  </si>
  <si>
    <t>6-2-1-03-01-002</t>
  </si>
  <si>
    <t xml:space="preserve">      SEGURO MEDICO Y VIDA CUENCA</t>
  </si>
  <si>
    <t>6-2-1-03-01-003</t>
  </si>
  <si>
    <t xml:space="preserve">      SEGURO MEDICO Y VIDA QUEVEDO</t>
  </si>
  <si>
    <t>6-2-1-03-01-004</t>
  </si>
  <si>
    <t xml:space="preserve">      SEGURO MEDICO Y VIDA SALINAS</t>
  </si>
  <si>
    <t>6-2-1-03-01-006</t>
  </si>
  <si>
    <t xml:space="preserve">      SEGURO MEDICO Y VIDA MACHALA</t>
  </si>
  <si>
    <t>6-2-1-03-01-007</t>
  </si>
  <si>
    <t xml:space="preserve">      SEGURO MEDICO Y VIDA MILAGRO</t>
  </si>
  <si>
    <t>6-2-1-03-01-008</t>
  </si>
  <si>
    <t xml:space="preserve">     ALIMENTACION EMPLEADOS R1</t>
  </si>
  <si>
    <t>6-2-1-03-02</t>
  </si>
  <si>
    <t xml:space="preserve">      ALIMENTACION GUAYAQUIL</t>
  </si>
  <si>
    <t>6-2-1-03-02-001</t>
  </si>
  <si>
    <t xml:space="preserve">      ALIMENTACION MANTA</t>
  </si>
  <si>
    <t>6-2-1-03-02-002</t>
  </si>
  <si>
    <t xml:space="preserve">      ALIMENTACION CUENCA</t>
  </si>
  <si>
    <t>6-2-1-03-02-003</t>
  </si>
  <si>
    <t xml:space="preserve">      ALIMENTACION QUEVEDO</t>
  </si>
  <si>
    <t>6-2-1-03-02-004</t>
  </si>
  <si>
    <t xml:space="preserve">      ALIMENTACION LOJA</t>
  </si>
  <si>
    <t>6-2-1-03-02-005</t>
  </si>
  <si>
    <t xml:space="preserve">      ALIMENTACION SALINAS</t>
  </si>
  <si>
    <t>6-2-1-03-02-006</t>
  </si>
  <si>
    <t xml:space="preserve">      ALIMENTACION MACHALA</t>
  </si>
  <si>
    <t>6-2-1-03-02-007</t>
  </si>
  <si>
    <t xml:space="preserve">      ALIMENTACION MILAGRO</t>
  </si>
  <si>
    <t>6-2-1-03-02-008</t>
  </si>
  <si>
    <t xml:space="preserve">      ALIMENTACION GALÁPAGOS</t>
  </si>
  <si>
    <t>6-2-1-03-02-009</t>
  </si>
  <si>
    <t xml:space="preserve">     OTROS GASTO ADM R1</t>
  </si>
  <si>
    <t>6-2-1-03-03</t>
  </si>
  <si>
    <t xml:space="preserve">      OTRO GASTO ADM. GUAYAQUIL</t>
  </si>
  <si>
    <t>6-2-1-03-03-001</t>
  </si>
  <si>
    <t xml:space="preserve">      OTROS GASTOS ADM. MANTA</t>
  </si>
  <si>
    <t>6-2-1-03-03-002</t>
  </si>
  <si>
    <t xml:space="preserve">      OTROS GASTOS ADM. CUENCA</t>
  </si>
  <si>
    <t>6-2-1-03-03-003</t>
  </si>
  <si>
    <t xml:space="preserve">     UNIFORME DE TRABAJO R1</t>
  </si>
  <si>
    <t>6-2-1-03-04</t>
  </si>
  <si>
    <t xml:space="preserve">      UNIFORMES GUAYAQUIL</t>
  </si>
  <si>
    <t>6-2-1-03-04-001</t>
  </si>
  <si>
    <t xml:space="preserve">      UNIFORMES MANTA</t>
  </si>
  <si>
    <t>6-2-1-03-04-002</t>
  </si>
  <si>
    <t xml:space="preserve">      UNIFORMES CUENCA</t>
  </si>
  <si>
    <t>6-2-1-03-04-003</t>
  </si>
  <si>
    <t xml:space="preserve">      UNIFORMES QUEVEDO</t>
  </si>
  <si>
    <t>6-2-1-03-04-004</t>
  </si>
  <si>
    <t xml:space="preserve">      UNIFORMES LOJA</t>
  </si>
  <si>
    <t>6-2-1-03-04-005</t>
  </si>
  <si>
    <t xml:space="preserve">      UNIFORMES SALINAS</t>
  </si>
  <si>
    <t>6-2-1-03-04-006</t>
  </si>
  <si>
    <t xml:space="preserve">      UNIFORMES MACHALA</t>
  </si>
  <si>
    <t>6-2-1-03-04-007</t>
  </si>
  <si>
    <t xml:space="preserve">   GASTOS GENERALES R1</t>
  </si>
  <si>
    <t>6-2-2</t>
  </si>
  <si>
    <t xml:space="preserve">    GASTOS GENERALES R1</t>
  </si>
  <si>
    <t>6-2-2-01</t>
  </si>
  <si>
    <t xml:space="preserve">     AGUA POTABLE R1</t>
  </si>
  <si>
    <t>6-2-2-01-01</t>
  </si>
  <si>
    <t xml:space="preserve">      AGUA POTABLE GUAYAQUIL</t>
  </si>
  <si>
    <t>6-2-2-01-01-001</t>
  </si>
  <si>
    <t xml:space="preserve">      AGUA POTABLE SALINAS</t>
  </si>
  <si>
    <t>6-2-2-01-01-006</t>
  </si>
  <si>
    <t xml:space="preserve">      AGUA POTABLE MACHALA</t>
  </si>
  <si>
    <t>6-2-2-01-01-007</t>
  </si>
  <si>
    <t xml:space="preserve">     AMORTIZACIONES R1</t>
  </si>
  <si>
    <t>6-2-2-01-02</t>
  </si>
  <si>
    <t xml:space="preserve">      AMORTIZACIONES GUAYAQUIL</t>
  </si>
  <si>
    <t>6-2-2-01-02-001</t>
  </si>
  <si>
    <t xml:space="preserve">      AMORTIZACIONES MANTA</t>
  </si>
  <si>
    <t>6-2-2-01-02-002</t>
  </si>
  <si>
    <t xml:space="preserve">      AMORTIZACIONES CUENCA</t>
  </si>
  <si>
    <t>6-2-2-01-02-003</t>
  </si>
  <si>
    <t xml:space="preserve">      AMORTIZACIONES QUEVEDO</t>
  </si>
  <si>
    <t>6-2-2-01-02-004</t>
  </si>
  <si>
    <t xml:space="preserve">      AMORTIZACIONES LOJA</t>
  </si>
  <si>
    <t>6-2-2-01-02-005</t>
  </si>
  <si>
    <t xml:space="preserve">      AMORTIZACIONES SALINAS</t>
  </si>
  <si>
    <t>6-2-2-01-02-006</t>
  </si>
  <si>
    <t xml:space="preserve">     ARRIENDO PERS. NATURALES R1</t>
  </si>
  <si>
    <t>6-2-2-01-03</t>
  </si>
  <si>
    <t xml:space="preserve">      ARRIENDO P. NATURAL GUAYAQUIL</t>
  </si>
  <si>
    <t>6-2-2-01-03-001</t>
  </si>
  <si>
    <t xml:space="preserve">      ARRIENDO P. NATURAL MACHALA</t>
  </si>
  <si>
    <t>6-2-2-01-03-007</t>
  </si>
  <si>
    <t xml:space="preserve">     ENERGIA ELECTRICA R1</t>
  </si>
  <si>
    <t>6-2-2-01-04</t>
  </si>
  <si>
    <t xml:space="preserve">      ELECTRICIDAD GUAYAQUIL</t>
  </si>
  <si>
    <t>6-2-2-01-04-001</t>
  </si>
  <si>
    <t xml:space="preserve">      ELECTRICIDAD MANTA</t>
  </si>
  <si>
    <t>6-2-2-01-04-002</t>
  </si>
  <si>
    <t xml:space="preserve">      ELECTRICIDAD CUENCA</t>
  </si>
  <si>
    <t>6-2-2-01-04-003</t>
  </si>
  <si>
    <t xml:space="preserve">      ELECTRICIDAD QUEVEDO</t>
  </si>
  <si>
    <t>6-2-2-01-04-004</t>
  </si>
  <si>
    <t xml:space="preserve">      ELECTRICIDAD LOJA</t>
  </si>
  <si>
    <t>6-2-2-01-04-005</t>
  </si>
  <si>
    <t xml:space="preserve">      ELECTRICIDAD SALINAS</t>
  </si>
  <si>
    <t>6-2-2-01-04-006</t>
  </si>
  <si>
    <t xml:space="preserve">      ELECTRICIDAD MACHALA</t>
  </si>
  <si>
    <t>6-2-2-01-04-007</t>
  </si>
  <si>
    <t xml:space="preserve">      ELECTRICIDAD MILAGRO</t>
  </si>
  <si>
    <t>6-2-2-01-04-008</t>
  </si>
  <si>
    <t xml:space="preserve">      ELECTRICIDAD GALÁPAGOS</t>
  </si>
  <si>
    <t>6-2-2-01-04-009</t>
  </si>
  <si>
    <t xml:space="preserve">     CELULAR Y DATOS R1</t>
  </si>
  <si>
    <t>6-2-2-01-05</t>
  </si>
  <si>
    <t xml:space="preserve">      CELULAR Y DATOS GUAYAQUIL</t>
  </si>
  <si>
    <t>6-2-2-01-05-001</t>
  </si>
  <si>
    <t xml:space="preserve">      CELULAR Y DATOS MANTA</t>
  </si>
  <si>
    <t>6-2-2-01-05-002</t>
  </si>
  <si>
    <t xml:space="preserve">      CELULAR Y DATOS CUENCA</t>
  </si>
  <si>
    <t>6-2-2-01-05-003</t>
  </si>
  <si>
    <t xml:space="preserve">      CELULAR Y DATOS QUEVEDO</t>
  </si>
  <si>
    <t>6-2-2-01-05-004</t>
  </si>
  <si>
    <t xml:space="preserve">      CELULAR Y DATOS SALINAS</t>
  </si>
  <si>
    <t>6-2-2-01-05-006</t>
  </si>
  <si>
    <t xml:space="preserve">     COMBUSTIBLE R1</t>
  </si>
  <si>
    <t>6-2-2-01-06</t>
  </si>
  <si>
    <t xml:space="preserve">      COMBUSTIBLE GUAYAQUIL</t>
  </si>
  <si>
    <t>6-2-2-01-06-001</t>
  </si>
  <si>
    <t xml:space="preserve">      COMBUSTIBLE MANTA</t>
  </si>
  <si>
    <t>6-2-2-01-06-002</t>
  </si>
  <si>
    <t xml:space="preserve">      COMBUSTIBLE CUENCA</t>
  </si>
  <si>
    <t>6-2-2-01-06-003</t>
  </si>
  <si>
    <t xml:space="preserve">      COMBUSTIBLE QUEVEDO</t>
  </si>
  <si>
    <t>6-2-2-01-06-004</t>
  </si>
  <si>
    <t xml:space="preserve">      COMBUSTIBLE LOJA</t>
  </si>
  <si>
    <t>6-2-2-01-06-005</t>
  </si>
  <si>
    <t xml:space="preserve">      COMBUSTIBLE SALINAS</t>
  </si>
  <si>
    <t>6-2-2-01-06-006</t>
  </si>
  <si>
    <t xml:space="preserve">      COMBUSTIBLE MACHALA</t>
  </si>
  <si>
    <t>6-2-2-01-06-007</t>
  </si>
  <si>
    <t xml:space="preserve">      COMBUSTIBLE MILAGRO</t>
  </si>
  <si>
    <t>6-2-2-01-06-008</t>
  </si>
  <si>
    <t xml:space="preserve">     DEPRECIACION DE ACTIVOS R1</t>
  </si>
  <si>
    <t>6-2-2-01-07</t>
  </si>
  <si>
    <t xml:space="preserve">      DEPRECIACION GUAYAQUIL</t>
  </si>
  <si>
    <t>6-2-2-01-07-001</t>
  </si>
  <si>
    <t xml:space="preserve">     GASTOS EVENTOS R1</t>
  </si>
  <si>
    <t>6-2-2-01-08</t>
  </si>
  <si>
    <t xml:space="preserve">      GASTO EVENTOS GUAYAQUIL</t>
  </si>
  <si>
    <t>6-2-2-01-08-001</t>
  </si>
  <si>
    <t xml:space="preserve">     GASTOS DE VIAJES R1</t>
  </si>
  <si>
    <t>6-2-2-01-09</t>
  </si>
  <si>
    <t xml:space="preserve">      GASTO DE VIAJE GUAYAQUIL</t>
  </si>
  <si>
    <t>6-2-2-01-09-001</t>
  </si>
  <si>
    <t xml:space="preserve">      GASTO DE VIAJE MANTA</t>
  </si>
  <si>
    <t>6-2-2-01-09-002</t>
  </si>
  <si>
    <t xml:space="preserve">      GASTO DE VIAJE CUENCA</t>
  </si>
  <si>
    <t>6-2-2-01-09-003</t>
  </si>
  <si>
    <t xml:space="preserve">      GASTO DE VIAJE QUEVEDO</t>
  </si>
  <si>
    <t>6-2-2-01-09-004</t>
  </si>
  <si>
    <t xml:space="preserve">      GASTO DE VIAJE LOJA</t>
  </si>
  <si>
    <t>6-2-2-01-09-005</t>
  </si>
  <si>
    <t xml:space="preserve">      GASTO DE VIAJE SALINAS</t>
  </si>
  <si>
    <t>6-2-2-01-09-006</t>
  </si>
  <si>
    <t xml:space="preserve">      GASTO DE VIAJE MACHALA</t>
  </si>
  <si>
    <t>6-2-2-01-09-007</t>
  </si>
  <si>
    <t xml:space="preserve">      GASTO DE VIAJE MILAGRO</t>
  </si>
  <si>
    <t>6-2-2-01-09-008</t>
  </si>
  <si>
    <t xml:space="preserve">     GUARDIANIA R1</t>
  </si>
  <si>
    <t>6-2-2-01-10</t>
  </si>
  <si>
    <t xml:space="preserve">      GUARDIANIA GUAYAQUIL</t>
  </si>
  <si>
    <t>6-2-2-01-10-001</t>
  </si>
  <si>
    <t xml:space="preserve">      GUARDIANIA MANTA</t>
  </si>
  <si>
    <t>6-2-2-01-10-002</t>
  </si>
  <si>
    <t xml:space="preserve">      GUARDIANIA CUENCA</t>
  </si>
  <si>
    <t>6-2-2-01-10-003</t>
  </si>
  <si>
    <t xml:space="preserve">      GUARDIANIA QUEVEDO</t>
  </si>
  <si>
    <t>6-2-2-01-10-004</t>
  </si>
  <si>
    <t xml:space="preserve">      GUARDIANIA SALINAS</t>
  </si>
  <si>
    <t>6-2-2-01-10-006</t>
  </si>
  <si>
    <t xml:space="preserve">     MATRICULA Y MULTAS TRANSITO R1</t>
  </si>
  <si>
    <t>6-2-2-01-11</t>
  </si>
  <si>
    <t xml:space="preserve">      MATRICULA MULTA TRANSITO GUAYAQUIL</t>
  </si>
  <si>
    <t>6-2-2-01-11-001</t>
  </si>
  <si>
    <t xml:space="preserve">      MATRICULA MULTA TRANSITO MANTA</t>
  </si>
  <si>
    <t>6-2-2-01-11-002</t>
  </si>
  <si>
    <t xml:space="preserve">      MATRICULA MULTA TRANSITO CUENCA</t>
  </si>
  <si>
    <t>6-2-2-01-11-003</t>
  </si>
  <si>
    <t xml:space="preserve">      MATRICULA MULTA TRANSITO QUEVEDO</t>
  </si>
  <si>
    <t>6-2-2-01-11-004</t>
  </si>
  <si>
    <t xml:space="preserve">      MATRICULA MULTA TRANSITO LOJA</t>
  </si>
  <si>
    <t>6-2-2-01-11-005</t>
  </si>
  <si>
    <t xml:space="preserve">      MATRICULA MULTA TRANSITO SALINAS</t>
  </si>
  <si>
    <t>6-2-2-01-11-006</t>
  </si>
  <si>
    <t xml:space="preserve">      MATRICULA MULTA TRANSITO MACHALA</t>
  </si>
  <si>
    <t>6-2-2-01-11-007</t>
  </si>
  <si>
    <t xml:space="preserve">      MATRICULA MULTA TRANSITO MILAGRO</t>
  </si>
  <si>
    <t>6-2-2-01-11-008</t>
  </si>
  <si>
    <t xml:space="preserve">     MANTENIMIENTO EDIFICIO R1</t>
  </si>
  <si>
    <t>6-2-2-01-12</t>
  </si>
  <si>
    <t xml:space="preserve">      MANTENIMIENTO EDF. GUAYAQUIL</t>
  </si>
  <si>
    <t>6-2-2-01-12-001</t>
  </si>
  <si>
    <t xml:space="preserve">      MANTENIMIENTO EDF. MANTA</t>
  </si>
  <si>
    <t>6-2-2-01-12-002</t>
  </si>
  <si>
    <t xml:space="preserve">      MANTENIMIENTO EDF. CUENCA</t>
  </si>
  <si>
    <t>6-2-2-01-12-003</t>
  </si>
  <si>
    <t xml:space="preserve">      MANTENIMIENTO EDF. QUEVEDO</t>
  </si>
  <si>
    <t>6-2-2-01-12-004</t>
  </si>
  <si>
    <t xml:space="preserve">      MANTENIMIENTO EDF. LOJA</t>
  </si>
  <si>
    <t>6-2-2-01-12-005</t>
  </si>
  <si>
    <t xml:space="preserve">      MANTENIMIENTO EDF. SALINAS</t>
  </si>
  <si>
    <t>6-2-2-01-12-006</t>
  </si>
  <si>
    <t xml:space="preserve">      MANTENIMIENTO EDF. MACHALA</t>
  </si>
  <si>
    <t>6-2-2-01-12-007</t>
  </si>
  <si>
    <t xml:space="preserve">      MANTENIMIENTO EDF. MILAGRO</t>
  </si>
  <si>
    <t>6-2-2-01-12-008</t>
  </si>
  <si>
    <t xml:space="preserve">      MANTENIMIENTO EDF. GALÁPAGOS</t>
  </si>
  <si>
    <t>6-2-2-01-12-009</t>
  </si>
  <si>
    <t xml:space="preserve">     MANTENIMIENTO VEHICULO R1</t>
  </si>
  <si>
    <t>6-2-2-01-13</t>
  </si>
  <si>
    <t xml:space="preserve">      MANTENIMIENTO VEHICULO GUAYAQUIL</t>
  </si>
  <si>
    <t>6-2-2-01-13-001</t>
  </si>
  <si>
    <t xml:space="preserve">      MANTENIMIENTO VEHICULO MANTA</t>
  </si>
  <si>
    <t>6-2-2-01-13-002</t>
  </si>
  <si>
    <t xml:space="preserve">      MANTENIMIENTO VEHICULO CUENCA</t>
  </si>
  <si>
    <t>6-2-2-01-13-003</t>
  </si>
  <si>
    <t xml:space="preserve">      MANTENIMIENTO VEHICULO QUEVEDO</t>
  </si>
  <si>
    <t>6-2-2-01-13-004</t>
  </si>
  <si>
    <t xml:space="preserve">      MANTENIMIENTO VEHICULO LOJA</t>
  </si>
  <si>
    <t>6-2-2-01-13-005</t>
  </si>
  <si>
    <t xml:space="preserve">      MANTENIMIENTO VEHICULO SALINAS</t>
  </si>
  <si>
    <t>6-2-2-01-13-006</t>
  </si>
  <si>
    <t xml:space="preserve">      MANTENIMIENTO VEHICULO MACHALA</t>
  </si>
  <si>
    <t>6-2-2-01-13-007</t>
  </si>
  <si>
    <t xml:space="preserve">      MANTENIMIENTO VEHICULO MILAGRO</t>
  </si>
  <si>
    <t>6-2-2-01-13-008</t>
  </si>
  <si>
    <t xml:space="preserve">     MANTEN. REPARACIONES EQUIPO R1</t>
  </si>
  <si>
    <t>6-2-2-01-14</t>
  </si>
  <si>
    <t xml:space="preserve">      MANT. Y REPARACION EQ. GUAYAQUIL</t>
  </si>
  <si>
    <t>6-2-2-01-14-001</t>
  </si>
  <si>
    <t xml:space="preserve">      MANT. Y REPARACION EQ. MANTA</t>
  </si>
  <si>
    <t>6-2-2-01-14-002</t>
  </si>
  <si>
    <t xml:space="preserve">      MANT. Y REPARACION EQ. CUENCA</t>
  </si>
  <si>
    <t>6-2-2-01-14-003</t>
  </si>
  <si>
    <t xml:space="preserve">      MANT. Y REPARACION EQ. QUEVEDO</t>
  </si>
  <si>
    <t>6-2-2-01-14-004</t>
  </si>
  <si>
    <t xml:space="preserve">      MANT. Y REPARACION EQ. LOJA</t>
  </si>
  <si>
    <t>6-2-2-01-14-005</t>
  </si>
  <si>
    <t xml:space="preserve">      MANT. Y REPARACION EQ. SALINAS</t>
  </si>
  <si>
    <t>6-2-2-01-14-006</t>
  </si>
  <si>
    <t xml:space="preserve">      MANT. Y REPARACION EQ. MACHALA</t>
  </si>
  <si>
    <t>6-2-2-01-14-007</t>
  </si>
  <si>
    <t xml:space="preserve">      MANT. Y REPARACION EQ. MILAGRO</t>
  </si>
  <si>
    <t>6-2-2-01-14-008</t>
  </si>
  <si>
    <t xml:space="preserve">     GTOS. MUEBLES EQUIPO OFIC. R1</t>
  </si>
  <si>
    <t>6-2-2-01-15</t>
  </si>
  <si>
    <t xml:space="preserve">      MUEBLES EQUIPOS OFICINA GUAYAQUIL</t>
  </si>
  <si>
    <t>6-2-2-01-15-001</t>
  </si>
  <si>
    <t xml:space="preserve">      MUEBLES EQUIPO OFIC. MANTA</t>
  </si>
  <si>
    <t>6-2-2-01-15-002</t>
  </si>
  <si>
    <t xml:space="preserve">      MUEBLES EQUIPOS OFIC. QUEVEDO</t>
  </si>
  <si>
    <t>6-2-2-01-15-004</t>
  </si>
  <si>
    <t xml:space="preserve">      MUEBLES EQUIPO OFIC. LOJA</t>
  </si>
  <si>
    <t>6-2-2-01-15-005</t>
  </si>
  <si>
    <t xml:space="preserve">      MUEBLES EQUIPOS OFIC. SALINAS</t>
  </si>
  <si>
    <t>6-2-2-01-15-006</t>
  </si>
  <si>
    <t xml:space="preserve">      MUEBLES EQUIPO OFIC. MACHALA</t>
  </si>
  <si>
    <t>6-2-2-01-15-007</t>
  </si>
  <si>
    <t xml:space="preserve">      MUEBLES EQUIPO OFIC. MILAGRO</t>
  </si>
  <si>
    <t>6-2-2-01-15-008</t>
  </si>
  <si>
    <t xml:space="preserve">     MOVILIZACION PERSONAL R1</t>
  </si>
  <si>
    <t>6-2-2-01-16</t>
  </si>
  <si>
    <t xml:space="preserve">      MOVILIZACION PERSONAL GUAYAQUIL</t>
  </si>
  <si>
    <t>6-2-2-01-16-001</t>
  </si>
  <si>
    <t xml:space="preserve">      MOVILIZACION PERSONAL MANTA</t>
  </si>
  <si>
    <t>6-2-2-01-16-002</t>
  </si>
  <si>
    <t xml:space="preserve">      MOVILIZACION PERSONAL CUENCA</t>
  </si>
  <si>
    <t>6-2-2-01-16-003</t>
  </si>
  <si>
    <t xml:space="preserve">      MOVILIZACION PERSONAL QUEVEDO</t>
  </si>
  <si>
    <t>6-2-2-01-16-004</t>
  </si>
  <si>
    <t xml:space="preserve">      MOVILIZACION PERSONAL LOJA</t>
  </si>
  <si>
    <t>6-2-2-01-16-005</t>
  </si>
  <si>
    <t xml:space="preserve">      MOVILIZACION PERSONAL SALINAS</t>
  </si>
  <si>
    <t>6-2-2-01-16-006</t>
  </si>
  <si>
    <t xml:space="preserve">      MOVILIZACIÓN PERSONAL MILAGRO</t>
  </si>
  <si>
    <t>6-2-2-01-16-007</t>
  </si>
  <si>
    <t xml:space="preserve">      MOVILIZACIÓN PERSONAL MACHALA</t>
  </si>
  <si>
    <t>6-2-2-01-16-008</t>
  </si>
  <si>
    <t xml:space="preserve">      MOVILIZACION PERSONAL GALAPAGOS</t>
  </si>
  <si>
    <t>6-2-2-01-16-009</t>
  </si>
  <si>
    <t xml:space="preserve">     PUBLICIDAD R1</t>
  </si>
  <si>
    <t>6-2-2-01-18</t>
  </si>
  <si>
    <t xml:space="preserve">      PUBLICIDAD GUAYAQUIL</t>
  </si>
  <si>
    <t>6-2-2-01-18-001</t>
  </si>
  <si>
    <t xml:space="preserve">      PUBLICIDAD MANTA</t>
  </si>
  <si>
    <t>6-2-2-01-18-002</t>
  </si>
  <si>
    <t xml:space="preserve">      PUBLICIDAD CUENCA</t>
  </si>
  <si>
    <t>6-2-2-01-18-003</t>
  </si>
  <si>
    <t xml:space="preserve">      PUBLICIDAD QUEVEDO</t>
  </si>
  <si>
    <t>6-2-2-01-18-004</t>
  </si>
  <si>
    <t xml:space="preserve">      PUBLICIDAD LOJA</t>
  </si>
  <si>
    <t>6-2-2-01-18-005</t>
  </si>
  <si>
    <t xml:space="preserve">      PUBLICIDAD SALINAS</t>
  </si>
  <si>
    <t>6-2-2-01-18-006</t>
  </si>
  <si>
    <t xml:space="preserve">     GASTO GESTION R1</t>
  </si>
  <si>
    <t>6-2-2-01-19</t>
  </si>
  <si>
    <t xml:space="preserve">      GASTO DE GESTION GUAYAQUIL</t>
  </si>
  <si>
    <t>6-2-2-01-19-001</t>
  </si>
  <si>
    <t xml:space="preserve">     SUMINIT. SERVICIO LIMPIEZA R1</t>
  </si>
  <si>
    <t>6-2-2-01-20</t>
  </si>
  <si>
    <t xml:space="preserve">      SUMINISTRO LIMPIEZA GUAYAQUIL</t>
  </si>
  <si>
    <t>6-2-2-01-20-001</t>
  </si>
  <si>
    <t xml:space="preserve">      SUMINISTRO LIMPIEZA MANTA</t>
  </si>
  <si>
    <t>6-2-2-01-20-002</t>
  </si>
  <si>
    <t xml:space="preserve">      SUMINISTRO LIMPIEZA QUEVEDO</t>
  </si>
  <si>
    <t>6-2-2-01-20-004</t>
  </si>
  <si>
    <t xml:space="preserve">      SUMINISTRO LIMPIEZA SALINAS</t>
  </si>
  <si>
    <t>6-2-2-01-20-006</t>
  </si>
  <si>
    <t xml:space="preserve">      SUMINISTRO LIMPIEZA MACHALA</t>
  </si>
  <si>
    <t>6-2-2-01-20-007</t>
  </si>
  <si>
    <t xml:space="preserve">      SUMINISTRO LIMPIEZA GALÁPAGOS</t>
  </si>
  <si>
    <t>6-2-2-01-20-009</t>
  </si>
  <si>
    <t xml:space="preserve">     SUMINISTRO OFICINA R1</t>
  </si>
  <si>
    <t>6-2-2-01-21</t>
  </si>
  <si>
    <t xml:space="preserve">      SUMINISTRO OFICINA GUAYAQUIL</t>
  </si>
  <si>
    <t>6-2-2-01-21-001</t>
  </si>
  <si>
    <t xml:space="preserve">      SUMINISTRO OFICINA SALINAS</t>
  </si>
  <si>
    <t>6-2-2-01-21-006</t>
  </si>
  <si>
    <t xml:space="preserve">      SUMINISTRO OFICINA MACHALA</t>
  </si>
  <si>
    <t>6-2-2-01-21-007</t>
  </si>
  <si>
    <t xml:space="preserve">      SUMINISTRO OFICINA GALÁPAGOS</t>
  </si>
  <si>
    <t>6-2-2-01-21-009</t>
  </si>
  <si>
    <t xml:space="preserve">     TELEFONOS OFICINAS R1</t>
  </si>
  <si>
    <t>6-2-2-01-22</t>
  </si>
  <si>
    <t xml:space="preserve">      TELEFONO OFICINA GUAYAQUIL</t>
  </si>
  <si>
    <t>6-2-2-01-22-001</t>
  </si>
  <si>
    <t xml:space="preserve">      TELEFONO OFICINA MANTA</t>
  </si>
  <si>
    <t>6-2-2-01-22-002</t>
  </si>
  <si>
    <t xml:space="preserve">      TELEFONO OFICINA CUENCA</t>
  </si>
  <si>
    <t>6-2-2-01-22-003</t>
  </si>
  <si>
    <t xml:space="preserve">      TELEFONO OFICINA QUEVEDO</t>
  </si>
  <si>
    <t>6-2-2-01-22-004</t>
  </si>
  <si>
    <t xml:space="preserve">      TELEFONO OFICINA LOJA</t>
  </si>
  <si>
    <t>6-2-2-01-22-005</t>
  </si>
  <si>
    <t xml:space="preserve">      TELEFONO OFICINA SALINAS</t>
  </si>
  <si>
    <t>6-2-2-01-22-006</t>
  </si>
  <si>
    <t xml:space="preserve">      TELEFONO OFICINA MACHALA</t>
  </si>
  <si>
    <t>6-2-2-01-22-007</t>
  </si>
  <si>
    <t xml:space="preserve">     ALQUILER VEHICULOS R1</t>
  </si>
  <si>
    <t>6-2-2-01-23</t>
  </si>
  <si>
    <t xml:space="preserve">      ALQUILER TRANSPORTE  GUAYAQUIL</t>
  </si>
  <si>
    <t>6-2-2-01-23-001</t>
  </si>
  <si>
    <t xml:space="preserve">      ALQUILER TRANSPORTE  MANTA</t>
  </si>
  <si>
    <t>6-2-2-01-23-002</t>
  </si>
  <si>
    <t xml:space="preserve">      ALQUILER TRANSPORTE CUENCA</t>
  </si>
  <si>
    <t>6-2-2-01-23-003</t>
  </si>
  <si>
    <t xml:space="preserve">      ALQUILER TRANSPORTE QUEVEDO</t>
  </si>
  <si>
    <t>6-2-2-01-23-004</t>
  </si>
  <si>
    <t xml:space="preserve">      ALQUILER TRANSPORTE SALINAS</t>
  </si>
  <si>
    <t>6-2-2-01-23-006</t>
  </si>
  <si>
    <t xml:space="preserve">      ALQUILER TRANSPORTE  MACHALA</t>
  </si>
  <si>
    <t>6-2-2-01-23-007</t>
  </si>
  <si>
    <t xml:space="preserve">      ALQUILER TRANSPORTE MILAGRO</t>
  </si>
  <si>
    <t>6-2-2-01-23-008</t>
  </si>
  <si>
    <t xml:space="preserve">      ALQUILER TRANSPORTE GALÁPAGOS</t>
  </si>
  <si>
    <t>6-2-2-01-23-009</t>
  </si>
  <si>
    <t xml:space="preserve">     ARRIENDO SOCIEDADES R1</t>
  </si>
  <si>
    <t>6-2-2-01-24</t>
  </si>
  <si>
    <t xml:space="preserve">      ARRIENDO SOCIEDADES GUAYAQUIL</t>
  </si>
  <si>
    <t>6-2-2-01-24-001</t>
  </si>
  <si>
    <t xml:space="preserve">     CAPACITANCION PERSONAL R1</t>
  </si>
  <si>
    <t>6-2-2-01-25</t>
  </si>
  <si>
    <t xml:space="preserve">      CAPACITACION EMPLEADO GUAYAQUIL</t>
  </si>
  <si>
    <t>6-2-2-01-25-001</t>
  </si>
  <si>
    <t xml:space="preserve">      CAPACITACION EMPLEADO MANTA</t>
  </si>
  <si>
    <t>6-2-2-01-25-002</t>
  </si>
  <si>
    <t xml:space="preserve">     COMISION SOCIEDADES R1</t>
  </si>
  <si>
    <t>6-2-2-01-26</t>
  </si>
  <si>
    <t xml:space="preserve">      COMISION SOCIEDADES GUAYAQUIL</t>
  </si>
  <si>
    <t>6-2-2-01-26-001</t>
  </si>
  <si>
    <t xml:space="preserve">     INT. COMS. DOC. SOCIEDADES R1</t>
  </si>
  <si>
    <t>6-2-2-01-28</t>
  </si>
  <si>
    <t xml:space="preserve">      INT. COMIS. DOC. SOCIEDAD GUAYAQUIL</t>
  </si>
  <si>
    <t>6-2-2-01-28-001</t>
  </si>
  <si>
    <t xml:space="preserve">     MULTA INTERES SRI</t>
  </si>
  <si>
    <t>6-2-2-01-29</t>
  </si>
  <si>
    <t xml:space="preserve">      MULTA INTERESES SRI GUAYAQUIL</t>
  </si>
  <si>
    <t>6-2-2-01-29-001</t>
  </si>
  <si>
    <t xml:space="preserve">     INT. COMISION BANCO LOC. R1</t>
  </si>
  <si>
    <t>6-2-2-01-30</t>
  </si>
  <si>
    <t xml:space="preserve">      INT. COMISION BCO. LOCAL GUAYAQUIL</t>
  </si>
  <si>
    <t>6-2-2-01-30-001</t>
  </si>
  <si>
    <t xml:space="preserve">     INT. COMISION BCO. EXT. R1</t>
  </si>
  <si>
    <t>6-2-2-01-31</t>
  </si>
  <si>
    <t xml:space="preserve">      INT. COMIS. BCO EXTERIOR GUAYAQUIL</t>
  </si>
  <si>
    <t>6-2-2-01-31-001</t>
  </si>
  <si>
    <t xml:space="preserve">     INT. COMISION EMISION OBL. R1</t>
  </si>
  <si>
    <t>6-2-2-01-32</t>
  </si>
  <si>
    <t xml:space="preserve">      INT. COMIS. EMISION OBLG. GUAYAQUIL</t>
  </si>
  <si>
    <t>6-2-2-01-32-001</t>
  </si>
  <si>
    <t xml:space="preserve">     INT. COMIS. TARJ. CREDITO R1</t>
  </si>
  <si>
    <t>6-2-2-01-33</t>
  </si>
  <si>
    <t xml:space="preserve">      INT. COMIS. TARJ. CREDITO GUAYAQUIL</t>
  </si>
  <si>
    <t>6-2-2-01-33-001</t>
  </si>
  <si>
    <t xml:space="preserve">     COMISION SERVICIO BCO. R1</t>
  </si>
  <si>
    <t>6-2-2-01-34</t>
  </si>
  <si>
    <t xml:space="preserve">      COMISION SERVICIO BCO. GUAYAQUIL</t>
  </si>
  <si>
    <t>6-2-2-01-34-001</t>
  </si>
  <si>
    <t xml:space="preserve">     SEGURO CONTRATADO R1</t>
  </si>
  <si>
    <t>6-2-2-01-35</t>
  </si>
  <si>
    <t xml:space="preserve">      SEGURO CONTRATADO GUAYAQUIL</t>
  </si>
  <si>
    <t>6-2-2-01-35-001</t>
  </si>
  <si>
    <t xml:space="preserve">      SEGURO CONTRATADO MANTA</t>
  </si>
  <si>
    <t>6-2-2-01-35-002</t>
  </si>
  <si>
    <t xml:space="preserve">      SEGURO CONTRATADO CUENCA</t>
  </si>
  <si>
    <t>6-2-2-01-35-003</t>
  </si>
  <si>
    <t xml:space="preserve">      SEGURO CONTRATADO QUEVEDO</t>
  </si>
  <si>
    <t>6-2-2-01-35-004</t>
  </si>
  <si>
    <t xml:space="preserve">      SEGURO CONTRATADO LOJA</t>
  </si>
  <si>
    <t>6-2-2-01-35-005</t>
  </si>
  <si>
    <t xml:space="preserve">      SEGURO CONTRATADO SALINAS</t>
  </si>
  <si>
    <t>6-2-2-01-35-006</t>
  </si>
  <si>
    <t xml:space="preserve">     TASA CONTRIB. ORG. CONTROL R1</t>
  </si>
  <si>
    <t>6-2-2-01-36</t>
  </si>
  <si>
    <t xml:space="preserve">      TASA CONTRIB.ORG.DE CONTROL GUAYAQU</t>
  </si>
  <si>
    <t>6-2-2-01-36-001</t>
  </si>
  <si>
    <t xml:space="preserve">      TASA CONTRIB.ORG.DE CONTROL MACHALA</t>
  </si>
  <si>
    <t>6-2-2-01-36-002</t>
  </si>
  <si>
    <t xml:space="preserve">      TASA CONTRIB.ORG.DE CONTROL MANTA</t>
  </si>
  <si>
    <t>6-2-2-01-36-003</t>
  </si>
  <si>
    <t xml:space="preserve">      TASA CONTRIB.ORG.DE CONTROL QUEVEDO</t>
  </si>
  <si>
    <t>6-2-2-01-36-004</t>
  </si>
  <si>
    <t xml:space="preserve">      TASA CONTRIB.ORG.DE CONTROL LOJA</t>
  </si>
  <si>
    <t>6-2-2-01-36-005</t>
  </si>
  <si>
    <t xml:space="preserve">      TASA CONTRIB.ORG.DE CONTROL CUENCA</t>
  </si>
  <si>
    <t>6-2-2-01-36-006</t>
  </si>
  <si>
    <t xml:space="preserve">      TASA CONTRIB.ORG.DE CONTROL SALINAS</t>
  </si>
  <si>
    <t>6-2-2-01-36-007</t>
  </si>
  <si>
    <t xml:space="preserve">      TASA CONTRIB.ORG.DE CONTROL GALÁPAG</t>
  </si>
  <si>
    <t>6-2-2-01-36-008</t>
  </si>
  <si>
    <t xml:space="preserve">     MULTA ORGANIS. CONTROL R1</t>
  </si>
  <si>
    <t>6-2-2-01-37</t>
  </si>
  <si>
    <t xml:space="preserve">      MULTA ORGANISMOS CONTROL GUAYAQUIL</t>
  </si>
  <si>
    <t>6-2-2-01-37-001</t>
  </si>
  <si>
    <t xml:space="preserve">     INVENTARIO AL GASTO R2</t>
  </si>
  <si>
    <t>6-2-2-01-38</t>
  </si>
  <si>
    <t xml:space="preserve">      INVENTARIO AL GASTO GUAYAQUIL</t>
  </si>
  <si>
    <t>6-2-2-01-38-001</t>
  </si>
  <si>
    <t xml:space="preserve">     SERVICIOS PROF. P. NATURAL R1</t>
  </si>
  <si>
    <t>6-2-2-01-39</t>
  </si>
  <si>
    <t xml:space="preserve">      SERV. PROF. PERSONA NAT. GUAYAQUIL</t>
  </si>
  <si>
    <t>6-2-2-01-39-001</t>
  </si>
  <si>
    <t xml:space="preserve">     SERVICIOS SOCIEDADES R1</t>
  </si>
  <si>
    <t>6-2-2-01-40</t>
  </si>
  <si>
    <t xml:space="preserve">      SERVICIOS SOCIEDADES GUAYAQUIL</t>
  </si>
  <si>
    <t>6-2-2-01-40-001</t>
  </si>
  <si>
    <t xml:space="preserve">      SERVICIOS SOCIEDADES LOJA</t>
  </si>
  <si>
    <t>6-2-2-01-40-002</t>
  </si>
  <si>
    <t xml:space="preserve">     GASTO ISD</t>
  </si>
  <si>
    <t>6-2-2-01-41</t>
  </si>
  <si>
    <t xml:space="preserve">      GASTO ISD GUAYAQUIL</t>
  </si>
  <si>
    <t>6-2-2-01-41-001</t>
  </si>
  <si>
    <t xml:space="preserve">      GASTO ISD MANTA</t>
  </si>
  <si>
    <t>6-2-2-01-41-002</t>
  </si>
  <si>
    <t xml:space="preserve">      GASTO ISD CUENCA</t>
  </si>
  <si>
    <t>6-2-2-01-41-003</t>
  </si>
  <si>
    <t xml:space="preserve">      GASTOS ISD QUEVEDO</t>
  </si>
  <si>
    <t>6-2-2-01-41-004</t>
  </si>
  <si>
    <t xml:space="preserve">      GASTOS ISD SALINAS</t>
  </si>
  <si>
    <t>6-2-2-01-41-005</t>
  </si>
  <si>
    <t xml:space="preserve">      GASTO ISD LOJA</t>
  </si>
  <si>
    <t>6-2-2-01-41-006</t>
  </si>
  <si>
    <t xml:space="preserve">     RETENCION AL GASTO R1</t>
  </si>
  <si>
    <t>6-2-2-01-42</t>
  </si>
  <si>
    <t xml:space="preserve">      RETENCION AL GASTO GUAYAQUIL</t>
  </si>
  <si>
    <t>6-2-2-01-42-001</t>
  </si>
  <si>
    <t xml:space="preserve">      RETENCION AL GASTO MANTA</t>
  </si>
  <si>
    <t>6-2-2-01-42-002</t>
  </si>
  <si>
    <t xml:space="preserve">      RETENCION AL GASTO CUENCA</t>
  </si>
  <si>
    <t>6-2-2-01-42-003</t>
  </si>
  <si>
    <t xml:space="preserve">      RETENCION AL GASTO QUEVEDO</t>
  </si>
  <si>
    <t>6-2-2-01-42-004</t>
  </si>
  <si>
    <t xml:space="preserve">      RETENCION AL GASTO LOJA</t>
  </si>
  <si>
    <t>6-2-2-01-42-005</t>
  </si>
  <si>
    <t xml:space="preserve">      RETENCION AL GASTO SALINAS</t>
  </si>
  <si>
    <t>6-2-2-01-42-006</t>
  </si>
  <si>
    <t xml:space="preserve">  GASTOS R2</t>
  </si>
  <si>
    <t>6-3</t>
  </si>
  <si>
    <t xml:space="preserve">   GASTOS DEL PERSONAL R2</t>
  </si>
  <si>
    <t>6-3-1</t>
  </si>
  <si>
    <t xml:space="preserve">    GASTOS SUELDO Y OTROS ING. R2</t>
  </si>
  <si>
    <t>6-3-1-01</t>
  </si>
  <si>
    <t xml:space="preserve">     SUELDOS R2</t>
  </si>
  <si>
    <t>6-3-1-01-01</t>
  </si>
  <si>
    <t xml:space="preserve">      SUELDOS QUITO</t>
  </si>
  <si>
    <t>6-3-1-01-01-001</t>
  </si>
  <si>
    <t xml:space="preserve">      SUELDOS AMBATO</t>
  </si>
  <si>
    <t>6-3-1-01-01-002</t>
  </si>
  <si>
    <t xml:space="preserve">      SUELDOS COCA</t>
  </si>
  <si>
    <t>6-3-1-01-01-003</t>
  </si>
  <si>
    <t xml:space="preserve">      SUELDOS ESMERALDA</t>
  </si>
  <si>
    <t>6-3-1-01-01-004</t>
  </si>
  <si>
    <t xml:space="preserve">      SUELDOS IBARRA</t>
  </si>
  <si>
    <t>6-3-1-01-01-005</t>
  </si>
  <si>
    <t xml:space="preserve">      SUELDOS LAGO AGRIO</t>
  </si>
  <si>
    <t>6-3-1-01-01-006</t>
  </si>
  <si>
    <t xml:space="preserve">      SUELDOS PUYO</t>
  </si>
  <si>
    <t>6-3-1-01-01-007</t>
  </si>
  <si>
    <t xml:space="preserve">      SUELDOS RIOBAMBA</t>
  </si>
  <si>
    <t>6-3-1-01-01-008</t>
  </si>
  <si>
    <t xml:space="preserve">      SUELDOS SANTO DOMINGO</t>
  </si>
  <si>
    <t>6-3-1-01-01-009</t>
  </si>
  <si>
    <t xml:space="preserve">     HORAS EXTRAS R2</t>
  </si>
  <si>
    <t>6-3-1-01-02</t>
  </si>
  <si>
    <t xml:space="preserve">      HORAS EXTRAS QUITO</t>
  </si>
  <si>
    <t>6-3-1-01-02-001</t>
  </si>
  <si>
    <t xml:space="preserve">      HORAS EXTRAS AMBATO</t>
  </si>
  <si>
    <t>6-3-1-01-02-002</t>
  </si>
  <si>
    <t xml:space="preserve">      HORAS EXTRAS COCA</t>
  </si>
  <si>
    <t>6-3-1-01-02-003</t>
  </si>
  <si>
    <t xml:space="preserve">      HORAS EXTRAS ESMERALDAS</t>
  </si>
  <si>
    <t>6-3-1-01-02-004</t>
  </si>
  <si>
    <t xml:space="preserve">      HORAS EXTRAS IBARRA</t>
  </si>
  <si>
    <t>6-3-1-01-02-005</t>
  </si>
  <si>
    <t xml:space="preserve">      HORAS EXTRAS LAGO AGRIO</t>
  </si>
  <si>
    <t>6-3-1-01-02-006</t>
  </si>
  <si>
    <t xml:space="preserve">      HORAS EXTRAS PUYO</t>
  </si>
  <si>
    <t>6-3-1-01-02-007</t>
  </si>
  <si>
    <t xml:space="preserve">      HORAS EXTRAS RIOBAMBA</t>
  </si>
  <si>
    <t>6-3-1-01-02-008</t>
  </si>
  <si>
    <t xml:space="preserve">      HORAS EXTRAS SANTO DOMINGO</t>
  </si>
  <si>
    <t>6-3-1-01-02-009</t>
  </si>
  <si>
    <t xml:space="preserve">     COMISIONES VENTAS R2</t>
  </si>
  <si>
    <t>6-3-1-01-03</t>
  </si>
  <si>
    <t xml:space="preserve">      COMISIONES VENTA QUITO</t>
  </si>
  <si>
    <t>6-3-1-01-03-001</t>
  </si>
  <si>
    <t xml:space="preserve">      COMISIONES VENTA AMBATO</t>
  </si>
  <si>
    <t>6-3-1-01-03-002</t>
  </si>
  <si>
    <t xml:space="preserve">     BONO CUMPLIMIENTO METAS R2</t>
  </si>
  <si>
    <t>6-3-1-01-05</t>
  </si>
  <si>
    <t xml:space="preserve">      BONO CUMPLIMIENTO METAS QUITO</t>
  </si>
  <si>
    <t>6-3-1-01-05-001</t>
  </si>
  <si>
    <t xml:space="preserve">      BONO CUMPLIMIENTO METAS AMBATO</t>
  </si>
  <si>
    <t>6-3-1-01-05-002</t>
  </si>
  <si>
    <t xml:space="preserve">      BONO CUMPLIMIENTO METAS COCA</t>
  </si>
  <si>
    <t>6-3-1-01-05-003</t>
  </si>
  <si>
    <t xml:space="preserve">      BONO CUMPLIMIENTO METAS ESMERALDAS</t>
  </si>
  <si>
    <t>6-3-1-01-05-004</t>
  </si>
  <si>
    <t xml:space="preserve">      BONO CUMPLIMIENTO METAS IBARRA</t>
  </si>
  <si>
    <t>6-3-1-01-05-005</t>
  </si>
  <si>
    <t xml:space="preserve">      BONO CUMPLIMIENTO METAS LAGO AGRIO</t>
  </si>
  <si>
    <t>6-3-1-01-05-006</t>
  </si>
  <si>
    <t xml:space="preserve">      BONO CUMPLIMIENTO METAS PUYO</t>
  </si>
  <si>
    <t>6-3-1-01-05-007</t>
  </si>
  <si>
    <t xml:space="preserve">      BONO CUMPLIMIENTO METAS RIOBAMBA</t>
  </si>
  <si>
    <t>6-3-1-01-05-009</t>
  </si>
  <si>
    <t xml:space="preserve">      BONO CUMPLIMIENTO METAS SANTO DOM</t>
  </si>
  <si>
    <t>6-3-1-01-05-010</t>
  </si>
  <si>
    <t xml:space="preserve">    BENEFICIOS SOCIALES R2</t>
  </si>
  <si>
    <t>6-3-1-02</t>
  </si>
  <si>
    <t xml:space="preserve">     DECIMO TERCER SUELDO R2</t>
  </si>
  <si>
    <t>6-3-1-02-01</t>
  </si>
  <si>
    <t xml:space="preserve">      13ER SUELDO QUITO</t>
  </si>
  <si>
    <t>6-3-1-02-01-001</t>
  </si>
  <si>
    <t xml:space="preserve">      13ER SUELDO AMBATO</t>
  </si>
  <si>
    <t>6-3-1-02-01-002</t>
  </si>
  <si>
    <t xml:space="preserve">      13ER SUELDO COCA</t>
  </si>
  <si>
    <t>6-3-1-02-01-003</t>
  </si>
  <si>
    <t xml:space="preserve">      13ER SUELDO ESMERALDAS</t>
  </si>
  <si>
    <t>6-3-1-02-01-004</t>
  </si>
  <si>
    <t xml:space="preserve">      13ER SUELDO IBARRA</t>
  </si>
  <si>
    <t>6-3-1-02-01-005</t>
  </si>
  <si>
    <t xml:space="preserve">      13ER SUELDO LAGO AGRIO</t>
  </si>
  <si>
    <t>6-3-1-02-01-006</t>
  </si>
  <si>
    <t xml:space="preserve">      13ER SUELDO PUYO</t>
  </si>
  <si>
    <t>6-3-1-02-01-007</t>
  </si>
  <si>
    <t xml:space="preserve">      13ER SUELDO RIOBAMBA</t>
  </si>
  <si>
    <t>6-3-1-02-01-008</t>
  </si>
  <si>
    <t xml:space="preserve">      13ER SUELDO SANTO DOMINGO</t>
  </si>
  <si>
    <t>6-3-1-02-01-009</t>
  </si>
  <si>
    <t xml:space="preserve">     DECIMO CUARTO SUELDOS R2</t>
  </si>
  <si>
    <t>6-3-1-02-02</t>
  </si>
  <si>
    <t xml:space="preserve">      14TO SUELDO QUITO</t>
  </si>
  <si>
    <t>6-3-1-02-02-001</t>
  </si>
  <si>
    <t xml:space="preserve">      14TO SUELDO AMBATO</t>
  </si>
  <si>
    <t>6-3-1-02-02-002</t>
  </si>
  <si>
    <t xml:space="preserve">      14TO SUELDO COCA</t>
  </si>
  <si>
    <t>6-3-1-02-02-003</t>
  </si>
  <si>
    <t xml:space="preserve">      14TO SUELDO ESMERALDAS</t>
  </si>
  <si>
    <t>6-3-1-02-02-004</t>
  </si>
  <si>
    <t xml:space="preserve">      14TO SUELDO  IBARRA</t>
  </si>
  <si>
    <t>6-3-1-02-02-005</t>
  </si>
  <si>
    <t xml:space="preserve">      14TO SUELDO LAGO AGRIO</t>
  </si>
  <si>
    <t>6-3-1-02-02-006</t>
  </si>
  <si>
    <t xml:space="preserve">      14TO SUELDO PUYO</t>
  </si>
  <si>
    <t>6-3-1-02-02-007</t>
  </si>
  <si>
    <t xml:space="preserve">      14TO SUELDO RIOBAMBA</t>
  </si>
  <si>
    <t>6-3-1-02-02-008</t>
  </si>
  <si>
    <t xml:space="preserve">      14TO SUELDO SANTO DOMINGO</t>
  </si>
  <si>
    <t>6-3-1-02-02-009</t>
  </si>
  <si>
    <t xml:space="preserve">     APORTES AL IESS R2</t>
  </si>
  <si>
    <t>6-3-1-02-03</t>
  </si>
  <si>
    <t xml:space="preserve">      APORTE IESS QUITO</t>
  </si>
  <si>
    <t>6-3-1-02-03-001</t>
  </si>
  <si>
    <t xml:space="preserve">      APORTE IESS AMBATO</t>
  </si>
  <si>
    <t>6-3-1-02-03-002</t>
  </si>
  <si>
    <t xml:space="preserve">      APORTE IESS COCA</t>
  </si>
  <si>
    <t>6-3-1-02-03-003</t>
  </si>
  <si>
    <t xml:space="preserve">      APORTE IESS ESMERALDAS</t>
  </si>
  <si>
    <t>6-3-1-02-03-004</t>
  </si>
  <si>
    <t xml:space="preserve">      APORTE IESS IBARRA</t>
  </si>
  <si>
    <t>6-3-1-02-03-005</t>
  </si>
  <si>
    <t xml:space="preserve">      APORTE IESS LAGO AGRIO</t>
  </si>
  <si>
    <t>6-3-1-02-03-006</t>
  </si>
  <si>
    <t xml:space="preserve">      APORTE IESS PUYO</t>
  </si>
  <si>
    <t>6-3-1-02-03-007</t>
  </si>
  <si>
    <t xml:space="preserve">      APORTE IESS RIOBAMBA</t>
  </si>
  <si>
    <t>6-3-1-02-03-008</t>
  </si>
  <si>
    <t xml:space="preserve">      APORTE IESS SANTO DOMINGO</t>
  </si>
  <si>
    <t>6-3-1-02-03-009</t>
  </si>
  <si>
    <t xml:space="preserve">     GTO. IECE Y SECAP R2</t>
  </si>
  <si>
    <t>6-3-1-02-04</t>
  </si>
  <si>
    <t xml:space="preserve">      IECE Y SETEC QUITO</t>
  </si>
  <si>
    <t>6-3-1-02-04-001</t>
  </si>
  <si>
    <t xml:space="preserve">      IECE Y SETEC AMBATO</t>
  </si>
  <si>
    <t>6-3-1-02-04-002</t>
  </si>
  <si>
    <t xml:space="preserve">      IECE Y SETEC COCA</t>
  </si>
  <si>
    <t>6-3-1-02-04-003</t>
  </si>
  <si>
    <t xml:space="preserve">      IECE Y SETEC ESMERALDAS</t>
  </si>
  <si>
    <t>6-3-1-02-04-004</t>
  </si>
  <si>
    <t xml:space="preserve">      IECE Y SETEC IBARRA</t>
  </si>
  <si>
    <t>6-3-1-02-04-005</t>
  </si>
  <si>
    <t xml:space="preserve">      IECE Y SETEC LAGO AGRIO</t>
  </si>
  <si>
    <t>6-3-1-02-04-006</t>
  </si>
  <si>
    <t xml:space="preserve">      IECE Y SETEC  PUYO</t>
  </si>
  <si>
    <t>6-3-1-02-04-007</t>
  </si>
  <si>
    <t xml:space="preserve">      IECE Y SETEC RIOBAMBA</t>
  </si>
  <si>
    <t>6-3-1-02-04-008</t>
  </si>
  <si>
    <t xml:space="preserve">      IECE Y SETEC SANTO DOMINGO</t>
  </si>
  <si>
    <t>6-3-1-02-04-009</t>
  </si>
  <si>
    <t xml:space="preserve">     FONDOS DE RESERVA R2</t>
  </si>
  <si>
    <t>6-3-1-02-05</t>
  </si>
  <si>
    <t xml:space="preserve">      FONDO DE RESERVA QUITO</t>
  </si>
  <si>
    <t>6-3-1-02-05-001</t>
  </si>
  <si>
    <t xml:space="preserve">      FONDO DE RESERVA AMBATO</t>
  </si>
  <si>
    <t>6-3-1-02-05-002</t>
  </si>
  <si>
    <t xml:space="preserve">      FONDO DE RESERVA COCA</t>
  </si>
  <si>
    <t>6-3-1-02-05-003</t>
  </si>
  <si>
    <t xml:space="preserve">      FONDO DE RESERVA ESMERALDAS</t>
  </si>
  <si>
    <t>6-3-1-02-05-004</t>
  </si>
  <si>
    <t xml:space="preserve">      FONDO DE RESERVA IBARRA</t>
  </si>
  <si>
    <t>6-3-1-02-05-005</t>
  </si>
  <si>
    <t xml:space="preserve">      FONDO DE RESERVA LAGO AGRIO</t>
  </si>
  <si>
    <t>6-3-1-02-05-006</t>
  </si>
  <si>
    <t xml:space="preserve">      FONDO DE RESERVA PUYO</t>
  </si>
  <si>
    <t>6-3-1-02-05-007</t>
  </si>
  <si>
    <t xml:space="preserve">      FONDO DE RESERVA RIOBAMBA</t>
  </si>
  <si>
    <t>6-3-1-02-05-008</t>
  </si>
  <si>
    <t xml:space="preserve">      FONDO DE RESERVA SANTO DOMINGO</t>
  </si>
  <si>
    <t>6-3-1-02-05-009</t>
  </si>
  <si>
    <t xml:space="preserve">     VACACIONES R2</t>
  </si>
  <si>
    <t>6-3-1-02-06</t>
  </si>
  <si>
    <t xml:space="preserve">      VACACIONES QUITO</t>
  </si>
  <si>
    <t>6-3-1-02-06-001</t>
  </si>
  <si>
    <t xml:space="preserve">      VACACIONES AMBATO</t>
  </si>
  <si>
    <t>6-3-1-02-06-002</t>
  </si>
  <si>
    <t xml:space="preserve">      VACACIONES COCA</t>
  </si>
  <si>
    <t>6-3-1-02-06-003</t>
  </si>
  <si>
    <t xml:space="preserve">      VACACIONES ESMERALDAS</t>
  </si>
  <si>
    <t>6-3-1-02-06-004</t>
  </si>
  <si>
    <t xml:space="preserve">      VACACIONES IBARRA</t>
  </si>
  <si>
    <t>6-3-1-02-06-005</t>
  </si>
  <si>
    <t xml:space="preserve">      VACACIONES LAGO AGRIO</t>
  </si>
  <si>
    <t>6-3-1-02-06-006</t>
  </si>
  <si>
    <t xml:space="preserve">      VACACIONES PUYO</t>
  </si>
  <si>
    <t>6-3-1-02-06-007</t>
  </si>
  <si>
    <t xml:space="preserve">      VACACIONES RIOBAMBA</t>
  </si>
  <si>
    <t>6-3-1-02-06-008</t>
  </si>
  <si>
    <t xml:space="preserve">      VACACIONES SANTO DOMINGO</t>
  </si>
  <si>
    <t>6-3-1-02-06-009</t>
  </si>
  <si>
    <t xml:space="preserve">     INDEMN. DESAH. Y JUBILAC. R2</t>
  </si>
  <si>
    <t>6-3-1-02-07</t>
  </si>
  <si>
    <t xml:space="preserve">      INDEMN. DESAHUCIO JUBL. QUITO</t>
  </si>
  <si>
    <t>6-3-1-02-07-001</t>
  </si>
  <si>
    <t xml:space="preserve">      INDEMN. DESAHUCIO JUBL. COCA</t>
  </si>
  <si>
    <t>6-3-1-02-07-003</t>
  </si>
  <si>
    <t xml:space="preserve">      INDEMN. DESAHUCIO JUBL. ESMERALDAS</t>
  </si>
  <si>
    <t>6-3-1-02-07-004</t>
  </si>
  <si>
    <t xml:space="preserve">      INDEMN. DESAHUCIO JUBL. IBARRA</t>
  </si>
  <si>
    <t>6-3-1-02-07-005</t>
  </si>
  <si>
    <t xml:space="preserve">      INDEMN. DESAHUCIO JUBL. LAGO AGRIO</t>
  </si>
  <si>
    <t>6-3-1-02-07-006</t>
  </si>
  <si>
    <t xml:space="preserve">      INDEMN. DESAHUCIO JUBL. RIOBAMBA</t>
  </si>
  <si>
    <t>6-3-1-02-07-008</t>
  </si>
  <si>
    <t xml:space="preserve">      INDEMN. DESAHUCIO JUBL. SANTO DOMI</t>
  </si>
  <si>
    <t>6-3-1-02-07-009</t>
  </si>
  <si>
    <t xml:space="preserve">     35% RECARGO CONTRATO EVENT R2</t>
  </si>
  <si>
    <t>6-3-1-02-08</t>
  </si>
  <si>
    <t xml:space="preserve">      35% RECARG. CONTR. EVENT. QUITO</t>
  </si>
  <si>
    <t>6-3-1-02-08-001</t>
  </si>
  <si>
    <t xml:space="preserve">      35% RECARG. CONTR. EVENT. AMBATO</t>
  </si>
  <si>
    <t>6-3-1-02-08-002</t>
  </si>
  <si>
    <t xml:space="preserve">      35% RECARG. CONTR. EVENT. ESMERALDA</t>
  </si>
  <si>
    <t>6-3-1-02-08-004</t>
  </si>
  <si>
    <t xml:space="preserve">      35% RECARG. CONTR. EVENT. IBARRA</t>
  </si>
  <si>
    <t>6-3-1-02-08-005</t>
  </si>
  <si>
    <t xml:space="preserve">      35% RECARG. CONTR. EVENT. SANTO DOM</t>
  </si>
  <si>
    <t>6-3-1-02-08-009</t>
  </si>
  <si>
    <t xml:space="preserve">    OTROS BENEFICIOS EMPRESARIALES R2</t>
  </si>
  <si>
    <t>6-3-1-03</t>
  </si>
  <si>
    <t xml:space="preserve">     SEGURO MEDICO Y VIDA R2</t>
  </si>
  <si>
    <t>6-3-1-03-01</t>
  </si>
  <si>
    <t xml:space="preserve">      SEGURO MEDICO VIDA QUITO</t>
  </si>
  <si>
    <t>6-3-1-03-01-001</t>
  </si>
  <si>
    <t xml:space="preserve">      SEGURO MEDICO VIDA AMBATO</t>
  </si>
  <si>
    <t>6-3-1-03-01-002</t>
  </si>
  <si>
    <t xml:space="preserve">      SEGURO MEDICO VIDA IBARRA</t>
  </si>
  <si>
    <t>6-3-1-03-01-003</t>
  </si>
  <si>
    <t xml:space="preserve">      SEGURO MEDICO VIDA RIOBAMBA</t>
  </si>
  <si>
    <t>6-3-1-03-01-004</t>
  </si>
  <si>
    <t xml:space="preserve">      SEGURO MEDICO VIDA SANTO DOMINGO</t>
  </si>
  <si>
    <t>6-3-1-03-01-005</t>
  </si>
  <si>
    <t xml:space="preserve">      SEGURO MEDICO VIDA  LAGO AGRIO</t>
  </si>
  <si>
    <t>6-3-1-03-01-006</t>
  </si>
  <si>
    <t xml:space="preserve">     ALIMENTACION EMPLEADOS R2</t>
  </si>
  <si>
    <t>6-3-1-03-02</t>
  </si>
  <si>
    <t xml:space="preserve">      ALIMENTACION QUITO</t>
  </si>
  <si>
    <t>6-3-1-03-02-001</t>
  </si>
  <si>
    <t xml:space="preserve">      ALIMENTACION AMBATO</t>
  </si>
  <si>
    <t>6-3-1-03-02-002</t>
  </si>
  <si>
    <t xml:space="preserve">      ALIMENTACION COCA</t>
  </si>
  <si>
    <t>6-3-1-03-02-003</t>
  </si>
  <si>
    <t xml:space="preserve">      ALIMENTACION ESMERALDAS</t>
  </si>
  <si>
    <t>6-3-1-03-02-004</t>
  </si>
  <si>
    <t xml:space="preserve">      ALIMENTACION IBARRA</t>
  </si>
  <si>
    <t>6-3-1-03-02-005</t>
  </si>
  <si>
    <t xml:space="preserve">      ALIMENTACION LAGO AGRIO</t>
  </si>
  <si>
    <t>6-3-1-03-02-006</t>
  </si>
  <si>
    <t xml:space="preserve">      ALIMENTACION PUYO</t>
  </si>
  <si>
    <t>6-3-1-03-02-007</t>
  </si>
  <si>
    <t xml:space="preserve">      ALIMENTACION RIOBAMBA</t>
  </si>
  <si>
    <t>6-3-1-03-02-008</t>
  </si>
  <si>
    <t xml:space="preserve">      ALIMENTACION SANTO DOMINGO</t>
  </si>
  <si>
    <t>6-3-1-03-02-009</t>
  </si>
  <si>
    <t xml:space="preserve">     OTROS GTOS. ADMINISTRACION R2</t>
  </si>
  <si>
    <t>6-3-1-03-03</t>
  </si>
  <si>
    <t xml:space="preserve">      OTROS GASTOS  ADM. QUITO</t>
  </si>
  <si>
    <t>6-3-1-03-03-001</t>
  </si>
  <si>
    <t xml:space="preserve">     UNIFORMES TRABAJO R2</t>
  </si>
  <si>
    <t>6-3-1-03-04</t>
  </si>
  <si>
    <t xml:space="preserve">      UNIFORMES QUITO</t>
  </si>
  <si>
    <t>6-3-1-03-04-001</t>
  </si>
  <si>
    <t xml:space="preserve">      UNIFORMES AMBATO</t>
  </si>
  <si>
    <t>6-3-1-03-04-002</t>
  </si>
  <si>
    <t xml:space="preserve">      UNIFORMES COCA</t>
  </si>
  <si>
    <t>6-3-1-03-04-003</t>
  </si>
  <si>
    <t xml:space="preserve">      UNIFORMES ESMERALDAS</t>
  </si>
  <si>
    <t>6-3-1-03-04-004</t>
  </si>
  <si>
    <t xml:space="preserve">      UNIFORMES IBARRA</t>
  </si>
  <si>
    <t>6-3-1-03-04-005</t>
  </si>
  <si>
    <t xml:space="preserve">      UNIFORMES LAGO AGRIO</t>
  </si>
  <si>
    <t>6-3-1-03-04-006</t>
  </si>
  <si>
    <t xml:space="preserve">      UNIFORMES RIOBAMBA</t>
  </si>
  <si>
    <t>6-3-1-03-04-008</t>
  </si>
  <si>
    <t xml:space="preserve">      UNIFORMES SANTO DOMINGO</t>
  </si>
  <si>
    <t>6-3-1-03-04-009</t>
  </si>
  <si>
    <t xml:space="preserve">   GASTOS GENERALES R2</t>
  </si>
  <si>
    <t>6-3-2</t>
  </si>
  <si>
    <t xml:space="preserve">    GASTOS GENERALES R2</t>
  </si>
  <si>
    <t>6-3-2-01</t>
  </si>
  <si>
    <t xml:space="preserve">     AGUA POTABLE</t>
  </si>
  <si>
    <t>6-3-2-01-01</t>
  </si>
  <si>
    <t xml:space="preserve">      AGUA POTABLE QUITO</t>
  </si>
  <si>
    <t>6-3-2-01-01-001</t>
  </si>
  <si>
    <t xml:space="preserve">      AGUA POTABLE AMBATO</t>
  </si>
  <si>
    <t>6-3-2-01-01-002</t>
  </si>
  <si>
    <t xml:space="preserve">      AGUA POTABLE RIOBAMBA</t>
  </si>
  <si>
    <t>6-3-2-01-01-008</t>
  </si>
  <si>
    <t xml:space="preserve">     AMORTIZACIONES R2</t>
  </si>
  <si>
    <t>6-3-2-01-02</t>
  </si>
  <si>
    <t xml:space="preserve">      AMORTIZACIONES QUITO</t>
  </si>
  <si>
    <t>6-3-2-01-02-001</t>
  </si>
  <si>
    <t xml:space="preserve">     ARRIENDO PERS. NATURALES R2</t>
  </si>
  <si>
    <t>6-3-2-01-03</t>
  </si>
  <si>
    <t xml:space="preserve">      ARRIENDO P. NATURAL QUITO</t>
  </si>
  <si>
    <t>6-3-2-01-03-001</t>
  </si>
  <si>
    <t xml:space="preserve">      ARRIENDO P. NATURAL AMBATO</t>
  </si>
  <si>
    <t>6-3-2-01-03-002</t>
  </si>
  <si>
    <t xml:space="preserve">      ARRIENDO P. NATURAL COCA</t>
  </si>
  <si>
    <t>6-3-2-01-03-003</t>
  </si>
  <si>
    <t xml:space="preserve">      ARRIENDO P. NATURAL ESMERALDAS</t>
  </si>
  <si>
    <t>6-3-2-01-03-004</t>
  </si>
  <si>
    <t xml:space="preserve">      ARRIENDO P. NATURAL IBARRA</t>
  </si>
  <si>
    <t>6-3-2-01-03-005</t>
  </si>
  <si>
    <t xml:space="preserve">      ARRIENDO P. NATURAL LAGO AGRIO</t>
  </si>
  <si>
    <t>6-3-2-01-03-006</t>
  </si>
  <si>
    <t xml:space="preserve">      ARRIENDO P. NATURAL PUYO</t>
  </si>
  <si>
    <t>6-3-2-01-03-007</t>
  </si>
  <si>
    <t xml:space="preserve">      ARRIENDO P. NATURAL RIOBAMBA</t>
  </si>
  <si>
    <t>6-3-2-01-03-008</t>
  </si>
  <si>
    <t xml:space="preserve">      ARRIENDO P. NATURAL SANTO DOMINGO</t>
  </si>
  <si>
    <t>6-3-2-01-03-009</t>
  </si>
  <si>
    <t xml:space="preserve">     ENERGIA ELECTRICA R2</t>
  </si>
  <si>
    <t>6-3-2-01-04</t>
  </si>
  <si>
    <t xml:space="preserve">      ELECTRICIDAD QUITO</t>
  </si>
  <si>
    <t>6-3-2-01-04-001</t>
  </si>
  <si>
    <t xml:space="preserve">      ELECTRICIDAD AMBATO</t>
  </si>
  <si>
    <t>6-3-2-01-04-002</t>
  </si>
  <si>
    <t xml:space="preserve">      ELECTRICIDAD COCA</t>
  </si>
  <si>
    <t>6-3-2-01-04-003</t>
  </si>
  <si>
    <t xml:space="preserve">      ELECTRICIDAD ESMERALDAS</t>
  </si>
  <si>
    <t>6-3-2-01-04-004</t>
  </si>
  <si>
    <t xml:space="preserve">      ELECTRICIDAD IBARRA</t>
  </si>
  <si>
    <t>6-3-2-01-04-005</t>
  </si>
  <si>
    <t xml:space="preserve">      ELECTRICIDAD LAGO AGRIO</t>
  </si>
  <si>
    <t>6-3-2-01-04-006</t>
  </si>
  <si>
    <t xml:space="preserve">      ELECTRICIDAD PUYO</t>
  </si>
  <si>
    <t>6-3-2-01-04-007</t>
  </si>
  <si>
    <t xml:space="preserve">      ELECTRICIDAD RIOBAMBA</t>
  </si>
  <si>
    <t>6-3-2-01-04-008</t>
  </si>
  <si>
    <t xml:space="preserve">      ELECTRICIDAD SANTO DOMINGO</t>
  </si>
  <si>
    <t>6-3-2-01-04-009</t>
  </si>
  <si>
    <t xml:space="preserve">     CELULAR Y DATOS R2</t>
  </si>
  <si>
    <t>6-3-2-01-05</t>
  </si>
  <si>
    <t xml:space="preserve">      CELULAR Y DATOS QUITO</t>
  </si>
  <si>
    <t>6-3-2-01-05-001</t>
  </si>
  <si>
    <t xml:space="preserve">     COMBUSTIBLE R2</t>
  </si>
  <si>
    <t>6-3-2-01-06</t>
  </si>
  <si>
    <t xml:space="preserve">      COMBUSTIBLE QUITO</t>
  </si>
  <si>
    <t>6-3-2-01-06-001</t>
  </si>
  <si>
    <t xml:space="preserve">      COMBUSTIBLE AMBATO</t>
  </si>
  <si>
    <t>6-3-2-01-06-002</t>
  </si>
  <si>
    <t xml:space="preserve">      COMBUSTIBLE COCA</t>
  </si>
  <si>
    <t>6-3-2-01-06-003</t>
  </si>
  <si>
    <t xml:space="preserve">      COMBUSTIBLE ESMERALDAS</t>
  </si>
  <si>
    <t>6-3-2-01-06-004</t>
  </si>
  <si>
    <t xml:space="preserve">      COMBUSTIBLE IBARRA</t>
  </si>
  <si>
    <t>6-3-2-01-06-005</t>
  </si>
  <si>
    <t xml:space="preserve">      COMBUSTIBLE LAGO AGRIO</t>
  </si>
  <si>
    <t>6-3-2-01-06-006</t>
  </si>
  <si>
    <t xml:space="preserve">      COMBUSTIBLE PUYO</t>
  </si>
  <si>
    <t>6-3-2-01-06-007</t>
  </si>
  <si>
    <t xml:space="preserve">      COMBUSTIBLE RIOBAMBA</t>
  </si>
  <si>
    <t>6-3-2-01-06-008</t>
  </si>
  <si>
    <t xml:space="preserve">      COMBUSTIBLE SANTO DOMINGO</t>
  </si>
  <si>
    <t>6-3-2-01-06-009</t>
  </si>
  <si>
    <t xml:space="preserve">     GASTO DE VIAJE R2</t>
  </si>
  <si>
    <t>6-3-2-01-09</t>
  </si>
  <si>
    <t xml:space="preserve">      GASTO DE VIAJE QUITO</t>
  </si>
  <si>
    <t>6-3-2-01-09-001</t>
  </si>
  <si>
    <t xml:space="preserve">      GASTO DE VIAJE AMBATO</t>
  </si>
  <si>
    <t>6-3-2-01-09-002</t>
  </si>
  <si>
    <t xml:space="preserve">      GASTO DE VIAJE COCA</t>
  </si>
  <si>
    <t>6-3-2-01-09-003</t>
  </si>
  <si>
    <t xml:space="preserve">      GASTO DE VIAJE ESMERALDAS</t>
  </si>
  <si>
    <t>6-3-2-01-09-004</t>
  </si>
  <si>
    <t xml:space="preserve">      GASTO DE VIAJE IBARRA</t>
  </si>
  <si>
    <t>6-3-2-01-09-005</t>
  </si>
  <si>
    <t xml:space="preserve">      GASTO DE VIAJE LAGO AGRIO</t>
  </si>
  <si>
    <t>6-3-2-01-09-006</t>
  </si>
  <si>
    <t xml:space="preserve">      GASTO DE VIAJE PUYO</t>
  </si>
  <si>
    <t>6-3-2-01-09-007</t>
  </si>
  <si>
    <t xml:space="preserve">      GASTO DE VIAJE RIOBAMBA</t>
  </si>
  <si>
    <t>6-3-2-01-09-008</t>
  </si>
  <si>
    <t xml:space="preserve">      GASTO DE VIAJE SANTO DOMINGO</t>
  </si>
  <si>
    <t>6-3-2-01-09-009</t>
  </si>
  <si>
    <t xml:space="preserve">     GUARDIANIA R2</t>
  </si>
  <si>
    <t>6-3-2-01-10</t>
  </si>
  <si>
    <t xml:space="preserve">      GUARDIANIA QUITO</t>
  </si>
  <si>
    <t>6-3-2-01-10-001</t>
  </si>
  <si>
    <t xml:space="preserve">     MATRICULA Y MULTAS TRANSITO R2</t>
  </si>
  <si>
    <t>6-3-2-01-11</t>
  </si>
  <si>
    <t xml:space="preserve">      MATRICULA MULTA TRANS. QUITO</t>
  </si>
  <si>
    <t>6-3-2-01-11-001</t>
  </si>
  <si>
    <t xml:space="preserve">     MANTENIMIENTO EDIFICIO R2</t>
  </si>
  <si>
    <t>6-3-2-01-12</t>
  </si>
  <si>
    <t xml:space="preserve">      MANTENIMIENTO EDIFICIO QUITO</t>
  </si>
  <si>
    <t>6-3-2-01-12-001</t>
  </si>
  <si>
    <t xml:space="preserve">      MANTENIMIENTO EDIFICIO AMBATO</t>
  </si>
  <si>
    <t>6-3-2-01-12-002</t>
  </si>
  <si>
    <t xml:space="preserve">      MANTENIMIENTO EDIFICIO COCA</t>
  </si>
  <si>
    <t>6-3-2-01-12-003</t>
  </si>
  <si>
    <t xml:space="preserve">      MANTENIMIENTO EDIFICIO ESMERALDAS</t>
  </si>
  <si>
    <t>6-3-2-01-12-004</t>
  </si>
  <si>
    <t xml:space="preserve">      MANTENIMIENTO EDIFICIO IBARRA</t>
  </si>
  <si>
    <t>6-3-2-01-12-005</t>
  </si>
  <si>
    <t xml:space="preserve">      MANTENIMIENTO EDIFICIO LAGO AGRIO</t>
  </si>
  <si>
    <t>6-3-2-01-12-006</t>
  </si>
  <si>
    <t xml:space="preserve">      MANTENIMIENTO EDIFICIO RIOBAMBA</t>
  </si>
  <si>
    <t>6-3-2-01-12-007</t>
  </si>
  <si>
    <t xml:space="preserve">      MANTENIMIENTO EDIFICIO SANTO DOMING</t>
  </si>
  <si>
    <t>6-3-2-01-12-008</t>
  </si>
  <si>
    <t xml:space="preserve">     MANTENIMIENTO VEHICULOS R2</t>
  </si>
  <si>
    <t>6-3-2-01-13</t>
  </si>
  <si>
    <t xml:space="preserve">      MANTENIMIENTO VEHICULO QUITO</t>
  </si>
  <si>
    <t>6-3-2-01-13-001</t>
  </si>
  <si>
    <t xml:space="preserve">      MANTENIMIENTO VEHICULO AMBATO</t>
  </si>
  <si>
    <t>6-3-2-01-13-002</t>
  </si>
  <si>
    <t xml:space="preserve">      MANTENIMIENTO VEHICULO ESMERALDAS</t>
  </si>
  <si>
    <t>6-3-2-01-13-004</t>
  </si>
  <si>
    <t xml:space="preserve">      MANTENIMIENTO VEHICULO IBARRA</t>
  </si>
  <si>
    <t>6-3-2-01-13-005</t>
  </si>
  <si>
    <t xml:space="preserve">      MANTENIMIENTO VEHICULO RIOBAMBA</t>
  </si>
  <si>
    <t>6-3-2-01-13-007</t>
  </si>
  <si>
    <t xml:space="preserve">      MANTENIMIENTO VEHICULO SANTO DOMING</t>
  </si>
  <si>
    <t>6-3-2-01-13-008</t>
  </si>
  <si>
    <t xml:space="preserve">     MANTENIMIENTO Y REPAR. EQUIP R2</t>
  </si>
  <si>
    <t>6-3-2-01-14</t>
  </si>
  <si>
    <t xml:space="preserve">      MANT. Y REPARACION EQ. QUITO</t>
  </si>
  <si>
    <t>6-3-2-01-14-001</t>
  </si>
  <si>
    <t xml:space="preserve">      MANT. Y REPARACION EQ. AMBATO</t>
  </si>
  <si>
    <t>6-3-2-01-14-002</t>
  </si>
  <si>
    <t xml:space="preserve">      MANT. Y REPARACION EQ. COCA</t>
  </si>
  <si>
    <t>6-3-2-01-14-003</t>
  </si>
  <si>
    <t xml:space="preserve">      MANT. Y REPARACION EQ. IBARRA</t>
  </si>
  <si>
    <t>6-3-2-01-14-005</t>
  </si>
  <si>
    <t xml:space="preserve">      MANT. Y REPARACION EQ. LAGO AGRIO</t>
  </si>
  <si>
    <t>6-3-2-01-14-006</t>
  </si>
  <si>
    <t xml:space="preserve">      MANT. Y REPARACION RIOBAMBA</t>
  </si>
  <si>
    <t>6-3-2-01-14-008</t>
  </si>
  <si>
    <t xml:space="preserve">      MANT. Y REPARACION SANTO DOMINGO</t>
  </si>
  <si>
    <t>6-3-2-01-14-009</t>
  </si>
  <si>
    <t xml:space="preserve">     GTOS. MUEBLES EQUIPOS OFIC R2</t>
  </si>
  <si>
    <t>6-3-2-01-15</t>
  </si>
  <si>
    <t xml:space="preserve">      MUEBLES Y EQ. OFICINA QUITO</t>
  </si>
  <si>
    <t>6-3-2-01-15-001</t>
  </si>
  <si>
    <t xml:space="preserve">     MOVILIZ. DEL PERSONAL R2</t>
  </si>
  <si>
    <t>6-3-2-01-16</t>
  </si>
  <si>
    <t xml:space="preserve">      MOVILIZACION PERSONAL QUITO</t>
  </si>
  <si>
    <t>6-3-2-01-16-001</t>
  </si>
  <si>
    <t xml:space="preserve">     PUBLICIDAD R2</t>
  </si>
  <si>
    <t>6-3-2-01-18</t>
  </si>
  <si>
    <t xml:space="preserve">      PUBLICIDAD QUITO</t>
  </si>
  <si>
    <t>6-3-2-01-18-001</t>
  </si>
  <si>
    <t xml:space="preserve">     GASTOS GESTION R2</t>
  </si>
  <si>
    <t>6-3-2-01-19</t>
  </si>
  <si>
    <t xml:space="preserve">      GASTO DE GESTION QUITO</t>
  </si>
  <si>
    <t>6-3-2-01-19-001</t>
  </si>
  <si>
    <t xml:space="preserve">     SUMINISTRO  SERV. DE LIMPIEZA R2</t>
  </si>
  <si>
    <t>6-3-2-01-20</t>
  </si>
  <si>
    <t xml:space="preserve">      SUMINISTRO DE LIMPIEZA QUITO</t>
  </si>
  <si>
    <t>6-3-2-01-20-001</t>
  </si>
  <si>
    <t xml:space="preserve">     SUMINISTRO DE OFIC. R2</t>
  </si>
  <si>
    <t>6-3-2-01-21</t>
  </si>
  <si>
    <t xml:space="preserve">      SUMINISTRO OFICINA QUITO</t>
  </si>
  <si>
    <t>6-3-2-01-21-001</t>
  </si>
  <si>
    <t xml:space="preserve">     TELEFONO OFICINAS R2</t>
  </si>
  <si>
    <t>6-3-2-01-22</t>
  </si>
  <si>
    <t xml:space="preserve">      TELEFONOS QUITO</t>
  </si>
  <si>
    <t>6-3-2-01-22-001</t>
  </si>
  <si>
    <t xml:space="preserve">     ALQUILER VEHICULOS R2</t>
  </si>
  <si>
    <t>6-3-2-01-23</t>
  </si>
  <si>
    <t xml:space="preserve">      ALQUILER TRANSPORTE QUITO</t>
  </si>
  <si>
    <t>6-3-2-01-23-001</t>
  </si>
  <si>
    <t xml:space="preserve">      ALQUILER TRANSPORTE AMBATO</t>
  </si>
  <si>
    <t>6-3-2-01-23-002</t>
  </si>
  <si>
    <t xml:space="preserve">      ALQUILER TRANSPORTE LAGO AGRIO</t>
  </si>
  <si>
    <t>6-3-2-01-23-004</t>
  </si>
  <si>
    <t xml:space="preserve">      ALQUILER TRANSPORTE IBARRA</t>
  </si>
  <si>
    <t>6-3-2-01-23-005</t>
  </si>
  <si>
    <t xml:space="preserve">     ARRIENDO SOCIEDADES R2</t>
  </si>
  <si>
    <t>6-3-2-01-24</t>
  </si>
  <si>
    <t xml:space="preserve">      ARRIENDO SOCIEDADES QUITO</t>
  </si>
  <si>
    <t>6-3-2-01-24-001</t>
  </si>
  <si>
    <t xml:space="preserve">     CAPACIT. DEL PERSONAL R2</t>
  </si>
  <si>
    <t>6-3-2-01-25</t>
  </si>
  <si>
    <t xml:space="preserve">      CAPACITACION EMPLEADO QUITO</t>
  </si>
  <si>
    <t>6-3-2-01-25-001</t>
  </si>
  <si>
    <t xml:space="preserve">     COMISION SOCIEDADES R2</t>
  </si>
  <si>
    <t>6-3-2-01-26</t>
  </si>
  <si>
    <t xml:space="preserve">      COMISION SOCIEDADES QUITO</t>
  </si>
  <si>
    <t>6-3-2-01-26-001</t>
  </si>
  <si>
    <t xml:space="preserve">     INT. COMIS. DOC. SOCIEDAD R2</t>
  </si>
  <si>
    <t>6-3-2-01-28</t>
  </si>
  <si>
    <t xml:space="preserve">      INT. COMISION DOCT. SOCIEDAD QUITO</t>
  </si>
  <si>
    <t>6-3-2-01-28-001</t>
  </si>
  <si>
    <t xml:space="preserve">     MULTA INTERES SRI R2</t>
  </si>
  <si>
    <t>6-3-2-01-29</t>
  </si>
  <si>
    <t xml:space="preserve">      MULTAS INTERESES SRI  QUITO</t>
  </si>
  <si>
    <t>6-3-2-01-29-001</t>
  </si>
  <si>
    <t xml:space="preserve">     INT. COMIS. BCO. LOCAL R2</t>
  </si>
  <si>
    <t>6-3-2-01-30</t>
  </si>
  <si>
    <t xml:space="preserve">      INTERES COMISION BCO. LOCAL QUITO</t>
  </si>
  <si>
    <t>6-3-2-01-30-001</t>
  </si>
  <si>
    <t xml:space="preserve">     INT. COMIS. EMISION OBLIG. R2</t>
  </si>
  <si>
    <t>6-3-2-01-32</t>
  </si>
  <si>
    <t xml:space="preserve">      INT. COMIS. EMISION OBLIGAC. QUITO</t>
  </si>
  <si>
    <t>6-3-2-01-32-001</t>
  </si>
  <si>
    <t xml:space="preserve">     COMISION SERVICIO BCO. R2</t>
  </si>
  <si>
    <t>6-3-2-01-34</t>
  </si>
  <si>
    <t xml:space="preserve">      COMISION SERVICIO BANCO QUITO</t>
  </si>
  <si>
    <t>6-3-2-01-34-001</t>
  </si>
  <si>
    <t xml:space="preserve">     SEGURO CONTRATADO R2</t>
  </si>
  <si>
    <t>6-3-2-01-35</t>
  </si>
  <si>
    <t xml:space="preserve">      SEGURO CONTRATADO QUITO</t>
  </si>
  <si>
    <t>6-3-2-01-35-001</t>
  </si>
  <si>
    <t xml:space="preserve">     TASA CONTRIB. ORG. CONTROL R2</t>
  </si>
  <si>
    <t>6-3-2-01-36</t>
  </si>
  <si>
    <t xml:space="preserve">      TASA CONTRIB.ORG.DE CONTROL QUITO</t>
  </si>
  <si>
    <t>6-3-2-01-36-001</t>
  </si>
  <si>
    <t xml:space="preserve">     MULTA ORGAN. CONTROL R2</t>
  </si>
  <si>
    <t>6-3-2-01-37</t>
  </si>
  <si>
    <t xml:space="preserve">      MULTA ORGANISMO CONTROL QUITO</t>
  </si>
  <si>
    <t>6-3-2-01-37-001</t>
  </si>
  <si>
    <t>6-3-2-01-38</t>
  </si>
  <si>
    <t xml:space="preserve">      INVENTARIO AL GASTO QUITO</t>
  </si>
  <si>
    <t>6-3-2-01-38-001</t>
  </si>
  <si>
    <t xml:space="preserve">     SERVICIO PERSONA NATRUAL R2</t>
  </si>
  <si>
    <t>6-3-2-01-39</t>
  </si>
  <si>
    <t xml:space="preserve">      SERV. PERSONA NATURAL QUITO</t>
  </si>
  <si>
    <t>6-3-2-01-39-001</t>
  </si>
  <si>
    <t xml:space="preserve">     SERVICIOS SOCIEDADES R2</t>
  </si>
  <si>
    <t>6-3-2-01-40</t>
  </si>
  <si>
    <t xml:space="preserve">      SERVICIOS SOCIEDADES  QUITO</t>
  </si>
  <si>
    <t>6-3-2-01-40-001</t>
  </si>
  <si>
    <t xml:space="preserve">     GASTO ISD  R2</t>
  </si>
  <si>
    <t>6-3-2-01-41</t>
  </si>
  <si>
    <t xml:space="preserve">      GASTO ISD QUITO</t>
  </si>
  <si>
    <t>6-3-2-01-41-001</t>
  </si>
  <si>
    <t xml:space="preserve">     RETENCION AL GASTO R2</t>
  </si>
  <si>
    <t>6-3-2-01-42</t>
  </si>
  <si>
    <t xml:space="preserve">      RETENCION AL GASTO QUITO</t>
  </si>
  <si>
    <t>6-3-2-01-42-001</t>
  </si>
  <si>
    <t xml:space="preserve"> OTROS INGRESOS Y GASTOS</t>
  </si>
  <si>
    <t>7</t>
  </si>
  <si>
    <t xml:space="preserve">  INGRESOS NO OPERATIVOS</t>
  </si>
  <si>
    <t>7-1</t>
  </si>
  <si>
    <t xml:space="preserve">   OTROS INGRESOS NO OPERATIVOS</t>
  </si>
  <si>
    <t>7-1-1</t>
  </si>
  <si>
    <t xml:space="preserve">    OTROS INGRESOS NO OPERATIVOS</t>
  </si>
  <si>
    <t>7-1-1-01</t>
  </si>
  <si>
    <t xml:space="preserve">     VENTAS  Y RENDIMIENTOS FINANCIEROS</t>
  </si>
  <si>
    <t>7-1-1-01-01</t>
  </si>
  <si>
    <t xml:space="preserve">      INTERESES BANCARIOS - FINANCIEROS</t>
  </si>
  <si>
    <t>7-1-1-01-01-001</t>
  </si>
  <si>
    <t xml:space="preserve">      VENTA DE ACTIVO VEHICULOS</t>
  </si>
  <si>
    <t>7-1-1-01-01-006</t>
  </si>
  <si>
    <t xml:space="preserve">      FACTURAS X REEMBOLSO DE  GASTOS</t>
  </si>
  <si>
    <t>7-1-1-01-01-008</t>
  </si>
  <si>
    <t xml:space="preserve">      DIVIDENDOS  SECURITY DATA</t>
  </si>
  <si>
    <t>7-1-1-01-01-010</t>
  </si>
  <si>
    <t xml:space="preserve">      PARTICIPACION ACCIONES ECOLUZ</t>
  </si>
  <si>
    <t>7-1-1-01-01-011</t>
  </si>
  <si>
    <t xml:space="preserve">     OTROS INGRESOS</t>
  </si>
  <si>
    <t>7-1-1-01-02</t>
  </si>
  <si>
    <t xml:space="preserve">      OTROS INGRESOS POR  AJUSTES CTAS.</t>
  </si>
  <si>
    <t>7-1-1-01-02-001</t>
  </si>
  <si>
    <t xml:space="preserve">      INGRESOS RENDIMIENTO FINANCIEROS</t>
  </si>
  <si>
    <t>7-1-1-01-02-002</t>
  </si>
  <si>
    <t xml:space="preserve">      INDEMNIZACION POR MUTUO ACUERDO</t>
  </si>
  <si>
    <t>7-1-1-01-02-003</t>
  </si>
  <si>
    <t xml:space="preserve">      INDEMNIZACIONES LEGALES  POR SEGURO</t>
  </si>
  <si>
    <t>7-1-1-01-02-004</t>
  </si>
  <si>
    <t xml:space="preserve">      OTROS INGRESOS MEDICION NIIF 16</t>
  </si>
  <si>
    <t>7-1-1-01-02-010</t>
  </si>
  <si>
    <t xml:space="preserve">     OTROS EGRESOS</t>
  </si>
  <si>
    <t>7-2-0-00-00</t>
  </si>
  <si>
    <t xml:space="preserve">   OTROS EGRESOS</t>
  </si>
  <si>
    <t>7-2-1</t>
  </si>
  <si>
    <t xml:space="preserve">    OTROS COSTO Y GASTOS NO OPERACIONA</t>
  </si>
  <si>
    <t>7-2-1-01</t>
  </si>
  <si>
    <t xml:space="preserve">     OTROS COSTOS NO OPERACIONALES</t>
  </si>
  <si>
    <t>7-2-1-01-01</t>
  </si>
  <si>
    <t xml:space="preserve">      COSTO FACTURA X REEMBOLZO</t>
  </si>
  <si>
    <t>7-2-1-01-01-005</t>
  </si>
  <si>
    <t xml:space="preserve">     OTROS EGRESOS NO OPERACIONALES</t>
  </si>
  <si>
    <t>7-2-1-01-02</t>
  </si>
  <si>
    <t xml:space="preserve">      OTROS EGRESOS POR COSTO AÑOS ANTERI</t>
  </si>
  <si>
    <t>7-2-1-01-02-001</t>
  </si>
  <si>
    <t xml:space="preserve">      BAJA DE INVENTARIO</t>
  </si>
  <si>
    <t>7-2-1-01-02-003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</si>
  <si>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</si>
  <si>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</si>
  <si>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</si>
  <si>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</si>
  <si>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</si>
  <si>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</si>
  <si>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</si>
  <si>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</si>
  <si>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EGRESOS POR AJUSTE DE CUENTAS</t>
  </si>
  <si>
    <t>7-3-1-01-01-001</t>
  </si>
  <si>
    <t xml:space="preserve"> CUENTA PUENTE</t>
  </si>
  <si>
    <t>9</t>
  </si>
  <si>
    <t xml:space="preserve">  CUENTA PUENTE</t>
  </si>
  <si>
    <t>9-1</t>
  </si>
  <si>
    <t xml:space="preserve">   CUENTA PUENTE</t>
  </si>
  <si>
    <t>9-1-1</t>
  </si>
  <si>
    <t xml:space="preserve">    CUENTA PUENTE</t>
  </si>
  <si>
    <t>9-1-1-01</t>
  </si>
  <si>
    <t xml:space="preserve">     CUENTA PUENTE</t>
  </si>
  <si>
    <t>9-1-1-01-01</t>
  </si>
  <si>
    <t xml:space="preserve">      CUENTA PUENTE NOMINA EMPLEADOS</t>
  </si>
  <si>
    <t>9-1-1-01-01-001</t>
  </si>
  <si>
    <t xml:space="preserve">      CONTROL USADO</t>
  </si>
  <si>
    <t>9-1-1-01-01-002</t>
  </si>
  <si>
    <t xml:space="preserve">      CONTROL USADO QUITO</t>
  </si>
  <si>
    <t>9-1-1-01-01-003</t>
  </si>
  <si>
    <t xml:space="preserve">      CONTROL USADOS  QUEVEDO</t>
  </si>
  <si>
    <t>9-1-1-01-01-005</t>
  </si>
  <si>
    <t xml:space="preserve">      CONTROL USADOS CUENCA</t>
  </si>
  <si>
    <t>9-1-1-01-01-006</t>
  </si>
  <si>
    <t xml:space="preserve">      BODEGA USADO MANTA</t>
  </si>
  <si>
    <t>9-1-1-01-01-007</t>
  </si>
  <si>
    <t xml:space="preserve">      BODEGA USADO SALINAS</t>
  </si>
  <si>
    <t>9-1-1-01-01-008</t>
  </si>
  <si>
    <t xml:space="preserve">      BODEGA USADO LOJA</t>
  </si>
  <si>
    <t>9-1-1-01-01-010</t>
  </si>
  <si>
    <t xml:space="preserve">      BODEGA USADO MACHALA</t>
  </si>
  <si>
    <t>9-1-1-01-01-011</t>
  </si>
  <si>
    <t xml:space="preserve">      CTA. PTE. TARJETAS DE CREDITO</t>
  </si>
  <si>
    <t>9-1-1-01-01-012</t>
  </si>
  <si>
    <t xml:space="preserve">      BODEGA USADO MILAGRO</t>
  </si>
  <si>
    <t>9-1-1-01-01-013</t>
  </si>
  <si>
    <t xml:space="preserve">      BODEGA USADO AMBATO</t>
  </si>
  <si>
    <t>9-1-1-01-01-014</t>
  </si>
  <si>
    <t xml:space="preserve">      BODEGA USADO IBARRA</t>
  </si>
  <si>
    <t>9-1-1-01-01-015</t>
  </si>
  <si>
    <t xml:space="preserve">      BODEGA USADO COCA</t>
  </si>
  <si>
    <t>9-1-1-01-01-016</t>
  </si>
  <si>
    <t xml:space="preserve">      BODEGA USADO SANTO DOMINGO</t>
  </si>
  <si>
    <t>9-1-1-01-01-018</t>
  </si>
  <si>
    <t xml:space="preserve">      BODEGA USADO ESMERALDAS</t>
  </si>
  <si>
    <t>9-1-1-01-01-019</t>
  </si>
  <si>
    <t xml:space="preserve">      BODEGA USADO RIOBAMBA</t>
  </si>
  <si>
    <t>9-1-1-01-01-020</t>
  </si>
  <si>
    <t xml:space="preserve">      CONTROL INVENTARIO CLIENTES</t>
  </si>
  <si>
    <t>9-1-1-01-01-021</t>
  </si>
  <si>
    <t xml:space="preserve">      DIRECCIÓN DISTRITAL MTOP MANABI</t>
  </si>
  <si>
    <t xml:space="preserve">      PARTICIPACION  UTILIDADES EMPLEADOS</t>
  </si>
  <si>
    <t xml:space="preserve">      WUHAN FIBERHOME</t>
  </si>
  <si>
    <t>2-2-1-03-02-005</t>
  </si>
  <si>
    <t xml:space="preserve">     CAPITAL</t>
  </si>
  <si>
    <t xml:space="preserve">      CAPITAL PAGADO</t>
  </si>
  <si>
    <t>ESTADOS  FINANCIEROS CON CAMBIOS</t>
  </si>
  <si>
    <t>NUEVO SALDO</t>
  </si>
  <si>
    <t xml:space="preserve">      AMORTIZACIONES LAGO AGRIO</t>
  </si>
  <si>
    <t>Saldo al 31-12-2020</t>
  </si>
  <si>
    <t>Diferencia</t>
  </si>
  <si>
    <t>B</t>
  </si>
  <si>
    <t>D</t>
  </si>
  <si>
    <t>C</t>
  </si>
  <si>
    <t>E</t>
  </si>
  <si>
    <t>F</t>
  </si>
  <si>
    <t>G</t>
  </si>
  <si>
    <t>H</t>
  </si>
  <si>
    <t>M</t>
  </si>
  <si>
    <t>aa</t>
  </si>
  <si>
    <t>BB</t>
  </si>
  <si>
    <t>DD</t>
  </si>
  <si>
    <t>AA</t>
  </si>
  <si>
    <t>EE</t>
  </si>
  <si>
    <t>II</t>
  </si>
  <si>
    <t>Cuenta Contable 1</t>
  </si>
  <si>
    <t>ACTIVOS</t>
  </si>
  <si>
    <t>Cuentas disminuidas en conciliación tributaria. Están en nota 19 de informe de los externos, Estos valores ya fueron aplicados, para efectos de presentación, se presentan dichos activos en el informe.</t>
  </si>
  <si>
    <t>Saldos en informe de auditoría al 2020</t>
  </si>
  <si>
    <t>Diferecia</t>
  </si>
  <si>
    <t>Aumento de cuenta por cobrar accionista Ing. Tomislav Topic. Disminuye en cuenta Inversión Cerinsa</t>
  </si>
  <si>
    <t>Disminución de cuenta Inversión Cerinsa. Aumenta en cuenta por cobrar accionistas Ing. Tomislav Topic</t>
  </si>
  <si>
    <t>Disminución de la cuenta de depreciación acumulada por exceso de depreciación</t>
  </si>
  <si>
    <t>Aumento de la cuenta por cobrar LP de relacionada LatamFiberHome</t>
  </si>
  <si>
    <t>Aumento de las cuentas de deprecación acumulada por faltante en depreción</t>
  </si>
  <si>
    <t>Cuenta Contable 2</t>
  </si>
  <si>
    <t xml:space="preserve">PASIVOS </t>
  </si>
  <si>
    <t xml:space="preserve">Neto de reclasificación entre cuentas de proveedores locales. </t>
  </si>
  <si>
    <t>Neto de registro y reverso de provisiones.</t>
  </si>
  <si>
    <t>Cuenta fideicomiso los Ceibos, aumentado en nuevo balance Aumento en cuenta Pago Proveedores locales (pasivo) y cuenta de activo Fideicomiso</t>
  </si>
  <si>
    <t>Reclasificación de saldos Proveedores locales (disminuye) a cuenta Proveedores del Exterior (aumenta)</t>
  </si>
  <si>
    <t>Registro de CxP a Wuhan FiberHome</t>
  </si>
  <si>
    <t>Registro de diferencia en nuevo cálculo de Impuesto a la Renta ejercicio 2020</t>
  </si>
  <si>
    <t>JJ</t>
  </si>
  <si>
    <t>Registro de diferencia en nuevo cálculo de Participación a trabajadores 2020</t>
  </si>
  <si>
    <t>Cuenta Contable 3</t>
  </si>
  <si>
    <t xml:space="preserve">PATRIMONIO </t>
  </si>
  <si>
    <t>Nueva Utilidad presentada en Balance entregado por B.V el 20-05-2021</t>
  </si>
  <si>
    <t>Diferencia.  -----------&gt;&gt;&gt;</t>
  </si>
  <si>
    <t>Aumento de la Utilidad en nuevo Balance.</t>
  </si>
  <si>
    <t>Movimiento de diferencias</t>
  </si>
  <si>
    <t>Activo</t>
  </si>
  <si>
    <t xml:space="preserve">Pasivo </t>
  </si>
  <si>
    <t>Patrimonio</t>
  </si>
  <si>
    <t>Equilibrio</t>
  </si>
  <si>
    <t>Activo= Pasivo + Patrimonio</t>
  </si>
  <si>
    <t>Cuenta Contable 4</t>
  </si>
  <si>
    <t>INGRESOS</t>
  </si>
  <si>
    <t>OK</t>
  </si>
  <si>
    <t>Cuenta Contable 5</t>
  </si>
  <si>
    <t>COSTOS</t>
  </si>
  <si>
    <t>***</t>
  </si>
  <si>
    <t>Neto de registro y reversos de provisiones</t>
  </si>
  <si>
    <t>OK - En informe se ha colocado el valor de Costo de US$ 93087412 pero en Balance auditado indican US$ 93,087,415 (Dif. De US$ 3 entre informe y EEFF auditado)</t>
  </si>
  <si>
    <t>Cuenta Contable 6-7-9</t>
  </si>
  <si>
    <t>GASTOS</t>
  </si>
  <si>
    <t>Gasto de impuesto a la Renta, indicado en el Informe de Auditoría al 2020</t>
  </si>
  <si>
    <t>Z</t>
  </si>
  <si>
    <t xml:space="preserve">Registro y/o reverso de provisiones </t>
  </si>
  <si>
    <t>Y</t>
  </si>
  <si>
    <t>X</t>
  </si>
  <si>
    <t>Registro de diferencia en nuevo cálculo de participación trabajadores ejercicio 2020.</t>
  </si>
  <si>
    <t>W</t>
  </si>
  <si>
    <t>Reclasificación de registro en liquidación de haberes</t>
  </si>
  <si>
    <t>V</t>
  </si>
  <si>
    <t>Reclasificación entre cuentas de gasto</t>
  </si>
  <si>
    <t>U</t>
  </si>
  <si>
    <t>Registro de valores por concepto de aportes</t>
  </si>
  <si>
    <t>T</t>
  </si>
  <si>
    <t>Registro de valores pendientes por beneficios de empleados</t>
  </si>
  <si>
    <t>Neto de registros y disminuciones de provisiones (cuentas de nómina y facturaciones pendientes)</t>
  </si>
  <si>
    <t>P</t>
  </si>
  <si>
    <t>Reverso de provisión por facturación pendiente.</t>
  </si>
  <si>
    <t>Disminución del ingreso</t>
  </si>
  <si>
    <t>Utilidad del Informe</t>
  </si>
  <si>
    <t>Disminución del Costo</t>
  </si>
  <si>
    <t>Aumento del gasto</t>
  </si>
  <si>
    <t>Utilidad del nuevo balance</t>
  </si>
  <si>
    <t>6-3-2-01-02-006</t>
  </si>
  <si>
    <t>Registro de amortizaciones pendientes</t>
  </si>
  <si>
    <t>R</t>
  </si>
  <si>
    <t>Saldo de Utilidad indicada en Informe de Auditoría al 2020</t>
  </si>
  <si>
    <t>Entregado por B.V el 25-05-2021</t>
  </si>
  <si>
    <t>Cuenta por cobrar a relacionada Telsoterra, aumentado en último balance entregado el 25-05-2021</t>
  </si>
  <si>
    <t>Cuenta fideicomiso los Ceibos, aumentado en nuevo balance.</t>
  </si>
  <si>
    <t>Cuenta por cobrar a relacionada Telsoterra, aumentado en último balance entregado el 25-05-2021. Aumenta  la cuenta de aportes a trabajadores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</si>
</sst>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 * #,##0_ ;_ * \-#,##0_ ;_ * &quot;-&quot;??_ ;_ @_ "/>
    <numFmt numFmtId="167" formatCode="_(* #,##0_);_(* \(#,##0\);_(* &quot;-&quot;??_);_(@_)"/>
    <numFmt numFmtId="168" formatCode="_(&quot;$&quot;\ * #,##0_);_(&quot;$&quot;\ * \(#,##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Fill="1"/>
    <xf numFmtId="4" fontId="3" fillId="0" borderId="0" xfId="0" applyNumberFormat="1" applyFont="1" applyFill="1"/>
    <xf numFmtId="3" fontId="3" fillId="0" borderId="0" xfId="0" applyNumberFormat="1" applyFont="1"/>
    <xf numFmtId="166" fontId="3" fillId="0" borderId="0" xfId="0" applyNumberFormat="1" applyFont="1"/>
    <xf numFmtId="0" fontId="4" fillId="0" borderId="0" xfId="0" applyFont="1" applyFill="1"/>
    <xf numFmtId="0" fontId="3" fillId="4" borderId="0" xfId="0" applyFont="1" applyFill="1"/>
    <xf numFmtId="166" fontId="3" fillId="4" borderId="0" xfId="0" applyNumberFormat="1" applyFont="1" applyFill="1"/>
    <xf numFmtId="0" fontId="4" fillId="4" borderId="0" xfId="0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0" fontId="4" fillId="4" borderId="0" xfId="0" applyFont="1" applyFill="1"/>
    <xf numFmtId="4" fontId="3" fillId="4" borderId="0" xfId="0" applyNumberFormat="1" applyFont="1" applyFill="1"/>
    <xf numFmtId="49" fontId="3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166" fontId="3" fillId="4" borderId="0" xfId="1" applyNumberFormat="1" applyFont="1" applyFill="1"/>
    <xf numFmtId="166" fontId="3" fillId="4" borderId="0" xfId="1" applyNumberFormat="1" applyFont="1" applyFill="1" applyAlignment="1">
      <alignment horizontal="center"/>
    </xf>
    <xf numFmtId="166" fontId="3" fillId="4" borderId="8" xfId="1" applyNumberFormat="1" applyFont="1" applyFill="1" applyBorder="1"/>
    <xf numFmtId="166" fontId="3" fillId="4" borderId="0" xfId="1" applyNumberFormat="1" applyFont="1" applyFill="1" applyBorder="1"/>
    <xf numFmtId="166" fontId="4" fillId="4" borderId="0" xfId="0" applyNumberFormat="1" applyFont="1" applyFill="1"/>
    <xf numFmtId="0" fontId="3" fillId="5" borderId="0" xfId="0" applyFont="1" applyFill="1"/>
    <xf numFmtId="166" fontId="4" fillId="5" borderId="0" xfId="0" applyNumberFormat="1" applyFont="1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6" fontId="4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/>
    </xf>
    <xf numFmtId="166" fontId="3" fillId="5" borderId="0" xfId="0" applyNumberFormat="1" applyFont="1" applyFill="1" applyAlignment="1">
      <alignment horizontal="right"/>
    </xf>
    <xf numFmtId="49" fontId="3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right"/>
    </xf>
    <xf numFmtId="166" fontId="3" fillId="5" borderId="0" xfId="1" applyNumberFormat="1" applyFont="1" applyFill="1"/>
    <xf numFmtId="0" fontId="3" fillId="5" borderId="0" xfId="0" applyFont="1" applyFill="1" applyAlignment="1">
      <alignment horizontal="center"/>
    </xf>
    <xf numFmtId="166" fontId="3" fillId="5" borderId="8" xfId="1" applyNumberFormat="1" applyFont="1" applyFill="1" applyBorder="1"/>
    <xf numFmtId="166" fontId="3" fillId="5" borderId="0" xfId="0" applyNumberFormat="1" applyFont="1" applyFill="1"/>
    <xf numFmtId="166" fontId="3" fillId="5" borderId="0" xfId="1" applyNumberFormat="1" applyFont="1" applyFill="1" applyBorder="1"/>
    <xf numFmtId="0" fontId="3" fillId="6" borderId="0" xfId="0" applyFont="1" applyFill="1"/>
    <xf numFmtId="166" fontId="4" fillId="6" borderId="0" xfId="0" applyNumberFormat="1" applyFont="1" applyFill="1"/>
    <xf numFmtId="166" fontId="3" fillId="6" borderId="0" xfId="0" applyNumberFormat="1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166" fontId="4" fillId="6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3" fontId="3" fillId="6" borderId="0" xfId="0" applyNumberFormat="1" applyFont="1" applyFill="1"/>
    <xf numFmtId="3" fontId="3" fillId="6" borderId="8" xfId="0" applyNumberFormat="1" applyFont="1" applyFill="1" applyBorder="1"/>
    <xf numFmtId="166" fontId="3" fillId="6" borderId="0" xfId="1" applyNumberFormat="1" applyFont="1" applyFill="1"/>
    <xf numFmtId="166" fontId="3" fillId="6" borderId="0" xfId="0" applyNumberFormat="1" applyFont="1" applyFill="1" applyBorder="1"/>
    <xf numFmtId="167" fontId="3" fillId="6" borderId="0" xfId="0" applyNumberFormat="1" applyFont="1" applyFill="1"/>
    <xf numFmtId="167" fontId="3" fillId="6" borderId="8" xfId="0" applyNumberFormat="1" applyFont="1" applyFill="1" applyBorder="1"/>
    <xf numFmtId="166" fontId="4" fillId="6" borderId="0" xfId="0" applyNumberFormat="1" applyFont="1" applyFill="1" applyBorder="1"/>
    <xf numFmtId="166" fontId="3" fillId="6" borderId="9" xfId="0" applyNumberFormat="1" applyFont="1" applyFill="1" applyBorder="1"/>
    <xf numFmtId="0" fontId="3" fillId="6" borderId="10" xfId="0" applyFont="1" applyFill="1" applyBorder="1"/>
    <xf numFmtId="166" fontId="3" fillId="6" borderId="12" xfId="0" applyNumberFormat="1" applyFont="1" applyFill="1" applyBorder="1"/>
    <xf numFmtId="0" fontId="3" fillId="6" borderId="0" xfId="0" applyFont="1" applyFill="1" applyBorder="1"/>
    <xf numFmtId="0" fontId="3" fillId="6" borderId="13" xfId="0" applyFont="1" applyFill="1" applyBorder="1"/>
    <xf numFmtId="0" fontId="4" fillId="6" borderId="0" xfId="0" applyFont="1" applyFill="1" applyBorder="1" applyAlignment="1">
      <alignment horizontal="center"/>
    </xf>
    <xf numFmtId="166" fontId="4" fillId="6" borderId="0" xfId="0" applyNumberFormat="1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66" fontId="4" fillId="6" borderId="13" xfId="0" applyNumberFormat="1" applyFont="1" applyFill="1" applyBorder="1"/>
    <xf numFmtId="166" fontId="3" fillId="6" borderId="14" xfId="0" applyNumberFormat="1" applyFont="1" applyFill="1" applyBorder="1"/>
    <xf numFmtId="0" fontId="3" fillId="6" borderId="15" xfId="0" applyFont="1" applyFill="1" applyBorder="1"/>
    <xf numFmtId="166" fontId="3" fillId="6" borderId="15" xfId="0" applyNumberFormat="1" applyFont="1" applyFill="1" applyBorder="1"/>
    <xf numFmtId="0" fontId="3" fillId="6" borderId="16" xfId="0" applyFont="1" applyFill="1" applyBorder="1"/>
    <xf numFmtId="0" fontId="3" fillId="7" borderId="0" xfId="0" applyFont="1" applyFill="1"/>
    <xf numFmtId="166" fontId="3" fillId="7" borderId="0" xfId="0" applyNumberFormat="1" applyFont="1" applyFill="1" applyBorder="1"/>
    <xf numFmtId="0" fontId="3" fillId="7" borderId="0" xfId="0" applyFont="1" applyFill="1" applyBorder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166" fontId="4" fillId="7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3" fontId="3" fillId="7" borderId="0" xfId="0" applyNumberFormat="1" applyFont="1" applyFill="1"/>
    <xf numFmtId="4" fontId="3" fillId="7" borderId="0" xfId="0" applyNumberFormat="1" applyFont="1" applyFill="1"/>
    <xf numFmtId="166" fontId="3" fillId="7" borderId="0" xfId="0" applyNumberFormat="1" applyFont="1" applyFill="1"/>
    <xf numFmtId="167" fontId="4" fillId="7" borderId="0" xfId="0" applyNumberFormat="1" applyFont="1" applyFill="1"/>
    <xf numFmtId="0" fontId="3" fillId="8" borderId="0" xfId="0" applyFont="1" applyFill="1"/>
    <xf numFmtId="166" fontId="3" fillId="8" borderId="0" xfId="0" applyNumberFormat="1" applyFont="1" applyFill="1"/>
    <xf numFmtId="0" fontId="4" fillId="8" borderId="0" xfId="0" applyFont="1" applyFill="1" applyAlignment="1">
      <alignment horizontal="center"/>
    </xf>
    <xf numFmtId="0" fontId="4" fillId="8" borderId="0" xfId="0" applyFont="1" applyFill="1"/>
    <xf numFmtId="166" fontId="4" fillId="8" borderId="0" xfId="0" applyNumberFormat="1" applyFont="1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3" fontId="3" fillId="8" borderId="0" xfId="0" applyNumberFormat="1" applyFont="1" applyFill="1"/>
    <xf numFmtId="166" fontId="3" fillId="8" borderId="8" xfId="1" applyNumberFormat="1" applyFont="1" applyFill="1" applyBorder="1"/>
    <xf numFmtId="167" fontId="3" fillId="8" borderId="0" xfId="0" applyNumberFormat="1" applyFont="1" applyFill="1"/>
    <xf numFmtId="0" fontId="4" fillId="8" borderId="0" xfId="0" applyFont="1" applyFill="1" applyAlignment="1">
      <alignment horizontal="right"/>
    </xf>
    <xf numFmtId="166" fontId="3" fillId="8" borderId="8" xfId="0" applyNumberFormat="1" applyFont="1" applyFill="1" applyBorder="1"/>
    <xf numFmtId="0" fontId="3" fillId="3" borderId="0" xfId="0" applyFont="1" applyFill="1"/>
    <xf numFmtId="166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6" fontId="4" fillId="3" borderId="0" xfId="0" applyNumberFormat="1" applyFont="1" applyFill="1" applyAlignment="1">
      <alignment horizontal="center"/>
    </xf>
    <xf numFmtId="4" fontId="2" fillId="3" borderId="0" xfId="0" applyNumberFormat="1" applyFont="1" applyFill="1"/>
    <xf numFmtId="49" fontId="4" fillId="3" borderId="0" xfId="0" applyNumberFormat="1" applyFont="1" applyFill="1" applyAlignment="1">
      <alignment horizontal="center"/>
    </xf>
    <xf numFmtId="3" fontId="3" fillId="3" borderId="0" xfId="0" applyNumberFormat="1" applyFont="1" applyFill="1"/>
    <xf numFmtId="3" fontId="3" fillId="3" borderId="8" xfId="0" applyNumberFormat="1" applyFont="1" applyFill="1" applyBorder="1"/>
    <xf numFmtId="165" fontId="3" fillId="3" borderId="0" xfId="0" applyNumberFormat="1" applyFont="1" applyFill="1"/>
    <xf numFmtId="166" fontId="4" fillId="3" borderId="0" xfId="0" applyNumberFormat="1" applyFont="1" applyFill="1"/>
    <xf numFmtId="0" fontId="4" fillId="7" borderId="0" xfId="0" applyFont="1" applyFill="1" applyAlignment="1">
      <alignment horizontal="right"/>
    </xf>
    <xf numFmtId="166" fontId="3" fillId="7" borderId="0" xfId="1" applyNumberFormat="1" applyFont="1" applyFill="1"/>
    <xf numFmtId="0" fontId="4" fillId="0" borderId="0" xfId="0" applyFont="1"/>
    <xf numFmtId="3" fontId="3" fillId="7" borderId="8" xfId="0" applyNumberFormat="1" applyFont="1" applyFill="1" applyBorder="1"/>
    <xf numFmtId="167" fontId="4" fillId="7" borderId="8" xfId="0" applyNumberFormat="1" applyFont="1" applyFill="1" applyBorder="1"/>
    <xf numFmtId="165" fontId="3" fillId="8" borderId="0" xfId="0" applyNumberFormat="1" applyFont="1" applyFill="1"/>
    <xf numFmtId="167" fontId="3" fillId="7" borderId="8" xfId="0" applyNumberFormat="1" applyFont="1" applyFill="1" applyBorder="1"/>
    <xf numFmtId="165" fontId="3" fillId="7" borderId="0" xfId="0" applyNumberFormat="1" applyFont="1" applyFill="1"/>
    <xf numFmtId="166" fontId="3" fillId="7" borderId="8" xfId="0" applyNumberFormat="1" applyFont="1" applyFill="1" applyBorder="1"/>
    <xf numFmtId="166" fontId="3" fillId="3" borderId="0" xfId="0" applyNumberFormat="1" applyFont="1" applyFill="1" applyBorder="1"/>
    <xf numFmtId="166" fontId="3" fillId="3" borderId="8" xfId="1" applyNumberFormat="1" applyFont="1" applyFill="1" applyBorder="1"/>
    <xf numFmtId="167" fontId="3" fillId="7" borderId="0" xfId="0" applyNumberFormat="1" applyFont="1" applyFill="1"/>
    <xf numFmtId="168" fontId="3" fillId="7" borderId="0" xfId="2" applyNumberFormat="1" applyFont="1" applyFill="1"/>
    <xf numFmtId="3" fontId="3" fillId="0" borderId="0" xfId="1" applyNumberFormat="1" applyFont="1"/>
    <xf numFmtId="3" fontId="3" fillId="0" borderId="3" xfId="0" applyNumberFormat="1" applyFont="1" applyBorder="1"/>
    <xf numFmtId="3" fontId="3" fillId="0" borderId="2" xfId="1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4" fillId="0" borderId="0" xfId="0" applyNumberFormat="1" applyFont="1" applyFill="1" applyBorder="1"/>
    <xf numFmtId="3" fontId="4" fillId="0" borderId="4" xfId="0" applyNumberFormat="1" applyFont="1" applyFill="1" applyBorder="1"/>
    <xf numFmtId="3" fontId="3" fillId="0" borderId="0" xfId="0" applyNumberFormat="1" applyFont="1" applyFill="1" applyBorder="1"/>
    <xf numFmtId="3" fontId="3" fillId="0" borderId="4" xfId="0" applyNumberFormat="1" applyFont="1" applyFill="1" applyBorder="1"/>
    <xf numFmtId="3" fontId="4" fillId="0" borderId="1" xfId="0" applyNumberFormat="1" applyFont="1" applyBorder="1"/>
    <xf numFmtId="3" fontId="4" fillId="2" borderId="0" xfId="0" applyNumberFormat="1" applyFont="1" applyFill="1" applyBorder="1"/>
    <xf numFmtId="3" fontId="4" fillId="2" borderId="1" xfId="0" applyNumberFormat="1" applyFont="1" applyFill="1" applyBorder="1"/>
    <xf numFmtId="3" fontId="3" fillId="0" borderId="3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Border="1"/>
    <xf numFmtId="3" fontId="4" fillId="0" borderId="6" xfId="1" applyNumberFormat="1" applyFont="1" applyFill="1" applyBorder="1"/>
    <xf numFmtId="3" fontId="4" fillId="0" borderId="7" xfId="1" applyNumberFormat="1" applyFont="1" applyFill="1" applyBorder="1"/>
    <xf numFmtId="3" fontId="4" fillId="2" borderId="3" xfId="0" applyNumberFormat="1" applyFont="1" applyFill="1" applyBorder="1"/>
    <xf numFmtId="3" fontId="3" fillId="0" borderId="3" xfId="1" applyNumberFormat="1" applyFont="1" applyBorder="1"/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3" fontId="4" fillId="0" borderId="17" xfId="0" applyNumberFormat="1" applyFont="1" applyBorder="1" applyAlignment="1">
      <alignment horizontal="center"/>
    </xf>
    <xf numFmtId="3" fontId="4" fillId="0" borderId="0" xfId="0" applyNumberFormat="1" applyFont="1"/>
    <xf numFmtId="3" fontId="3" fillId="2" borderId="4" xfId="0" applyNumberFormat="1" applyFont="1" applyFill="1" applyBorder="1"/>
    <xf numFmtId="3" fontId="3" fillId="0" borderId="0" xfId="1" applyNumberFormat="1" applyFont="1" applyFill="1"/>
    <xf numFmtId="3" fontId="4" fillId="0" borderId="5" xfId="0" applyNumberFormat="1" applyFont="1" applyFill="1" applyBorder="1" applyAlignment="1">
      <alignment horizontal="center"/>
    </xf>
    <xf numFmtId="3" fontId="4" fillId="0" borderId="5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s\TELCONET%20ANDREA\BALANCES%20TN\Balances%202018\FORMULARIO%20RENTA%20SOCIEDADES-telconet%202018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ara001/AppData/Local/Aura/6.0/Files/1/AF/5a26ef8b-e53f-432c-9f97-6f4e9fb1efdd000000000000000001193238/5a26ef8b-e53f-432c-9f97-6f4e9fb1efd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RON~1/AppData/Local/Temp/notesF3B52A/SL%20-%20Determine%20audit%20strategy%20and%20plan%20-%20110620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spinosa012/AppData/Local/Aura/6.0/Files/1/AF/1cf16fc4-fd9c-4f46-b043-d2d433d089eb000000000000000002234146/1cf16fc4-fd9c-4f46-b043-d2d433d089eb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Jos&#233;%20Rodr&#237;guez%20C/Jos&#233;%20Rodr&#237;guez/ESCRITORIO/2021/Solicitudes%20Mario%20Almeida/Diferencias%20entre%20relacionadas%20-%20Consolidaci&#243;n%20(mayo%202021)/ESTADOS%20%20FINANCIEROS%20%20TELCONET%20%20CON%20CAMBIOS%20AUD%202020%20-%20%20al%2022-05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RENTA SOCIEDADES"/>
      <sheetName val="Reinversión"/>
      <sheetName val="Comprobacion Reinversión"/>
      <sheetName val="Anticipo"/>
      <sheetName val="FORMULARIO RENTA SOCIEDADES-tel"/>
    </sheetNames>
    <sheetDataSet>
      <sheetData sheetId="0" refreshError="1">
        <row r="36">
          <cell r="O36">
            <v>9249522.1400000006</v>
          </cell>
        </row>
        <row r="51">
          <cell r="O51">
            <v>8786408.540000001</v>
          </cell>
        </row>
        <row r="52">
          <cell r="O52">
            <v>922811.38</v>
          </cell>
        </row>
        <row r="53">
          <cell r="O53">
            <v>-3000334.92</v>
          </cell>
        </row>
        <row r="67">
          <cell r="O67">
            <v>4637.6499999999996</v>
          </cell>
        </row>
        <row r="197">
          <cell r="O197">
            <v>5719910.4199999999</v>
          </cell>
        </row>
        <row r="235">
          <cell r="O235">
            <v>201972535.88</v>
          </cell>
        </row>
        <row r="379">
          <cell r="O379">
            <v>1919745</v>
          </cell>
        </row>
        <row r="384">
          <cell r="O384">
            <v>81406978.907292053</v>
          </cell>
        </row>
        <row r="397">
          <cell r="M397">
            <v>658465.99000000011</v>
          </cell>
        </row>
        <row r="406">
          <cell r="M406">
            <v>237153.59999999998</v>
          </cell>
          <cell r="O406">
            <v>237153.59999999998</v>
          </cell>
        </row>
        <row r="436">
          <cell r="M436">
            <v>247030</v>
          </cell>
          <cell r="O436">
            <v>111145.94</v>
          </cell>
        </row>
        <row r="444">
          <cell r="M444">
            <v>193816.62</v>
          </cell>
          <cell r="O444">
            <v>193816.62</v>
          </cell>
        </row>
        <row r="446">
          <cell r="M446">
            <v>1267212.71</v>
          </cell>
        </row>
        <row r="468">
          <cell r="M468">
            <v>275015.12</v>
          </cell>
        </row>
        <row r="481">
          <cell r="M481">
            <v>985280</v>
          </cell>
        </row>
        <row r="484">
          <cell r="O484">
            <v>162252780.5</v>
          </cell>
        </row>
        <row r="526">
          <cell r="M526">
            <v>376100.94</v>
          </cell>
        </row>
        <row r="537">
          <cell r="M537">
            <v>1818050.11</v>
          </cell>
        </row>
        <row r="545">
          <cell r="M545">
            <v>132489.26</v>
          </cell>
        </row>
        <row r="546">
          <cell r="M546">
            <v>4883.5200000000004</v>
          </cell>
        </row>
        <row r="570">
          <cell r="K570">
            <v>333493.27500000002</v>
          </cell>
        </row>
        <row r="574">
          <cell r="K574">
            <v>6403357.1399999997</v>
          </cell>
        </row>
        <row r="576">
          <cell r="K576">
            <v>16903176.59</v>
          </cell>
        </row>
        <row r="578">
          <cell r="K578">
            <v>612709.67999999993</v>
          </cell>
        </row>
        <row r="597">
          <cell r="K597">
            <v>1458307.1</v>
          </cell>
        </row>
        <row r="599">
          <cell r="K599">
            <v>13713321.02</v>
          </cell>
        </row>
        <row r="614">
          <cell r="M614">
            <v>234776.83</v>
          </cell>
        </row>
        <row r="621">
          <cell r="M621">
            <v>2665207.66</v>
          </cell>
        </row>
        <row r="622">
          <cell r="M622">
            <v>193427.62</v>
          </cell>
        </row>
        <row r="628">
          <cell r="M628">
            <v>550632</v>
          </cell>
        </row>
        <row r="638">
          <cell r="O638">
            <v>146219920.27249998</v>
          </cell>
        </row>
        <row r="648">
          <cell r="O648">
            <v>16032860.227500021</v>
          </cell>
        </row>
        <row r="653">
          <cell r="O653">
            <v>16032860.227500021</v>
          </cell>
        </row>
        <row r="655">
          <cell r="O655">
            <v>2404929.034125003</v>
          </cell>
        </row>
        <row r="656">
          <cell r="O656">
            <v>237153.59999999998</v>
          </cell>
        </row>
        <row r="657">
          <cell r="O657">
            <v>193816.62</v>
          </cell>
        </row>
        <row r="658">
          <cell r="O658">
            <v>6511927.4244999997</v>
          </cell>
        </row>
        <row r="660">
          <cell r="O660">
            <v>388650.52386119269</v>
          </cell>
        </row>
        <row r="661">
          <cell r="O661">
            <v>6347.9544208210918</v>
          </cell>
        </row>
        <row r="679">
          <cell r="O679">
            <v>21283882.936157029</v>
          </cell>
        </row>
        <row r="688">
          <cell r="O688">
            <v>21283882.936157029</v>
          </cell>
        </row>
        <row r="690">
          <cell r="O690">
            <v>8215675.1795628406</v>
          </cell>
        </row>
        <row r="691">
          <cell r="O691">
            <v>13068207.756594189</v>
          </cell>
        </row>
        <row r="692">
          <cell r="O692">
            <v>4499403.2160829734</v>
          </cell>
        </row>
        <row r="697">
          <cell r="O697">
            <v>2770252.4360829731</v>
          </cell>
        </row>
        <row r="700">
          <cell r="O700">
            <v>3372148.2</v>
          </cell>
        </row>
        <row r="704">
          <cell r="O704">
            <v>479804.09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Movement Schedule"/>
      <sheetName val="Provision Incobrables"/>
      <sheetName val="Sheet2"/>
      <sheetName val="Sheet3"/>
      <sheetName val="Sheet1"/>
      <sheetName val="Reliability of reports"/>
      <sheetName val="Collectability of AR"/>
    </sheetNames>
    <sheetDataSet>
      <sheetData sheetId="0">
        <row r="13">
          <cell r="L13" t="b">
            <v>1</v>
          </cell>
        </row>
        <row r="14">
          <cell r="L14" t="b">
            <v>0</v>
          </cell>
        </row>
        <row r="15">
          <cell r="L15" t="b">
            <v>0</v>
          </cell>
        </row>
        <row r="16">
          <cell r="L16" t="b">
            <v>0</v>
          </cell>
        </row>
        <row r="25">
          <cell r="L25" t="b">
            <v>1</v>
          </cell>
        </row>
        <row r="26">
          <cell r="L26" t="b">
            <v>0</v>
          </cell>
        </row>
        <row r="38">
          <cell r="L38" t="b">
            <v>0</v>
          </cell>
        </row>
        <row r="39">
          <cell r="L39" t="b">
            <v>0</v>
          </cell>
        </row>
        <row r="43">
          <cell r="L43" t="b">
            <v>0</v>
          </cell>
        </row>
        <row r="48">
          <cell r="L48" t="b">
            <v>0</v>
          </cell>
        </row>
        <row r="49">
          <cell r="L49" t="b">
            <v>0</v>
          </cell>
        </row>
        <row r="50">
          <cell r="L50" t="b">
            <v>0</v>
          </cell>
        </row>
        <row r="51">
          <cell r="L51" t="b">
            <v>0</v>
          </cell>
        </row>
        <row r="65">
          <cell r="L65" t="b">
            <v>0</v>
          </cell>
        </row>
        <row r="66">
          <cell r="L66" t="b">
            <v>0</v>
          </cell>
        </row>
        <row r="70">
          <cell r="L70" t="b">
            <v>0</v>
          </cell>
        </row>
        <row r="75">
          <cell r="L75" t="b">
            <v>0</v>
          </cell>
        </row>
        <row r="76">
          <cell r="L76" t="b">
            <v>0</v>
          </cell>
        </row>
        <row r="77">
          <cell r="L77" t="b">
            <v>0</v>
          </cell>
        </row>
        <row r="78">
          <cell r="L78" t="b">
            <v>0</v>
          </cell>
        </row>
        <row r="87">
          <cell r="L87" t="b">
            <v>0</v>
          </cell>
        </row>
        <row r="91">
          <cell r="L91" t="b">
            <v>0</v>
          </cell>
        </row>
        <row r="92">
          <cell r="L92" t="b">
            <v>0</v>
          </cell>
        </row>
        <row r="93">
          <cell r="L93" t="b">
            <v>0</v>
          </cell>
        </row>
        <row r="94">
          <cell r="L94" t="b">
            <v>0</v>
          </cell>
        </row>
        <row r="107">
          <cell r="L107" t="b">
            <v>0</v>
          </cell>
        </row>
        <row r="108">
          <cell r="L108" t="b">
            <v>0</v>
          </cell>
        </row>
        <row r="109">
          <cell r="L109" t="b">
            <v>0</v>
          </cell>
        </row>
        <row r="111">
          <cell r="L111" t="b">
            <v>0</v>
          </cell>
        </row>
        <row r="112">
          <cell r="L112" t="b">
            <v>0</v>
          </cell>
        </row>
        <row r="116">
          <cell r="L116" t="b">
            <v>0</v>
          </cell>
        </row>
        <row r="124">
          <cell r="L124" t="b">
            <v>0</v>
          </cell>
        </row>
        <row r="125">
          <cell r="L125" t="b">
            <v>0</v>
          </cell>
        </row>
        <row r="137">
          <cell r="L137" t="b">
            <v>0</v>
          </cell>
        </row>
        <row r="138">
          <cell r="L138" t="b">
            <v>0</v>
          </cell>
        </row>
        <row r="146">
          <cell r="L146" t="b">
            <v>0</v>
          </cell>
        </row>
        <row r="147">
          <cell r="L147" t="b">
            <v>0</v>
          </cell>
        </row>
        <row r="157">
          <cell r="L157" t="b">
            <v>0</v>
          </cell>
        </row>
        <row r="158">
          <cell r="L158" t="b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Planning meeting"/>
    </sheetNames>
    <sheetDataSet>
      <sheetData sheetId="0">
        <row r="113">
          <cell r="L113" t="b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Cuentas a Probar"/>
      <sheetName val="Reconciliation"/>
      <sheetName val="Detalle completo CxC"/>
      <sheetName val="Protestos"/>
      <sheetName val="Depositos sin soporte"/>
      <sheetName val="Detalle completo CxC (2)"/>
      <sheetName val="base dacion"/>
      <sheetName val="base provisión"/>
    </sheetNames>
    <sheetDataSet>
      <sheetData sheetId="0">
        <row r="11">
          <cell r="K11" t="b">
            <v>0</v>
          </cell>
        </row>
        <row r="12">
          <cell r="K12" t="b">
            <v>0</v>
          </cell>
        </row>
        <row r="13">
          <cell r="K13" t="b">
            <v>0</v>
          </cell>
        </row>
        <row r="14">
          <cell r="K14" t="b">
            <v>0</v>
          </cell>
        </row>
        <row r="29">
          <cell r="K29" t="b">
            <v>0</v>
          </cell>
        </row>
        <row r="47">
          <cell r="K47" t="b">
            <v>0</v>
          </cell>
        </row>
        <row r="51">
          <cell r="K51" t="b">
            <v>0</v>
          </cell>
        </row>
        <row r="55">
          <cell r="K55" t="b">
            <v>0</v>
          </cell>
        </row>
        <row r="59">
          <cell r="K59" t="b">
            <v>0</v>
          </cell>
        </row>
        <row r="63">
          <cell r="K63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F5" t="str">
            <v>NDB-001-009-0000091</v>
          </cell>
        </row>
      </sheetData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sumen"/>
      <sheetName val="Diferencias en Activo"/>
      <sheetName val="Hoja2"/>
      <sheetName val="Hoja3"/>
      <sheetName val="Diferencias en Pasivo"/>
    </sheetNames>
    <sheetDataSet>
      <sheetData sheetId="0"/>
      <sheetData sheetId="1"/>
      <sheetData sheetId="2">
        <row r="23">
          <cell r="H23">
            <v>-1172999.55</v>
          </cell>
          <cell r="L23">
            <v>1783870.9199999946</v>
          </cell>
          <cell r="M23">
            <v>-250782.53999999969</v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M129"/>
  <sheetViews>
    <sheetView topLeftCell="A88" workbookViewId="0">
      <selection activeCell="D16" sqref="D16"/>
    </sheetView>
  </sheetViews>
  <sheetFormatPr defaultColWidth="11.42578125" defaultRowHeight="10.5" x14ac:dyDescent="0.15"/>
  <cols>
    <col min="1" max="1" width="14.28515625" style="1" bestFit="1" customWidth="1"/>
    <col min="2" max="2" width="21.28515625" style="1" bestFit="1" customWidth="1"/>
    <col min="3" max="3" width="20.42578125" style="5" customWidth="1"/>
    <col min="4" max="5" width="11.42578125" style="1"/>
    <col min="6" max="6" width="12.140625" style="1" bestFit="1" customWidth="1"/>
    <col min="7" max="7" width="12.7109375" style="1" bestFit="1" customWidth="1"/>
    <col min="8" max="9" width="11.42578125" style="1"/>
    <col min="10" max="10" width="12.7109375" style="1" bestFit="1" customWidth="1"/>
    <col min="11" max="11" width="11.42578125" style="1"/>
    <col min="12" max="12" width="13.7109375" style="1" bestFit="1" customWidth="1"/>
    <col min="13" max="16384" width="11.42578125" style="1"/>
  </cols>
  <sheetData>
    <row r="1" spans="1:8" s="7" customFormat="1" x14ac:dyDescent="0.15">
      <c r="C1" s="8"/>
    </row>
    <row r="2" spans="1:8" s="7" customFormat="1" x14ac:dyDescent="0.15">
      <c r="C2" s="9"/>
    </row>
    <row r="3" spans="1:8" s="7" customFormat="1" x14ac:dyDescent="0.15">
      <c r="C3" s="9" t="s">
        <v>5560</v>
      </c>
    </row>
    <row r="4" spans="1:8" s="7" customFormat="1" x14ac:dyDescent="0.15">
      <c r="C4" s="9" t="s">
        <v>5561</v>
      </c>
    </row>
    <row r="5" spans="1:8" s="7" customFormat="1" x14ac:dyDescent="0.15">
      <c r="B5" s="9"/>
      <c r="C5" s="10" t="s">
        <v>5544</v>
      </c>
    </row>
    <row r="6" spans="1:8" s="7" customFormat="1" x14ac:dyDescent="0.15">
      <c r="C6" s="8">
        <v>223554730.44</v>
      </c>
      <c r="D6" s="11" t="s">
        <v>5627</v>
      </c>
      <c r="H6" s="12"/>
    </row>
    <row r="7" spans="1:8" s="7" customFormat="1" x14ac:dyDescent="0.15">
      <c r="A7" s="13"/>
      <c r="B7" s="14" t="s">
        <v>5554</v>
      </c>
      <c r="C7" s="15">
        <v>5355066.0199999996</v>
      </c>
      <c r="D7" s="11" t="s">
        <v>5562</v>
      </c>
    </row>
    <row r="8" spans="1:8" s="7" customFormat="1" x14ac:dyDescent="0.15">
      <c r="A8" s="13"/>
      <c r="B8" s="14"/>
      <c r="C8" s="16"/>
      <c r="D8" s="11"/>
    </row>
    <row r="9" spans="1:8" s="7" customFormat="1" ht="11.25" thickBot="1" x14ac:dyDescent="0.2">
      <c r="C9" s="17">
        <v>226220007.77000001</v>
      </c>
      <c r="D9" s="11" t="s">
        <v>5563</v>
      </c>
    </row>
    <row r="10" spans="1:8" s="7" customFormat="1" ht="11.25" thickTop="1" x14ac:dyDescent="0.15">
      <c r="C10" s="8"/>
    </row>
    <row r="11" spans="1:8" s="7" customFormat="1" x14ac:dyDescent="0.15">
      <c r="B11" s="14" t="s">
        <v>5564</v>
      </c>
      <c r="C11" s="15">
        <f>+C6-C9+C7</f>
        <v>2689788.6899999864</v>
      </c>
    </row>
    <row r="12" spans="1:8" s="7" customFormat="1" x14ac:dyDescent="0.15">
      <c r="C12" s="15"/>
      <c r="E12" s="14"/>
      <c r="F12" s="11"/>
    </row>
    <row r="13" spans="1:8" s="7" customFormat="1" x14ac:dyDescent="0.15">
      <c r="C13" s="8"/>
    </row>
    <row r="14" spans="1:8" s="7" customFormat="1" x14ac:dyDescent="0.15">
      <c r="B14" s="14" t="s">
        <v>5546</v>
      </c>
      <c r="C14" s="15">
        <v>231683.36</v>
      </c>
      <c r="D14" s="11" t="s">
        <v>5628</v>
      </c>
    </row>
    <row r="15" spans="1:8" s="7" customFormat="1" x14ac:dyDescent="0.15">
      <c r="B15" s="14" t="s">
        <v>5548</v>
      </c>
      <c r="C15" s="15">
        <v>25000</v>
      </c>
      <c r="D15" s="11" t="s">
        <v>5629</v>
      </c>
    </row>
    <row r="16" spans="1:8" s="7" customFormat="1" x14ac:dyDescent="0.15">
      <c r="B16" s="14" t="s">
        <v>5547</v>
      </c>
      <c r="C16" s="18">
        <f>+'[5]Diferencias en Activo'!H23</f>
        <v>-1172999.55</v>
      </c>
      <c r="D16" s="11" t="s">
        <v>5615</v>
      </c>
    </row>
    <row r="17" spans="1:4" s="7" customFormat="1" x14ac:dyDescent="0.15">
      <c r="B17" s="14" t="s">
        <v>5549</v>
      </c>
      <c r="C17" s="18">
        <v>461750</v>
      </c>
      <c r="D17" s="11" t="s">
        <v>5565</v>
      </c>
    </row>
    <row r="18" spans="1:4" s="7" customFormat="1" x14ac:dyDescent="0.15">
      <c r="B18" s="14" t="s">
        <v>5550</v>
      </c>
      <c r="C18" s="18">
        <v>-461750</v>
      </c>
      <c r="D18" s="11" t="s">
        <v>5566</v>
      </c>
    </row>
    <row r="19" spans="1:4" s="7" customFormat="1" x14ac:dyDescent="0.15">
      <c r="B19" s="14" t="s">
        <v>5551</v>
      </c>
      <c r="C19" s="18">
        <f>+'[5]Diferencias en Activo'!L23</f>
        <v>1783870.9199999946</v>
      </c>
      <c r="D19" s="11" t="s">
        <v>5567</v>
      </c>
    </row>
    <row r="20" spans="1:4" s="7" customFormat="1" x14ac:dyDescent="0.15">
      <c r="B20" s="14" t="s">
        <v>5552</v>
      </c>
      <c r="C20" s="18">
        <v>2073016.5</v>
      </c>
      <c r="D20" s="11" t="s">
        <v>5568</v>
      </c>
    </row>
    <row r="21" spans="1:4" s="7" customFormat="1" ht="11.25" thickBot="1" x14ac:dyDescent="0.2">
      <c r="B21" s="14" t="s">
        <v>5553</v>
      </c>
      <c r="C21" s="17">
        <f>+'[5]Diferencias en Activo'!M23</f>
        <v>-250782.53999999969</v>
      </c>
      <c r="D21" s="11" t="s">
        <v>5569</v>
      </c>
    </row>
    <row r="22" spans="1:4" s="7" customFormat="1" ht="6.75" customHeight="1" thickTop="1" x14ac:dyDescent="0.15">
      <c r="C22" s="8"/>
    </row>
    <row r="23" spans="1:4" s="7" customFormat="1" x14ac:dyDescent="0.15">
      <c r="C23" s="8">
        <f>+SUM(C14:C21)</f>
        <v>2689788.6899999948</v>
      </c>
    </row>
    <row r="24" spans="1:4" s="7" customFormat="1" x14ac:dyDescent="0.15">
      <c r="C24" s="8"/>
    </row>
    <row r="25" spans="1:4" s="7" customFormat="1" x14ac:dyDescent="0.15">
      <c r="C25" s="19">
        <f>+C11-C23</f>
        <v>-8.3819031715393066E-9</v>
      </c>
    </row>
    <row r="26" spans="1:4" s="7" customFormat="1" x14ac:dyDescent="0.15">
      <c r="C26" s="19"/>
    </row>
    <row r="27" spans="1:4" s="20" customFormat="1" x14ac:dyDescent="0.15">
      <c r="C27" s="21"/>
    </row>
    <row r="28" spans="1:4" s="20" customFormat="1" x14ac:dyDescent="0.15">
      <c r="C28" s="22" t="s">
        <v>5570</v>
      </c>
    </row>
    <row r="29" spans="1:4" s="20" customFormat="1" x14ac:dyDescent="0.15">
      <c r="C29" s="22" t="s">
        <v>5571</v>
      </c>
    </row>
    <row r="30" spans="1:4" s="20" customFormat="1" x14ac:dyDescent="0.15">
      <c r="A30" s="23"/>
      <c r="B30" s="22"/>
      <c r="C30" s="24" t="s">
        <v>5544</v>
      </c>
    </row>
    <row r="31" spans="1:4" s="20" customFormat="1" x14ac:dyDescent="0.15">
      <c r="A31" s="25"/>
      <c r="C31" s="26">
        <v>-134611132.56999999</v>
      </c>
      <c r="D31" s="23" t="s">
        <v>5627</v>
      </c>
    </row>
    <row r="32" spans="1:4" s="20" customFormat="1" x14ac:dyDescent="0.15">
      <c r="A32" s="27"/>
      <c r="B32" s="28"/>
      <c r="C32" s="29">
        <v>-5355066.0199999996</v>
      </c>
      <c r="D32" s="23" t="s">
        <v>5562</v>
      </c>
    </row>
    <row r="33" spans="1:6" s="20" customFormat="1" x14ac:dyDescent="0.15">
      <c r="A33" s="27"/>
      <c r="B33" s="30"/>
      <c r="C33" s="29"/>
      <c r="D33" s="23"/>
    </row>
    <row r="34" spans="1:6" s="20" customFormat="1" ht="11.25" thickBot="1" x14ac:dyDescent="0.2">
      <c r="C34" s="31">
        <v>-137912069.5</v>
      </c>
      <c r="D34" s="23" t="s">
        <v>5563</v>
      </c>
    </row>
    <row r="35" spans="1:6" s="20" customFormat="1" ht="11.25" thickTop="1" x14ac:dyDescent="0.15">
      <c r="C35" s="32"/>
    </row>
    <row r="36" spans="1:6" s="20" customFormat="1" x14ac:dyDescent="0.15">
      <c r="B36" s="28" t="s">
        <v>5545</v>
      </c>
      <c r="C36" s="29">
        <f>+C31+C32-C34</f>
        <v>-2054129.0900000036</v>
      </c>
    </row>
    <row r="37" spans="1:6" s="20" customFormat="1" x14ac:dyDescent="0.15">
      <c r="C37" s="29"/>
      <c r="E37" s="28"/>
      <c r="F37" s="23"/>
    </row>
    <row r="38" spans="1:6" s="20" customFormat="1" x14ac:dyDescent="0.15">
      <c r="B38" s="22"/>
      <c r="C38" s="29"/>
    </row>
    <row r="39" spans="1:6" s="20" customFormat="1" x14ac:dyDescent="0.15">
      <c r="B39" s="28" t="s">
        <v>5557</v>
      </c>
      <c r="C39" s="33">
        <v>454961.68000000005</v>
      </c>
      <c r="D39" s="23" t="s">
        <v>5572</v>
      </c>
    </row>
    <row r="40" spans="1:6" s="20" customFormat="1" x14ac:dyDescent="0.15">
      <c r="B40" s="28" t="s">
        <v>5546</v>
      </c>
      <c r="C40" s="33">
        <v>-231683.36</v>
      </c>
      <c r="D40" s="23" t="s">
        <v>5630</v>
      </c>
    </row>
    <row r="41" spans="1:6" s="20" customFormat="1" x14ac:dyDescent="0.15">
      <c r="B41" s="28" t="s">
        <v>5555</v>
      </c>
      <c r="C41" s="29">
        <v>182941.05000000034</v>
      </c>
      <c r="D41" s="23" t="s">
        <v>5573</v>
      </c>
    </row>
    <row r="42" spans="1:6" s="20" customFormat="1" x14ac:dyDescent="0.15">
      <c r="B42" s="28" t="s">
        <v>5548</v>
      </c>
      <c r="C42" s="33">
        <v>-25000</v>
      </c>
      <c r="D42" s="23" t="s">
        <v>5574</v>
      </c>
    </row>
    <row r="43" spans="1:6" s="20" customFormat="1" x14ac:dyDescent="0.15">
      <c r="B43" s="28" t="s">
        <v>5556</v>
      </c>
      <c r="C43" s="29">
        <v>690495</v>
      </c>
      <c r="D43" s="23" t="s">
        <v>5575</v>
      </c>
    </row>
    <row r="44" spans="1:6" s="20" customFormat="1" x14ac:dyDescent="0.15">
      <c r="B44" s="28" t="s">
        <v>5558</v>
      </c>
      <c r="C44" s="29">
        <v>-690495</v>
      </c>
      <c r="D44" s="23" t="s">
        <v>5575</v>
      </c>
    </row>
    <row r="45" spans="1:6" s="20" customFormat="1" x14ac:dyDescent="0.15">
      <c r="B45" s="28" t="s">
        <v>5552</v>
      </c>
      <c r="C45" s="29">
        <v>-2073025</v>
      </c>
      <c r="D45" s="23" t="s">
        <v>5576</v>
      </c>
    </row>
    <row r="46" spans="1:6" s="20" customFormat="1" x14ac:dyDescent="0.15">
      <c r="B46" s="28" t="s">
        <v>5559</v>
      </c>
      <c r="C46" s="29">
        <v>-212625.89000000013</v>
      </c>
      <c r="D46" s="23" t="s">
        <v>5577</v>
      </c>
    </row>
    <row r="47" spans="1:6" s="20" customFormat="1" ht="11.25" thickBot="1" x14ac:dyDescent="0.2">
      <c r="B47" s="28" t="s">
        <v>5578</v>
      </c>
      <c r="C47" s="31">
        <v>-149697.46</v>
      </c>
      <c r="D47" s="23" t="s">
        <v>5579</v>
      </c>
    </row>
    <row r="48" spans="1:6" s="20" customFormat="1" ht="11.25" thickTop="1" x14ac:dyDescent="0.15">
      <c r="C48" s="32">
        <f>+SUM(C39:C47)</f>
        <v>-2054128.9799999997</v>
      </c>
    </row>
    <row r="49" spans="1:7" s="20" customFormat="1" x14ac:dyDescent="0.15">
      <c r="C49" s="32"/>
    </row>
    <row r="50" spans="1:7" s="20" customFormat="1" x14ac:dyDescent="0.15">
      <c r="C50" s="21">
        <f>+C36-C48</f>
        <v>-0.11000000382773578</v>
      </c>
    </row>
    <row r="51" spans="1:7" s="20" customFormat="1" x14ac:dyDescent="0.15">
      <c r="C51" s="21"/>
      <c r="F51" s="32"/>
    </row>
    <row r="52" spans="1:7" s="34" customFormat="1" x14ac:dyDescent="0.15">
      <c r="C52" s="35"/>
      <c r="F52" s="36"/>
    </row>
    <row r="53" spans="1:7" s="34" customFormat="1" x14ac:dyDescent="0.15">
      <c r="C53" s="37" t="s">
        <v>5580</v>
      </c>
      <c r="F53" s="36"/>
    </row>
    <row r="54" spans="1:7" s="34" customFormat="1" x14ac:dyDescent="0.15">
      <c r="C54" s="37" t="s">
        <v>5581</v>
      </c>
    </row>
    <row r="55" spans="1:7" s="34" customFormat="1" x14ac:dyDescent="0.15">
      <c r="B55" s="38"/>
      <c r="C55" s="39" t="s">
        <v>5544</v>
      </c>
    </row>
    <row r="56" spans="1:7" s="34" customFormat="1" x14ac:dyDescent="0.15">
      <c r="A56" s="40"/>
      <c r="C56" s="41">
        <v>-69156773.400000006</v>
      </c>
      <c r="D56" s="38" t="s">
        <v>5627</v>
      </c>
    </row>
    <row r="57" spans="1:7" s="34" customFormat="1" x14ac:dyDescent="0.15">
      <c r="C57" s="36"/>
      <c r="D57" s="38"/>
    </row>
    <row r="58" spans="1:7" s="34" customFormat="1" x14ac:dyDescent="0.15">
      <c r="C58" s="36"/>
      <c r="D58" s="38"/>
    </row>
    <row r="59" spans="1:7" s="34" customFormat="1" ht="11.25" thickBot="1" x14ac:dyDescent="0.2">
      <c r="C59" s="42">
        <v>-88307938</v>
      </c>
      <c r="D59" s="38" t="s">
        <v>5563</v>
      </c>
      <c r="G59" s="43"/>
    </row>
    <row r="60" spans="1:7" s="34" customFormat="1" ht="11.25" thickTop="1" x14ac:dyDescent="0.15">
      <c r="C60" s="36"/>
      <c r="G60" s="44"/>
    </row>
    <row r="61" spans="1:7" s="34" customFormat="1" x14ac:dyDescent="0.15">
      <c r="C61" s="45">
        <f>+C56-C59</f>
        <v>19151164.599999994</v>
      </c>
      <c r="D61" s="34" t="s">
        <v>5626</v>
      </c>
    </row>
    <row r="62" spans="1:7" s="34" customFormat="1" x14ac:dyDescent="0.15">
      <c r="C62" s="45"/>
    </row>
    <row r="63" spans="1:7" s="34" customFormat="1" ht="11.25" thickBot="1" x14ac:dyDescent="0.2">
      <c r="C63" s="46">
        <v>19786824.469999999</v>
      </c>
      <c r="D63" s="34" t="s">
        <v>5582</v>
      </c>
    </row>
    <row r="64" spans="1:7" s="34" customFormat="1" ht="11.25" thickTop="1" x14ac:dyDescent="0.15">
      <c r="C64" s="36"/>
      <c r="G64" s="36"/>
    </row>
    <row r="65" spans="1:13" s="34" customFormat="1" x14ac:dyDescent="0.15">
      <c r="C65" s="47">
        <f>+C61-C63</f>
        <v>-635659.87000000477</v>
      </c>
      <c r="D65" s="38" t="s">
        <v>5583</v>
      </c>
      <c r="F65" s="38" t="s">
        <v>5584</v>
      </c>
      <c r="G65" s="36"/>
    </row>
    <row r="66" spans="1:13" s="34" customFormat="1" x14ac:dyDescent="0.15">
      <c r="C66" s="36"/>
      <c r="G66" s="36"/>
    </row>
    <row r="67" spans="1:13" s="34" customFormat="1" x14ac:dyDescent="0.15">
      <c r="C67" s="36"/>
      <c r="G67" s="36"/>
    </row>
    <row r="68" spans="1:13" s="34" customFormat="1" x14ac:dyDescent="0.15">
      <c r="C68" s="48"/>
      <c r="D68" s="49"/>
      <c r="E68" s="126" t="s">
        <v>5585</v>
      </c>
      <c r="F68" s="126"/>
      <c r="G68" s="126"/>
      <c r="H68" s="126"/>
      <c r="I68" s="127"/>
    </row>
    <row r="69" spans="1:13" s="34" customFormat="1" x14ac:dyDescent="0.15">
      <c r="C69" s="50"/>
      <c r="D69" s="51"/>
      <c r="E69" s="51"/>
      <c r="F69" s="51"/>
      <c r="G69" s="44"/>
      <c r="H69" s="51"/>
      <c r="I69" s="52"/>
    </row>
    <row r="70" spans="1:13" s="34" customFormat="1" x14ac:dyDescent="0.15">
      <c r="C70" s="50"/>
      <c r="D70" s="51"/>
      <c r="E70" s="53" t="s">
        <v>5586</v>
      </c>
      <c r="F70" s="53" t="s">
        <v>5587</v>
      </c>
      <c r="G70" s="54" t="s">
        <v>5588</v>
      </c>
      <c r="H70" s="51"/>
      <c r="I70" s="55" t="s">
        <v>5589</v>
      </c>
    </row>
    <row r="71" spans="1:13" s="34" customFormat="1" x14ac:dyDescent="0.15">
      <c r="C71" s="50" t="s">
        <v>5590</v>
      </c>
      <c r="D71" s="51"/>
      <c r="E71" s="44">
        <f>+C11</f>
        <v>2689788.6899999864</v>
      </c>
      <c r="F71" s="44">
        <f>+C36</f>
        <v>-2054129.0900000036</v>
      </c>
      <c r="G71" s="44">
        <f>+C65</f>
        <v>-635659.87000000477</v>
      </c>
      <c r="H71" s="51"/>
      <c r="I71" s="56">
        <f>+SUM(E71:G71)</f>
        <v>-0.27000002190470695</v>
      </c>
    </row>
    <row r="72" spans="1:13" s="34" customFormat="1" x14ac:dyDescent="0.15">
      <c r="C72" s="50"/>
      <c r="D72" s="51"/>
      <c r="E72" s="51"/>
      <c r="F72" s="51"/>
      <c r="G72" s="44"/>
      <c r="H72" s="51"/>
      <c r="I72" s="52"/>
    </row>
    <row r="73" spans="1:13" s="34" customFormat="1" x14ac:dyDescent="0.15">
      <c r="C73" s="57"/>
      <c r="D73" s="58"/>
      <c r="E73" s="58"/>
      <c r="F73" s="58"/>
      <c r="G73" s="59"/>
      <c r="H73" s="58"/>
      <c r="I73" s="60"/>
    </row>
    <row r="74" spans="1:13" s="34" customFormat="1" x14ac:dyDescent="0.15">
      <c r="C74" s="44"/>
      <c r="D74" s="51"/>
      <c r="E74" s="51"/>
      <c r="F74" s="51"/>
      <c r="G74" s="44"/>
      <c r="H74" s="51"/>
      <c r="I74" s="51"/>
    </row>
    <row r="75" spans="1:13" s="61" customFormat="1" x14ac:dyDescent="0.15">
      <c r="C75" s="62"/>
      <c r="D75" s="63"/>
      <c r="E75" s="63"/>
      <c r="F75" s="63"/>
      <c r="G75" s="62"/>
      <c r="H75" s="63"/>
      <c r="I75" s="63"/>
    </row>
    <row r="76" spans="1:13" s="61" customFormat="1" x14ac:dyDescent="0.15">
      <c r="C76" s="64" t="s">
        <v>5591</v>
      </c>
      <c r="D76" s="63"/>
      <c r="E76" s="63"/>
      <c r="F76" s="63"/>
      <c r="G76" s="62"/>
      <c r="H76" s="63"/>
      <c r="I76" s="63"/>
    </row>
    <row r="77" spans="1:13" s="61" customFormat="1" x14ac:dyDescent="0.15">
      <c r="C77" s="64" t="s">
        <v>5592</v>
      </c>
      <c r="L77" s="106">
        <v>19151164.599999994</v>
      </c>
      <c r="M77" s="61" t="s">
        <v>5619</v>
      </c>
    </row>
    <row r="78" spans="1:13" s="61" customFormat="1" ht="11.25" thickBot="1" x14ac:dyDescent="0.2">
      <c r="B78" s="65"/>
      <c r="C78" s="66" t="s">
        <v>5544</v>
      </c>
      <c r="L78" s="100">
        <f>-C83</f>
        <v>-1167000</v>
      </c>
      <c r="M78" s="61" t="s">
        <v>5618</v>
      </c>
    </row>
    <row r="79" spans="1:13" s="61" customFormat="1" ht="11.25" thickTop="1" x14ac:dyDescent="0.15">
      <c r="A79" s="67"/>
      <c r="C79" s="68">
        <v>-204668335.5</v>
      </c>
      <c r="D79" s="65" t="s">
        <v>5627</v>
      </c>
      <c r="G79" s="68"/>
      <c r="L79" s="105">
        <f>+L77+L78</f>
        <v>17984164.599999994</v>
      </c>
    </row>
    <row r="80" spans="1:13" s="61" customFormat="1" ht="11.25" thickBot="1" x14ac:dyDescent="0.2">
      <c r="A80" s="67"/>
      <c r="B80" s="64"/>
      <c r="C80" s="69"/>
      <c r="L80" s="100">
        <f>+C102</f>
        <v>-1844347.09</v>
      </c>
      <c r="M80" s="61" t="s">
        <v>5620</v>
      </c>
    </row>
    <row r="81" spans="1:13" s="61" customFormat="1" ht="12" thickTop="1" thickBot="1" x14ac:dyDescent="0.2">
      <c r="C81" s="97">
        <v>-205835335.5</v>
      </c>
      <c r="D81" s="65" t="s">
        <v>5563</v>
      </c>
      <c r="L81" s="101">
        <f>+L79-L80</f>
        <v>19828511.689999994</v>
      </c>
    </row>
    <row r="82" spans="1:13" s="61" customFormat="1" ht="12" thickTop="1" thickBot="1" x14ac:dyDescent="0.2">
      <c r="C82" s="70"/>
      <c r="L82" s="102">
        <f>+C127</f>
        <v>41687.380000000121</v>
      </c>
      <c r="M82" s="61" t="s">
        <v>5621</v>
      </c>
    </row>
    <row r="83" spans="1:13" s="61" customFormat="1" ht="11.25" thickTop="1" x14ac:dyDescent="0.15">
      <c r="B83" s="94" t="s">
        <v>5545</v>
      </c>
      <c r="C83" s="71">
        <f>+C79-C81</f>
        <v>1167000</v>
      </c>
      <c r="D83" s="65"/>
      <c r="L83" s="105">
        <f>+L81-L82</f>
        <v>19786824.309999995</v>
      </c>
    </row>
    <row r="84" spans="1:13" s="61" customFormat="1" ht="11.25" thickBot="1" x14ac:dyDescent="0.2">
      <c r="C84" s="95"/>
      <c r="E84" s="94"/>
      <c r="F84" s="65"/>
      <c r="L84" s="100">
        <f>+C63</f>
        <v>19786824.469999999</v>
      </c>
      <c r="M84" s="61" t="s">
        <v>5622</v>
      </c>
    </row>
    <row r="85" spans="1:13" s="61" customFormat="1" ht="11.25" thickTop="1" x14ac:dyDescent="0.15">
      <c r="C85" s="95"/>
      <c r="E85" s="94"/>
      <c r="F85" s="65"/>
      <c r="L85" s="105">
        <f>+L83-L84</f>
        <v>-0.16000000387430191</v>
      </c>
    </row>
    <row r="86" spans="1:13" s="61" customFormat="1" x14ac:dyDescent="0.15">
      <c r="B86" s="64"/>
      <c r="C86" s="95"/>
    </row>
    <row r="87" spans="1:13" s="61" customFormat="1" ht="11.25" thickBot="1" x14ac:dyDescent="0.2">
      <c r="B87" s="94" t="s">
        <v>5616</v>
      </c>
      <c r="C87" s="98">
        <v>1167000.0000000005</v>
      </c>
      <c r="D87" s="65" t="s">
        <v>5617</v>
      </c>
    </row>
    <row r="88" spans="1:13" s="61" customFormat="1" ht="11.25" thickTop="1" x14ac:dyDescent="0.15">
      <c r="C88" s="71"/>
      <c r="D88" s="65"/>
    </row>
    <row r="89" spans="1:13" s="61" customFormat="1" x14ac:dyDescent="0.15">
      <c r="C89" s="71">
        <f>+C83-C87</f>
        <v>0</v>
      </c>
      <c r="D89" s="65" t="s">
        <v>5593</v>
      </c>
    </row>
    <row r="90" spans="1:13" s="61" customFormat="1" x14ac:dyDescent="0.15">
      <c r="C90" s="71"/>
      <c r="D90" s="65"/>
    </row>
    <row r="91" spans="1:13" s="72" customFormat="1" x14ac:dyDescent="0.15">
      <c r="C91" s="73"/>
    </row>
    <row r="92" spans="1:13" s="72" customFormat="1" x14ac:dyDescent="0.15">
      <c r="C92" s="74" t="s">
        <v>5594</v>
      </c>
    </row>
    <row r="93" spans="1:13" s="72" customFormat="1" x14ac:dyDescent="0.15">
      <c r="C93" s="74" t="s">
        <v>5595</v>
      </c>
      <c r="E93" s="75"/>
      <c r="F93" s="75"/>
    </row>
    <row r="94" spans="1:13" s="72" customFormat="1" x14ac:dyDescent="0.15">
      <c r="B94" s="75"/>
      <c r="C94" s="76" t="s">
        <v>5544</v>
      </c>
    </row>
    <row r="95" spans="1:13" s="72" customFormat="1" x14ac:dyDescent="0.15">
      <c r="A95" s="77"/>
      <c r="C95" s="78">
        <v>91243067.480000004</v>
      </c>
      <c r="D95" s="75" t="s">
        <v>5627</v>
      </c>
    </row>
    <row r="96" spans="1:13" s="72" customFormat="1" x14ac:dyDescent="0.15">
      <c r="C96" s="73"/>
    </row>
    <row r="97" spans="1:10" s="72" customFormat="1" ht="11.25" thickBot="1" x14ac:dyDescent="0.2">
      <c r="C97" s="79">
        <v>93087412</v>
      </c>
      <c r="D97" s="75" t="s">
        <v>5563</v>
      </c>
    </row>
    <row r="98" spans="1:10" s="72" customFormat="1" ht="11.25" thickTop="1" x14ac:dyDescent="0.15">
      <c r="C98" s="73"/>
    </row>
    <row r="99" spans="1:10" s="72" customFormat="1" x14ac:dyDescent="0.15">
      <c r="B99" s="74" t="s">
        <v>5545</v>
      </c>
      <c r="C99" s="80">
        <f>+C95-C97</f>
        <v>-1844344.5199999958</v>
      </c>
    </row>
    <row r="100" spans="1:10" s="72" customFormat="1" x14ac:dyDescent="0.15">
      <c r="B100" s="74"/>
      <c r="C100" s="80"/>
      <c r="D100" s="99"/>
    </row>
    <row r="101" spans="1:10" s="72" customFormat="1" x14ac:dyDescent="0.15">
      <c r="B101" s="74"/>
      <c r="C101" s="73"/>
    </row>
    <row r="102" spans="1:10" s="72" customFormat="1" ht="11.25" thickBot="1" x14ac:dyDescent="0.2">
      <c r="B102" s="81" t="s">
        <v>5596</v>
      </c>
      <c r="C102" s="82">
        <v>-1844347.09</v>
      </c>
      <c r="D102" s="75" t="s">
        <v>5597</v>
      </c>
    </row>
    <row r="103" spans="1:10" s="72" customFormat="1" ht="11.25" thickTop="1" x14ac:dyDescent="0.15">
      <c r="C103" s="73"/>
    </row>
    <row r="104" spans="1:10" s="72" customFormat="1" x14ac:dyDescent="0.15">
      <c r="C104" s="73"/>
    </row>
    <row r="105" spans="1:10" s="72" customFormat="1" x14ac:dyDescent="0.15">
      <c r="C105" s="73">
        <f>+C99-C102</f>
        <v>2.5700000042561442</v>
      </c>
      <c r="D105" s="75" t="s">
        <v>5598</v>
      </c>
    </row>
    <row r="106" spans="1:10" s="83" customFormat="1" x14ac:dyDescent="0.15">
      <c r="C106" s="84"/>
    </row>
    <row r="107" spans="1:10" s="83" customFormat="1" x14ac:dyDescent="0.15">
      <c r="C107" s="85" t="s">
        <v>5599</v>
      </c>
    </row>
    <row r="108" spans="1:10" s="83" customFormat="1" x14ac:dyDescent="0.15">
      <c r="C108" s="85" t="s">
        <v>5600</v>
      </c>
    </row>
    <row r="109" spans="1:10" s="83" customFormat="1" ht="15" x14ac:dyDescent="0.25">
      <c r="B109" s="86"/>
      <c r="C109" s="87" t="s">
        <v>5544</v>
      </c>
      <c r="J109" s="88"/>
    </row>
    <row r="110" spans="1:10" s="83" customFormat="1" x14ac:dyDescent="0.15">
      <c r="A110" s="89"/>
      <c r="C110" s="90">
        <f>93139609.92+562301.24-63467.61</f>
        <v>93638443.549999997</v>
      </c>
      <c r="D110" s="86" t="s">
        <v>5627</v>
      </c>
    </row>
    <row r="111" spans="1:10" s="83" customFormat="1" x14ac:dyDescent="0.15"/>
    <row r="112" spans="1:10" s="83" customFormat="1" x14ac:dyDescent="0.15">
      <c r="C112" s="90">
        <v>7872728</v>
      </c>
      <c r="D112" s="86" t="s">
        <v>5601</v>
      </c>
    </row>
    <row r="113" spans="2:8" s="83" customFormat="1" ht="11.25" thickBot="1" x14ac:dyDescent="0.2">
      <c r="C113" s="91">
        <v>85724031</v>
      </c>
      <c r="D113" s="86" t="s">
        <v>5563</v>
      </c>
    </row>
    <row r="114" spans="2:8" s="83" customFormat="1" ht="11.25" thickTop="1" x14ac:dyDescent="0.15">
      <c r="C114" s="84"/>
    </row>
    <row r="115" spans="2:8" s="83" customFormat="1" x14ac:dyDescent="0.15">
      <c r="B115" s="85" t="s">
        <v>5545</v>
      </c>
      <c r="C115" s="84">
        <f>+C110-C112-C113</f>
        <v>41684.54999999702</v>
      </c>
      <c r="F115" s="92"/>
    </row>
    <row r="116" spans="2:8" s="83" customFormat="1" x14ac:dyDescent="0.15">
      <c r="C116" s="84"/>
    </row>
    <row r="117" spans="2:8" s="83" customFormat="1" x14ac:dyDescent="0.15">
      <c r="B117" s="85"/>
      <c r="C117" s="84"/>
    </row>
    <row r="118" spans="2:8" s="83" customFormat="1" x14ac:dyDescent="0.15">
      <c r="B118" s="85" t="s">
        <v>5602</v>
      </c>
      <c r="C118" s="84">
        <v>-241535.09999999992</v>
      </c>
      <c r="D118" s="86" t="s">
        <v>5603</v>
      </c>
    </row>
    <row r="119" spans="2:8" s="83" customFormat="1" x14ac:dyDescent="0.15">
      <c r="B119" s="85" t="s">
        <v>5604</v>
      </c>
      <c r="C119" s="84">
        <v>212625.89</v>
      </c>
      <c r="D119" s="86" t="s">
        <v>5577</v>
      </c>
    </row>
    <row r="120" spans="2:8" s="83" customFormat="1" x14ac:dyDescent="0.15">
      <c r="B120" s="85" t="s">
        <v>5605</v>
      </c>
      <c r="C120" s="84">
        <v>149697.46</v>
      </c>
      <c r="D120" s="86" t="s">
        <v>5606</v>
      </c>
    </row>
    <row r="121" spans="2:8" s="83" customFormat="1" x14ac:dyDescent="0.15">
      <c r="B121" s="85" t="s">
        <v>5607</v>
      </c>
      <c r="C121" s="84">
        <v>2969.17</v>
      </c>
      <c r="D121" s="86" t="s">
        <v>5608</v>
      </c>
    </row>
    <row r="122" spans="2:8" s="83" customFormat="1" x14ac:dyDescent="0.15">
      <c r="B122" s="85" t="s">
        <v>5609</v>
      </c>
      <c r="C122" s="84">
        <v>-108725.64999999997</v>
      </c>
      <c r="D122" s="86" t="s">
        <v>5610</v>
      </c>
    </row>
    <row r="123" spans="2:8" s="83" customFormat="1" x14ac:dyDescent="0.15">
      <c r="B123" s="85" t="s">
        <v>5611</v>
      </c>
      <c r="C123" s="84">
        <v>-223.7</v>
      </c>
      <c r="D123" s="86" t="s">
        <v>5612</v>
      </c>
    </row>
    <row r="124" spans="2:8" s="83" customFormat="1" x14ac:dyDescent="0.15">
      <c r="B124" s="85" t="s">
        <v>5613</v>
      </c>
      <c r="C124" s="103">
        <v>-2193.17</v>
      </c>
      <c r="D124" s="86" t="s">
        <v>5614</v>
      </c>
    </row>
    <row r="125" spans="2:8" s="83" customFormat="1" ht="11.25" thickBot="1" x14ac:dyDescent="0.2">
      <c r="B125" s="85" t="s">
        <v>5625</v>
      </c>
      <c r="C125" s="104">
        <v>29072.48</v>
      </c>
      <c r="D125" s="86" t="s">
        <v>5624</v>
      </c>
    </row>
    <row r="126" spans="2:8" s="83" customFormat="1" ht="11.25" thickTop="1" x14ac:dyDescent="0.15">
      <c r="C126" s="84"/>
    </row>
    <row r="127" spans="2:8" s="83" customFormat="1" x14ac:dyDescent="0.15">
      <c r="C127" s="93">
        <f>+SUM(C118:C125)</f>
        <v>41687.380000000121</v>
      </c>
      <c r="H127" s="84"/>
    </row>
    <row r="128" spans="2:8" s="83" customFormat="1" x14ac:dyDescent="0.15">
      <c r="C128" s="84"/>
    </row>
    <row r="129" spans="3:4" s="83" customFormat="1" x14ac:dyDescent="0.15">
      <c r="C129" s="93">
        <f>+C115-C127</f>
        <v>-2.8300000031013042</v>
      </c>
      <c r="D129" s="86" t="s">
        <v>5598</v>
      </c>
    </row>
  </sheetData>
  <mergeCells count="1">
    <mergeCell ref="E68:I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04"/>
  <sheetViews>
    <sheetView tabSelected="1" zoomScaleNormal="100" workbookViewId="0">
      <pane xSplit="2" ySplit="3" topLeftCell="C2750" activePane="bottomRight" state="frozen"/>
      <selection pane="topRight" activeCell="E1" sqref="E1"/>
      <selection pane="bottomLeft" activeCell="A4" sqref="A4"/>
      <selection pane="bottomRight" activeCell="G2759" sqref="G2759"/>
    </sheetView>
  </sheetViews>
  <sheetFormatPr defaultColWidth="11.42578125" defaultRowHeight="10.5" outlineLevelRow="1" x14ac:dyDescent="0.15"/>
  <cols>
    <col min="1" max="1" width="12.42578125" style="4" bestFit="1" customWidth="1"/>
    <col min="2" max="2" width="4.5703125" style="4" customWidth="1"/>
    <col min="3" max="3" width="43.140625" style="107" customWidth="1"/>
    <col min="4" max="4" width="11.85546875" style="131" bestFit="1" customWidth="1"/>
    <col min="5" max="5" width="10.85546875" style="2" bestFit="1" customWidth="1"/>
    <col min="6" max="10" width="14.42578125" style="2" bestFit="1" customWidth="1"/>
    <col min="11" max="16384" width="11.42578125" style="2"/>
  </cols>
  <sheetData>
    <row r="1" spans="1:11" x14ac:dyDescent="0.15">
      <c r="K1" s="6"/>
    </row>
    <row r="2" spans="1:11" x14ac:dyDescent="0.15">
      <c r="A2" s="128" t="s">
        <v>5541</v>
      </c>
      <c r="B2" s="128"/>
      <c r="C2" s="128"/>
      <c r="D2" s="128"/>
      <c r="K2" s="6"/>
    </row>
    <row r="3" spans="1:11" ht="11.25" thickBot="1" x14ac:dyDescent="0.2">
      <c r="A3" s="108"/>
      <c r="B3" s="108"/>
      <c r="C3" s="109"/>
      <c r="D3" s="132" t="s">
        <v>5542</v>
      </c>
      <c r="K3" s="6"/>
    </row>
    <row r="4" spans="1:11" s="96" customFormat="1" x14ac:dyDescent="0.15">
      <c r="A4" s="110" t="s">
        <v>1</v>
      </c>
      <c r="B4" s="110">
        <v>1</v>
      </c>
      <c r="C4" s="110" t="s">
        <v>0</v>
      </c>
      <c r="D4" s="113">
        <v>223554730.44</v>
      </c>
      <c r="E4" s="129">
        <f>+E5+E1085</f>
        <v>223554730.44</v>
      </c>
    </row>
    <row r="5" spans="1:11" s="96" customFormat="1" x14ac:dyDescent="0.15">
      <c r="A5" s="110" t="s">
        <v>3</v>
      </c>
      <c r="B5" s="110">
        <v>2</v>
      </c>
      <c r="C5" s="110" t="s">
        <v>2</v>
      </c>
      <c r="D5" s="113">
        <v>89633444.920000002</v>
      </c>
      <c r="E5" s="4">
        <f>+D5+D1044</f>
        <v>118006968.79000001</v>
      </c>
      <c r="F5" s="1"/>
      <c r="G5" s="1"/>
      <c r="H5" s="1"/>
      <c r="I5" s="1"/>
      <c r="J5" s="1"/>
      <c r="K5" s="1"/>
    </row>
    <row r="6" spans="1:11" s="96" customFormat="1" x14ac:dyDescent="0.15">
      <c r="A6" s="110" t="s">
        <v>5</v>
      </c>
      <c r="B6" s="110">
        <v>3</v>
      </c>
      <c r="C6" s="110" t="s">
        <v>4</v>
      </c>
      <c r="D6" s="113">
        <v>89633444.920000002</v>
      </c>
      <c r="E6" s="1"/>
      <c r="F6" s="1"/>
      <c r="G6" s="1"/>
      <c r="H6" s="1"/>
      <c r="I6" s="1"/>
      <c r="J6" s="1"/>
      <c r="K6" s="1"/>
    </row>
    <row r="7" spans="1:11" s="96" customFormat="1" x14ac:dyDescent="0.15">
      <c r="A7" s="110" t="s">
        <v>7</v>
      </c>
      <c r="B7" s="110">
        <v>4</v>
      </c>
      <c r="C7" s="110" t="s">
        <v>6</v>
      </c>
      <c r="D7" s="113">
        <v>19454167</v>
      </c>
      <c r="E7" s="4">
        <f>+E5-116044063</f>
        <v>1962905.7900000066</v>
      </c>
      <c r="F7" s="1"/>
      <c r="G7" s="1"/>
      <c r="H7" s="1"/>
      <c r="I7" s="1"/>
      <c r="J7" s="1"/>
      <c r="K7" s="1"/>
    </row>
    <row r="8" spans="1:11" s="96" customFormat="1" x14ac:dyDescent="0.15">
      <c r="A8" s="110" t="s">
        <v>9</v>
      </c>
      <c r="B8" s="110">
        <v>5</v>
      </c>
      <c r="C8" s="110" t="s">
        <v>8</v>
      </c>
      <c r="D8" s="113">
        <v>21226.02</v>
      </c>
      <c r="E8" s="1"/>
      <c r="F8" s="1"/>
      <c r="G8" s="1"/>
      <c r="H8" s="1"/>
      <c r="I8" s="1"/>
      <c r="J8" s="1"/>
      <c r="K8" s="1"/>
    </row>
    <row r="9" spans="1:11" s="96" customFormat="1" x14ac:dyDescent="0.15">
      <c r="A9" s="111" t="s">
        <v>11</v>
      </c>
      <c r="B9" s="111">
        <v>6</v>
      </c>
      <c r="C9" s="111" t="s">
        <v>10</v>
      </c>
      <c r="D9" s="115">
        <v>43.52</v>
      </c>
      <c r="E9" s="1"/>
      <c r="F9" s="1"/>
      <c r="G9" s="1"/>
      <c r="H9" s="1"/>
      <c r="I9" s="1"/>
      <c r="J9" s="1"/>
      <c r="K9" s="1"/>
    </row>
    <row r="10" spans="1:11" s="96" customFormat="1" x14ac:dyDescent="0.15">
      <c r="A10" s="111" t="s">
        <v>13</v>
      </c>
      <c r="B10" s="111">
        <v>6</v>
      </c>
      <c r="C10" s="111" t="s">
        <v>12</v>
      </c>
      <c r="D10" s="115">
        <v>21182.5</v>
      </c>
      <c r="E10" s="1"/>
      <c r="F10" s="1"/>
      <c r="G10" s="1"/>
      <c r="H10" s="1"/>
      <c r="I10" s="1"/>
      <c r="J10" s="1"/>
      <c r="K10" s="1"/>
    </row>
    <row r="11" spans="1:11" s="96" customFormat="1" x14ac:dyDescent="0.15">
      <c r="A11" s="110" t="s">
        <v>15</v>
      </c>
      <c r="B11" s="110">
        <v>5</v>
      </c>
      <c r="C11" s="110" t="s">
        <v>14</v>
      </c>
      <c r="D11" s="113">
        <v>19050</v>
      </c>
      <c r="E11" s="1"/>
      <c r="F11" s="1"/>
      <c r="G11" s="1"/>
      <c r="H11" s="1"/>
      <c r="I11" s="1"/>
      <c r="J11" s="1"/>
      <c r="K11" s="1"/>
    </row>
    <row r="12" spans="1:11" s="96" customFormat="1" x14ac:dyDescent="0.15">
      <c r="A12" s="111" t="s">
        <v>17</v>
      </c>
      <c r="B12" s="111">
        <v>6</v>
      </c>
      <c r="C12" s="111" t="s">
        <v>16</v>
      </c>
      <c r="D12" s="115">
        <v>2000</v>
      </c>
    </row>
    <row r="13" spans="1:11" s="96" customFormat="1" x14ac:dyDescent="0.15">
      <c r="A13" s="111" t="s">
        <v>19</v>
      </c>
      <c r="B13" s="111">
        <v>6</v>
      </c>
      <c r="C13" s="111" t="s">
        <v>18</v>
      </c>
      <c r="D13" s="115">
        <v>1000</v>
      </c>
      <c r="E13" s="1"/>
      <c r="F13" s="1"/>
      <c r="G13" s="1"/>
      <c r="H13" s="1"/>
      <c r="I13" s="1"/>
      <c r="J13" s="1"/>
      <c r="K13" s="1"/>
    </row>
    <row r="14" spans="1:11" s="96" customFormat="1" x14ac:dyDescent="0.15">
      <c r="A14" s="111" t="s">
        <v>21</v>
      </c>
      <c r="B14" s="111">
        <v>6</v>
      </c>
      <c r="C14" s="111" t="s">
        <v>20</v>
      </c>
      <c r="D14" s="115">
        <v>2300</v>
      </c>
      <c r="E14" s="1"/>
      <c r="F14" s="1"/>
      <c r="G14" s="1"/>
      <c r="H14" s="1"/>
      <c r="I14" s="1"/>
      <c r="J14" s="1"/>
      <c r="K14" s="1"/>
    </row>
    <row r="15" spans="1:11" s="96" customFormat="1" x14ac:dyDescent="0.15">
      <c r="A15" s="111" t="s">
        <v>23</v>
      </c>
      <c r="B15" s="111">
        <v>6</v>
      </c>
      <c r="C15" s="111" t="s">
        <v>22</v>
      </c>
      <c r="D15" s="115">
        <v>1000</v>
      </c>
      <c r="E15" s="1"/>
      <c r="F15" s="1"/>
      <c r="G15" s="1"/>
      <c r="H15" s="1"/>
      <c r="I15" s="1"/>
      <c r="J15" s="1"/>
      <c r="K15" s="1"/>
    </row>
    <row r="16" spans="1:11" s="96" customFormat="1" x14ac:dyDescent="0.15">
      <c r="A16" s="111" t="s">
        <v>25</v>
      </c>
      <c r="B16" s="111">
        <v>6</v>
      </c>
      <c r="C16" s="111" t="s">
        <v>24</v>
      </c>
      <c r="D16" s="115">
        <v>1000</v>
      </c>
      <c r="E16" s="1"/>
      <c r="F16" s="1"/>
      <c r="G16" s="1"/>
      <c r="H16" s="1"/>
      <c r="I16" s="1"/>
      <c r="J16" s="1"/>
      <c r="K16" s="1"/>
    </row>
    <row r="17" spans="1:11" s="96" customFormat="1" x14ac:dyDescent="0.15">
      <c r="A17" s="111" t="s">
        <v>27</v>
      </c>
      <c r="B17" s="111">
        <v>6</v>
      </c>
      <c r="C17" s="111" t="s">
        <v>26</v>
      </c>
      <c r="D17" s="115">
        <v>5000</v>
      </c>
      <c r="E17" s="1"/>
      <c r="F17" s="1"/>
      <c r="G17" s="1"/>
      <c r="H17" s="1"/>
      <c r="I17" s="1"/>
      <c r="J17" s="1"/>
      <c r="K17" s="1"/>
    </row>
    <row r="18" spans="1:11" s="96" customFormat="1" x14ac:dyDescent="0.15">
      <c r="A18" s="111" t="s">
        <v>29</v>
      </c>
      <c r="B18" s="111">
        <v>6</v>
      </c>
      <c r="C18" s="111" t="s">
        <v>28</v>
      </c>
      <c r="D18" s="115">
        <v>1900</v>
      </c>
      <c r="E18" s="1"/>
      <c r="F18" s="1"/>
      <c r="G18" s="1"/>
      <c r="H18" s="1"/>
      <c r="I18" s="1"/>
      <c r="J18" s="1"/>
      <c r="K18" s="1"/>
    </row>
    <row r="19" spans="1:11" s="96" customFormat="1" x14ac:dyDescent="0.15">
      <c r="A19" s="111" t="s">
        <v>31</v>
      </c>
      <c r="B19" s="111">
        <v>6</v>
      </c>
      <c r="C19" s="111" t="s">
        <v>30</v>
      </c>
      <c r="D19" s="115">
        <v>1000</v>
      </c>
      <c r="E19" s="1"/>
      <c r="F19" s="1"/>
      <c r="G19" s="1"/>
      <c r="H19" s="1"/>
      <c r="I19" s="1"/>
      <c r="J19" s="1"/>
      <c r="K19" s="1"/>
    </row>
    <row r="20" spans="1:11" s="96" customFormat="1" x14ac:dyDescent="0.15">
      <c r="A20" s="111" t="s">
        <v>33</v>
      </c>
      <c r="B20" s="111">
        <v>6</v>
      </c>
      <c r="C20" s="111" t="s">
        <v>32</v>
      </c>
      <c r="D20" s="115">
        <v>500</v>
      </c>
      <c r="E20" s="1"/>
      <c r="F20" s="1"/>
      <c r="G20" s="1"/>
      <c r="H20" s="1"/>
      <c r="I20" s="1"/>
      <c r="J20" s="1"/>
      <c r="K20" s="1"/>
    </row>
    <row r="21" spans="1:11" s="96" customFormat="1" x14ac:dyDescent="0.15">
      <c r="A21" s="111" t="s">
        <v>35</v>
      </c>
      <c r="B21" s="111">
        <v>6</v>
      </c>
      <c r="C21" s="111" t="s">
        <v>34</v>
      </c>
      <c r="D21" s="115">
        <v>500</v>
      </c>
      <c r="E21" s="1"/>
      <c r="F21" s="1"/>
      <c r="G21" s="1"/>
      <c r="H21" s="1"/>
      <c r="I21" s="1"/>
      <c r="J21" s="1"/>
      <c r="K21" s="1"/>
    </row>
    <row r="22" spans="1:11" s="96" customFormat="1" x14ac:dyDescent="0.15">
      <c r="A22" s="111" t="s">
        <v>37</v>
      </c>
      <c r="B22" s="111">
        <v>6</v>
      </c>
      <c r="C22" s="111" t="s">
        <v>36</v>
      </c>
      <c r="D22" s="115">
        <v>2700</v>
      </c>
      <c r="E22" s="1"/>
      <c r="F22" s="1"/>
      <c r="G22" s="1"/>
      <c r="H22" s="1"/>
      <c r="I22" s="1"/>
      <c r="J22" s="1"/>
      <c r="K22" s="1"/>
    </row>
    <row r="23" spans="1:11" s="96" customFormat="1" x14ac:dyDescent="0.15">
      <c r="A23" s="111" t="s">
        <v>39</v>
      </c>
      <c r="B23" s="111">
        <v>6</v>
      </c>
      <c r="C23" s="111" t="s">
        <v>38</v>
      </c>
      <c r="D23" s="115">
        <v>150</v>
      </c>
      <c r="E23" s="1"/>
      <c r="F23" s="1"/>
      <c r="G23" s="1"/>
      <c r="H23" s="1"/>
      <c r="I23" s="1"/>
      <c r="J23" s="1"/>
      <c r="K23" s="1"/>
    </row>
    <row r="24" spans="1:11" s="96" customFormat="1" x14ac:dyDescent="0.15">
      <c r="A24" s="110" t="s">
        <v>41</v>
      </c>
      <c r="B24" s="110">
        <v>5</v>
      </c>
      <c r="C24" s="110" t="s">
        <v>40</v>
      </c>
      <c r="D24" s="113">
        <v>19413890.98</v>
      </c>
      <c r="E24" s="1"/>
      <c r="F24" s="1"/>
      <c r="G24" s="1"/>
      <c r="H24" s="1"/>
      <c r="I24" s="1"/>
      <c r="J24" s="1"/>
      <c r="K24" s="1"/>
    </row>
    <row r="25" spans="1:11" s="96" customFormat="1" x14ac:dyDescent="0.15">
      <c r="A25" s="111" t="s">
        <v>43</v>
      </c>
      <c r="B25" s="111">
        <v>6</v>
      </c>
      <c r="C25" s="111" t="s">
        <v>42</v>
      </c>
      <c r="D25" s="115">
        <v>329370.46000000002</v>
      </c>
      <c r="E25" s="1"/>
      <c r="F25" s="1"/>
      <c r="G25" s="1"/>
      <c r="H25" s="1"/>
      <c r="I25" s="1"/>
      <c r="J25" s="1"/>
      <c r="K25" s="1"/>
    </row>
    <row r="26" spans="1:11" s="96" customFormat="1" x14ac:dyDescent="0.15">
      <c r="A26" s="111" t="s">
        <v>45</v>
      </c>
      <c r="B26" s="111">
        <v>6</v>
      </c>
      <c r="C26" s="111" t="s">
        <v>44</v>
      </c>
      <c r="D26" s="115">
        <v>76488.820000000007</v>
      </c>
      <c r="E26" s="1"/>
      <c r="F26" s="1"/>
      <c r="G26" s="1"/>
      <c r="H26" s="1"/>
      <c r="I26" s="1"/>
      <c r="J26" s="1"/>
      <c r="K26" s="1"/>
    </row>
    <row r="27" spans="1:11" s="96" customFormat="1" x14ac:dyDescent="0.15">
      <c r="A27" s="111" t="s">
        <v>47</v>
      </c>
      <c r="B27" s="111">
        <v>6</v>
      </c>
      <c r="C27" s="111" t="s">
        <v>46</v>
      </c>
      <c r="D27" s="115">
        <v>53081.5</v>
      </c>
      <c r="E27" s="1"/>
      <c r="F27" s="1"/>
      <c r="G27" s="1"/>
      <c r="H27" s="1"/>
      <c r="I27" s="1"/>
      <c r="J27" s="1"/>
      <c r="K27" s="1"/>
    </row>
    <row r="28" spans="1:11" s="96" customFormat="1" x14ac:dyDescent="0.15">
      <c r="A28" s="111" t="s">
        <v>49</v>
      </c>
      <c r="B28" s="111">
        <v>6</v>
      </c>
      <c r="C28" s="111" t="s">
        <v>48</v>
      </c>
      <c r="D28" s="115">
        <v>3435980.89</v>
      </c>
      <c r="E28" s="1"/>
      <c r="F28" s="1"/>
      <c r="G28" s="1"/>
      <c r="H28" s="1"/>
      <c r="I28" s="1"/>
      <c r="J28" s="1"/>
      <c r="K28" s="1"/>
    </row>
    <row r="29" spans="1:11" s="96" customFormat="1" x14ac:dyDescent="0.15">
      <c r="A29" s="111" t="s">
        <v>51</v>
      </c>
      <c r="B29" s="111">
        <v>6</v>
      </c>
      <c r="C29" s="111" t="s">
        <v>50</v>
      </c>
      <c r="D29" s="115">
        <v>41621.519999999997</v>
      </c>
      <c r="E29" s="1"/>
      <c r="F29" s="1"/>
      <c r="G29" s="1"/>
      <c r="H29" s="1"/>
      <c r="I29" s="1"/>
      <c r="J29" s="1"/>
      <c r="K29" s="1"/>
    </row>
    <row r="30" spans="1:11" s="96" customFormat="1" x14ac:dyDescent="0.15">
      <c r="A30" s="111" t="s">
        <v>53</v>
      </c>
      <c r="B30" s="111">
        <v>6</v>
      </c>
      <c r="C30" s="111" t="s">
        <v>52</v>
      </c>
      <c r="D30" s="115">
        <v>1888600.79</v>
      </c>
      <c r="E30" s="1"/>
      <c r="F30" s="1"/>
      <c r="G30" s="1"/>
      <c r="H30" s="1"/>
      <c r="I30" s="1"/>
      <c r="J30" s="1"/>
      <c r="K30" s="1"/>
    </row>
    <row r="31" spans="1:11" s="96" customFormat="1" x14ac:dyDescent="0.15">
      <c r="A31" s="111" t="s">
        <v>55</v>
      </c>
      <c r="B31" s="111">
        <v>6</v>
      </c>
      <c r="C31" s="111" t="s">
        <v>54</v>
      </c>
      <c r="D31" s="115">
        <v>49870.879999999997</v>
      </c>
      <c r="E31" s="1"/>
      <c r="F31" s="1"/>
      <c r="G31" s="1"/>
      <c r="H31" s="1"/>
      <c r="I31" s="1"/>
      <c r="J31" s="1"/>
      <c r="K31" s="1"/>
    </row>
    <row r="32" spans="1:11" s="96" customFormat="1" x14ac:dyDescent="0.15">
      <c r="A32" s="111" t="s">
        <v>57</v>
      </c>
      <c r="B32" s="111">
        <v>6</v>
      </c>
      <c r="C32" s="111" t="s">
        <v>56</v>
      </c>
      <c r="D32" s="115">
        <v>2570599.2999999998</v>
      </c>
      <c r="E32" s="1"/>
      <c r="F32" s="1"/>
      <c r="G32" s="1"/>
      <c r="H32" s="1"/>
      <c r="I32" s="1"/>
      <c r="J32" s="1"/>
      <c r="K32" s="1"/>
    </row>
    <row r="33" spans="1:11" s="96" customFormat="1" x14ac:dyDescent="0.15">
      <c r="A33" s="111" t="s">
        <v>59</v>
      </c>
      <c r="B33" s="111">
        <v>6</v>
      </c>
      <c r="C33" s="111" t="s">
        <v>58</v>
      </c>
      <c r="D33" s="115">
        <v>3233145.7</v>
      </c>
      <c r="E33" s="1"/>
      <c r="F33" s="1"/>
      <c r="G33" s="1"/>
      <c r="H33" s="1"/>
      <c r="I33" s="1"/>
      <c r="J33" s="1"/>
      <c r="K33" s="1"/>
    </row>
    <row r="34" spans="1:11" s="96" customFormat="1" x14ac:dyDescent="0.15">
      <c r="A34" s="111" t="s">
        <v>61</v>
      </c>
      <c r="B34" s="111">
        <v>6</v>
      </c>
      <c r="C34" s="111" t="s">
        <v>60</v>
      </c>
      <c r="D34" s="115">
        <v>0</v>
      </c>
      <c r="E34" s="1"/>
      <c r="F34" s="1"/>
      <c r="G34" s="1"/>
      <c r="H34" s="1"/>
      <c r="I34" s="1"/>
      <c r="J34" s="1"/>
      <c r="K34" s="1"/>
    </row>
    <row r="35" spans="1:11" s="96" customFormat="1" x14ac:dyDescent="0.15">
      <c r="A35" s="111" t="s">
        <v>63</v>
      </c>
      <c r="B35" s="111">
        <v>6</v>
      </c>
      <c r="C35" s="111" t="s">
        <v>62</v>
      </c>
      <c r="D35" s="115">
        <v>34928.410000000003</v>
      </c>
      <c r="E35" s="1"/>
      <c r="F35" s="1"/>
      <c r="G35" s="1"/>
      <c r="H35" s="1"/>
      <c r="I35" s="1"/>
      <c r="J35" s="1"/>
      <c r="K35" s="1"/>
    </row>
    <row r="36" spans="1:11" s="96" customFormat="1" x14ac:dyDescent="0.15">
      <c r="A36" s="111" t="s">
        <v>65</v>
      </c>
      <c r="B36" s="111">
        <v>6</v>
      </c>
      <c r="C36" s="111" t="s">
        <v>64</v>
      </c>
      <c r="D36" s="115">
        <v>87.4</v>
      </c>
      <c r="E36" s="1"/>
      <c r="F36" s="1"/>
      <c r="G36" s="1"/>
      <c r="H36" s="1"/>
      <c r="I36" s="1"/>
      <c r="J36" s="1"/>
      <c r="K36" s="1"/>
    </row>
    <row r="37" spans="1:11" s="96" customFormat="1" x14ac:dyDescent="0.15">
      <c r="A37" s="111" t="s">
        <v>67</v>
      </c>
      <c r="B37" s="111">
        <v>6</v>
      </c>
      <c r="C37" s="111" t="s">
        <v>66</v>
      </c>
      <c r="D37" s="115">
        <v>90.66</v>
      </c>
      <c r="E37" s="1"/>
      <c r="F37" s="1"/>
      <c r="G37" s="1"/>
      <c r="H37" s="1"/>
      <c r="I37" s="1"/>
      <c r="J37" s="1"/>
      <c r="K37" s="1"/>
    </row>
    <row r="38" spans="1:11" s="96" customFormat="1" x14ac:dyDescent="0.15">
      <c r="A38" s="111" t="s">
        <v>69</v>
      </c>
      <c r="B38" s="111">
        <v>6</v>
      </c>
      <c r="C38" s="111" t="s">
        <v>68</v>
      </c>
      <c r="D38" s="115">
        <v>-5166.3500000000004</v>
      </c>
    </row>
    <row r="39" spans="1:11" s="96" customFormat="1" x14ac:dyDescent="0.15">
      <c r="A39" s="111" t="s">
        <v>71</v>
      </c>
      <c r="B39" s="111">
        <v>6</v>
      </c>
      <c r="C39" s="111" t="s">
        <v>70</v>
      </c>
      <c r="D39" s="115">
        <v>4679666.68</v>
      </c>
      <c r="E39" s="1"/>
      <c r="F39" s="1"/>
      <c r="G39" s="1"/>
      <c r="H39" s="1"/>
      <c r="I39" s="1"/>
      <c r="J39" s="1"/>
      <c r="K39" s="1"/>
    </row>
    <row r="40" spans="1:11" s="96" customFormat="1" x14ac:dyDescent="0.15">
      <c r="A40" s="111" t="s">
        <v>73</v>
      </c>
      <c r="B40" s="111">
        <v>6</v>
      </c>
      <c r="C40" s="111" t="s">
        <v>72</v>
      </c>
      <c r="D40" s="115">
        <v>50599.79</v>
      </c>
      <c r="E40" s="1"/>
      <c r="F40" s="1"/>
      <c r="G40" s="1"/>
      <c r="H40" s="1"/>
      <c r="I40" s="1"/>
      <c r="J40" s="1"/>
      <c r="K40" s="1"/>
    </row>
    <row r="41" spans="1:11" s="96" customFormat="1" x14ac:dyDescent="0.15">
      <c r="A41" s="111" t="s">
        <v>75</v>
      </c>
      <c r="B41" s="111">
        <v>6</v>
      </c>
      <c r="C41" s="111" t="s">
        <v>74</v>
      </c>
      <c r="D41" s="115">
        <v>838540.34</v>
      </c>
      <c r="E41" s="1"/>
      <c r="F41" s="1"/>
      <c r="G41" s="1"/>
      <c r="H41" s="1"/>
      <c r="I41" s="1"/>
      <c r="J41" s="1"/>
      <c r="K41" s="1"/>
    </row>
    <row r="42" spans="1:11" s="96" customFormat="1" x14ac:dyDescent="0.15">
      <c r="A42" s="111" t="s">
        <v>77</v>
      </c>
      <c r="B42" s="111">
        <v>6</v>
      </c>
      <c r="C42" s="111" t="s">
        <v>76</v>
      </c>
      <c r="D42" s="115">
        <v>1000</v>
      </c>
      <c r="E42" s="1"/>
      <c r="F42" s="1"/>
      <c r="G42" s="1"/>
      <c r="H42" s="1"/>
      <c r="I42" s="1"/>
      <c r="J42" s="1"/>
      <c r="K42" s="1"/>
    </row>
    <row r="43" spans="1:11" s="96" customFormat="1" x14ac:dyDescent="0.15">
      <c r="A43" s="111" t="s">
        <v>79</v>
      </c>
      <c r="B43" s="111">
        <v>6</v>
      </c>
      <c r="C43" s="111" t="s">
        <v>78</v>
      </c>
      <c r="D43" s="115">
        <v>15466.72</v>
      </c>
      <c r="E43" s="1"/>
      <c r="F43" s="1"/>
      <c r="G43" s="1"/>
      <c r="H43" s="1"/>
      <c r="I43" s="1"/>
      <c r="J43" s="1"/>
      <c r="K43" s="1"/>
    </row>
    <row r="44" spans="1:11" s="96" customFormat="1" x14ac:dyDescent="0.15">
      <c r="A44" s="111" t="s">
        <v>81</v>
      </c>
      <c r="B44" s="111">
        <v>6</v>
      </c>
      <c r="C44" s="111" t="s">
        <v>80</v>
      </c>
      <c r="D44" s="115">
        <v>5015.49</v>
      </c>
      <c r="E44" s="1"/>
      <c r="F44" s="1"/>
      <c r="G44" s="1"/>
      <c r="H44" s="1"/>
      <c r="I44" s="1"/>
      <c r="J44" s="1"/>
      <c r="K44" s="1"/>
    </row>
    <row r="45" spans="1:11" s="96" customFormat="1" x14ac:dyDescent="0.15">
      <c r="A45" s="111" t="s">
        <v>83</v>
      </c>
      <c r="B45" s="111">
        <v>6</v>
      </c>
      <c r="C45" s="111" t="s">
        <v>82</v>
      </c>
      <c r="D45" s="115">
        <v>2068.1</v>
      </c>
      <c r="E45" s="1"/>
      <c r="F45" s="1"/>
      <c r="G45" s="1"/>
      <c r="H45" s="1"/>
      <c r="I45" s="1"/>
      <c r="J45" s="1"/>
      <c r="K45" s="1"/>
    </row>
    <row r="46" spans="1:11" s="96" customFormat="1" x14ac:dyDescent="0.15">
      <c r="A46" s="111" t="s">
        <v>85</v>
      </c>
      <c r="B46" s="111">
        <v>6</v>
      </c>
      <c r="C46" s="111" t="s">
        <v>84</v>
      </c>
      <c r="D46" s="115">
        <v>130</v>
      </c>
      <c r="E46" s="1"/>
      <c r="F46" s="1"/>
      <c r="G46" s="1"/>
      <c r="H46" s="1"/>
      <c r="I46" s="1"/>
      <c r="J46" s="1"/>
      <c r="K46" s="1"/>
    </row>
    <row r="47" spans="1:11" s="96" customFormat="1" x14ac:dyDescent="0.15">
      <c r="A47" s="111" t="s">
        <v>87</v>
      </c>
      <c r="B47" s="111">
        <v>6</v>
      </c>
      <c r="C47" s="111" t="s">
        <v>86</v>
      </c>
      <c r="D47" s="115">
        <v>2874</v>
      </c>
      <c r="E47" s="1"/>
      <c r="F47" s="1"/>
      <c r="G47" s="1"/>
      <c r="H47" s="1"/>
      <c r="I47" s="1"/>
      <c r="J47" s="1"/>
      <c r="K47" s="1"/>
    </row>
    <row r="48" spans="1:11" s="96" customFormat="1" x14ac:dyDescent="0.15">
      <c r="A48" s="111" t="s">
        <v>89</v>
      </c>
      <c r="B48" s="111">
        <v>6</v>
      </c>
      <c r="C48" s="111" t="s">
        <v>88</v>
      </c>
      <c r="D48" s="115">
        <v>1785631.44</v>
      </c>
      <c r="E48" s="1"/>
      <c r="F48" s="1"/>
      <c r="G48" s="1"/>
      <c r="H48" s="1"/>
      <c r="I48" s="1"/>
      <c r="J48" s="1"/>
      <c r="K48" s="1"/>
    </row>
    <row r="49" spans="1:11" s="96" customFormat="1" x14ac:dyDescent="0.15">
      <c r="A49" s="111" t="s">
        <v>91</v>
      </c>
      <c r="B49" s="111">
        <v>6</v>
      </c>
      <c r="C49" s="111" t="s">
        <v>90</v>
      </c>
      <c r="D49" s="115">
        <v>73388.25</v>
      </c>
      <c r="E49" s="1"/>
      <c r="F49" s="1"/>
      <c r="G49" s="1"/>
      <c r="H49" s="1"/>
      <c r="I49" s="1"/>
      <c r="J49" s="1"/>
      <c r="K49" s="1"/>
    </row>
    <row r="50" spans="1:11" s="96" customFormat="1" x14ac:dyDescent="0.15">
      <c r="A50" s="111" t="s">
        <v>93</v>
      </c>
      <c r="B50" s="111">
        <v>6</v>
      </c>
      <c r="C50" s="111" t="s">
        <v>92</v>
      </c>
      <c r="D50" s="115">
        <v>250810.19</v>
      </c>
      <c r="E50" s="1"/>
      <c r="F50" s="1"/>
      <c r="G50" s="1"/>
      <c r="H50" s="1"/>
      <c r="I50" s="1"/>
      <c r="J50" s="1"/>
      <c r="K50" s="1"/>
    </row>
    <row r="51" spans="1:11" s="96" customFormat="1" x14ac:dyDescent="0.15">
      <c r="A51" s="110" t="s">
        <v>95</v>
      </c>
      <c r="B51" s="110">
        <v>4</v>
      </c>
      <c r="C51" s="110" t="s">
        <v>94</v>
      </c>
      <c r="D51" s="113">
        <v>3119910.64</v>
      </c>
      <c r="E51" s="1"/>
      <c r="F51" s="1"/>
      <c r="G51" s="1"/>
      <c r="H51" s="1"/>
      <c r="I51" s="1"/>
      <c r="J51" s="1"/>
      <c r="K51" s="1"/>
    </row>
    <row r="52" spans="1:11" s="96" customFormat="1" x14ac:dyDescent="0.15">
      <c r="A52" s="110" t="s">
        <v>97</v>
      </c>
      <c r="B52" s="110">
        <v>5</v>
      </c>
      <c r="C52" s="110" t="s">
        <v>96</v>
      </c>
      <c r="D52" s="113">
        <v>3119910.64</v>
      </c>
      <c r="E52" s="1"/>
      <c r="F52" s="1"/>
      <c r="G52" s="1"/>
      <c r="H52" s="1"/>
      <c r="I52" s="1"/>
      <c r="J52" s="1"/>
      <c r="K52" s="1"/>
    </row>
    <row r="53" spans="1:11" s="96" customFormat="1" x14ac:dyDescent="0.15">
      <c r="A53" s="111" t="s">
        <v>99</v>
      </c>
      <c r="B53" s="111">
        <v>6</v>
      </c>
      <c r="C53" s="111" t="s">
        <v>98</v>
      </c>
      <c r="D53" s="115">
        <v>113689.21</v>
      </c>
      <c r="E53" s="1"/>
      <c r="F53" s="1"/>
      <c r="G53" s="1"/>
      <c r="H53" s="1"/>
      <c r="I53" s="1"/>
      <c r="J53" s="1"/>
      <c r="K53" s="1"/>
    </row>
    <row r="54" spans="1:11" s="96" customFormat="1" x14ac:dyDescent="0.15">
      <c r="A54" s="111" t="s">
        <v>101</v>
      </c>
      <c r="B54" s="111">
        <v>6</v>
      </c>
      <c r="C54" s="111" t="s">
        <v>100</v>
      </c>
      <c r="D54" s="115">
        <v>12438.12</v>
      </c>
      <c r="E54" s="1"/>
      <c r="F54" s="1"/>
      <c r="G54" s="1"/>
      <c r="H54" s="1"/>
      <c r="I54" s="1"/>
      <c r="J54" s="1"/>
      <c r="K54" s="1"/>
    </row>
    <row r="55" spans="1:11" s="96" customFormat="1" x14ac:dyDescent="0.15">
      <c r="A55" s="111" t="s">
        <v>103</v>
      </c>
      <c r="B55" s="111">
        <v>6</v>
      </c>
      <c r="C55" s="111" t="s">
        <v>102</v>
      </c>
      <c r="D55" s="115">
        <v>9302.6299999999992</v>
      </c>
      <c r="E55" s="1"/>
      <c r="F55" s="1"/>
      <c r="G55" s="1"/>
      <c r="H55" s="1"/>
      <c r="I55" s="1"/>
      <c r="J55" s="1"/>
      <c r="K55" s="1"/>
    </row>
    <row r="56" spans="1:11" s="96" customFormat="1" x14ac:dyDescent="0.15">
      <c r="A56" s="111" t="s">
        <v>105</v>
      </c>
      <c r="B56" s="111">
        <v>6</v>
      </c>
      <c r="C56" s="111" t="s">
        <v>104</v>
      </c>
      <c r="D56" s="115">
        <v>302376.03999999998</v>
      </c>
      <c r="E56" s="1"/>
      <c r="F56" s="1"/>
      <c r="G56" s="1"/>
      <c r="H56" s="1"/>
      <c r="I56" s="1"/>
      <c r="J56" s="1"/>
      <c r="K56" s="1"/>
    </row>
    <row r="57" spans="1:11" s="96" customFormat="1" x14ac:dyDescent="0.15">
      <c r="A57" s="111" t="s">
        <v>107</v>
      </c>
      <c r="B57" s="111">
        <v>6</v>
      </c>
      <c r="C57" s="111" t="s">
        <v>106</v>
      </c>
      <c r="D57" s="115">
        <v>1878937.69</v>
      </c>
      <c r="E57" s="1"/>
      <c r="F57" s="1"/>
      <c r="G57" s="1"/>
      <c r="H57" s="1"/>
      <c r="I57" s="1"/>
      <c r="J57" s="1"/>
      <c r="K57" s="1"/>
    </row>
    <row r="58" spans="1:11" s="96" customFormat="1" x14ac:dyDescent="0.15">
      <c r="A58" s="111" t="s">
        <v>109</v>
      </c>
      <c r="B58" s="111">
        <v>6</v>
      </c>
      <c r="C58" s="111" t="s">
        <v>108</v>
      </c>
      <c r="D58" s="115">
        <v>5166.3500000000004</v>
      </c>
      <c r="E58" s="1"/>
      <c r="F58" s="1"/>
      <c r="G58" s="1"/>
      <c r="H58" s="1"/>
      <c r="I58" s="1"/>
      <c r="J58" s="1"/>
      <c r="K58" s="1"/>
    </row>
    <row r="59" spans="1:11" s="96" customFormat="1" x14ac:dyDescent="0.15">
      <c r="A59" s="111" t="s">
        <v>111</v>
      </c>
      <c r="B59" s="111">
        <v>6</v>
      </c>
      <c r="C59" s="111" t="s">
        <v>110</v>
      </c>
      <c r="D59" s="115">
        <v>598000.59</v>
      </c>
      <c r="E59" s="1"/>
      <c r="F59" s="1"/>
      <c r="G59" s="1"/>
      <c r="H59" s="1"/>
      <c r="I59" s="1"/>
      <c r="J59" s="1"/>
      <c r="K59" s="1"/>
    </row>
    <row r="60" spans="1:11" s="96" customFormat="1" x14ac:dyDescent="0.15">
      <c r="A60" s="111" t="s">
        <v>113</v>
      </c>
      <c r="B60" s="111">
        <v>6</v>
      </c>
      <c r="C60" s="111" t="s">
        <v>112</v>
      </c>
      <c r="D60" s="115">
        <v>0.01</v>
      </c>
      <c r="E60" s="1"/>
      <c r="F60" s="1"/>
      <c r="G60" s="1"/>
      <c r="H60" s="1"/>
      <c r="I60" s="1"/>
      <c r="J60" s="1"/>
      <c r="K60" s="1"/>
    </row>
    <row r="61" spans="1:11" s="96" customFormat="1" x14ac:dyDescent="0.15">
      <c r="A61" s="111" t="s">
        <v>115</v>
      </c>
      <c r="B61" s="111">
        <v>6</v>
      </c>
      <c r="C61" s="111" t="s">
        <v>114</v>
      </c>
      <c r="D61" s="115">
        <v>200000</v>
      </c>
      <c r="E61" s="1"/>
      <c r="F61" s="1"/>
      <c r="G61" s="1"/>
      <c r="H61" s="1"/>
      <c r="I61" s="1"/>
      <c r="J61" s="1"/>
      <c r="K61" s="1"/>
    </row>
    <row r="62" spans="1:11" s="96" customFormat="1" x14ac:dyDescent="0.15">
      <c r="A62" s="110" t="s">
        <v>117</v>
      </c>
      <c r="B62" s="110">
        <v>4</v>
      </c>
      <c r="C62" s="110" t="s">
        <v>116</v>
      </c>
      <c r="D62" s="113">
        <v>52599160.219999999</v>
      </c>
      <c r="E62" s="1"/>
      <c r="F62" s="1"/>
      <c r="G62" s="1"/>
      <c r="H62" s="1"/>
      <c r="I62" s="1"/>
      <c r="J62" s="1"/>
      <c r="K62" s="1"/>
    </row>
    <row r="63" spans="1:11" s="96" customFormat="1" x14ac:dyDescent="0.15">
      <c r="A63" s="110" t="s">
        <v>119</v>
      </c>
      <c r="B63" s="110">
        <v>5</v>
      </c>
      <c r="C63" s="110" t="s">
        <v>118</v>
      </c>
      <c r="D63" s="113">
        <v>14148853.390000001</v>
      </c>
      <c r="E63" s="1"/>
      <c r="F63" s="1"/>
      <c r="G63" s="1"/>
      <c r="H63" s="1"/>
      <c r="I63" s="1"/>
      <c r="J63" s="1"/>
      <c r="K63" s="1"/>
    </row>
    <row r="64" spans="1:11" s="96" customFormat="1" x14ac:dyDescent="0.15">
      <c r="A64" s="111" t="s">
        <v>121</v>
      </c>
      <c r="B64" s="111">
        <v>6</v>
      </c>
      <c r="C64" s="111" t="s">
        <v>120</v>
      </c>
      <c r="D64" s="115">
        <v>17109734.850000001</v>
      </c>
      <c r="E64" s="1"/>
      <c r="F64" s="1"/>
      <c r="G64" s="1"/>
      <c r="H64" s="1"/>
      <c r="I64" s="1"/>
      <c r="J64" s="1"/>
      <c r="K64" s="1"/>
    </row>
    <row r="65" spans="1:11" s="96" customFormat="1" x14ac:dyDescent="0.15">
      <c r="A65" s="111" t="s">
        <v>123</v>
      </c>
      <c r="B65" s="111">
        <v>6</v>
      </c>
      <c r="C65" s="111" t="s">
        <v>122</v>
      </c>
      <c r="D65" s="115">
        <v>-1982761.86</v>
      </c>
      <c r="E65" s="1"/>
      <c r="F65" s="1"/>
      <c r="G65" s="1"/>
      <c r="H65" s="1"/>
      <c r="I65" s="1"/>
      <c r="J65" s="1"/>
      <c r="K65" s="1"/>
    </row>
    <row r="66" spans="1:11" s="96" customFormat="1" x14ac:dyDescent="0.15">
      <c r="A66" s="111" t="s">
        <v>125</v>
      </c>
      <c r="B66" s="111">
        <v>6</v>
      </c>
      <c r="C66" s="111" t="s">
        <v>124</v>
      </c>
      <c r="D66" s="115">
        <v>27198.44</v>
      </c>
      <c r="E66" s="1"/>
      <c r="F66" s="1"/>
      <c r="G66" s="1"/>
      <c r="H66" s="1"/>
      <c r="I66" s="1"/>
      <c r="J66" s="1"/>
      <c r="K66" s="1"/>
    </row>
    <row r="67" spans="1:11" s="96" customFormat="1" x14ac:dyDescent="0.15">
      <c r="A67" s="111" t="s">
        <v>127</v>
      </c>
      <c r="B67" s="111">
        <v>6</v>
      </c>
      <c r="C67" s="111" t="s">
        <v>126</v>
      </c>
      <c r="D67" s="115">
        <v>-4877.82</v>
      </c>
      <c r="E67" s="1"/>
      <c r="F67" s="1"/>
      <c r="G67" s="1"/>
      <c r="H67" s="1"/>
      <c r="I67" s="1"/>
      <c r="J67" s="1"/>
      <c r="K67" s="1"/>
    </row>
    <row r="68" spans="1:11" s="96" customFormat="1" x14ac:dyDescent="0.15">
      <c r="A68" s="111" t="s">
        <v>129</v>
      </c>
      <c r="B68" s="111">
        <v>6</v>
      </c>
      <c r="C68" s="111" t="s">
        <v>128</v>
      </c>
      <c r="D68" s="115">
        <v>-504934.24</v>
      </c>
      <c r="E68" s="1"/>
      <c r="F68" s="1"/>
      <c r="G68" s="1"/>
      <c r="H68" s="1"/>
      <c r="I68" s="1"/>
      <c r="J68" s="1"/>
      <c r="K68" s="1"/>
    </row>
    <row r="69" spans="1:11" s="96" customFormat="1" x14ac:dyDescent="0.15">
      <c r="A69" s="111" t="s">
        <v>131</v>
      </c>
      <c r="B69" s="111">
        <v>6</v>
      </c>
      <c r="C69" s="111" t="s">
        <v>130</v>
      </c>
      <c r="D69" s="115">
        <v>97772.17</v>
      </c>
      <c r="E69" s="1"/>
      <c r="F69" s="1"/>
      <c r="G69" s="1"/>
      <c r="H69" s="1"/>
      <c r="I69" s="1"/>
      <c r="J69" s="1"/>
      <c r="K69" s="1"/>
    </row>
    <row r="70" spans="1:11" s="96" customFormat="1" x14ac:dyDescent="0.15">
      <c r="A70" s="111" t="s">
        <v>133</v>
      </c>
      <c r="B70" s="111">
        <v>6</v>
      </c>
      <c r="C70" s="111" t="s">
        <v>132</v>
      </c>
      <c r="D70" s="115">
        <v>-128640.27</v>
      </c>
      <c r="E70" s="1"/>
      <c r="F70" s="1"/>
      <c r="G70" s="1"/>
      <c r="H70" s="1"/>
      <c r="I70" s="1"/>
      <c r="J70" s="1"/>
      <c r="K70" s="1"/>
    </row>
    <row r="71" spans="1:11" s="96" customFormat="1" x14ac:dyDescent="0.15">
      <c r="A71" s="111" t="s">
        <v>135</v>
      </c>
      <c r="B71" s="111">
        <v>6</v>
      </c>
      <c r="C71" s="111" t="s">
        <v>134</v>
      </c>
      <c r="D71" s="115">
        <v>-68832.55</v>
      </c>
    </row>
    <row r="72" spans="1:11" s="96" customFormat="1" x14ac:dyDescent="0.15">
      <c r="A72" s="111" t="s">
        <v>137</v>
      </c>
      <c r="B72" s="111">
        <v>6</v>
      </c>
      <c r="C72" s="111" t="s">
        <v>136</v>
      </c>
      <c r="D72" s="115">
        <v>286.36</v>
      </c>
    </row>
    <row r="73" spans="1:11" s="96" customFormat="1" x14ac:dyDescent="0.15">
      <c r="A73" s="111" t="s">
        <v>139</v>
      </c>
      <c r="B73" s="111">
        <v>6</v>
      </c>
      <c r="C73" s="111" t="s">
        <v>138</v>
      </c>
      <c r="D73" s="115">
        <v>11673.58</v>
      </c>
    </row>
    <row r="74" spans="1:11" s="96" customFormat="1" x14ac:dyDescent="0.15">
      <c r="A74" s="111" t="s">
        <v>141</v>
      </c>
      <c r="B74" s="111">
        <v>6</v>
      </c>
      <c r="C74" s="111" t="s">
        <v>140</v>
      </c>
      <c r="D74" s="115">
        <v>-8845.59</v>
      </c>
    </row>
    <row r="75" spans="1:11" s="96" customFormat="1" x14ac:dyDescent="0.15">
      <c r="A75" s="111" t="s">
        <v>143</v>
      </c>
      <c r="B75" s="111">
        <v>6</v>
      </c>
      <c r="C75" s="111" t="s">
        <v>142</v>
      </c>
      <c r="D75" s="115">
        <v>-321875</v>
      </c>
    </row>
    <row r="76" spans="1:11" s="96" customFormat="1" x14ac:dyDescent="0.15">
      <c r="A76" s="111" t="s">
        <v>145</v>
      </c>
      <c r="B76" s="111">
        <v>6</v>
      </c>
      <c r="C76" s="111" t="s">
        <v>144</v>
      </c>
      <c r="D76" s="115">
        <v>107.6</v>
      </c>
    </row>
    <row r="77" spans="1:11" s="96" customFormat="1" x14ac:dyDescent="0.15">
      <c r="A77" s="111" t="s">
        <v>147</v>
      </c>
      <c r="B77" s="111">
        <v>6</v>
      </c>
      <c r="C77" s="111" t="s">
        <v>146</v>
      </c>
      <c r="D77" s="115">
        <v>-27462.42</v>
      </c>
      <c r="E77" s="1"/>
      <c r="F77" s="1"/>
      <c r="G77" s="1"/>
      <c r="H77" s="1"/>
      <c r="I77" s="1"/>
      <c r="J77" s="1"/>
      <c r="K77" s="1"/>
    </row>
    <row r="78" spans="1:11" s="96" customFormat="1" x14ac:dyDescent="0.15">
      <c r="A78" s="111" t="s">
        <v>149</v>
      </c>
      <c r="B78" s="111">
        <v>6</v>
      </c>
      <c r="C78" s="111" t="s">
        <v>148</v>
      </c>
      <c r="D78" s="115">
        <v>-38725.440000000002</v>
      </c>
      <c r="E78" s="1"/>
      <c r="F78" s="1"/>
      <c r="G78" s="1"/>
      <c r="H78" s="1"/>
      <c r="I78" s="1"/>
      <c r="J78" s="1"/>
      <c r="K78" s="1"/>
    </row>
    <row r="79" spans="1:11" s="96" customFormat="1" x14ac:dyDescent="0.15">
      <c r="A79" s="111" t="s">
        <v>151</v>
      </c>
      <c r="B79" s="111">
        <v>6</v>
      </c>
      <c r="C79" s="111" t="s">
        <v>150</v>
      </c>
      <c r="D79" s="115">
        <v>28368.6</v>
      </c>
      <c r="E79" s="1"/>
      <c r="F79" s="1"/>
      <c r="G79" s="1"/>
      <c r="H79" s="1"/>
      <c r="I79" s="1"/>
      <c r="J79" s="1"/>
      <c r="K79" s="1"/>
    </row>
    <row r="80" spans="1:11" s="96" customFormat="1" x14ac:dyDescent="0.15">
      <c r="A80" s="111" t="s">
        <v>153</v>
      </c>
      <c r="B80" s="111">
        <v>6</v>
      </c>
      <c r="C80" s="111" t="s">
        <v>152</v>
      </c>
      <c r="D80" s="115">
        <v>3385.95</v>
      </c>
      <c r="E80" s="1"/>
      <c r="F80" s="1"/>
      <c r="G80" s="1"/>
      <c r="H80" s="1"/>
      <c r="I80" s="1"/>
      <c r="J80" s="1"/>
      <c r="K80" s="1"/>
    </row>
    <row r="81" spans="1:11" s="96" customFormat="1" x14ac:dyDescent="0.15">
      <c r="A81" s="111" t="s">
        <v>155</v>
      </c>
      <c r="B81" s="111">
        <v>6</v>
      </c>
      <c r="C81" s="111" t="s">
        <v>154</v>
      </c>
      <c r="D81" s="115">
        <v>25911.95</v>
      </c>
      <c r="E81" s="1"/>
      <c r="F81" s="1"/>
      <c r="G81" s="1"/>
      <c r="H81" s="1"/>
      <c r="I81" s="1"/>
      <c r="J81" s="1"/>
      <c r="K81" s="1"/>
    </row>
    <row r="82" spans="1:11" s="96" customFormat="1" x14ac:dyDescent="0.15">
      <c r="A82" s="111" t="s">
        <v>157</v>
      </c>
      <c r="B82" s="111">
        <v>6</v>
      </c>
      <c r="C82" s="111" t="s">
        <v>156</v>
      </c>
      <c r="D82" s="115">
        <v>27082.5</v>
      </c>
      <c r="E82" s="1"/>
      <c r="F82" s="1"/>
      <c r="G82" s="1"/>
      <c r="H82" s="1"/>
      <c r="I82" s="1"/>
      <c r="J82" s="1"/>
      <c r="K82" s="1"/>
    </row>
    <row r="83" spans="1:11" s="96" customFormat="1" x14ac:dyDescent="0.15">
      <c r="A83" s="111" t="s">
        <v>159</v>
      </c>
      <c r="B83" s="111">
        <v>6</v>
      </c>
      <c r="C83" s="111" t="s">
        <v>158</v>
      </c>
      <c r="D83" s="115">
        <v>-57913.08</v>
      </c>
      <c r="E83" s="1"/>
      <c r="F83" s="1"/>
      <c r="G83" s="1"/>
      <c r="H83" s="1"/>
      <c r="I83" s="1"/>
      <c r="J83" s="1"/>
      <c r="K83" s="1"/>
    </row>
    <row r="84" spans="1:11" s="96" customFormat="1" x14ac:dyDescent="0.15">
      <c r="A84" s="111" t="s">
        <v>161</v>
      </c>
      <c r="B84" s="111">
        <v>6</v>
      </c>
      <c r="C84" s="111" t="s">
        <v>160</v>
      </c>
      <c r="D84" s="115">
        <v>3442.48</v>
      </c>
      <c r="E84" s="1"/>
      <c r="F84" s="1"/>
      <c r="G84" s="1"/>
      <c r="H84" s="1"/>
      <c r="I84" s="1"/>
      <c r="J84" s="1"/>
      <c r="K84" s="1"/>
    </row>
    <row r="85" spans="1:11" s="96" customFormat="1" x14ac:dyDescent="0.15">
      <c r="A85" s="111" t="s">
        <v>163</v>
      </c>
      <c r="B85" s="111">
        <v>6</v>
      </c>
      <c r="C85" s="111" t="s">
        <v>162</v>
      </c>
      <c r="D85" s="115">
        <v>2302.0500000000002</v>
      </c>
      <c r="E85" s="1"/>
      <c r="F85" s="1"/>
      <c r="G85" s="1"/>
      <c r="H85" s="1"/>
      <c r="I85" s="1"/>
      <c r="J85" s="1"/>
      <c r="K85" s="1"/>
    </row>
    <row r="86" spans="1:11" s="96" customFormat="1" x14ac:dyDescent="0.15">
      <c r="A86" s="111" t="s">
        <v>165</v>
      </c>
      <c r="B86" s="111">
        <v>6</v>
      </c>
      <c r="C86" s="111" t="s">
        <v>164</v>
      </c>
      <c r="D86" s="115">
        <v>302.5</v>
      </c>
      <c r="E86" s="1"/>
      <c r="F86" s="1"/>
      <c r="G86" s="1"/>
      <c r="H86" s="1"/>
      <c r="I86" s="1"/>
      <c r="J86" s="1"/>
      <c r="K86" s="1"/>
    </row>
    <row r="87" spans="1:11" s="96" customFormat="1" x14ac:dyDescent="0.15">
      <c r="A87" s="111" t="s">
        <v>167</v>
      </c>
      <c r="B87" s="111">
        <v>6</v>
      </c>
      <c r="C87" s="111" t="s">
        <v>166</v>
      </c>
      <c r="D87" s="115">
        <v>-27.47</v>
      </c>
      <c r="E87" s="1"/>
      <c r="F87" s="1"/>
      <c r="G87" s="1"/>
      <c r="H87" s="1"/>
      <c r="I87" s="1"/>
      <c r="J87" s="1"/>
      <c r="K87" s="1"/>
    </row>
    <row r="88" spans="1:11" s="96" customFormat="1" x14ac:dyDescent="0.15">
      <c r="A88" s="111" t="s">
        <v>169</v>
      </c>
      <c r="B88" s="111">
        <v>6</v>
      </c>
      <c r="C88" s="111" t="s">
        <v>168</v>
      </c>
      <c r="D88" s="115">
        <v>-4851.74</v>
      </c>
      <c r="E88" s="1"/>
      <c r="F88" s="1"/>
      <c r="G88" s="1"/>
      <c r="H88" s="1"/>
      <c r="I88" s="1"/>
      <c r="J88" s="1"/>
      <c r="K88" s="1"/>
    </row>
    <row r="89" spans="1:11" s="96" customFormat="1" x14ac:dyDescent="0.15">
      <c r="A89" s="111" t="s">
        <v>171</v>
      </c>
      <c r="B89" s="111">
        <v>6</v>
      </c>
      <c r="C89" s="111" t="s">
        <v>170</v>
      </c>
      <c r="D89" s="115">
        <v>-7485.85</v>
      </c>
      <c r="E89" s="1"/>
      <c r="F89" s="1"/>
      <c r="G89" s="1"/>
      <c r="H89" s="1"/>
      <c r="I89" s="1"/>
      <c r="J89" s="1"/>
      <c r="K89" s="1"/>
    </row>
    <row r="90" spans="1:11" s="96" customFormat="1" x14ac:dyDescent="0.15">
      <c r="A90" s="111" t="s">
        <v>173</v>
      </c>
      <c r="B90" s="111">
        <v>6</v>
      </c>
      <c r="C90" s="111" t="s">
        <v>172</v>
      </c>
      <c r="D90" s="115">
        <v>1034.48</v>
      </c>
      <c r="E90" s="1"/>
      <c r="F90" s="1"/>
      <c r="G90" s="1"/>
      <c r="H90" s="1"/>
      <c r="I90" s="1"/>
      <c r="J90" s="1"/>
      <c r="K90" s="1"/>
    </row>
    <row r="91" spans="1:11" s="96" customFormat="1" x14ac:dyDescent="0.15">
      <c r="A91" s="111" t="s">
        <v>175</v>
      </c>
      <c r="B91" s="111">
        <v>6</v>
      </c>
      <c r="C91" s="111" t="s">
        <v>174</v>
      </c>
      <c r="D91" s="115">
        <v>-0.02</v>
      </c>
      <c r="E91" s="1"/>
      <c r="F91" s="1"/>
      <c r="G91" s="1"/>
      <c r="H91" s="1"/>
      <c r="I91" s="1"/>
      <c r="J91" s="1"/>
      <c r="K91" s="1"/>
    </row>
    <row r="92" spans="1:11" s="96" customFormat="1" x14ac:dyDescent="0.15">
      <c r="A92" s="111" t="s">
        <v>177</v>
      </c>
      <c r="B92" s="111">
        <v>6</v>
      </c>
      <c r="C92" s="111" t="s">
        <v>176</v>
      </c>
      <c r="D92" s="115">
        <v>-32267.759999999998</v>
      </c>
      <c r="E92" s="1"/>
      <c r="F92" s="1"/>
      <c r="G92" s="1"/>
      <c r="H92" s="1"/>
      <c r="I92" s="1"/>
      <c r="J92" s="1"/>
      <c r="K92" s="1"/>
    </row>
    <row r="93" spans="1:11" s="96" customFormat="1" x14ac:dyDescent="0.15">
      <c r="A93" s="111" t="s">
        <v>179</v>
      </c>
      <c r="B93" s="111">
        <v>6</v>
      </c>
      <c r="C93" s="111" t="s">
        <v>178</v>
      </c>
      <c r="D93" s="115">
        <v>-249.01</v>
      </c>
      <c r="E93" s="1"/>
      <c r="F93" s="1"/>
      <c r="G93" s="1"/>
      <c r="H93" s="1"/>
      <c r="I93" s="1"/>
      <c r="J93" s="1"/>
      <c r="K93" s="1"/>
    </row>
    <row r="94" spans="1:11" s="96" customFormat="1" x14ac:dyDescent="0.15">
      <c r="A94" s="110" t="s">
        <v>181</v>
      </c>
      <c r="B94" s="110">
        <v>5</v>
      </c>
      <c r="C94" s="110" t="s">
        <v>180</v>
      </c>
      <c r="D94" s="113">
        <v>38450306.829999998</v>
      </c>
      <c r="E94" s="1"/>
      <c r="F94" s="1"/>
      <c r="G94" s="1"/>
      <c r="H94" s="1"/>
      <c r="I94" s="1"/>
      <c r="J94" s="1"/>
      <c r="K94" s="1"/>
    </row>
    <row r="95" spans="1:11" s="96" customFormat="1" x14ac:dyDescent="0.15">
      <c r="A95" s="111" t="s">
        <v>183</v>
      </c>
      <c r="B95" s="111">
        <v>6</v>
      </c>
      <c r="C95" s="111" t="s">
        <v>182</v>
      </c>
      <c r="D95" s="115">
        <v>0</v>
      </c>
      <c r="E95" s="1"/>
      <c r="F95" s="1"/>
      <c r="G95" s="1"/>
      <c r="H95" s="1"/>
      <c r="I95" s="1"/>
      <c r="J95" s="1"/>
      <c r="K95" s="1"/>
    </row>
    <row r="96" spans="1:11" s="96" customFormat="1" x14ac:dyDescent="0.15">
      <c r="A96" s="111" t="s">
        <v>185</v>
      </c>
      <c r="B96" s="111">
        <v>6</v>
      </c>
      <c r="C96" s="111" t="s">
        <v>184</v>
      </c>
      <c r="D96" s="115">
        <v>4656426.7</v>
      </c>
      <c r="E96" s="1"/>
      <c r="F96" s="1"/>
      <c r="G96" s="1"/>
      <c r="H96" s="1"/>
      <c r="I96" s="1"/>
      <c r="J96" s="1"/>
      <c r="K96" s="1"/>
    </row>
    <row r="97" spans="1:11" s="96" customFormat="1" x14ac:dyDescent="0.15">
      <c r="A97" s="111" t="s">
        <v>187</v>
      </c>
      <c r="B97" s="111">
        <v>6</v>
      </c>
      <c r="C97" s="111" t="s">
        <v>186</v>
      </c>
      <c r="D97" s="115">
        <v>13488.1</v>
      </c>
      <c r="E97" s="1"/>
      <c r="F97" s="1"/>
      <c r="G97" s="1"/>
      <c r="H97" s="1"/>
      <c r="I97" s="1"/>
      <c r="J97" s="1"/>
      <c r="K97" s="1"/>
    </row>
    <row r="98" spans="1:11" s="96" customFormat="1" x14ac:dyDescent="0.15">
      <c r="A98" s="111" t="s">
        <v>189</v>
      </c>
      <c r="B98" s="111">
        <v>6</v>
      </c>
      <c r="C98" s="111" t="s">
        <v>188</v>
      </c>
      <c r="D98" s="115">
        <v>25243.39</v>
      </c>
      <c r="E98" s="1"/>
      <c r="F98" s="1"/>
      <c r="G98" s="1"/>
      <c r="H98" s="1"/>
      <c r="I98" s="1"/>
      <c r="J98" s="1"/>
      <c r="K98" s="1"/>
    </row>
    <row r="99" spans="1:11" s="96" customFormat="1" x14ac:dyDescent="0.15">
      <c r="A99" s="111" t="s">
        <v>191</v>
      </c>
      <c r="B99" s="111">
        <v>6</v>
      </c>
      <c r="C99" s="111" t="s">
        <v>190</v>
      </c>
      <c r="D99" s="115">
        <v>0</v>
      </c>
      <c r="E99" s="1"/>
      <c r="F99" s="1"/>
      <c r="G99" s="1"/>
      <c r="H99" s="1"/>
      <c r="I99" s="1"/>
      <c r="J99" s="1"/>
      <c r="K99" s="1"/>
    </row>
    <row r="100" spans="1:11" s="96" customFormat="1" x14ac:dyDescent="0.15">
      <c r="A100" s="111" t="s">
        <v>193</v>
      </c>
      <c r="B100" s="111">
        <v>6</v>
      </c>
      <c r="C100" s="111" t="s">
        <v>192</v>
      </c>
      <c r="D100" s="115">
        <v>29892975.600000001</v>
      </c>
      <c r="E100" s="1"/>
      <c r="F100" s="1"/>
      <c r="G100" s="1"/>
      <c r="H100" s="1"/>
      <c r="I100" s="1"/>
      <c r="J100" s="1"/>
      <c r="K100" s="1"/>
    </row>
    <row r="101" spans="1:11" s="96" customFormat="1" x14ac:dyDescent="0.15">
      <c r="A101" s="111" t="s">
        <v>195</v>
      </c>
      <c r="B101" s="111">
        <v>6</v>
      </c>
      <c r="C101" s="111" t="s">
        <v>194</v>
      </c>
      <c r="D101" s="115">
        <v>29242.42</v>
      </c>
      <c r="E101" s="1"/>
      <c r="F101" s="1"/>
      <c r="G101" s="1"/>
      <c r="H101" s="1"/>
      <c r="I101" s="1"/>
      <c r="J101" s="1"/>
      <c r="K101" s="1"/>
    </row>
    <row r="102" spans="1:11" s="96" customFormat="1" x14ac:dyDescent="0.15">
      <c r="A102" s="111" t="s">
        <v>197</v>
      </c>
      <c r="B102" s="111">
        <v>6</v>
      </c>
      <c r="C102" s="111" t="s">
        <v>196</v>
      </c>
      <c r="D102" s="115">
        <v>552479.09</v>
      </c>
      <c r="E102" s="1"/>
      <c r="F102" s="1"/>
      <c r="G102" s="1"/>
      <c r="H102" s="1"/>
      <c r="I102" s="1"/>
      <c r="J102" s="1"/>
      <c r="K102" s="1"/>
    </row>
    <row r="103" spans="1:11" s="96" customFormat="1" x14ac:dyDescent="0.15">
      <c r="A103" s="111" t="s">
        <v>199</v>
      </c>
      <c r="B103" s="111">
        <v>6</v>
      </c>
      <c r="C103" s="111" t="s">
        <v>198</v>
      </c>
      <c r="D103" s="115">
        <v>150</v>
      </c>
      <c r="E103" s="1"/>
      <c r="F103" s="1"/>
      <c r="G103" s="1"/>
      <c r="H103" s="1"/>
      <c r="I103" s="1"/>
      <c r="J103" s="1"/>
      <c r="K103" s="1"/>
    </row>
    <row r="104" spans="1:11" s="96" customFormat="1" x14ac:dyDescent="0.15">
      <c r="A104" s="111" t="s">
        <v>201</v>
      </c>
      <c r="B104" s="111">
        <v>6</v>
      </c>
      <c r="C104" s="111" t="s">
        <v>200</v>
      </c>
      <c r="D104" s="115">
        <v>115956.18</v>
      </c>
      <c r="E104" s="1"/>
      <c r="F104" s="1"/>
      <c r="G104" s="1"/>
      <c r="H104" s="1"/>
      <c r="I104" s="1"/>
      <c r="J104" s="1"/>
      <c r="K104" s="1"/>
    </row>
    <row r="105" spans="1:11" s="96" customFormat="1" x14ac:dyDescent="0.15">
      <c r="A105" s="111" t="s">
        <v>203</v>
      </c>
      <c r="B105" s="111">
        <v>6</v>
      </c>
      <c r="C105" s="111" t="s">
        <v>202</v>
      </c>
      <c r="D105" s="115">
        <v>1282510.52</v>
      </c>
      <c r="E105" s="1"/>
      <c r="F105" s="1"/>
      <c r="G105" s="1"/>
      <c r="H105" s="1"/>
      <c r="I105" s="1"/>
      <c r="J105" s="1"/>
      <c r="K105" s="1"/>
    </row>
    <row r="106" spans="1:11" s="96" customFormat="1" x14ac:dyDescent="0.15">
      <c r="A106" s="111" t="s">
        <v>205</v>
      </c>
      <c r="B106" s="111">
        <v>6</v>
      </c>
      <c r="C106" s="111" t="s">
        <v>204</v>
      </c>
      <c r="D106" s="115">
        <v>545136.07999999996</v>
      </c>
      <c r="E106" s="1"/>
      <c r="F106" s="1"/>
      <c r="G106" s="1"/>
      <c r="H106" s="1"/>
      <c r="I106" s="1"/>
      <c r="J106" s="1"/>
      <c r="K106" s="1"/>
    </row>
    <row r="107" spans="1:11" s="96" customFormat="1" x14ac:dyDescent="0.15">
      <c r="A107" s="111" t="s">
        <v>207</v>
      </c>
      <c r="B107" s="111">
        <v>6</v>
      </c>
      <c r="C107" s="111" t="s">
        <v>206</v>
      </c>
      <c r="D107" s="115">
        <v>46228.91</v>
      </c>
      <c r="E107" s="1"/>
      <c r="F107" s="1"/>
      <c r="G107" s="1"/>
      <c r="H107" s="1"/>
      <c r="I107" s="1"/>
      <c r="J107" s="1"/>
      <c r="K107" s="1"/>
    </row>
    <row r="108" spans="1:11" s="96" customFormat="1" x14ac:dyDescent="0.15">
      <c r="A108" s="111" t="s">
        <v>209</v>
      </c>
      <c r="B108" s="111">
        <v>6</v>
      </c>
      <c r="C108" s="111" t="s">
        <v>208</v>
      </c>
      <c r="D108" s="115">
        <v>16506</v>
      </c>
      <c r="E108" s="1"/>
      <c r="F108" s="1"/>
      <c r="G108" s="1"/>
      <c r="H108" s="1"/>
      <c r="I108" s="1"/>
      <c r="J108" s="1"/>
      <c r="K108" s="1"/>
    </row>
    <row r="109" spans="1:11" s="96" customFormat="1" x14ac:dyDescent="0.15">
      <c r="A109" s="111" t="s">
        <v>211</v>
      </c>
      <c r="B109" s="111">
        <v>6</v>
      </c>
      <c r="C109" s="111" t="s">
        <v>210</v>
      </c>
      <c r="D109" s="115">
        <v>0</v>
      </c>
      <c r="E109" s="1"/>
      <c r="F109" s="1"/>
      <c r="G109" s="1"/>
      <c r="H109" s="1"/>
      <c r="I109" s="1"/>
      <c r="J109" s="1"/>
      <c r="K109" s="1"/>
    </row>
    <row r="110" spans="1:11" s="96" customFormat="1" x14ac:dyDescent="0.15">
      <c r="A110" s="111" t="s">
        <v>213</v>
      </c>
      <c r="B110" s="111">
        <v>6</v>
      </c>
      <c r="C110" s="111" t="s">
        <v>212</v>
      </c>
      <c r="D110" s="115">
        <v>25684.61</v>
      </c>
      <c r="E110" s="1"/>
      <c r="F110" s="1"/>
      <c r="G110" s="1"/>
      <c r="H110" s="1"/>
      <c r="I110" s="1"/>
      <c r="J110" s="1"/>
      <c r="K110" s="1"/>
    </row>
    <row r="111" spans="1:11" s="96" customFormat="1" x14ac:dyDescent="0.15">
      <c r="A111" s="111" t="s">
        <v>215</v>
      </c>
      <c r="B111" s="111">
        <v>6</v>
      </c>
      <c r="C111" s="111" t="s">
        <v>214</v>
      </c>
      <c r="D111" s="115">
        <v>0</v>
      </c>
      <c r="E111" s="1"/>
      <c r="F111" s="1"/>
      <c r="G111" s="1"/>
      <c r="H111" s="1"/>
      <c r="I111" s="1"/>
      <c r="J111" s="1"/>
      <c r="K111" s="1"/>
    </row>
    <row r="112" spans="1:11" s="96" customFormat="1" x14ac:dyDescent="0.15">
      <c r="A112" s="111" t="s">
        <v>217</v>
      </c>
      <c r="B112" s="111">
        <v>6</v>
      </c>
      <c r="C112" s="111" t="s">
        <v>216</v>
      </c>
      <c r="D112" s="115">
        <v>1248279.23</v>
      </c>
      <c r="E112" s="1"/>
      <c r="F112" s="1"/>
      <c r="G112" s="1"/>
      <c r="H112" s="1"/>
      <c r="I112" s="1"/>
      <c r="J112" s="1"/>
      <c r="K112" s="1"/>
    </row>
    <row r="113" spans="1:11" s="96" customFormat="1" x14ac:dyDescent="0.15">
      <c r="A113" s="110" t="s">
        <v>219</v>
      </c>
      <c r="B113" s="110">
        <v>4</v>
      </c>
      <c r="C113" s="110" t="s">
        <v>218</v>
      </c>
      <c r="D113" s="113">
        <v>656043.96</v>
      </c>
      <c r="E113" s="1"/>
      <c r="F113" s="1"/>
      <c r="G113" s="1"/>
      <c r="H113" s="1"/>
      <c r="I113" s="1"/>
      <c r="J113" s="1"/>
      <c r="K113" s="1"/>
    </row>
    <row r="114" spans="1:11" s="96" customFormat="1" x14ac:dyDescent="0.15">
      <c r="A114" s="110" t="s">
        <v>221</v>
      </c>
      <c r="B114" s="110">
        <v>5</v>
      </c>
      <c r="C114" s="110" t="s">
        <v>220</v>
      </c>
      <c r="D114" s="113">
        <v>194293.96</v>
      </c>
      <c r="E114" s="1"/>
      <c r="F114" s="1"/>
      <c r="G114" s="1"/>
      <c r="H114" s="1"/>
      <c r="I114" s="1"/>
      <c r="J114" s="1"/>
      <c r="K114" s="1"/>
    </row>
    <row r="115" spans="1:11" s="96" customFormat="1" x14ac:dyDescent="0.15">
      <c r="A115" s="111" t="s">
        <v>223</v>
      </c>
      <c r="B115" s="111">
        <v>6</v>
      </c>
      <c r="C115" s="111" t="s">
        <v>222</v>
      </c>
      <c r="D115" s="115">
        <v>-124.26</v>
      </c>
      <c r="E115" s="1"/>
      <c r="F115" s="1"/>
      <c r="G115" s="1"/>
      <c r="H115" s="1"/>
      <c r="I115" s="1"/>
      <c r="J115" s="1"/>
      <c r="K115" s="1"/>
    </row>
    <row r="116" spans="1:11" s="96" customFormat="1" x14ac:dyDescent="0.15">
      <c r="A116" s="111" t="s">
        <v>225</v>
      </c>
      <c r="B116" s="111">
        <v>6</v>
      </c>
      <c r="C116" s="111" t="s">
        <v>224</v>
      </c>
      <c r="D116" s="115">
        <v>0</v>
      </c>
      <c r="E116" s="1"/>
      <c r="F116" s="1"/>
      <c r="G116" s="1"/>
      <c r="H116" s="1"/>
      <c r="I116" s="1"/>
      <c r="J116" s="1"/>
      <c r="K116" s="1"/>
    </row>
    <row r="117" spans="1:11" s="96" customFormat="1" x14ac:dyDescent="0.15">
      <c r="A117" s="111" t="s">
        <v>227</v>
      </c>
      <c r="B117" s="111">
        <v>6</v>
      </c>
      <c r="C117" s="111" t="s">
        <v>226</v>
      </c>
      <c r="D117" s="115">
        <v>0</v>
      </c>
      <c r="E117" s="1"/>
      <c r="F117" s="1"/>
      <c r="G117" s="1"/>
      <c r="H117" s="1"/>
      <c r="I117" s="1"/>
      <c r="J117" s="1"/>
      <c r="K117" s="1"/>
    </row>
    <row r="118" spans="1:11" s="96" customFormat="1" x14ac:dyDescent="0.15">
      <c r="A118" s="111" t="s">
        <v>229</v>
      </c>
      <c r="B118" s="111">
        <v>6</v>
      </c>
      <c r="C118" s="111" t="s">
        <v>228</v>
      </c>
      <c r="D118" s="115">
        <v>39829.42</v>
      </c>
      <c r="E118" s="1"/>
      <c r="F118" s="1"/>
      <c r="G118" s="1"/>
      <c r="H118" s="1"/>
      <c r="I118" s="1"/>
      <c r="J118" s="1"/>
      <c r="K118" s="1"/>
    </row>
    <row r="119" spans="1:11" s="96" customFormat="1" x14ac:dyDescent="0.15">
      <c r="A119" s="111" t="s">
        <v>231</v>
      </c>
      <c r="B119" s="111">
        <v>6</v>
      </c>
      <c r="C119" s="111" t="s">
        <v>230</v>
      </c>
      <c r="D119" s="115">
        <v>282883.49</v>
      </c>
      <c r="E119" s="1"/>
      <c r="F119" s="1"/>
      <c r="G119" s="1"/>
      <c r="H119" s="1"/>
      <c r="I119" s="1"/>
      <c r="J119" s="1"/>
      <c r="K119" s="1"/>
    </row>
    <row r="120" spans="1:11" s="96" customFormat="1" x14ac:dyDescent="0.15">
      <c r="A120" s="111" t="s">
        <v>233</v>
      </c>
      <c r="B120" s="111">
        <v>6</v>
      </c>
      <c r="C120" s="111" t="s">
        <v>232</v>
      </c>
      <c r="D120" s="115">
        <v>37607.71</v>
      </c>
      <c r="E120" s="1"/>
      <c r="F120" s="1"/>
      <c r="G120" s="1"/>
      <c r="H120" s="1"/>
      <c r="I120" s="1"/>
      <c r="J120" s="1"/>
      <c r="K120" s="1"/>
    </row>
    <row r="121" spans="1:11" s="96" customFormat="1" x14ac:dyDescent="0.15">
      <c r="A121" s="111" t="s">
        <v>235</v>
      </c>
      <c r="B121" s="111">
        <v>6</v>
      </c>
      <c r="C121" s="111" t="s">
        <v>234</v>
      </c>
      <c r="D121" s="115">
        <v>52325.56</v>
      </c>
      <c r="E121" s="1"/>
      <c r="F121" s="1"/>
      <c r="G121" s="1"/>
      <c r="H121" s="1"/>
      <c r="I121" s="1"/>
      <c r="J121" s="1"/>
      <c r="K121" s="1"/>
    </row>
    <row r="122" spans="1:11" s="96" customFormat="1" x14ac:dyDescent="0.15">
      <c r="A122" s="111" t="s">
        <v>237</v>
      </c>
      <c r="B122" s="111">
        <v>6</v>
      </c>
      <c r="C122" s="111" t="s">
        <v>236</v>
      </c>
      <c r="D122" s="115">
        <v>0</v>
      </c>
      <c r="E122" s="1"/>
      <c r="F122" s="1"/>
      <c r="G122" s="1"/>
      <c r="H122" s="1"/>
      <c r="I122" s="1"/>
      <c r="J122" s="1"/>
      <c r="K122" s="1"/>
    </row>
    <row r="123" spans="1:11" s="96" customFormat="1" x14ac:dyDescent="0.15">
      <c r="A123" s="111" t="s">
        <v>239</v>
      </c>
      <c r="B123" s="111">
        <v>6</v>
      </c>
      <c r="C123" s="111" t="s">
        <v>238</v>
      </c>
      <c r="D123" s="115">
        <v>0</v>
      </c>
      <c r="E123" s="1"/>
      <c r="F123" s="1"/>
      <c r="G123" s="1"/>
      <c r="H123" s="1"/>
      <c r="I123" s="1"/>
      <c r="J123" s="1"/>
      <c r="K123" s="1"/>
    </row>
    <row r="124" spans="1:11" s="96" customFormat="1" x14ac:dyDescent="0.15">
      <c r="A124" s="111" t="s">
        <v>241</v>
      </c>
      <c r="B124" s="111">
        <v>6</v>
      </c>
      <c r="C124" s="111" t="s">
        <v>240</v>
      </c>
      <c r="D124" s="115">
        <v>-355.69</v>
      </c>
      <c r="E124" s="1"/>
      <c r="F124" s="1"/>
      <c r="G124" s="1"/>
      <c r="H124" s="1"/>
      <c r="I124" s="1"/>
      <c r="J124" s="1"/>
      <c r="K124" s="1"/>
    </row>
    <row r="125" spans="1:11" s="96" customFormat="1" x14ac:dyDescent="0.15">
      <c r="A125" s="111" t="s">
        <v>243</v>
      </c>
      <c r="B125" s="111">
        <v>6</v>
      </c>
      <c r="C125" s="111" t="s">
        <v>242</v>
      </c>
      <c r="D125" s="115">
        <v>-4931.8900000000003</v>
      </c>
      <c r="E125" s="1"/>
      <c r="F125" s="1"/>
      <c r="G125" s="1"/>
      <c r="H125" s="1"/>
      <c r="I125" s="1"/>
      <c r="J125" s="1"/>
      <c r="K125" s="1"/>
    </row>
    <row r="126" spans="1:11" s="96" customFormat="1" x14ac:dyDescent="0.15">
      <c r="A126" s="111" t="s">
        <v>245</v>
      </c>
      <c r="B126" s="111">
        <v>6</v>
      </c>
      <c r="C126" s="111" t="s">
        <v>244</v>
      </c>
      <c r="D126" s="115">
        <v>0</v>
      </c>
      <c r="E126" s="1"/>
      <c r="F126" s="1"/>
      <c r="G126" s="1"/>
      <c r="H126" s="1"/>
      <c r="I126" s="1"/>
      <c r="J126" s="1"/>
      <c r="K126" s="1"/>
    </row>
    <row r="127" spans="1:11" s="96" customFormat="1" x14ac:dyDescent="0.15">
      <c r="A127" s="111" t="s">
        <v>247</v>
      </c>
      <c r="B127" s="111">
        <v>6</v>
      </c>
      <c r="C127" s="111" t="s">
        <v>246</v>
      </c>
      <c r="D127" s="115">
        <v>0</v>
      </c>
      <c r="E127" s="1"/>
      <c r="F127" s="1"/>
      <c r="G127" s="1"/>
      <c r="H127" s="1"/>
      <c r="I127" s="1"/>
      <c r="J127" s="1"/>
      <c r="K127" s="1"/>
    </row>
    <row r="128" spans="1:11" s="96" customFormat="1" x14ac:dyDescent="0.15">
      <c r="A128" s="111" t="s">
        <v>249</v>
      </c>
      <c r="B128" s="111">
        <v>6</v>
      </c>
      <c r="C128" s="111" t="s">
        <v>248</v>
      </c>
      <c r="D128" s="115">
        <v>-212940.38</v>
      </c>
      <c r="E128" s="1"/>
      <c r="F128" s="1"/>
      <c r="G128" s="1"/>
      <c r="H128" s="1"/>
      <c r="I128" s="1"/>
      <c r="J128" s="1"/>
      <c r="K128" s="1"/>
    </row>
    <row r="129" spans="1:11" s="96" customFormat="1" x14ac:dyDescent="0.15">
      <c r="A129" s="110" t="s">
        <v>251</v>
      </c>
      <c r="B129" s="110">
        <v>5</v>
      </c>
      <c r="C129" s="110" t="s">
        <v>250</v>
      </c>
      <c r="D129" s="113">
        <v>461750</v>
      </c>
      <c r="E129" s="1"/>
      <c r="F129" s="1"/>
      <c r="G129" s="1"/>
      <c r="H129" s="1"/>
      <c r="I129" s="1"/>
      <c r="J129" s="1"/>
      <c r="K129" s="1"/>
    </row>
    <row r="130" spans="1:11" s="96" customFormat="1" x14ac:dyDescent="0.15">
      <c r="A130" s="111" t="s">
        <v>253</v>
      </c>
      <c r="B130" s="111">
        <v>6</v>
      </c>
      <c r="C130" s="111" t="s">
        <v>252</v>
      </c>
      <c r="D130" s="115">
        <v>461750</v>
      </c>
      <c r="E130" s="1"/>
      <c r="F130" s="1"/>
      <c r="G130" s="1"/>
      <c r="H130" s="1"/>
      <c r="I130" s="1"/>
      <c r="J130" s="1"/>
      <c r="K130" s="1"/>
    </row>
    <row r="131" spans="1:11" s="96" customFormat="1" x14ac:dyDescent="0.15">
      <c r="A131" s="111" t="s">
        <v>255</v>
      </c>
      <c r="B131" s="111">
        <v>6</v>
      </c>
      <c r="C131" s="111" t="s">
        <v>254</v>
      </c>
      <c r="D131" s="115">
        <v>0</v>
      </c>
      <c r="E131" s="1"/>
      <c r="F131" s="1"/>
      <c r="G131" s="1"/>
      <c r="H131" s="1"/>
      <c r="I131" s="1"/>
      <c r="J131" s="1"/>
      <c r="K131" s="1"/>
    </row>
    <row r="132" spans="1:11" s="96" customFormat="1" x14ac:dyDescent="0.15">
      <c r="A132" s="110" t="s">
        <v>257</v>
      </c>
      <c r="B132" s="110">
        <v>4</v>
      </c>
      <c r="C132" s="110" t="s">
        <v>256</v>
      </c>
      <c r="D132" s="113">
        <v>4637.6499999999996</v>
      </c>
      <c r="E132" s="1"/>
      <c r="F132" s="1"/>
      <c r="G132" s="1"/>
      <c r="H132" s="1"/>
      <c r="I132" s="1"/>
      <c r="J132" s="1"/>
      <c r="K132" s="1"/>
    </row>
    <row r="133" spans="1:11" s="96" customFormat="1" x14ac:dyDescent="0.15">
      <c r="A133" s="110" t="s">
        <v>259</v>
      </c>
      <c r="B133" s="110">
        <v>5</v>
      </c>
      <c r="C133" s="110" t="s">
        <v>258</v>
      </c>
      <c r="D133" s="113">
        <v>4637.6499999999996</v>
      </c>
      <c r="E133" s="1"/>
      <c r="F133" s="1"/>
      <c r="G133" s="1"/>
      <c r="H133" s="1"/>
      <c r="I133" s="1"/>
      <c r="J133" s="1"/>
      <c r="K133" s="1"/>
    </row>
    <row r="134" spans="1:11" s="96" customFormat="1" x14ac:dyDescent="0.15">
      <c r="A134" s="111" t="s">
        <v>261</v>
      </c>
      <c r="B134" s="111">
        <v>6</v>
      </c>
      <c r="C134" s="111" t="s">
        <v>260</v>
      </c>
      <c r="D134" s="115">
        <v>0</v>
      </c>
      <c r="E134" s="1"/>
      <c r="F134" s="1"/>
      <c r="G134" s="1"/>
      <c r="H134" s="1"/>
      <c r="I134" s="1"/>
      <c r="J134" s="1"/>
      <c r="K134" s="1"/>
    </row>
    <row r="135" spans="1:11" s="96" customFormat="1" x14ac:dyDescent="0.15">
      <c r="A135" s="111" t="s">
        <v>263</v>
      </c>
      <c r="B135" s="111">
        <v>6</v>
      </c>
      <c r="C135" s="111" t="s">
        <v>262</v>
      </c>
      <c r="D135" s="115">
        <v>0</v>
      </c>
      <c r="E135" s="1"/>
      <c r="F135" s="1"/>
      <c r="G135" s="1"/>
      <c r="H135" s="1"/>
      <c r="I135" s="1"/>
      <c r="J135" s="1"/>
      <c r="K135" s="1"/>
    </row>
    <row r="136" spans="1:11" s="96" customFormat="1" x14ac:dyDescent="0.15">
      <c r="A136" s="111" t="s">
        <v>265</v>
      </c>
      <c r="B136" s="111">
        <v>6</v>
      </c>
      <c r="C136" s="111" t="s">
        <v>264</v>
      </c>
      <c r="D136" s="115">
        <v>0</v>
      </c>
    </row>
    <row r="137" spans="1:11" s="96" customFormat="1" x14ac:dyDescent="0.15">
      <c r="A137" s="111" t="s">
        <v>267</v>
      </c>
      <c r="B137" s="111">
        <v>6</v>
      </c>
      <c r="C137" s="111" t="s">
        <v>266</v>
      </c>
      <c r="D137" s="115">
        <v>0</v>
      </c>
    </row>
    <row r="138" spans="1:11" s="96" customFormat="1" x14ac:dyDescent="0.15">
      <c r="A138" s="111" t="s">
        <v>269</v>
      </c>
      <c r="B138" s="111">
        <v>6</v>
      </c>
      <c r="C138" s="111" t="s">
        <v>268</v>
      </c>
      <c r="D138" s="115">
        <v>0</v>
      </c>
    </row>
    <row r="139" spans="1:11" s="96" customFormat="1" x14ac:dyDescent="0.15">
      <c r="A139" s="111" t="s">
        <v>271</v>
      </c>
      <c r="B139" s="111">
        <v>6</v>
      </c>
      <c r="C139" s="111" t="s">
        <v>270</v>
      </c>
      <c r="D139" s="115">
        <v>0</v>
      </c>
    </row>
    <row r="140" spans="1:11" s="96" customFormat="1" x14ac:dyDescent="0.15">
      <c r="A140" s="111" t="s">
        <v>273</v>
      </c>
      <c r="B140" s="111">
        <v>6</v>
      </c>
      <c r="C140" s="111" t="s">
        <v>272</v>
      </c>
      <c r="D140" s="115">
        <v>0</v>
      </c>
    </row>
    <row r="141" spans="1:11" s="96" customFormat="1" x14ac:dyDescent="0.15">
      <c r="A141" s="111" t="s">
        <v>275</v>
      </c>
      <c r="B141" s="111">
        <v>6</v>
      </c>
      <c r="C141" s="111" t="s">
        <v>274</v>
      </c>
      <c r="D141" s="115">
        <v>0</v>
      </c>
    </row>
    <row r="142" spans="1:11" s="96" customFormat="1" x14ac:dyDescent="0.15">
      <c r="A142" s="111" t="s">
        <v>277</v>
      </c>
      <c r="B142" s="111">
        <v>6</v>
      </c>
      <c r="C142" s="111" t="s">
        <v>276</v>
      </c>
      <c r="D142" s="115">
        <v>0</v>
      </c>
    </row>
    <row r="143" spans="1:11" s="96" customFormat="1" x14ac:dyDescent="0.15">
      <c r="A143" s="111" t="s">
        <v>279</v>
      </c>
      <c r="B143" s="111">
        <v>6</v>
      </c>
      <c r="C143" s="111" t="s">
        <v>278</v>
      </c>
      <c r="D143" s="115">
        <v>4637.6499999999996</v>
      </c>
    </row>
    <row r="144" spans="1:11" s="96" customFormat="1" x14ac:dyDescent="0.15">
      <c r="A144" s="111" t="s">
        <v>281</v>
      </c>
      <c r="B144" s="111">
        <v>6</v>
      </c>
      <c r="C144" s="111" t="s">
        <v>280</v>
      </c>
      <c r="D144" s="115">
        <v>0</v>
      </c>
    </row>
    <row r="145" spans="1:11" s="96" customFormat="1" x14ac:dyDescent="0.15">
      <c r="A145" s="111" t="s">
        <v>283</v>
      </c>
      <c r="B145" s="111">
        <v>6</v>
      </c>
      <c r="C145" s="111" t="s">
        <v>282</v>
      </c>
      <c r="D145" s="115">
        <v>0</v>
      </c>
    </row>
    <row r="146" spans="1:11" s="96" customFormat="1" x14ac:dyDescent="0.15">
      <c r="A146" s="111" t="s">
        <v>285</v>
      </c>
      <c r="B146" s="111">
        <v>6</v>
      </c>
      <c r="C146" s="111" t="s">
        <v>284</v>
      </c>
      <c r="D146" s="115">
        <v>0</v>
      </c>
    </row>
    <row r="147" spans="1:11" s="96" customFormat="1" x14ac:dyDescent="0.15">
      <c r="A147" s="111" t="s">
        <v>287</v>
      </c>
      <c r="B147" s="111">
        <v>6</v>
      </c>
      <c r="C147" s="111" t="s">
        <v>286</v>
      </c>
      <c r="D147" s="115">
        <v>0</v>
      </c>
      <c r="E147" s="1"/>
      <c r="F147" s="1"/>
      <c r="G147" s="1"/>
      <c r="H147" s="1"/>
      <c r="I147" s="1"/>
      <c r="J147" s="1"/>
      <c r="K147" s="1"/>
    </row>
    <row r="148" spans="1:11" s="96" customFormat="1" x14ac:dyDescent="0.15">
      <c r="A148" s="111" t="s">
        <v>289</v>
      </c>
      <c r="B148" s="111">
        <v>6</v>
      </c>
      <c r="C148" s="111" t="s">
        <v>288</v>
      </c>
      <c r="D148" s="115">
        <v>0</v>
      </c>
      <c r="E148" s="1"/>
      <c r="F148" s="1"/>
      <c r="G148" s="1"/>
      <c r="H148" s="1"/>
      <c r="I148" s="1"/>
      <c r="J148" s="1"/>
      <c r="K148" s="1"/>
    </row>
    <row r="149" spans="1:11" s="96" customFormat="1" x14ac:dyDescent="0.15">
      <c r="A149" s="111" t="s">
        <v>291</v>
      </c>
      <c r="B149" s="111">
        <v>6</v>
      </c>
      <c r="C149" s="111" t="s">
        <v>290</v>
      </c>
      <c r="D149" s="115">
        <v>0</v>
      </c>
      <c r="E149" s="1"/>
      <c r="F149" s="1"/>
      <c r="G149" s="1"/>
      <c r="H149" s="1"/>
      <c r="I149" s="1"/>
      <c r="J149" s="1"/>
      <c r="K149" s="1"/>
    </row>
    <row r="150" spans="1:11" s="96" customFormat="1" x14ac:dyDescent="0.15">
      <c r="A150" s="111" t="s">
        <v>293</v>
      </c>
      <c r="B150" s="111">
        <v>6</v>
      </c>
      <c r="C150" s="111" t="s">
        <v>292</v>
      </c>
      <c r="D150" s="115">
        <v>0</v>
      </c>
      <c r="E150" s="1"/>
      <c r="F150" s="1"/>
      <c r="G150" s="1"/>
      <c r="H150" s="1"/>
      <c r="I150" s="1"/>
      <c r="J150" s="1"/>
      <c r="K150" s="1"/>
    </row>
    <row r="151" spans="1:11" s="96" customFormat="1" x14ac:dyDescent="0.15">
      <c r="A151" s="110" t="s">
        <v>295</v>
      </c>
      <c r="B151" s="110">
        <v>4</v>
      </c>
      <c r="C151" s="110" t="s">
        <v>294</v>
      </c>
      <c r="D151" s="113">
        <v>12031322.710000001</v>
      </c>
      <c r="E151" s="1"/>
      <c r="F151" s="1"/>
      <c r="G151" s="1"/>
      <c r="H151" s="1"/>
      <c r="I151" s="1"/>
      <c r="J151" s="1"/>
      <c r="K151" s="1"/>
    </row>
    <row r="152" spans="1:11" s="96" customFormat="1" x14ac:dyDescent="0.15">
      <c r="A152" s="110" t="s">
        <v>297</v>
      </c>
      <c r="B152" s="110">
        <v>5</v>
      </c>
      <c r="C152" s="110" t="s">
        <v>296</v>
      </c>
      <c r="D152" s="113">
        <v>6362929.1299999999</v>
      </c>
      <c r="E152" s="1"/>
      <c r="F152" s="1"/>
      <c r="G152" s="1"/>
      <c r="H152" s="1"/>
      <c r="I152" s="1"/>
      <c r="J152" s="1"/>
      <c r="K152" s="1"/>
    </row>
    <row r="153" spans="1:11" s="96" customFormat="1" hidden="1" outlineLevel="1" x14ac:dyDescent="0.15">
      <c r="A153" s="111" t="s">
        <v>299</v>
      </c>
      <c r="B153" s="111">
        <v>6</v>
      </c>
      <c r="C153" s="111" t="s">
        <v>298</v>
      </c>
      <c r="D153" s="115">
        <v>3276.28</v>
      </c>
      <c r="E153" s="1"/>
      <c r="F153" s="1"/>
      <c r="G153" s="1"/>
      <c r="H153" s="1"/>
      <c r="I153" s="1"/>
      <c r="J153" s="1"/>
      <c r="K153" s="1"/>
    </row>
    <row r="154" spans="1:11" s="96" customFormat="1" hidden="1" outlineLevel="1" x14ac:dyDescent="0.15">
      <c r="A154" s="111" t="s">
        <v>301</v>
      </c>
      <c r="B154" s="111">
        <v>6</v>
      </c>
      <c r="C154" s="111" t="s">
        <v>300</v>
      </c>
      <c r="D154" s="115">
        <v>7170</v>
      </c>
      <c r="E154" s="1"/>
      <c r="F154" s="1"/>
      <c r="G154" s="1"/>
      <c r="H154" s="1"/>
      <c r="I154" s="1"/>
      <c r="J154" s="1"/>
      <c r="K154" s="1"/>
    </row>
    <row r="155" spans="1:11" s="96" customFormat="1" hidden="1" outlineLevel="1" x14ac:dyDescent="0.15">
      <c r="A155" s="111" t="s">
        <v>303</v>
      </c>
      <c r="B155" s="111">
        <v>6</v>
      </c>
      <c r="C155" s="111" t="s">
        <v>302</v>
      </c>
      <c r="D155" s="115">
        <v>1500</v>
      </c>
      <c r="E155" s="1"/>
      <c r="F155" s="1"/>
      <c r="G155" s="1"/>
      <c r="H155" s="1"/>
      <c r="I155" s="1"/>
      <c r="J155" s="1"/>
      <c r="K155" s="1"/>
    </row>
    <row r="156" spans="1:11" s="96" customFormat="1" hidden="1" outlineLevel="1" x14ac:dyDescent="0.15">
      <c r="A156" s="111" t="s">
        <v>305</v>
      </c>
      <c r="B156" s="111">
        <v>6</v>
      </c>
      <c r="C156" s="111" t="s">
        <v>304</v>
      </c>
      <c r="D156" s="115">
        <v>13000.71</v>
      </c>
      <c r="E156" s="1"/>
      <c r="F156" s="1"/>
      <c r="G156" s="1"/>
      <c r="H156" s="1"/>
      <c r="I156" s="1"/>
      <c r="J156" s="1"/>
      <c r="K156" s="1"/>
    </row>
    <row r="157" spans="1:11" s="96" customFormat="1" hidden="1" outlineLevel="1" x14ac:dyDescent="0.15">
      <c r="A157" s="111" t="s">
        <v>307</v>
      </c>
      <c r="B157" s="111">
        <v>6</v>
      </c>
      <c r="C157" s="111" t="s">
        <v>306</v>
      </c>
      <c r="D157" s="115">
        <v>264942.40000000002</v>
      </c>
      <c r="E157" s="1"/>
      <c r="F157" s="1"/>
      <c r="G157" s="1"/>
      <c r="H157" s="1"/>
      <c r="I157" s="1"/>
      <c r="J157" s="1"/>
      <c r="K157" s="1"/>
    </row>
    <row r="158" spans="1:11" s="96" customFormat="1" hidden="1" outlineLevel="1" x14ac:dyDescent="0.15">
      <c r="A158" s="111" t="s">
        <v>309</v>
      </c>
      <c r="B158" s="111">
        <v>6</v>
      </c>
      <c r="C158" s="111" t="s">
        <v>308</v>
      </c>
      <c r="D158" s="115">
        <v>40816.76</v>
      </c>
      <c r="E158" s="1"/>
      <c r="F158" s="1"/>
      <c r="G158" s="1"/>
      <c r="H158" s="1"/>
      <c r="I158" s="1"/>
      <c r="J158" s="1"/>
      <c r="K158" s="1"/>
    </row>
    <row r="159" spans="1:11" s="96" customFormat="1" hidden="1" outlineLevel="1" x14ac:dyDescent="0.15">
      <c r="A159" s="111" t="s">
        <v>311</v>
      </c>
      <c r="B159" s="111">
        <v>6</v>
      </c>
      <c r="C159" s="111" t="s">
        <v>310</v>
      </c>
      <c r="D159" s="115">
        <v>11919.01</v>
      </c>
      <c r="E159" s="1"/>
      <c r="F159" s="1"/>
      <c r="G159" s="1"/>
      <c r="H159" s="1"/>
      <c r="I159" s="1"/>
      <c r="J159" s="1"/>
      <c r="K159" s="1"/>
    </row>
    <row r="160" spans="1:11" s="96" customFormat="1" hidden="1" outlineLevel="1" x14ac:dyDescent="0.15">
      <c r="A160" s="111" t="s">
        <v>313</v>
      </c>
      <c r="B160" s="111">
        <v>6</v>
      </c>
      <c r="C160" s="111" t="s">
        <v>312</v>
      </c>
      <c r="D160" s="115">
        <v>410393.48</v>
      </c>
      <c r="E160" s="1"/>
      <c r="F160" s="1"/>
      <c r="G160" s="1"/>
      <c r="H160" s="1"/>
      <c r="I160" s="1"/>
      <c r="J160" s="1"/>
      <c r="K160" s="1"/>
    </row>
    <row r="161" spans="1:11" s="96" customFormat="1" hidden="1" outlineLevel="1" x14ac:dyDescent="0.15">
      <c r="A161" s="111" t="s">
        <v>315</v>
      </c>
      <c r="B161" s="111">
        <v>6</v>
      </c>
      <c r="C161" s="111" t="s">
        <v>314</v>
      </c>
      <c r="D161" s="115">
        <v>1000</v>
      </c>
      <c r="E161" s="1"/>
      <c r="F161" s="1"/>
      <c r="G161" s="1"/>
      <c r="H161" s="1"/>
      <c r="I161" s="1"/>
      <c r="J161" s="1"/>
      <c r="K161" s="1"/>
    </row>
    <row r="162" spans="1:11" s="96" customFormat="1" hidden="1" outlineLevel="1" x14ac:dyDescent="0.15">
      <c r="A162" s="111" t="s">
        <v>317</v>
      </c>
      <c r="B162" s="111">
        <v>6</v>
      </c>
      <c r="C162" s="111" t="s">
        <v>316</v>
      </c>
      <c r="D162" s="115">
        <v>229854.64</v>
      </c>
      <c r="E162" s="1"/>
      <c r="F162" s="1"/>
      <c r="G162" s="1"/>
      <c r="H162" s="1"/>
      <c r="I162" s="1"/>
      <c r="J162" s="1"/>
      <c r="K162" s="1"/>
    </row>
    <row r="163" spans="1:11" s="96" customFormat="1" hidden="1" outlineLevel="1" x14ac:dyDescent="0.15">
      <c r="A163" s="111" t="s">
        <v>319</v>
      </c>
      <c r="B163" s="111">
        <v>6</v>
      </c>
      <c r="C163" s="111" t="s">
        <v>318</v>
      </c>
      <c r="D163" s="115">
        <v>200</v>
      </c>
      <c r="E163" s="1"/>
      <c r="F163" s="1"/>
      <c r="G163" s="1"/>
      <c r="H163" s="1"/>
      <c r="I163" s="1"/>
      <c r="J163" s="1"/>
      <c r="K163" s="1"/>
    </row>
    <row r="164" spans="1:11" s="96" customFormat="1" hidden="1" outlineLevel="1" x14ac:dyDescent="0.15">
      <c r="A164" s="111" t="s">
        <v>321</v>
      </c>
      <c r="B164" s="111">
        <v>6</v>
      </c>
      <c r="C164" s="111" t="s">
        <v>320</v>
      </c>
      <c r="D164" s="115">
        <v>17780.810000000001</v>
      </c>
      <c r="E164" s="1"/>
      <c r="F164" s="1"/>
      <c r="G164" s="1"/>
      <c r="H164" s="1"/>
      <c r="I164" s="1"/>
      <c r="J164" s="1"/>
      <c r="K164" s="1"/>
    </row>
    <row r="165" spans="1:11" s="96" customFormat="1" hidden="1" outlineLevel="1" x14ac:dyDescent="0.15">
      <c r="A165" s="111" t="s">
        <v>323</v>
      </c>
      <c r="B165" s="111">
        <v>6</v>
      </c>
      <c r="C165" s="111" t="s">
        <v>322</v>
      </c>
      <c r="D165" s="115">
        <v>800</v>
      </c>
      <c r="E165" s="1"/>
      <c r="F165" s="1"/>
      <c r="G165" s="1"/>
      <c r="H165" s="1"/>
      <c r="I165" s="1"/>
      <c r="J165" s="1"/>
      <c r="K165" s="1"/>
    </row>
    <row r="166" spans="1:11" s="96" customFormat="1" hidden="1" outlineLevel="1" x14ac:dyDescent="0.15">
      <c r="A166" s="111" t="s">
        <v>325</v>
      </c>
      <c r="B166" s="111">
        <v>6</v>
      </c>
      <c r="C166" s="111" t="s">
        <v>324</v>
      </c>
      <c r="D166" s="115">
        <v>90.02</v>
      </c>
      <c r="E166" s="1"/>
      <c r="F166" s="1"/>
      <c r="G166" s="1"/>
      <c r="H166" s="1"/>
      <c r="I166" s="1"/>
      <c r="J166" s="1"/>
      <c r="K166" s="1"/>
    </row>
    <row r="167" spans="1:11" s="96" customFormat="1" hidden="1" outlineLevel="1" x14ac:dyDescent="0.15">
      <c r="A167" s="111" t="s">
        <v>327</v>
      </c>
      <c r="B167" s="111">
        <v>6</v>
      </c>
      <c r="C167" s="111" t="s">
        <v>326</v>
      </c>
      <c r="D167" s="115">
        <v>200</v>
      </c>
      <c r="E167" s="1"/>
      <c r="F167" s="1"/>
      <c r="G167" s="1"/>
      <c r="H167" s="1"/>
      <c r="I167" s="1"/>
      <c r="J167" s="1"/>
      <c r="K167" s="1"/>
    </row>
    <row r="168" spans="1:11" s="96" customFormat="1" hidden="1" outlineLevel="1" x14ac:dyDescent="0.15">
      <c r="A168" s="111" t="s">
        <v>329</v>
      </c>
      <c r="B168" s="111">
        <v>6</v>
      </c>
      <c r="C168" s="111" t="s">
        <v>328</v>
      </c>
      <c r="D168" s="115">
        <v>15822.24</v>
      </c>
      <c r="E168" s="1"/>
      <c r="F168" s="1"/>
      <c r="G168" s="1"/>
      <c r="H168" s="1"/>
      <c r="I168" s="1"/>
      <c r="J168" s="1"/>
      <c r="K168" s="1"/>
    </row>
    <row r="169" spans="1:11" s="96" customFormat="1" hidden="1" outlineLevel="1" x14ac:dyDescent="0.15">
      <c r="A169" s="111" t="s">
        <v>331</v>
      </c>
      <c r="B169" s="111">
        <v>6</v>
      </c>
      <c r="C169" s="111" t="s">
        <v>330</v>
      </c>
      <c r="D169" s="115">
        <v>0</v>
      </c>
      <c r="E169" s="1"/>
      <c r="F169" s="1"/>
      <c r="G169" s="1"/>
      <c r="H169" s="1"/>
      <c r="I169" s="1"/>
      <c r="J169" s="1"/>
      <c r="K169" s="1"/>
    </row>
    <row r="170" spans="1:11" s="96" customFormat="1" hidden="1" outlineLevel="1" x14ac:dyDescent="0.15">
      <c r="A170" s="111" t="s">
        <v>333</v>
      </c>
      <c r="B170" s="111">
        <v>6</v>
      </c>
      <c r="C170" s="111" t="s">
        <v>332</v>
      </c>
      <c r="D170" s="115">
        <v>3646.56</v>
      </c>
      <c r="E170" s="1"/>
      <c r="F170" s="1"/>
      <c r="G170" s="1"/>
      <c r="H170" s="1"/>
      <c r="I170" s="1"/>
      <c r="J170" s="1"/>
      <c r="K170" s="1"/>
    </row>
    <row r="171" spans="1:11" s="96" customFormat="1" hidden="1" outlineLevel="1" x14ac:dyDescent="0.15">
      <c r="A171" s="111" t="s">
        <v>335</v>
      </c>
      <c r="B171" s="111">
        <v>6</v>
      </c>
      <c r="C171" s="111" t="s">
        <v>334</v>
      </c>
      <c r="D171" s="115">
        <v>4137.1400000000003</v>
      </c>
      <c r="E171" s="1"/>
      <c r="F171" s="1"/>
      <c r="G171" s="1"/>
      <c r="H171" s="1"/>
      <c r="I171" s="1"/>
      <c r="J171" s="1"/>
      <c r="K171" s="1"/>
    </row>
    <row r="172" spans="1:11" s="96" customFormat="1" hidden="1" outlineLevel="1" x14ac:dyDescent="0.15">
      <c r="A172" s="111" t="s">
        <v>337</v>
      </c>
      <c r="B172" s="111">
        <v>6</v>
      </c>
      <c r="C172" s="111" t="s">
        <v>336</v>
      </c>
      <c r="D172" s="115">
        <v>82.75</v>
      </c>
      <c r="E172" s="1"/>
      <c r="F172" s="1"/>
      <c r="G172" s="1"/>
      <c r="H172" s="1"/>
      <c r="I172" s="1"/>
      <c r="J172" s="1"/>
      <c r="K172" s="1"/>
    </row>
    <row r="173" spans="1:11" s="96" customFormat="1" hidden="1" outlineLevel="1" x14ac:dyDescent="0.15">
      <c r="A173" s="111" t="s">
        <v>339</v>
      </c>
      <c r="B173" s="111">
        <v>6</v>
      </c>
      <c r="C173" s="111" t="s">
        <v>338</v>
      </c>
      <c r="D173" s="115">
        <v>5523.5</v>
      </c>
      <c r="E173" s="1"/>
      <c r="F173" s="1"/>
      <c r="G173" s="1"/>
      <c r="H173" s="1"/>
      <c r="I173" s="1"/>
      <c r="J173" s="1"/>
      <c r="K173" s="1"/>
    </row>
    <row r="174" spans="1:11" s="96" customFormat="1" hidden="1" outlineLevel="1" x14ac:dyDescent="0.15">
      <c r="A174" s="111" t="s">
        <v>341</v>
      </c>
      <c r="B174" s="111">
        <v>6</v>
      </c>
      <c r="C174" s="111" t="s">
        <v>340</v>
      </c>
      <c r="D174" s="115">
        <v>129109.53</v>
      </c>
      <c r="E174" s="1"/>
      <c r="F174" s="1"/>
      <c r="G174" s="1"/>
      <c r="H174" s="1"/>
      <c r="I174" s="1"/>
      <c r="J174" s="1"/>
      <c r="K174" s="1"/>
    </row>
    <row r="175" spans="1:11" s="96" customFormat="1" hidden="1" outlineLevel="1" x14ac:dyDescent="0.15">
      <c r="A175" s="111" t="s">
        <v>343</v>
      </c>
      <c r="B175" s="111">
        <v>6</v>
      </c>
      <c r="C175" s="111" t="s">
        <v>342</v>
      </c>
      <c r="D175" s="115">
        <v>0.06</v>
      </c>
      <c r="E175" s="1"/>
      <c r="F175" s="1"/>
      <c r="G175" s="1"/>
      <c r="H175" s="1"/>
      <c r="I175" s="1"/>
      <c r="J175" s="1"/>
      <c r="K175" s="1"/>
    </row>
    <row r="176" spans="1:11" s="96" customFormat="1" hidden="1" outlineLevel="1" x14ac:dyDescent="0.15">
      <c r="A176" s="111" t="s">
        <v>345</v>
      </c>
      <c r="B176" s="111">
        <v>6</v>
      </c>
      <c r="C176" s="111" t="s">
        <v>344</v>
      </c>
      <c r="D176" s="115">
        <v>0</v>
      </c>
      <c r="E176" s="1"/>
      <c r="F176" s="1"/>
      <c r="G176" s="1"/>
      <c r="H176" s="1"/>
      <c r="I176" s="1"/>
      <c r="J176" s="1"/>
      <c r="K176" s="1"/>
    </row>
    <row r="177" spans="1:11" s="96" customFormat="1" hidden="1" outlineLevel="1" x14ac:dyDescent="0.15">
      <c r="A177" s="111" t="s">
        <v>347</v>
      </c>
      <c r="B177" s="111">
        <v>6</v>
      </c>
      <c r="C177" s="111" t="s">
        <v>346</v>
      </c>
      <c r="D177" s="115">
        <v>20000</v>
      </c>
      <c r="E177" s="1"/>
      <c r="F177" s="1"/>
      <c r="G177" s="1"/>
      <c r="H177" s="1"/>
      <c r="I177" s="1"/>
      <c r="J177" s="1"/>
      <c r="K177" s="1"/>
    </row>
    <row r="178" spans="1:11" s="96" customFormat="1" hidden="1" outlineLevel="1" x14ac:dyDescent="0.15">
      <c r="A178" s="111" t="s">
        <v>349</v>
      </c>
      <c r="B178" s="111">
        <v>6</v>
      </c>
      <c r="C178" s="111" t="s">
        <v>348</v>
      </c>
      <c r="D178" s="115">
        <v>80</v>
      </c>
      <c r="E178" s="1"/>
      <c r="F178" s="1"/>
      <c r="G178" s="1"/>
      <c r="H178" s="1"/>
      <c r="I178" s="1"/>
      <c r="J178" s="1"/>
      <c r="K178" s="1"/>
    </row>
    <row r="179" spans="1:11" s="96" customFormat="1" hidden="1" outlineLevel="1" x14ac:dyDescent="0.15">
      <c r="A179" s="111" t="s">
        <v>351</v>
      </c>
      <c r="B179" s="111">
        <v>6</v>
      </c>
      <c r="C179" s="111" t="s">
        <v>350</v>
      </c>
      <c r="D179" s="115">
        <v>2344.46</v>
      </c>
      <c r="E179" s="1"/>
      <c r="F179" s="1"/>
      <c r="G179" s="1"/>
      <c r="H179" s="1"/>
      <c r="I179" s="1"/>
      <c r="J179" s="1"/>
      <c r="K179" s="1"/>
    </row>
    <row r="180" spans="1:11" s="96" customFormat="1" hidden="1" outlineLevel="1" x14ac:dyDescent="0.15">
      <c r="A180" s="111" t="s">
        <v>353</v>
      </c>
      <c r="B180" s="111">
        <v>6</v>
      </c>
      <c r="C180" s="111" t="s">
        <v>352</v>
      </c>
      <c r="D180" s="115">
        <v>6714.73</v>
      </c>
      <c r="E180" s="1"/>
      <c r="F180" s="1"/>
      <c r="G180" s="1"/>
      <c r="H180" s="1"/>
      <c r="I180" s="1"/>
      <c r="J180" s="1"/>
      <c r="K180" s="1"/>
    </row>
    <row r="181" spans="1:11" s="96" customFormat="1" hidden="1" outlineLevel="1" x14ac:dyDescent="0.15">
      <c r="A181" s="111" t="s">
        <v>355</v>
      </c>
      <c r="B181" s="111">
        <v>6</v>
      </c>
      <c r="C181" s="111" t="s">
        <v>354</v>
      </c>
      <c r="D181" s="115">
        <v>0</v>
      </c>
      <c r="E181" s="1"/>
      <c r="F181" s="1"/>
      <c r="G181" s="1"/>
      <c r="H181" s="1"/>
      <c r="I181" s="1"/>
      <c r="J181" s="1"/>
      <c r="K181" s="1"/>
    </row>
    <row r="182" spans="1:11" s="96" customFormat="1" hidden="1" outlineLevel="1" x14ac:dyDescent="0.15">
      <c r="A182" s="111" t="s">
        <v>357</v>
      </c>
      <c r="B182" s="111">
        <v>6</v>
      </c>
      <c r="C182" s="111" t="s">
        <v>356</v>
      </c>
      <c r="D182" s="115">
        <v>218000</v>
      </c>
      <c r="E182" s="1"/>
      <c r="F182" s="1"/>
      <c r="G182" s="1"/>
      <c r="H182" s="1"/>
      <c r="I182" s="1"/>
      <c r="J182" s="1"/>
      <c r="K182" s="1"/>
    </row>
    <row r="183" spans="1:11" s="96" customFormat="1" hidden="1" outlineLevel="1" x14ac:dyDescent="0.15">
      <c r="A183" s="111" t="s">
        <v>359</v>
      </c>
      <c r="B183" s="111">
        <v>6</v>
      </c>
      <c r="C183" s="111" t="s">
        <v>358</v>
      </c>
      <c r="D183" s="115">
        <v>3969</v>
      </c>
      <c r="E183" s="1"/>
      <c r="F183" s="1"/>
      <c r="G183" s="1"/>
      <c r="H183" s="1"/>
      <c r="I183" s="1"/>
      <c r="J183" s="1"/>
      <c r="K183" s="1"/>
    </row>
    <row r="184" spans="1:11" s="96" customFormat="1" hidden="1" outlineLevel="1" x14ac:dyDescent="0.15">
      <c r="A184" s="111" t="s">
        <v>361</v>
      </c>
      <c r="B184" s="111">
        <v>6</v>
      </c>
      <c r="C184" s="111" t="s">
        <v>360</v>
      </c>
      <c r="D184" s="115">
        <v>-1897616.48</v>
      </c>
      <c r="E184" s="1"/>
      <c r="F184" s="1"/>
      <c r="G184" s="1"/>
      <c r="H184" s="1"/>
      <c r="I184" s="1"/>
      <c r="J184" s="1"/>
      <c r="K184" s="1"/>
    </row>
    <row r="185" spans="1:11" s="96" customFormat="1" hidden="1" outlineLevel="1" x14ac:dyDescent="0.15">
      <c r="A185" s="111" t="s">
        <v>363</v>
      </c>
      <c r="B185" s="111">
        <v>6</v>
      </c>
      <c r="C185" s="111" t="s">
        <v>362</v>
      </c>
      <c r="D185" s="115">
        <v>990.52</v>
      </c>
      <c r="E185" s="1"/>
      <c r="F185" s="1"/>
      <c r="G185" s="1"/>
      <c r="H185" s="1"/>
      <c r="I185" s="1"/>
      <c r="J185" s="1"/>
      <c r="K185" s="1"/>
    </row>
    <row r="186" spans="1:11" s="96" customFormat="1" hidden="1" outlineLevel="1" x14ac:dyDescent="0.15">
      <c r="A186" s="111" t="s">
        <v>365</v>
      </c>
      <c r="B186" s="111">
        <v>6</v>
      </c>
      <c r="C186" s="111" t="s">
        <v>364</v>
      </c>
      <c r="D186" s="115">
        <v>142000</v>
      </c>
      <c r="E186" s="1"/>
      <c r="F186" s="1"/>
      <c r="G186" s="1"/>
      <c r="H186" s="1"/>
      <c r="I186" s="1"/>
      <c r="J186" s="1"/>
      <c r="K186" s="1"/>
    </row>
    <row r="187" spans="1:11" s="96" customFormat="1" hidden="1" outlineLevel="1" x14ac:dyDescent="0.15">
      <c r="A187" s="111" t="s">
        <v>367</v>
      </c>
      <c r="B187" s="111">
        <v>6</v>
      </c>
      <c r="C187" s="111" t="s">
        <v>366</v>
      </c>
      <c r="D187" s="115">
        <v>5600000</v>
      </c>
      <c r="E187" s="1"/>
      <c r="F187" s="1"/>
      <c r="G187" s="1"/>
      <c r="H187" s="1"/>
      <c r="I187" s="1"/>
      <c r="J187" s="1"/>
      <c r="K187" s="1"/>
    </row>
    <row r="188" spans="1:11" s="96" customFormat="1" hidden="1" outlineLevel="1" x14ac:dyDescent="0.15">
      <c r="A188" s="111" t="s">
        <v>369</v>
      </c>
      <c r="B188" s="111">
        <v>6</v>
      </c>
      <c r="C188" s="111" t="s">
        <v>368</v>
      </c>
      <c r="D188" s="115">
        <v>3500</v>
      </c>
      <c r="E188" s="1"/>
      <c r="F188" s="1"/>
      <c r="G188" s="1"/>
      <c r="H188" s="1"/>
      <c r="I188" s="1"/>
      <c r="J188" s="1"/>
      <c r="K188" s="1"/>
    </row>
    <row r="189" spans="1:11" s="96" customFormat="1" hidden="1" outlineLevel="1" x14ac:dyDescent="0.15">
      <c r="A189" s="111" t="s">
        <v>371</v>
      </c>
      <c r="B189" s="111">
        <v>6</v>
      </c>
      <c r="C189" s="111" t="s">
        <v>370</v>
      </c>
      <c r="D189" s="115">
        <v>141250</v>
      </c>
      <c r="E189" s="1"/>
      <c r="F189" s="1"/>
      <c r="G189" s="1"/>
      <c r="H189" s="1"/>
      <c r="I189" s="1"/>
      <c r="J189" s="1"/>
      <c r="K189" s="1"/>
    </row>
    <row r="190" spans="1:11" s="96" customFormat="1" hidden="1" outlineLevel="1" x14ac:dyDescent="0.15">
      <c r="A190" s="111" t="s">
        <v>373</v>
      </c>
      <c r="B190" s="111">
        <v>6</v>
      </c>
      <c r="C190" s="111" t="s">
        <v>372</v>
      </c>
      <c r="D190" s="115">
        <v>5000</v>
      </c>
      <c r="E190" s="1"/>
      <c r="F190" s="1"/>
      <c r="G190" s="1"/>
      <c r="H190" s="1"/>
      <c r="I190" s="1"/>
      <c r="J190" s="1"/>
      <c r="K190" s="1"/>
    </row>
    <row r="191" spans="1:11" s="96" customFormat="1" hidden="1" outlineLevel="1" x14ac:dyDescent="0.15">
      <c r="A191" s="111" t="s">
        <v>375</v>
      </c>
      <c r="B191" s="111">
        <v>6</v>
      </c>
      <c r="C191" s="111" t="s">
        <v>374</v>
      </c>
      <c r="D191" s="115">
        <v>5943.86</v>
      </c>
      <c r="E191" s="1"/>
      <c r="F191" s="1"/>
      <c r="G191" s="1"/>
      <c r="H191" s="1"/>
      <c r="I191" s="1"/>
      <c r="J191" s="1"/>
      <c r="K191" s="1"/>
    </row>
    <row r="192" spans="1:11" s="96" customFormat="1" hidden="1" outlineLevel="1" x14ac:dyDescent="0.15">
      <c r="A192" s="111" t="s">
        <v>377</v>
      </c>
      <c r="B192" s="111">
        <v>6</v>
      </c>
      <c r="C192" s="111" t="s">
        <v>376</v>
      </c>
      <c r="D192" s="115">
        <v>0</v>
      </c>
      <c r="E192" s="1"/>
      <c r="F192" s="1"/>
      <c r="G192" s="1"/>
      <c r="H192" s="1"/>
      <c r="I192" s="1"/>
      <c r="J192" s="1"/>
      <c r="K192" s="1"/>
    </row>
    <row r="193" spans="1:11" s="96" customFormat="1" hidden="1" outlineLevel="1" x14ac:dyDescent="0.15">
      <c r="A193" s="111" t="s">
        <v>379</v>
      </c>
      <c r="B193" s="111">
        <v>6</v>
      </c>
      <c r="C193" s="111" t="s">
        <v>378</v>
      </c>
      <c r="D193" s="115">
        <v>0</v>
      </c>
      <c r="E193" s="1"/>
      <c r="F193" s="1"/>
      <c r="G193" s="1"/>
      <c r="H193" s="1"/>
      <c r="I193" s="1"/>
      <c r="J193" s="1"/>
      <c r="K193" s="1"/>
    </row>
    <row r="194" spans="1:11" s="96" customFormat="1" hidden="1" outlineLevel="1" x14ac:dyDescent="0.15">
      <c r="A194" s="111" t="s">
        <v>381</v>
      </c>
      <c r="B194" s="111">
        <v>6</v>
      </c>
      <c r="C194" s="111" t="s">
        <v>380</v>
      </c>
      <c r="D194" s="115">
        <v>300</v>
      </c>
      <c r="E194" s="1"/>
      <c r="F194" s="1"/>
      <c r="G194" s="1"/>
      <c r="H194" s="1"/>
      <c r="I194" s="1"/>
      <c r="J194" s="1"/>
      <c r="K194" s="1"/>
    </row>
    <row r="195" spans="1:11" s="96" customFormat="1" hidden="1" outlineLevel="1" x14ac:dyDescent="0.15">
      <c r="A195" s="111" t="s">
        <v>383</v>
      </c>
      <c r="B195" s="111">
        <v>6</v>
      </c>
      <c r="C195" s="111" t="s">
        <v>382</v>
      </c>
      <c r="D195" s="115">
        <v>1710</v>
      </c>
      <c r="E195" s="1"/>
      <c r="F195" s="1"/>
      <c r="G195" s="1"/>
      <c r="H195" s="1"/>
      <c r="I195" s="1"/>
      <c r="J195" s="1"/>
      <c r="K195" s="1"/>
    </row>
    <row r="196" spans="1:11" s="96" customFormat="1" hidden="1" outlineLevel="1" x14ac:dyDescent="0.15">
      <c r="A196" s="111" t="s">
        <v>385</v>
      </c>
      <c r="B196" s="111">
        <v>6</v>
      </c>
      <c r="C196" s="111" t="s">
        <v>384</v>
      </c>
      <c r="D196" s="115">
        <v>120000</v>
      </c>
      <c r="E196" s="1"/>
      <c r="F196" s="1"/>
      <c r="G196" s="1"/>
      <c r="H196" s="1"/>
      <c r="I196" s="1"/>
      <c r="J196" s="1"/>
      <c r="K196" s="1"/>
    </row>
    <row r="197" spans="1:11" s="96" customFormat="1" hidden="1" outlineLevel="1" x14ac:dyDescent="0.15">
      <c r="A197" s="111" t="s">
        <v>387</v>
      </c>
      <c r="B197" s="111">
        <v>6</v>
      </c>
      <c r="C197" s="111" t="s">
        <v>386</v>
      </c>
      <c r="D197" s="115">
        <v>5520.48</v>
      </c>
      <c r="E197" s="1"/>
      <c r="F197" s="1"/>
      <c r="G197" s="1"/>
      <c r="H197" s="1"/>
      <c r="I197" s="1"/>
      <c r="J197" s="1"/>
      <c r="K197" s="1"/>
    </row>
    <row r="198" spans="1:11" s="96" customFormat="1" hidden="1" outlineLevel="1" x14ac:dyDescent="0.15">
      <c r="A198" s="111" t="s">
        <v>389</v>
      </c>
      <c r="B198" s="111">
        <v>6</v>
      </c>
      <c r="C198" s="111" t="s">
        <v>388</v>
      </c>
      <c r="D198" s="115">
        <v>18867.240000000002</v>
      </c>
      <c r="E198" s="1"/>
      <c r="F198" s="1"/>
      <c r="G198" s="1"/>
      <c r="H198" s="1"/>
      <c r="I198" s="1"/>
      <c r="J198" s="1"/>
      <c r="K198" s="1"/>
    </row>
    <row r="199" spans="1:11" s="96" customFormat="1" hidden="1" outlineLevel="1" x14ac:dyDescent="0.15">
      <c r="A199" s="111" t="s">
        <v>391</v>
      </c>
      <c r="B199" s="111">
        <v>6</v>
      </c>
      <c r="C199" s="111" t="s">
        <v>390</v>
      </c>
      <c r="D199" s="115">
        <v>78975.59</v>
      </c>
      <c r="E199" s="1"/>
      <c r="F199" s="1"/>
      <c r="G199" s="1"/>
      <c r="H199" s="1"/>
      <c r="I199" s="1"/>
      <c r="J199" s="1"/>
      <c r="K199" s="1"/>
    </row>
    <row r="200" spans="1:11" s="96" customFormat="1" hidden="1" outlineLevel="1" x14ac:dyDescent="0.15">
      <c r="A200" s="111" t="s">
        <v>393</v>
      </c>
      <c r="B200" s="111">
        <v>6</v>
      </c>
      <c r="C200" s="111" t="s">
        <v>392</v>
      </c>
      <c r="D200" s="115">
        <v>273.97000000000003</v>
      </c>
      <c r="E200" s="1"/>
      <c r="F200" s="1"/>
      <c r="G200" s="1"/>
      <c r="H200" s="1"/>
      <c r="I200" s="1"/>
      <c r="J200" s="1"/>
      <c r="K200" s="1"/>
    </row>
    <row r="201" spans="1:11" s="96" customFormat="1" hidden="1" outlineLevel="1" x14ac:dyDescent="0.15">
      <c r="A201" s="111" t="s">
        <v>395</v>
      </c>
      <c r="B201" s="111">
        <v>6</v>
      </c>
      <c r="C201" s="111" t="s">
        <v>394</v>
      </c>
      <c r="D201" s="115">
        <v>250.81</v>
      </c>
      <c r="E201" s="1"/>
      <c r="F201" s="1"/>
      <c r="G201" s="1"/>
      <c r="H201" s="1"/>
      <c r="I201" s="1"/>
      <c r="J201" s="1"/>
      <c r="K201" s="1"/>
    </row>
    <row r="202" spans="1:11" s="96" customFormat="1" hidden="1" outlineLevel="1" x14ac:dyDescent="0.15">
      <c r="A202" s="111" t="s">
        <v>397</v>
      </c>
      <c r="B202" s="111">
        <v>6</v>
      </c>
      <c r="C202" s="111" t="s">
        <v>396</v>
      </c>
      <c r="D202" s="115">
        <v>1300</v>
      </c>
      <c r="E202" s="1"/>
      <c r="F202" s="1"/>
      <c r="G202" s="1"/>
      <c r="H202" s="1"/>
      <c r="I202" s="1"/>
      <c r="J202" s="1"/>
      <c r="K202" s="1"/>
    </row>
    <row r="203" spans="1:11" s="96" customFormat="1" hidden="1" outlineLevel="1" x14ac:dyDescent="0.15">
      <c r="A203" s="111" t="s">
        <v>399</v>
      </c>
      <c r="B203" s="111">
        <v>6</v>
      </c>
      <c r="C203" s="111" t="s">
        <v>398</v>
      </c>
      <c r="D203" s="115">
        <v>450</v>
      </c>
      <c r="E203" s="1"/>
      <c r="F203" s="1"/>
      <c r="G203" s="1"/>
      <c r="H203" s="1"/>
      <c r="I203" s="1"/>
      <c r="J203" s="1"/>
      <c r="K203" s="1"/>
    </row>
    <row r="204" spans="1:11" s="96" customFormat="1" hidden="1" outlineLevel="1" x14ac:dyDescent="0.15">
      <c r="A204" s="111" t="s">
        <v>401</v>
      </c>
      <c r="B204" s="111">
        <v>6</v>
      </c>
      <c r="C204" s="111" t="s">
        <v>400</v>
      </c>
      <c r="D204" s="115">
        <v>4703.5600000000004</v>
      </c>
      <c r="E204" s="1"/>
      <c r="F204" s="1"/>
      <c r="G204" s="1"/>
      <c r="H204" s="1"/>
      <c r="I204" s="1"/>
      <c r="J204" s="1"/>
      <c r="K204" s="1"/>
    </row>
    <row r="205" spans="1:11" s="96" customFormat="1" hidden="1" outlineLevel="1" x14ac:dyDescent="0.15">
      <c r="A205" s="111" t="s">
        <v>403</v>
      </c>
      <c r="B205" s="111">
        <v>6</v>
      </c>
      <c r="C205" s="111" t="s">
        <v>402</v>
      </c>
      <c r="D205" s="115">
        <v>1187.75</v>
      </c>
      <c r="E205" s="1"/>
      <c r="F205" s="1"/>
      <c r="G205" s="1"/>
      <c r="H205" s="1"/>
      <c r="I205" s="1"/>
      <c r="J205" s="1"/>
      <c r="K205" s="1"/>
    </row>
    <row r="206" spans="1:11" s="96" customFormat="1" hidden="1" outlineLevel="1" x14ac:dyDescent="0.15">
      <c r="A206" s="111" t="s">
        <v>405</v>
      </c>
      <c r="B206" s="111">
        <v>6</v>
      </c>
      <c r="C206" s="111" t="s">
        <v>404</v>
      </c>
      <c r="D206" s="115">
        <v>4107.46</v>
      </c>
      <c r="E206" s="1"/>
      <c r="F206" s="1"/>
      <c r="G206" s="1"/>
      <c r="H206" s="1"/>
      <c r="I206" s="1"/>
      <c r="J206" s="1"/>
      <c r="K206" s="1"/>
    </row>
    <row r="207" spans="1:11" s="96" customFormat="1" hidden="1" outlineLevel="1" x14ac:dyDescent="0.15">
      <c r="A207" s="111" t="s">
        <v>407</v>
      </c>
      <c r="B207" s="111">
        <v>6</v>
      </c>
      <c r="C207" s="111" t="s">
        <v>406</v>
      </c>
      <c r="D207" s="115">
        <v>599.89</v>
      </c>
      <c r="E207" s="1"/>
      <c r="F207" s="1"/>
      <c r="G207" s="1"/>
      <c r="H207" s="1"/>
      <c r="I207" s="1"/>
      <c r="J207" s="1"/>
      <c r="K207" s="1"/>
    </row>
    <row r="208" spans="1:11" s="96" customFormat="1" hidden="1" outlineLevel="1" x14ac:dyDescent="0.15">
      <c r="A208" s="111" t="s">
        <v>409</v>
      </c>
      <c r="B208" s="111">
        <v>6</v>
      </c>
      <c r="C208" s="111" t="s">
        <v>408</v>
      </c>
      <c r="D208" s="115">
        <v>3093.56</v>
      </c>
      <c r="E208" s="1"/>
      <c r="F208" s="1"/>
      <c r="G208" s="1"/>
      <c r="H208" s="1"/>
      <c r="I208" s="1"/>
      <c r="J208" s="1"/>
      <c r="K208" s="1"/>
    </row>
    <row r="209" spans="1:11" s="96" customFormat="1" hidden="1" outlineLevel="1" x14ac:dyDescent="0.15">
      <c r="A209" s="111" t="s">
        <v>411</v>
      </c>
      <c r="B209" s="111">
        <v>6</v>
      </c>
      <c r="C209" s="111" t="s">
        <v>410</v>
      </c>
      <c r="D209" s="115">
        <v>425330.06</v>
      </c>
      <c r="E209" s="1"/>
      <c r="F209" s="1"/>
      <c r="G209" s="1"/>
      <c r="H209" s="1"/>
      <c r="I209" s="1"/>
      <c r="J209" s="1"/>
      <c r="K209" s="1"/>
    </row>
    <row r="210" spans="1:11" s="96" customFormat="1" hidden="1" outlineLevel="1" x14ac:dyDescent="0.15">
      <c r="A210" s="111" t="s">
        <v>413</v>
      </c>
      <c r="B210" s="111">
        <v>6</v>
      </c>
      <c r="C210" s="111" t="s">
        <v>412</v>
      </c>
      <c r="D210" s="115">
        <v>900</v>
      </c>
      <c r="E210" s="1"/>
      <c r="F210" s="1"/>
      <c r="G210" s="1"/>
      <c r="H210" s="1"/>
      <c r="I210" s="1"/>
      <c r="J210" s="1"/>
      <c r="K210" s="1"/>
    </row>
    <row r="211" spans="1:11" s="96" customFormat="1" hidden="1" outlineLevel="1" x14ac:dyDescent="0.15">
      <c r="A211" s="111" t="s">
        <v>415</v>
      </c>
      <c r="B211" s="111">
        <v>6</v>
      </c>
      <c r="C211" s="111" t="s">
        <v>414</v>
      </c>
      <c r="D211" s="115">
        <v>6637.22</v>
      </c>
      <c r="E211" s="1"/>
      <c r="F211" s="1"/>
      <c r="G211" s="1"/>
      <c r="H211" s="1"/>
      <c r="I211" s="1"/>
      <c r="J211" s="1"/>
      <c r="K211" s="1"/>
    </row>
    <row r="212" spans="1:11" s="96" customFormat="1" hidden="1" outlineLevel="1" x14ac:dyDescent="0.15">
      <c r="A212" s="111" t="s">
        <v>417</v>
      </c>
      <c r="B212" s="111">
        <v>6</v>
      </c>
      <c r="C212" s="111" t="s">
        <v>416</v>
      </c>
      <c r="D212" s="115">
        <v>33279.56</v>
      </c>
      <c r="E212" s="1"/>
      <c r="F212" s="1"/>
      <c r="G212" s="1"/>
      <c r="H212" s="1"/>
      <c r="I212" s="1"/>
      <c r="J212" s="1"/>
      <c r="K212" s="1"/>
    </row>
    <row r="213" spans="1:11" s="96" customFormat="1" hidden="1" outlineLevel="1" x14ac:dyDescent="0.15">
      <c r="A213" s="111" t="s">
        <v>419</v>
      </c>
      <c r="B213" s="111">
        <v>6</v>
      </c>
      <c r="C213" s="111" t="s">
        <v>418</v>
      </c>
      <c r="D213" s="115">
        <v>242000</v>
      </c>
      <c r="E213" s="1"/>
      <c r="F213" s="1"/>
      <c r="G213" s="1"/>
      <c r="H213" s="1"/>
      <c r="I213" s="1"/>
      <c r="J213" s="1"/>
      <c r="K213" s="1"/>
    </row>
    <row r="214" spans="1:11" s="96" customFormat="1" hidden="1" outlineLevel="1" x14ac:dyDescent="0.15">
      <c r="A214" s="111" t="s">
        <v>421</v>
      </c>
      <c r="B214" s="111">
        <v>6</v>
      </c>
      <c r="C214" s="111" t="s">
        <v>420</v>
      </c>
      <c r="D214" s="115">
        <v>0</v>
      </c>
      <c r="E214" s="1"/>
      <c r="F214" s="1"/>
      <c r="G214" s="1"/>
      <c r="H214" s="1"/>
      <c r="I214" s="1"/>
      <c r="J214" s="1"/>
      <c r="K214" s="1"/>
    </row>
    <row r="215" spans="1:11" s="96" customFormat="1" collapsed="1" x14ac:dyDescent="0.15">
      <c r="A215" s="110" t="s">
        <v>423</v>
      </c>
      <c r="B215" s="110">
        <v>5</v>
      </c>
      <c r="C215" s="110" t="s">
        <v>422</v>
      </c>
      <c r="D215" s="113">
        <v>5254829.29</v>
      </c>
      <c r="E215" s="1"/>
      <c r="F215" s="1"/>
      <c r="G215" s="1"/>
      <c r="H215" s="1"/>
      <c r="I215" s="1"/>
      <c r="J215" s="1"/>
      <c r="K215" s="1"/>
    </row>
    <row r="216" spans="1:11" s="96" customFormat="1" hidden="1" outlineLevel="1" x14ac:dyDescent="0.15">
      <c r="A216" s="111" t="s">
        <v>425</v>
      </c>
      <c r="B216" s="111">
        <v>6</v>
      </c>
      <c r="C216" s="111" t="s">
        <v>424</v>
      </c>
      <c r="D216" s="115">
        <v>897</v>
      </c>
      <c r="E216" s="1"/>
      <c r="F216" s="1"/>
      <c r="G216" s="1"/>
      <c r="H216" s="1"/>
      <c r="I216" s="1"/>
      <c r="J216" s="1"/>
      <c r="K216" s="1"/>
    </row>
    <row r="217" spans="1:11" s="96" customFormat="1" hidden="1" outlineLevel="1" x14ac:dyDescent="0.15">
      <c r="A217" s="111" t="s">
        <v>427</v>
      </c>
      <c r="B217" s="111">
        <v>6</v>
      </c>
      <c r="C217" s="111" t="s">
        <v>426</v>
      </c>
      <c r="D217" s="115">
        <v>100</v>
      </c>
      <c r="E217" s="1"/>
      <c r="F217" s="1"/>
      <c r="G217" s="1"/>
      <c r="H217" s="1"/>
      <c r="I217" s="1"/>
      <c r="J217" s="1"/>
      <c r="K217" s="1"/>
    </row>
    <row r="218" spans="1:11" s="96" customFormat="1" hidden="1" outlineLevel="1" x14ac:dyDescent="0.15">
      <c r="A218" s="111" t="s">
        <v>429</v>
      </c>
      <c r="B218" s="111">
        <v>6</v>
      </c>
      <c r="C218" s="111" t="s">
        <v>428</v>
      </c>
      <c r="D218" s="115">
        <v>358.7</v>
      </c>
      <c r="E218" s="1"/>
      <c r="F218" s="1"/>
      <c r="G218" s="1"/>
      <c r="H218" s="1"/>
      <c r="I218" s="1"/>
      <c r="J218" s="1"/>
      <c r="K218" s="1"/>
    </row>
    <row r="219" spans="1:11" s="96" customFormat="1" hidden="1" outlineLevel="1" x14ac:dyDescent="0.15">
      <c r="A219" s="111" t="s">
        <v>431</v>
      </c>
      <c r="B219" s="111">
        <v>6</v>
      </c>
      <c r="C219" s="111" t="s">
        <v>430</v>
      </c>
      <c r="D219" s="115">
        <v>600</v>
      </c>
      <c r="E219" s="1"/>
      <c r="F219" s="1"/>
      <c r="G219" s="1"/>
      <c r="H219" s="1"/>
      <c r="I219" s="1"/>
      <c r="J219" s="1"/>
      <c r="K219" s="1"/>
    </row>
    <row r="220" spans="1:11" s="96" customFormat="1" hidden="1" outlineLevel="1" x14ac:dyDescent="0.15">
      <c r="A220" s="111" t="s">
        <v>433</v>
      </c>
      <c r="B220" s="111">
        <v>6</v>
      </c>
      <c r="C220" s="111" t="s">
        <v>432</v>
      </c>
      <c r="D220" s="115">
        <v>21959.81</v>
      </c>
      <c r="E220" s="1"/>
      <c r="F220" s="1"/>
      <c r="G220" s="1"/>
      <c r="H220" s="1"/>
      <c r="I220" s="1"/>
      <c r="J220" s="1"/>
      <c r="K220" s="1"/>
    </row>
    <row r="221" spans="1:11" s="96" customFormat="1" hidden="1" outlineLevel="1" x14ac:dyDescent="0.15">
      <c r="A221" s="111" t="s">
        <v>435</v>
      </c>
      <c r="B221" s="111">
        <v>6</v>
      </c>
      <c r="C221" s="111" t="s">
        <v>434</v>
      </c>
      <c r="D221" s="115">
        <v>170</v>
      </c>
      <c r="E221" s="1"/>
      <c r="F221" s="1"/>
      <c r="G221" s="1"/>
      <c r="H221" s="1"/>
      <c r="I221" s="1"/>
      <c r="J221" s="1"/>
      <c r="K221" s="1"/>
    </row>
    <row r="222" spans="1:11" s="96" customFormat="1" hidden="1" outlineLevel="1" x14ac:dyDescent="0.15">
      <c r="A222" s="111" t="s">
        <v>437</v>
      </c>
      <c r="B222" s="111">
        <v>6</v>
      </c>
      <c r="C222" s="111" t="s">
        <v>436</v>
      </c>
      <c r="D222" s="115">
        <v>400</v>
      </c>
      <c r="E222" s="1"/>
      <c r="F222" s="1"/>
      <c r="G222" s="1"/>
      <c r="H222" s="1"/>
      <c r="I222" s="1"/>
      <c r="J222" s="1"/>
      <c r="K222" s="1"/>
    </row>
    <row r="223" spans="1:11" s="96" customFormat="1" hidden="1" outlineLevel="1" x14ac:dyDescent="0.15">
      <c r="A223" s="111" t="s">
        <v>439</v>
      </c>
      <c r="B223" s="111">
        <v>6</v>
      </c>
      <c r="C223" s="111" t="s">
        <v>438</v>
      </c>
      <c r="D223" s="115">
        <v>260</v>
      </c>
      <c r="E223" s="1"/>
      <c r="F223" s="1"/>
      <c r="G223" s="1"/>
      <c r="H223" s="1"/>
      <c r="I223" s="1"/>
      <c r="J223" s="1"/>
      <c r="K223" s="1"/>
    </row>
    <row r="224" spans="1:11" s="96" customFormat="1" hidden="1" outlineLevel="1" x14ac:dyDescent="0.15">
      <c r="A224" s="111" t="s">
        <v>441</v>
      </c>
      <c r="B224" s="111">
        <v>6</v>
      </c>
      <c r="C224" s="111" t="s">
        <v>440</v>
      </c>
      <c r="D224" s="115">
        <v>4456.2</v>
      </c>
      <c r="E224" s="1"/>
      <c r="F224" s="1"/>
      <c r="G224" s="1"/>
      <c r="H224" s="1"/>
      <c r="I224" s="1"/>
      <c r="J224" s="1"/>
      <c r="K224" s="1"/>
    </row>
    <row r="225" spans="1:11" s="96" customFormat="1" hidden="1" outlineLevel="1" x14ac:dyDescent="0.15">
      <c r="A225" s="111" t="s">
        <v>443</v>
      </c>
      <c r="B225" s="111">
        <v>6</v>
      </c>
      <c r="C225" s="111" t="s">
        <v>442</v>
      </c>
      <c r="D225" s="115">
        <v>300</v>
      </c>
      <c r="E225" s="1"/>
      <c r="F225" s="1"/>
      <c r="G225" s="1"/>
      <c r="H225" s="1"/>
      <c r="I225" s="1"/>
      <c r="J225" s="1"/>
      <c r="K225" s="1"/>
    </row>
    <row r="226" spans="1:11" s="96" customFormat="1" hidden="1" outlineLevel="1" x14ac:dyDescent="0.15">
      <c r="A226" s="111" t="s">
        <v>445</v>
      </c>
      <c r="B226" s="111">
        <v>6</v>
      </c>
      <c r="C226" s="111" t="s">
        <v>444</v>
      </c>
      <c r="D226" s="115">
        <v>250</v>
      </c>
      <c r="E226" s="1"/>
      <c r="F226" s="1"/>
      <c r="G226" s="1"/>
      <c r="H226" s="1"/>
      <c r="I226" s="1"/>
      <c r="J226" s="1"/>
      <c r="K226" s="1"/>
    </row>
    <row r="227" spans="1:11" s="96" customFormat="1" hidden="1" outlineLevel="1" x14ac:dyDescent="0.15">
      <c r="A227" s="111" t="s">
        <v>447</v>
      </c>
      <c r="B227" s="111">
        <v>6</v>
      </c>
      <c r="C227" s="111" t="s">
        <v>446</v>
      </c>
      <c r="D227" s="115">
        <v>1376.28</v>
      </c>
      <c r="E227" s="1"/>
      <c r="F227" s="1"/>
      <c r="G227" s="1"/>
      <c r="H227" s="1"/>
      <c r="I227" s="1"/>
      <c r="J227" s="1"/>
      <c r="K227" s="1"/>
    </row>
    <row r="228" spans="1:11" s="96" customFormat="1" hidden="1" outlineLevel="1" x14ac:dyDescent="0.15">
      <c r="A228" s="111" t="s">
        <v>449</v>
      </c>
      <c r="B228" s="111">
        <v>6</v>
      </c>
      <c r="C228" s="111" t="s">
        <v>448</v>
      </c>
      <c r="D228" s="115">
        <v>160</v>
      </c>
      <c r="E228" s="1"/>
      <c r="F228" s="1"/>
      <c r="G228" s="1"/>
      <c r="H228" s="1"/>
      <c r="I228" s="1"/>
      <c r="J228" s="1"/>
      <c r="K228" s="1"/>
    </row>
    <row r="229" spans="1:11" s="96" customFormat="1" hidden="1" outlineLevel="1" x14ac:dyDescent="0.15">
      <c r="A229" s="111" t="s">
        <v>451</v>
      </c>
      <c r="B229" s="111">
        <v>6</v>
      </c>
      <c r="C229" s="111" t="s">
        <v>450</v>
      </c>
      <c r="D229" s="115">
        <v>200</v>
      </c>
      <c r="E229" s="1"/>
      <c r="F229" s="1"/>
      <c r="G229" s="1"/>
      <c r="H229" s="1"/>
      <c r="I229" s="1"/>
      <c r="J229" s="1"/>
      <c r="K229" s="1"/>
    </row>
    <row r="230" spans="1:11" s="96" customFormat="1" hidden="1" outlineLevel="1" x14ac:dyDescent="0.15">
      <c r="A230" s="111" t="s">
        <v>453</v>
      </c>
      <c r="B230" s="111">
        <v>6</v>
      </c>
      <c r="C230" s="111" t="s">
        <v>452</v>
      </c>
      <c r="D230" s="115">
        <v>220</v>
      </c>
      <c r="E230" s="1"/>
      <c r="F230" s="1"/>
      <c r="G230" s="1"/>
      <c r="H230" s="1"/>
      <c r="I230" s="1"/>
      <c r="J230" s="1"/>
      <c r="K230" s="1"/>
    </row>
    <row r="231" spans="1:11" s="96" customFormat="1" hidden="1" outlineLevel="1" x14ac:dyDescent="0.15">
      <c r="A231" s="111" t="s">
        <v>455</v>
      </c>
      <c r="B231" s="111">
        <v>6</v>
      </c>
      <c r="C231" s="111" t="s">
        <v>454</v>
      </c>
      <c r="D231" s="115">
        <v>200</v>
      </c>
      <c r="E231" s="1"/>
      <c r="F231" s="1"/>
      <c r="G231" s="1"/>
      <c r="H231" s="1"/>
      <c r="I231" s="1"/>
      <c r="J231" s="1"/>
      <c r="K231" s="1"/>
    </row>
    <row r="232" spans="1:11" s="96" customFormat="1" hidden="1" outlineLevel="1" x14ac:dyDescent="0.15">
      <c r="A232" s="111" t="s">
        <v>457</v>
      </c>
      <c r="B232" s="111">
        <v>6</v>
      </c>
      <c r="C232" s="111" t="s">
        <v>456</v>
      </c>
      <c r="D232" s="115">
        <v>240</v>
      </c>
      <c r="E232" s="1"/>
      <c r="F232" s="1"/>
      <c r="G232" s="1"/>
      <c r="H232" s="1"/>
      <c r="I232" s="1"/>
      <c r="J232" s="1"/>
      <c r="K232" s="1"/>
    </row>
    <row r="233" spans="1:11" s="96" customFormat="1" hidden="1" outlineLevel="1" x14ac:dyDescent="0.15">
      <c r="A233" s="111" t="s">
        <v>459</v>
      </c>
      <c r="B233" s="111">
        <v>6</v>
      </c>
      <c r="C233" s="111" t="s">
        <v>458</v>
      </c>
      <c r="D233" s="115">
        <v>8527.6200000000008</v>
      </c>
      <c r="E233" s="1"/>
      <c r="F233" s="1"/>
      <c r="G233" s="1"/>
      <c r="H233" s="1"/>
      <c r="I233" s="1"/>
      <c r="J233" s="1"/>
      <c r="K233" s="1"/>
    </row>
    <row r="234" spans="1:11" s="96" customFormat="1" hidden="1" outlineLevel="1" x14ac:dyDescent="0.15">
      <c r="A234" s="111" t="s">
        <v>461</v>
      </c>
      <c r="B234" s="111">
        <v>6</v>
      </c>
      <c r="C234" s="111" t="s">
        <v>460</v>
      </c>
      <c r="D234" s="115">
        <v>200</v>
      </c>
      <c r="E234" s="1"/>
      <c r="F234" s="1"/>
      <c r="G234" s="1"/>
      <c r="H234" s="1"/>
      <c r="I234" s="1"/>
      <c r="J234" s="1"/>
      <c r="K234" s="1"/>
    </row>
    <row r="235" spans="1:11" s="96" customFormat="1" hidden="1" outlineLevel="1" x14ac:dyDescent="0.15">
      <c r="A235" s="111" t="s">
        <v>463</v>
      </c>
      <c r="B235" s="111">
        <v>6</v>
      </c>
      <c r="C235" s="111" t="s">
        <v>462</v>
      </c>
      <c r="D235" s="115">
        <v>100</v>
      </c>
      <c r="E235" s="1"/>
      <c r="F235" s="1"/>
      <c r="G235" s="1"/>
      <c r="H235" s="1"/>
      <c r="I235" s="1"/>
      <c r="J235" s="1"/>
      <c r="K235" s="1"/>
    </row>
    <row r="236" spans="1:11" s="96" customFormat="1" hidden="1" outlineLevel="1" x14ac:dyDescent="0.15">
      <c r="A236" s="111" t="s">
        <v>465</v>
      </c>
      <c r="B236" s="111">
        <v>6</v>
      </c>
      <c r="C236" s="111" t="s">
        <v>464</v>
      </c>
      <c r="D236" s="115">
        <v>100</v>
      </c>
      <c r="E236" s="1"/>
      <c r="F236" s="1"/>
      <c r="G236" s="1"/>
      <c r="H236" s="1"/>
      <c r="I236" s="1"/>
      <c r="J236" s="1"/>
      <c r="K236" s="1"/>
    </row>
    <row r="237" spans="1:11" s="96" customFormat="1" hidden="1" outlineLevel="1" x14ac:dyDescent="0.15">
      <c r="A237" s="111" t="s">
        <v>467</v>
      </c>
      <c r="B237" s="111">
        <v>6</v>
      </c>
      <c r="C237" s="111" t="s">
        <v>466</v>
      </c>
      <c r="D237" s="115">
        <v>200</v>
      </c>
      <c r="E237" s="1"/>
      <c r="F237" s="1"/>
      <c r="G237" s="1"/>
      <c r="H237" s="1"/>
      <c r="I237" s="1"/>
      <c r="J237" s="1"/>
      <c r="K237" s="1"/>
    </row>
    <row r="238" spans="1:11" s="96" customFormat="1" hidden="1" outlineLevel="1" x14ac:dyDescent="0.15">
      <c r="A238" s="111" t="s">
        <v>469</v>
      </c>
      <c r="B238" s="111">
        <v>6</v>
      </c>
      <c r="C238" s="111" t="s">
        <v>468</v>
      </c>
      <c r="D238" s="115">
        <v>100</v>
      </c>
      <c r="E238" s="1"/>
      <c r="F238" s="1"/>
      <c r="G238" s="1"/>
      <c r="H238" s="1"/>
      <c r="I238" s="1"/>
      <c r="J238" s="1"/>
      <c r="K238" s="1"/>
    </row>
    <row r="239" spans="1:11" s="96" customFormat="1" hidden="1" outlineLevel="1" x14ac:dyDescent="0.15">
      <c r="A239" s="111" t="s">
        <v>471</v>
      </c>
      <c r="B239" s="111">
        <v>6</v>
      </c>
      <c r="C239" s="111" t="s">
        <v>470</v>
      </c>
      <c r="D239" s="115">
        <v>200</v>
      </c>
      <c r="E239" s="1"/>
      <c r="F239" s="1"/>
      <c r="G239" s="1"/>
      <c r="H239" s="1"/>
      <c r="I239" s="1"/>
      <c r="J239" s="1"/>
      <c r="K239" s="1"/>
    </row>
    <row r="240" spans="1:11" s="96" customFormat="1" hidden="1" outlineLevel="1" x14ac:dyDescent="0.15">
      <c r="A240" s="111" t="s">
        <v>473</v>
      </c>
      <c r="B240" s="111">
        <v>6</v>
      </c>
      <c r="C240" s="111" t="s">
        <v>472</v>
      </c>
      <c r="D240" s="115">
        <v>200</v>
      </c>
      <c r="E240" s="1"/>
      <c r="F240" s="1"/>
      <c r="G240" s="1"/>
      <c r="H240" s="1"/>
      <c r="I240" s="1"/>
      <c r="J240" s="1"/>
      <c r="K240" s="1"/>
    </row>
    <row r="241" spans="1:11" s="96" customFormat="1" hidden="1" outlineLevel="1" x14ac:dyDescent="0.15">
      <c r="A241" s="111" t="s">
        <v>475</v>
      </c>
      <c r="B241" s="111">
        <v>6</v>
      </c>
      <c r="C241" s="111" t="s">
        <v>474</v>
      </c>
      <c r="D241" s="115">
        <v>240</v>
      </c>
      <c r="E241" s="1"/>
      <c r="F241" s="1"/>
      <c r="G241" s="1"/>
      <c r="H241" s="1"/>
      <c r="I241" s="1"/>
      <c r="J241" s="1"/>
      <c r="K241" s="1"/>
    </row>
    <row r="242" spans="1:11" s="96" customFormat="1" hidden="1" outlineLevel="1" x14ac:dyDescent="0.15">
      <c r="A242" s="111" t="s">
        <v>477</v>
      </c>
      <c r="B242" s="111">
        <v>6</v>
      </c>
      <c r="C242" s="111" t="s">
        <v>476</v>
      </c>
      <c r="D242" s="115">
        <v>150</v>
      </c>
      <c r="E242" s="1"/>
      <c r="F242" s="1"/>
      <c r="G242" s="1"/>
      <c r="H242" s="1"/>
      <c r="I242" s="1"/>
      <c r="J242" s="1"/>
      <c r="K242" s="1"/>
    </row>
    <row r="243" spans="1:11" s="96" customFormat="1" hidden="1" outlineLevel="1" x14ac:dyDescent="0.15">
      <c r="A243" s="111" t="s">
        <v>479</v>
      </c>
      <c r="B243" s="111">
        <v>6</v>
      </c>
      <c r="C243" s="111" t="s">
        <v>478</v>
      </c>
      <c r="D243" s="115">
        <v>110</v>
      </c>
      <c r="E243" s="1"/>
      <c r="F243" s="1"/>
      <c r="G243" s="1"/>
      <c r="H243" s="1"/>
      <c r="I243" s="1"/>
      <c r="J243" s="1"/>
      <c r="K243" s="1"/>
    </row>
    <row r="244" spans="1:11" s="96" customFormat="1" hidden="1" outlineLevel="1" x14ac:dyDescent="0.15">
      <c r="A244" s="111" t="s">
        <v>481</v>
      </c>
      <c r="B244" s="111">
        <v>6</v>
      </c>
      <c r="C244" s="111" t="s">
        <v>480</v>
      </c>
      <c r="D244" s="115">
        <v>200</v>
      </c>
      <c r="E244" s="1"/>
      <c r="F244" s="1"/>
      <c r="G244" s="1"/>
      <c r="H244" s="1"/>
      <c r="I244" s="1"/>
      <c r="J244" s="1"/>
      <c r="K244" s="1"/>
    </row>
    <row r="245" spans="1:11" s="96" customFormat="1" hidden="1" outlineLevel="1" x14ac:dyDescent="0.15">
      <c r="A245" s="111" t="s">
        <v>483</v>
      </c>
      <c r="B245" s="111">
        <v>6</v>
      </c>
      <c r="C245" s="111" t="s">
        <v>482</v>
      </c>
      <c r="D245" s="115">
        <v>80</v>
      </c>
      <c r="E245" s="1"/>
      <c r="F245" s="1"/>
      <c r="G245" s="1"/>
      <c r="H245" s="1"/>
      <c r="I245" s="1"/>
      <c r="J245" s="1"/>
      <c r="K245" s="1"/>
    </row>
    <row r="246" spans="1:11" s="96" customFormat="1" hidden="1" outlineLevel="1" x14ac:dyDescent="0.15">
      <c r="A246" s="111" t="s">
        <v>485</v>
      </c>
      <c r="B246" s="111">
        <v>6</v>
      </c>
      <c r="C246" s="111" t="s">
        <v>484</v>
      </c>
      <c r="D246" s="115">
        <v>300</v>
      </c>
      <c r="E246" s="1"/>
      <c r="F246" s="1"/>
      <c r="G246" s="1"/>
      <c r="H246" s="1"/>
      <c r="I246" s="1"/>
      <c r="J246" s="1"/>
      <c r="K246" s="1"/>
    </row>
    <row r="247" spans="1:11" s="96" customFormat="1" hidden="1" outlineLevel="1" x14ac:dyDescent="0.15">
      <c r="A247" s="111" t="s">
        <v>487</v>
      </c>
      <c r="B247" s="111">
        <v>6</v>
      </c>
      <c r="C247" s="111" t="s">
        <v>486</v>
      </c>
      <c r="D247" s="115">
        <v>200</v>
      </c>
      <c r="E247" s="1"/>
      <c r="F247" s="1"/>
      <c r="G247" s="1"/>
      <c r="H247" s="1"/>
      <c r="I247" s="1"/>
      <c r="J247" s="1"/>
      <c r="K247" s="1"/>
    </row>
    <row r="248" spans="1:11" s="96" customFormat="1" hidden="1" outlineLevel="1" x14ac:dyDescent="0.15">
      <c r="A248" s="111" t="s">
        <v>489</v>
      </c>
      <c r="B248" s="111">
        <v>6</v>
      </c>
      <c r="C248" s="111" t="s">
        <v>488</v>
      </c>
      <c r="D248" s="115">
        <v>450</v>
      </c>
      <c r="E248" s="1"/>
      <c r="F248" s="1"/>
      <c r="G248" s="1"/>
      <c r="H248" s="1"/>
      <c r="I248" s="1"/>
      <c r="J248" s="1"/>
      <c r="K248" s="1"/>
    </row>
    <row r="249" spans="1:11" s="96" customFormat="1" hidden="1" outlineLevel="1" x14ac:dyDescent="0.15">
      <c r="A249" s="111" t="s">
        <v>491</v>
      </c>
      <c r="B249" s="111">
        <v>6</v>
      </c>
      <c r="C249" s="111" t="s">
        <v>490</v>
      </c>
      <c r="D249" s="115">
        <v>140</v>
      </c>
      <c r="E249" s="1"/>
      <c r="F249" s="1"/>
      <c r="G249" s="1"/>
      <c r="H249" s="1"/>
      <c r="I249" s="1"/>
      <c r="J249" s="1"/>
      <c r="K249" s="1"/>
    </row>
    <row r="250" spans="1:11" s="96" customFormat="1" hidden="1" outlineLevel="1" x14ac:dyDescent="0.15">
      <c r="A250" s="111" t="s">
        <v>493</v>
      </c>
      <c r="B250" s="111">
        <v>6</v>
      </c>
      <c r="C250" s="111" t="s">
        <v>492</v>
      </c>
      <c r="D250" s="115">
        <v>150</v>
      </c>
      <c r="E250" s="1"/>
      <c r="F250" s="1"/>
      <c r="G250" s="1"/>
      <c r="H250" s="1"/>
      <c r="I250" s="1"/>
      <c r="J250" s="1"/>
      <c r="K250" s="1"/>
    </row>
    <row r="251" spans="1:11" s="96" customFormat="1" hidden="1" outlineLevel="1" x14ac:dyDescent="0.15">
      <c r="A251" s="111" t="s">
        <v>495</v>
      </c>
      <c r="B251" s="111">
        <v>6</v>
      </c>
      <c r="C251" s="111" t="s">
        <v>494</v>
      </c>
      <c r="D251" s="115">
        <v>200</v>
      </c>
      <c r="E251" s="1"/>
      <c r="F251" s="1"/>
      <c r="G251" s="1"/>
      <c r="H251" s="1"/>
      <c r="I251" s="1"/>
      <c r="J251" s="1"/>
      <c r="K251" s="1"/>
    </row>
    <row r="252" spans="1:11" s="96" customFormat="1" hidden="1" outlineLevel="1" x14ac:dyDescent="0.15">
      <c r="A252" s="111" t="s">
        <v>497</v>
      </c>
      <c r="B252" s="111">
        <v>6</v>
      </c>
      <c r="C252" s="111" t="s">
        <v>496</v>
      </c>
      <c r="D252" s="115">
        <v>200</v>
      </c>
      <c r="E252" s="1"/>
      <c r="F252" s="1"/>
      <c r="G252" s="1"/>
      <c r="H252" s="1"/>
      <c r="I252" s="1"/>
      <c r="J252" s="1"/>
      <c r="K252" s="1"/>
    </row>
    <row r="253" spans="1:11" s="96" customFormat="1" hidden="1" outlineLevel="1" x14ac:dyDescent="0.15">
      <c r="A253" s="111" t="s">
        <v>499</v>
      </c>
      <c r="B253" s="111">
        <v>6</v>
      </c>
      <c r="C253" s="111" t="s">
        <v>498</v>
      </c>
      <c r="D253" s="115">
        <v>200</v>
      </c>
      <c r="E253" s="1"/>
      <c r="F253" s="1"/>
      <c r="G253" s="1"/>
      <c r="H253" s="1"/>
      <c r="I253" s="1"/>
      <c r="J253" s="1"/>
      <c r="K253" s="1"/>
    </row>
    <row r="254" spans="1:11" s="96" customFormat="1" hidden="1" outlineLevel="1" x14ac:dyDescent="0.15">
      <c r="A254" s="111" t="s">
        <v>501</v>
      </c>
      <c r="B254" s="111">
        <v>6</v>
      </c>
      <c r="C254" s="111" t="s">
        <v>500</v>
      </c>
      <c r="D254" s="115">
        <v>150</v>
      </c>
      <c r="E254" s="1"/>
      <c r="F254" s="1"/>
      <c r="G254" s="1"/>
      <c r="H254" s="1"/>
      <c r="I254" s="1"/>
      <c r="J254" s="1"/>
      <c r="K254" s="1"/>
    </row>
    <row r="255" spans="1:11" s="96" customFormat="1" hidden="1" outlineLevel="1" x14ac:dyDescent="0.15">
      <c r="A255" s="111" t="s">
        <v>503</v>
      </c>
      <c r="B255" s="111">
        <v>6</v>
      </c>
      <c r="C255" s="111" t="s">
        <v>502</v>
      </c>
      <c r="D255" s="115">
        <v>140</v>
      </c>
      <c r="E255" s="1"/>
      <c r="F255" s="1"/>
      <c r="G255" s="1"/>
      <c r="H255" s="1"/>
      <c r="I255" s="1"/>
      <c r="J255" s="1"/>
      <c r="K255" s="1"/>
    </row>
    <row r="256" spans="1:11" s="96" customFormat="1" hidden="1" outlineLevel="1" x14ac:dyDescent="0.15">
      <c r="A256" s="111" t="s">
        <v>505</v>
      </c>
      <c r="B256" s="111">
        <v>6</v>
      </c>
      <c r="C256" s="111" t="s">
        <v>504</v>
      </c>
      <c r="D256" s="115">
        <v>120</v>
      </c>
      <c r="E256" s="1"/>
      <c r="F256" s="1"/>
      <c r="G256" s="1"/>
      <c r="H256" s="1"/>
      <c r="I256" s="1"/>
      <c r="J256" s="1"/>
      <c r="K256" s="1"/>
    </row>
    <row r="257" spans="1:11" s="96" customFormat="1" hidden="1" outlineLevel="1" x14ac:dyDescent="0.15">
      <c r="A257" s="111" t="s">
        <v>507</v>
      </c>
      <c r="B257" s="111">
        <v>6</v>
      </c>
      <c r="C257" s="111" t="s">
        <v>506</v>
      </c>
      <c r="D257" s="115">
        <v>117.2</v>
      </c>
      <c r="E257" s="1"/>
      <c r="F257" s="1"/>
      <c r="G257" s="1"/>
      <c r="H257" s="1"/>
      <c r="I257" s="1"/>
      <c r="J257" s="1"/>
      <c r="K257" s="1"/>
    </row>
    <row r="258" spans="1:11" s="96" customFormat="1" hidden="1" outlineLevel="1" x14ac:dyDescent="0.15">
      <c r="A258" s="111" t="s">
        <v>509</v>
      </c>
      <c r="B258" s="111">
        <v>6</v>
      </c>
      <c r="C258" s="111" t="s">
        <v>508</v>
      </c>
      <c r="D258" s="115">
        <v>200</v>
      </c>
      <c r="E258" s="1"/>
      <c r="F258" s="1"/>
      <c r="G258" s="1"/>
      <c r="H258" s="1"/>
      <c r="I258" s="1"/>
      <c r="J258" s="1"/>
      <c r="K258" s="1"/>
    </row>
    <row r="259" spans="1:11" s="96" customFormat="1" hidden="1" outlineLevel="1" x14ac:dyDescent="0.15">
      <c r="A259" s="111" t="s">
        <v>511</v>
      </c>
      <c r="B259" s="111">
        <v>6</v>
      </c>
      <c r="C259" s="111" t="s">
        <v>510</v>
      </c>
      <c r="D259" s="115">
        <v>260</v>
      </c>
      <c r="E259" s="1"/>
      <c r="F259" s="1"/>
      <c r="G259" s="1"/>
      <c r="H259" s="1"/>
      <c r="I259" s="1"/>
      <c r="J259" s="1"/>
      <c r="K259" s="1"/>
    </row>
    <row r="260" spans="1:11" s="96" customFormat="1" hidden="1" outlineLevel="1" x14ac:dyDescent="0.15">
      <c r="A260" s="111" t="s">
        <v>513</v>
      </c>
      <c r="B260" s="111">
        <v>6</v>
      </c>
      <c r="C260" s="111" t="s">
        <v>512</v>
      </c>
      <c r="D260" s="115">
        <v>200</v>
      </c>
      <c r="E260" s="1"/>
      <c r="F260" s="1"/>
      <c r="G260" s="1"/>
      <c r="H260" s="1"/>
      <c r="I260" s="1"/>
      <c r="J260" s="1"/>
      <c r="K260" s="1"/>
    </row>
    <row r="261" spans="1:11" s="96" customFormat="1" hidden="1" outlineLevel="1" x14ac:dyDescent="0.15">
      <c r="A261" s="111" t="s">
        <v>515</v>
      </c>
      <c r="B261" s="111">
        <v>6</v>
      </c>
      <c r="C261" s="111" t="s">
        <v>514</v>
      </c>
      <c r="D261" s="115">
        <v>300</v>
      </c>
      <c r="E261" s="1"/>
      <c r="F261" s="1"/>
      <c r="G261" s="1"/>
      <c r="H261" s="1"/>
      <c r="I261" s="1"/>
      <c r="J261" s="1"/>
      <c r="K261" s="1"/>
    </row>
    <row r="262" spans="1:11" s="96" customFormat="1" hidden="1" outlineLevel="1" x14ac:dyDescent="0.15">
      <c r="A262" s="111" t="s">
        <v>517</v>
      </c>
      <c r="B262" s="111">
        <v>6</v>
      </c>
      <c r="C262" s="111" t="s">
        <v>516</v>
      </c>
      <c r="D262" s="115">
        <v>200</v>
      </c>
      <c r="E262" s="1"/>
      <c r="F262" s="1"/>
      <c r="G262" s="1"/>
      <c r="H262" s="1"/>
      <c r="I262" s="1"/>
      <c r="J262" s="1"/>
      <c r="K262" s="1"/>
    </row>
    <row r="263" spans="1:11" s="96" customFormat="1" hidden="1" outlineLevel="1" x14ac:dyDescent="0.15">
      <c r="A263" s="111" t="s">
        <v>519</v>
      </c>
      <c r="B263" s="111">
        <v>6</v>
      </c>
      <c r="C263" s="111" t="s">
        <v>518</v>
      </c>
      <c r="D263" s="115">
        <v>320</v>
      </c>
      <c r="E263" s="1"/>
      <c r="F263" s="1"/>
      <c r="G263" s="1"/>
      <c r="H263" s="1"/>
      <c r="I263" s="1"/>
      <c r="J263" s="1"/>
      <c r="K263" s="1"/>
    </row>
    <row r="264" spans="1:11" s="96" customFormat="1" hidden="1" outlineLevel="1" x14ac:dyDescent="0.15">
      <c r="A264" s="111" t="s">
        <v>521</v>
      </c>
      <c r="B264" s="111">
        <v>6</v>
      </c>
      <c r="C264" s="111" t="s">
        <v>520</v>
      </c>
      <c r="D264" s="115">
        <v>160</v>
      </c>
      <c r="E264" s="1"/>
      <c r="F264" s="1"/>
      <c r="G264" s="1"/>
      <c r="H264" s="1"/>
      <c r="I264" s="1"/>
      <c r="J264" s="1"/>
      <c r="K264" s="1"/>
    </row>
    <row r="265" spans="1:11" s="96" customFormat="1" hidden="1" outlineLevel="1" x14ac:dyDescent="0.15">
      <c r="A265" s="111" t="s">
        <v>523</v>
      </c>
      <c r="B265" s="111">
        <v>6</v>
      </c>
      <c r="C265" s="111" t="s">
        <v>522</v>
      </c>
      <c r="D265" s="115">
        <v>140</v>
      </c>
      <c r="E265" s="1"/>
      <c r="F265" s="1"/>
      <c r="G265" s="1"/>
      <c r="H265" s="1"/>
      <c r="I265" s="1"/>
      <c r="J265" s="1"/>
      <c r="K265" s="1"/>
    </row>
    <row r="266" spans="1:11" s="96" customFormat="1" hidden="1" outlineLevel="1" x14ac:dyDescent="0.15">
      <c r="A266" s="111" t="s">
        <v>525</v>
      </c>
      <c r="B266" s="111">
        <v>6</v>
      </c>
      <c r="C266" s="111" t="s">
        <v>524</v>
      </c>
      <c r="D266" s="115">
        <v>280</v>
      </c>
      <c r="E266" s="1"/>
      <c r="F266" s="1"/>
      <c r="G266" s="1"/>
      <c r="H266" s="1"/>
      <c r="I266" s="1"/>
      <c r="J266" s="1"/>
      <c r="K266" s="1"/>
    </row>
    <row r="267" spans="1:11" s="96" customFormat="1" hidden="1" outlineLevel="1" x14ac:dyDescent="0.15">
      <c r="A267" s="111" t="s">
        <v>527</v>
      </c>
      <c r="B267" s="111">
        <v>6</v>
      </c>
      <c r="C267" s="111" t="s">
        <v>526</v>
      </c>
      <c r="D267" s="115">
        <v>200</v>
      </c>
      <c r="E267" s="1"/>
      <c r="F267" s="1"/>
      <c r="G267" s="1"/>
      <c r="H267" s="1"/>
      <c r="I267" s="1"/>
      <c r="J267" s="1"/>
      <c r="K267" s="1"/>
    </row>
    <row r="268" spans="1:11" s="96" customFormat="1" hidden="1" outlineLevel="1" x14ac:dyDescent="0.15">
      <c r="A268" s="111" t="s">
        <v>529</v>
      </c>
      <c r="B268" s="111">
        <v>6</v>
      </c>
      <c r="C268" s="111" t="s">
        <v>528</v>
      </c>
      <c r="D268" s="115">
        <v>150</v>
      </c>
      <c r="E268" s="1"/>
      <c r="F268" s="1"/>
      <c r="G268" s="1"/>
      <c r="H268" s="1"/>
      <c r="I268" s="1"/>
      <c r="J268" s="1"/>
      <c r="K268" s="1"/>
    </row>
    <row r="269" spans="1:11" s="96" customFormat="1" hidden="1" outlineLevel="1" x14ac:dyDescent="0.15">
      <c r="A269" s="111" t="s">
        <v>531</v>
      </c>
      <c r="B269" s="111">
        <v>6</v>
      </c>
      <c r="C269" s="111" t="s">
        <v>530</v>
      </c>
      <c r="D269" s="115">
        <v>300</v>
      </c>
      <c r="E269" s="1"/>
      <c r="F269" s="1"/>
      <c r="G269" s="1"/>
      <c r="H269" s="1"/>
      <c r="I269" s="1"/>
      <c r="J269" s="1"/>
      <c r="K269" s="1"/>
    </row>
    <row r="270" spans="1:11" s="96" customFormat="1" hidden="1" outlineLevel="1" x14ac:dyDescent="0.15">
      <c r="A270" s="111" t="s">
        <v>533</v>
      </c>
      <c r="B270" s="111">
        <v>6</v>
      </c>
      <c r="C270" s="111" t="s">
        <v>532</v>
      </c>
      <c r="D270" s="115">
        <v>330</v>
      </c>
      <c r="E270" s="1"/>
      <c r="F270" s="1"/>
      <c r="G270" s="1"/>
      <c r="H270" s="1"/>
      <c r="I270" s="1"/>
      <c r="J270" s="1"/>
      <c r="K270" s="1"/>
    </row>
    <row r="271" spans="1:11" s="96" customFormat="1" hidden="1" outlineLevel="1" x14ac:dyDescent="0.15">
      <c r="A271" s="111" t="s">
        <v>535</v>
      </c>
      <c r="B271" s="111">
        <v>6</v>
      </c>
      <c r="C271" s="111" t="s">
        <v>534</v>
      </c>
      <c r="D271" s="115">
        <v>7896.5</v>
      </c>
      <c r="E271" s="1"/>
      <c r="F271" s="1"/>
      <c r="G271" s="1"/>
      <c r="H271" s="1"/>
      <c r="I271" s="1"/>
      <c r="J271" s="1"/>
      <c r="K271" s="1"/>
    </row>
    <row r="272" spans="1:11" s="96" customFormat="1" hidden="1" outlineLevel="1" x14ac:dyDescent="0.15">
      <c r="A272" s="111" t="s">
        <v>537</v>
      </c>
      <c r="B272" s="111">
        <v>6</v>
      </c>
      <c r="C272" s="111" t="s">
        <v>536</v>
      </c>
      <c r="D272" s="115">
        <v>120</v>
      </c>
      <c r="E272" s="1"/>
      <c r="F272" s="1"/>
      <c r="G272" s="1"/>
      <c r="H272" s="1"/>
      <c r="I272" s="1"/>
      <c r="J272" s="1"/>
      <c r="K272" s="1"/>
    </row>
    <row r="273" spans="1:11" s="96" customFormat="1" hidden="1" outlineLevel="1" x14ac:dyDescent="0.15">
      <c r="A273" s="111" t="s">
        <v>539</v>
      </c>
      <c r="B273" s="111">
        <v>6</v>
      </c>
      <c r="C273" s="111" t="s">
        <v>538</v>
      </c>
      <c r="D273" s="115">
        <v>180</v>
      </c>
      <c r="E273" s="1"/>
      <c r="F273" s="1"/>
      <c r="G273" s="1"/>
      <c r="H273" s="1"/>
      <c r="I273" s="1"/>
      <c r="J273" s="1"/>
      <c r="K273" s="1"/>
    </row>
    <row r="274" spans="1:11" s="96" customFormat="1" hidden="1" outlineLevel="1" x14ac:dyDescent="0.15">
      <c r="A274" s="111" t="s">
        <v>541</v>
      </c>
      <c r="B274" s="111">
        <v>6</v>
      </c>
      <c r="C274" s="111" t="s">
        <v>540</v>
      </c>
      <c r="D274" s="115">
        <v>800</v>
      </c>
      <c r="E274" s="1"/>
      <c r="F274" s="1"/>
      <c r="G274" s="1"/>
      <c r="H274" s="1"/>
      <c r="I274" s="1"/>
      <c r="J274" s="1"/>
      <c r="K274" s="1"/>
    </row>
    <row r="275" spans="1:11" s="96" customFormat="1" hidden="1" outlineLevel="1" x14ac:dyDescent="0.15">
      <c r="A275" s="111" t="s">
        <v>543</v>
      </c>
      <c r="B275" s="111">
        <v>6</v>
      </c>
      <c r="C275" s="111" t="s">
        <v>542</v>
      </c>
      <c r="D275" s="115">
        <v>150</v>
      </c>
      <c r="E275" s="1"/>
      <c r="F275" s="1"/>
      <c r="G275" s="1"/>
      <c r="H275" s="1"/>
      <c r="I275" s="1"/>
      <c r="J275" s="1"/>
      <c r="K275" s="1"/>
    </row>
    <row r="276" spans="1:11" s="96" customFormat="1" hidden="1" outlineLevel="1" x14ac:dyDescent="0.15">
      <c r="A276" s="111" t="s">
        <v>545</v>
      </c>
      <c r="B276" s="111">
        <v>6</v>
      </c>
      <c r="C276" s="111" t="s">
        <v>544</v>
      </c>
      <c r="D276" s="115">
        <v>70</v>
      </c>
      <c r="E276" s="1"/>
      <c r="F276" s="1"/>
      <c r="G276" s="1"/>
      <c r="H276" s="1"/>
      <c r="I276" s="1"/>
      <c r="J276" s="1"/>
      <c r="K276" s="1"/>
    </row>
    <row r="277" spans="1:11" s="96" customFormat="1" hidden="1" outlineLevel="1" x14ac:dyDescent="0.15">
      <c r="A277" s="111" t="s">
        <v>547</v>
      </c>
      <c r="B277" s="111">
        <v>6</v>
      </c>
      <c r="C277" s="111" t="s">
        <v>546</v>
      </c>
      <c r="D277" s="115">
        <v>180</v>
      </c>
      <c r="E277" s="1"/>
      <c r="F277" s="1"/>
      <c r="G277" s="1"/>
      <c r="H277" s="1"/>
      <c r="I277" s="1"/>
      <c r="J277" s="1"/>
      <c r="K277" s="1"/>
    </row>
    <row r="278" spans="1:11" s="96" customFormat="1" hidden="1" outlineLevel="1" x14ac:dyDescent="0.15">
      <c r="A278" s="111" t="s">
        <v>549</v>
      </c>
      <c r="B278" s="111">
        <v>6</v>
      </c>
      <c r="C278" s="111" t="s">
        <v>548</v>
      </c>
      <c r="D278" s="115">
        <v>500</v>
      </c>
      <c r="E278" s="1"/>
      <c r="F278" s="1"/>
      <c r="G278" s="1"/>
      <c r="H278" s="1"/>
      <c r="I278" s="1"/>
      <c r="J278" s="1"/>
      <c r="K278" s="1"/>
    </row>
    <row r="279" spans="1:11" s="96" customFormat="1" hidden="1" outlineLevel="1" x14ac:dyDescent="0.15">
      <c r="A279" s="111" t="s">
        <v>551</v>
      </c>
      <c r="B279" s="111">
        <v>6</v>
      </c>
      <c r="C279" s="111" t="s">
        <v>550</v>
      </c>
      <c r="D279" s="115">
        <v>200</v>
      </c>
      <c r="E279" s="1"/>
      <c r="F279" s="1"/>
      <c r="G279" s="1"/>
      <c r="H279" s="1"/>
      <c r="I279" s="1"/>
      <c r="J279" s="1"/>
      <c r="K279" s="1"/>
    </row>
    <row r="280" spans="1:11" s="96" customFormat="1" hidden="1" outlineLevel="1" x14ac:dyDescent="0.15">
      <c r="A280" s="111" t="s">
        <v>553</v>
      </c>
      <c r="B280" s="111">
        <v>6</v>
      </c>
      <c r="C280" s="111" t="s">
        <v>552</v>
      </c>
      <c r="D280" s="115">
        <v>1000</v>
      </c>
      <c r="E280" s="1"/>
      <c r="F280" s="1"/>
      <c r="G280" s="1"/>
      <c r="H280" s="1"/>
      <c r="I280" s="1"/>
      <c r="J280" s="1"/>
      <c r="K280" s="1"/>
    </row>
    <row r="281" spans="1:11" s="96" customFormat="1" hidden="1" outlineLevel="1" x14ac:dyDescent="0.15">
      <c r="A281" s="111" t="s">
        <v>555</v>
      </c>
      <c r="B281" s="111">
        <v>6</v>
      </c>
      <c r="C281" s="111" t="s">
        <v>554</v>
      </c>
      <c r="D281" s="115">
        <v>200</v>
      </c>
      <c r="E281" s="1"/>
      <c r="F281" s="1"/>
      <c r="G281" s="1"/>
      <c r="H281" s="1"/>
      <c r="I281" s="1"/>
      <c r="J281" s="1"/>
      <c r="K281" s="1"/>
    </row>
    <row r="282" spans="1:11" s="96" customFormat="1" hidden="1" outlineLevel="1" x14ac:dyDescent="0.15">
      <c r="A282" s="111" t="s">
        <v>557</v>
      </c>
      <c r="B282" s="111">
        <v>6</v>
      </c>
      <c r="C282" s="111" t="s">
        <v>556</v>
      </c>
      <c r="D282" s="115">
        <v>160</v>
      </c>
      <c r="E282" s="1"/>
      <c r="F282" s="1"/>
      <c r="G282" s="1"/>
      <c r="H282" s="1"/>
      <c r="I282" s="1"/>
      <c r="J282" s="1"/>
      <c r="K282" s="1"/>
    </row>
    <row r="283" spans="1:11" s="96" customFormat="1" hidden="1" outlineLevel="1" x14ac:dyDescent="0.15">
      <c r="A283" s="111" t="s">
        <v>559</v>
      </c>
      <c r="B283" s="111">
        <v>6</v>
      </c>
      <c r="C283" s="111" t="s">
        <v>558</v>
      </c>
      <c r="D283" s="115">
        <v>160</v>
      </c>
      <c r="E283" s="1"/>
      <c r="F283" s="1"/>
      <c r="G283" s="1"/>
      <c r="H283" s="1"/>
      <c r="I283" s="1"/>
      <c r="J283" s="1"/>
      <c r="K283" s="1"/>
    </row>
    <row r="284" spans="1:11" s="96" customFormat="1" hidden="1" outlineLevel="1" x14ac:dyDescent="0.15">
      <c r="A284" s="111" t="s">
        <v>561</v>
      </c>
      <c r="B284" s="111">
        <v>6</v>
      </c>
      <c r="C284" s="111" t="s">
        <v>560</v>
      </c>
      <c r="D284" s="115">
        <v>600</v>
      </c>
      <c r="E284" s="1"/>
      <c r="F284" s="1"/>
      <c r="G284" s="1"/>
      <c r="H284" s="1"/>
      <c r="I284" s="1"/>
      <c r="J284" s="1"/>
      <c r="K284" s="1"/>
    </row>
    <row r="285" spans="1:11" s="96" customFormat="1" hidden="1" outlineLevel="1" x14ac:dyDescent="0.15">
      <c r="A285" s="111" t="s">
        <v>563</v>
      </c>
      <c r="B285" s="111">
        <v>6</v>
      </c>
      <c r="C285" s="111" t="s">
        <v>562</v>
      </c>
      <c r="D285" s="115">
        <v>500</v>
      </c>
      <c r="E285" s="1"/>
      <c r="F285" s="1"/>
      <c r="G285" s="1"/>
      <c r="H285" s="1"/>
      <c r="I285" s="1"/>
      <c r="J285" s="1"/>
      <c r="K285" s="1"/>
    </row>
    <row r="286" spans="1:11" s="96" customFormat="1" hidden="1" outlineLevel="1" x14ac:dyDescent="0.15">
      <c r="A286" s="111" t="s">
        <v>565</v>
      </c>
      <c r="B286" s="111">
        <v>6</v>
      </c>
      <c r="C286" s="111" t="s">
        <v>564</v>
      </c>
      <c r="D286" s="115">
        <v>400</v>
      </c>
      <c r="E286" s="1"/>
      <c r="F286" s="1"/>
      <c r="G286" s="1"/>
      <c r="H286" s="1"/>
      <c r="I286" s="1"/>
      <c r="J286" s="1"/>
      <c r="K286" s="1"/>
    </row>
    <row r="287" spans="1:11" s="96" customFormat="1" hidden="1" outlineLevel="1" x14ac:dyDescent="0.15">
      <c r="A287" s="111" t="s">
        <v>567</v>
      </c>
      <c r="B287" s="111">
        <v>6</v>
      </c>
      <c r="C287" s="111" t="s">
        <v>566</v>
      </c>
      <c r="D287" s="115">
        <v>300</v>
      </c>
      <c r="E287" s="1"/>
      <c r="F287" s="1"/>
      <c r="G287" s="1"/>
      <c r="H287" s="1"/>
      <c r="I287" s="1"/>
      <c r="J287" s="1"/>
      <c r="K287" s="1"/>
    </row>
    <row r="288" spans="1:11" s="96" customFormat="1" hidden="1" outlineLevel="1" x14ac:dyDescent="0.15">
      <c r="A288" s="111" t="s">
        <v>569</v>
      </c>
      <c r="B288" s="111">
        <v>6</v>
      </c>
      <c r="C288" s="111" t="s">
        <v>568</v>
      </c>
      <c r="D288" s="115">
        <v>687.67</v>
      </c>
      <c r="E288" s="1"/>
      <c r="F288" s="1"/>
      <c r="G288" s="1"/>
      <c r="H288" s="1"/>
      <c r="I288" s="1"/>
      <c r="J288" s="1"/>
      <c r="K288" s="1"/>
    </row>
    <row r="289" spans="1:11" s="96" customFormat="1" hidden="1" outlineLevel="1" x14ac:dyDescent="0.15">
      <c r="A289" s="111" t="s">
        <v>571</v>
      </c>
      <c r="B289" s="111">
        <v>6</v>
      </c>
      <c r="C289" s="111" t="s">
        <v>570</v>
      </c>
      <c r="D289" s="115">
        <v>260</v>
      </c>
      <c r="E289" s="1"/>
      <c r="F289" s="1"/>
      <c r="G289" s="1"/>
      <c r="H289" s="1"/>
      <c r="I289" s="1"/>
      <c r="J289" s="1"/>
      <c r="K289" s="1"/>
    </row>
    <row r="290" spans="1:11" s="96" customFormat="1" hidden="1" outlineLevel="1" x14ac:dyDescent="0.15">
      <c r="A290" s="111" t="s">
        <v>573</v>
      </c>
      <c r="B290" s="111">
        <v>6</v>
      </c>
      <c r="C290" s="111" t="s">
        <v>572</v>
      </c>
      <c r="D290" s="115">
        <v>240</v>
      </c>
      <c r="E290" s="1"/>
      <c r="F290" s="1"/>
      <c r="G290" s="1"/>
      <c r="H290" s="1"/>
      <c r="I290" s="1"/>
      <c r="J290" s="1"/>
      <c r="K290" s="1"/>
    </row>
    <row r="291" spans="1:11" s="96" customFormat="1" hidden="1" outlineLevel="1" x14ac:dyDescent="0.15">
      <c r="A291" s="111" t="s">
        <v>575</v>
      </c>
      <c r="B291" s="111">
        <v>6</v>
      </c>
      <c r="C291" s="111" t="s">
        <v>574</v>
      </c>
      <c r="D291" s="115">
        <v>120</v>
      </c>
      <c r="E291" s="1"/>
      <c r="F291" s="1"/>
      <c r="G291" s="1"/>
      <c r="H291" s="1"/>
      <c r="I291" s="1"/>
      <c r="J291" s="1"/>
      <c r="K291" s="1"/>
    </row>
    <row r="292" spans="1:11" s="96" customFormat="1" hidden="1" outlineLevel="1" x14ac:dyDescent="0.15">
      <c r="A292" s="111" t="s">
        <v>577</v>
      </c>
      <c r="B292" s="111">
        <v>6</v>
      </c>
      <c r="C292" s="111" t="s">
        <v>576</v>
      </c>
      <c r="D292" s="115">
        <v>400</v>
      </c>
      <c r="E292" s="1"/>
      <c r="F292" s="1"/>
      <c r="G292" s="1"/>
      <c r="H292" s="1"/>
      <c r="I292" s="1"/>
      <c r="J292" s="1"/>
      <c r="K292" s="1"/>
    </row>
    <row r="293" spans="1:11" s="96" customFormat="1" hidden="1" outlineLevel="1" x14ac:dyDescent="0.15">
      <c r="A293" s="111" t="s">
        <v>579</v>
      </c>
      <c r="B293" s="111">
        <v>6</v>
      </c>
      <c r="C293" s="111" t="s">
        <v>578</v>
      </c>
      <c r="D293" s="115">
        <v>180</v>
      </c>
      <c r="E293" s="1"/>
      <c r="F293" s="1"/>
      <c r="G293" s="1"/>
      <c r="H293" s="1"/>
      <c r="I293" s="1"/>
      <c r="J293" s="1"/>
      <c r="K293" s="1"/>
    </row>
    <row r="294" spans="1:11" s="96" customFormat="1" hidden="1" outlineLevel="1" x14ac:dyDescent="0.15">
      <c r="A294" s="111" t="s">
        <v>581</v>
      </c>
      <c r="B294" s="111">
        <v>6</v>
      </c>
      <c r="C294" s="111" t="s">
        <v>580</v>
      </c>
      <c r="D294" s="115">
        <v>180</v>
      </c>
      <c r="E294" s="1"/>
      <c r="F294" s="1"/>
      <c r="G294" s="1"/>
      <c r="H294" s="1"/>
      <c r="I294" s="1"/>
      <c r="J294" s="1"/>
      <c r="K294" s="1"/>
    </row>
    <row r="295" spans="1:11" s="96" customFormat="1" hidden="1" outlineLevel="1" x14ac:dyDescent="0.15">
      <c r="A295" s="111" t="s">
        <v>583</v>
      </c>
      <c r="B295" s="111">
        <v>6</v>
      </c>
      <c r="C295" s="111" t="s">
        <v>582</v>
      </c>
      <c r="D295" s="115">
        <v>120</v>
      </c>
      <c r="E295" s="1"/>
      <c r="F295" s="1"/>
      <c r="G295" s="1"/>
      <c r="H295" s="1"/>
      <c r="I295" s="1"/>
      <c r="J295" s="1"/>
      <c r="K295" s="1"/>
    </row>
    <row r="296" spans="1:11" s="96" customFormat="1" hidden="1" outlineLevel="1" x14ac:dyDescent="0.15">
      <c r="A296" s="111" t="s">
        <v>585</v>
      </c>
      <c r="B296" s="111">
        <v>6</v>
      </c>
      <c r="C296" s="111" t="s">
        <v>584</v>
      </c>
      <c r="D296" s="115">
        <v>200</v>
      </c>
      <c r="E296" s="1"/>
      <c r="F296" s="1"/>
      <c r="G296" s="1"/>
      <c r="H296" s="1"/>
      <c r="I296" s="1"/>
      <c r="J296" s="1"/>
      <c r="K296" s="1"/>
    </row>
    <row r="297" spans="1:11" s="96" customFormat="1" hidden="1" outlineLevel="1" x14ac:dyDescent="0.15">
      <c r="A297" s="111" t="s">
        <v>587</v>
      </c>
      <c r="B297" s="111">
        <v>6</v>
      </c>
      <c r="C297" s="111" t="s">
        <v>586</v>
      </c>
      <c r="D297" s="115">
        <v>100</v>
      </c>
      <c r="E297" s="1"/>
      <c r="F297" s="1"/>
      <c r="G297" s="1"/>
      <c r="H297" s="1"/>
      <c r="I297" s="1"/>
      <c r="J297" s="1"/>
      <c r="K297" s="1"/>
    </row>
    <row r="298" spans="1:11" s="96" customFormat="1" hidden="1" outlineLevel="1" x14ac:dyDescent="0.15">
      <c r="A298" s="111" t="s">
        <v>589</v>
      </c>
      <c r="B298" s="111">
        <v>6</v>
      </c>
      <c r="C298" s="111" t="s">
        <v>588</v>
      </c>
      <c r="D298" s="115">
        <v>260</v>
      </c>
      <c r="E298" s="1"/>
      <c r="F298" s="1"/>
      <c r="G298" s="1"/>
      <c r="H298" s="1"/>
      <c r="I298" s="1"/>
      <c r="J298" s="1"/>
      <c r="K298" s="1"/>
    </row>
    <row r="299" spans="1:11" s="96" customFormat="1" hidden="1" outlineLevel="1" x14ac:dyDescent="0.15">
      <c r="A299" s="111" t="s">
        <v>591</v>
      </c>
      <c r="B299" s="111">
        <v>6</v>
      </c>
      <c r="C299" s="111" t="s">
        <v>590</v>
      </c>
      <c r="D299" s="115">
        <v>360</v>
      </c>
      <c r="E299" s="1"/>
      <c r="F299" s="1"/>
      <c r="G299" s="1"/>
      <c r="H299" s="1"/>
      <c r="I299" s="1"/>
      <c r="J299" s="1"/>
      <c r="K299" s="1"/>
    </row>
    <row r="300" spans="1:11" s="96" customFormat="1" hidden="1" outlineLevel="1" x14ac:dyDescent="0.15">
      <c r="A300" s="111" t="s">
        <v>593</v>
      </c>
      <c r="B300" s="111">
        <v>6</v>
      </c>
      <c r="C300" s="111" t="s">
        <v>592</v>
      </c>
      <c r="D300" s="115">
        <v>300</v>
      </c>
      <c r="E300" s="1"/>
      <c r="F300" s="1"/>
      <c r="G300" s="1"/>
      <c r="H300" s="1"/>
      <c r="I300" s="1"/>
      <c r="J300" s="1"/>
      <c r="K300" s="1"/>
    </row>
    <row r="301" spans="1:11" s="96" customFormat="1" hidden="1" outlineLevel="1" x14ac:dyDescent="0.15">
      <c r="A301" s="111" t="s">
        <v>595</v>
      </c>
      <c r="B301" s="111">
        <v>6</v>
      </c>
      <c r="C301" s="111" t="s">
        <v>594</v>
      </c>
      <c r="D301" s="115">
        <v>170</v>
      </c>
      <c r="E301" s="1"/>
      <c r="F301" s="1"/>
      <c r="G301" s="1"/>
      <c r="H301" s="1"/>
      <c r="I301" s="1"/>
      <c r="J301" s="1"/>
      <c r="K301" s="1"/>
    </row>
    <row r="302" spans="1:11" s="96" customFormat="1" hidden="1" outlineLevel="1" x14ac:dyDescent="0.15">
      <c r="A302" s="111" t="s">
        <v>597</v>
      </c>
      <c r="B302" s="111">
        <v>6</v>
      </c>
      <c r="C302" s="111" t="s">
        <v>596</v>
      </c>
      <c r="D302" s="115">
        <v>400</v>
      </c>
      <c r="E302" s="1"/>
      <c r="F302" s="1"/>
      <c r="G302" s="1"/>
      <c r="H302" s="1"/>
      <c r="I302" s="1"/>
      <c r="J302" s="1"/>
      <c r="K302" s="1"/>
    </row>
    <row r="303" spans="1:11" s="96" customFormat="1" hidden="1" outlineLevel="1" x14ac:dyDescent="0.15">
      <c r="A303" s="111" t="s">
        <v>599</v>
      </c>
      <c r="B303" s="111">
        <v>6</v>
      </c>
      <c r="C303" s="111" t="s">
        <v>598</v>
      </c>
      <c r="D303" s="115">
        <v>240</v>
      </c>
      <c r="E303" s="1"/>
      <c r="F303" s="1"/>
      <c r="G303" s="1"/>
      <c r="H303" s="1"/>
      <c r="I303" s="1"/>
      <c r="J303" s="1"/>
      <c r="K303" s="1"/>
    </row>
    <row r="304" spans="1:11" s="96" customFormat="1" hidden="1" outlineLevel="1" x14ac:dyDescent="0.15">
      <c r="A304" s="111" t="s">
        <v>601</v>
      </c>
      <c r="B304" s="111">
        <v>6</v>
      </c>
      <c r="C304" s="111" t="s">
        <v>600</v>
      </c>
      <c r="D304" s="115">
        <v>200</v>
      </c>
      <c r="E304" s="1"/>
      <c r="F304" s="1"/>
      <c r="G304" s="1"/>
      <c r="H304" s="1"/>
      <c r="I304" s="1"/>
      <c r="J304" s="1"/>
      <c r="K304" s="1"/>
    </row>
    <row r="305" spans="1:11" s="96" customFormat="1" hidden="1" outlineLevel="1" x14ac:dyDescent="0.15">
      <c r="A305" s="111" t="s">
        <v>603</v>
      </c>
      <c r="B305" s="111">
        <v>6</v>
      </c>
      <c r="C305" s="111" t="s">
        <v>602</v>
      </c>
      <c r="D305" s="115">
        <v>200</v>
      </c>
      <c r="E305" s="1"/>
      <c r="F305" s="1"/>
      <c r="G305" s="1"/>
      <c r="H305" s="1"/>
      <c r="I305" s="1"/>
      <c r="J305" s="1"/>
      <c r="K305" s="1"/>
    </row>
    <row r="306" spans="1:11" s="96" customFormat="1" hidden="1" outlineLevel="1" x14ac:dyDescent="0.15">
      <c r="A306" s="111" t="s">
        <v>605</v>
      </c>
      <c r="B306" s="111">
        <v>6</v>
      </c>
      <c r="C306" s="111" t="s">
        <v>604</v>
      </c>
      <c r="D306" s="115">
        <v>260</v>
      </c>
      <c r="E306" s="1"/>
      <c r="F306" s="1"/>
      <c r="G306" s="1"/>
      <c r="H306" s="1"/>
      <c r="I306" s="1"/>
      <c r="J306" s="1"/>
      <c r="K306" s="1"/>
    </row>
    <row r="307" spans="1:11" s="96" customFormat="1" hidden="1" outlineLevel="1" x14ac:dyDescent="0.15">
      <c r="A307" s="111" t="s">
        <v>607</v>
      </c>
      <c r="B307" s="111">
        <v>6</v>
      </c>
      <c r="C307" s="111" t="s">
        <v>606</v>
      </c>
      <c r="D307" s="115">
        <v>130</v>
      </c>
      <c r="E307" s="1"/>
      <c r="F307" s="1"/>
      <c r="G307" s="1"/>
      <c r="H307" s="1"/>
      <c r="I307" s="1"/>
      <c r="J307" s="1"/>
      <c r="K307" s="1"/>
    </row>
    <row r="308" spans="1:11" s="96" customFormat="1" hidden="1" outlineLevel="1" x14ac:dyDescent="0.15">
      <c r="A308" s="111" t="s">
        <v>609</v>
      </c>
      <c r="B308" s="111">
        <v>6</v>
      </c>
      <c r="C308" s="111" t="s">
        <v>608</v>
      </c>
      <c r="D308" s="115">
        <v>300</v>
      </c>
      <c r="E308" s="1"/>
      <c r="F308" s="1"/>
      <c r="G308" s="1"/>
      <c r="H308" s="1"/>
      <c r="I308" s="1"/>
      <c r="J308" s="1"/>
      <c r="K308" s="1"/>
    </row>
    <row r="309" spans="1:11" s="96" customFormat="1" hidden="1" outlineLevel="1" x14ac:dyDescent="0.15">
      <c r="A309" s="111" t="s">
        <v>611</v>
      </c>
      <c r="B309" s="111">
        <v>6</v>
      </c>
      <c r="C309" s="111" t="s">
        <v>610</v>
      </c>
      <c r="D309" s="115">
        <v>160</v>
      </c>
      <c r="E309" s="1"/>
      <c r="F309" s="1"/>
      <c r="G309" s="1"/>
      <c r="H309" s="1"/>
      <c r="I309" s="1"/>
      <c r="J309" s="1"/>
      <c r="K309" s="1"/>
    </row>
    <row r="310" spans="1:11" s="96" customFormat="1" hidden="1" outlineLevel="1" x14ac:dyDescent="0.15">
      <c r="A310" s="111" t="s">
        <v>613</v>
      </c>
      <c r="B310" s="111">
        <v>6</v>
      </c>
      <c r="C310" s="111" t="s">
        <v>612</v>
      </c>
      <c r="D310" s="115">
        <v>120</v>
      </c>
      <c r="E310" s="1"/>
      <c r="F310" s="1"/>
      <c r="G310" s="1"/>
      <c r="H310" s="1"/>
      <c r="I310" s="1"/>
      <c r="J310" s="1"/>
      <c r="K310" s="1"/>
    </row>
    <row r="311" spans="1:11" s="96" customFormat="1" hidden="1" outlineLevel="1" x14ac:dyDescent="0.15">
      <c r="A311" s="111" t="s">
        <v>615</v>
      </c>
      <c r="B311" s="111">
        <v>6</v>
      </c>
      <c r="C311" s="111" t="s">
        <v>614</v>
      </c>
      <c r="D311" s="115">
        <v>200</v>
      </c>
      <c r="E311" s="1"/>
      <c r="F311" s="1"/>
      <c r="G311" s="1"/>
      <c r="H311" s="1"/>
      <c r="I311" s="1"/>
      <c r="J311" s="1"/>
      <c r="K311" s="1"/>
    </row>
    <row r="312" spans="1:11" s="96" customFormat="1" hidden="1" outlineLevel="1" x14ac:dyDescent="0.15">
      <c r="A312" s="111" t="s">
        <v>617</v>
      </c>
      <c r="B312" s="111">
        <v>6</v>
      </c>
      <c r="C312" s="111" t="s">
        <v>616</v>
      </c>
      <c r="D312" s="115">
        <v>300</v>
      </c>
      <c r="E312" s="1"/>
      <c r="F312" s="1"/>
      <c r="G312" s="1"/>
      <c r="H312" s="1"/>
      <c r="I312" s="1"/>
      <c r="J312" s="1"/>
      <c r="K312" s="1"/>
    </row>
    <row r="313" spans="1:11" s="96" customFormat="1" hidden="1" outlineLevel="1" x14ac:dyDescent="0.15">
      <c r="A313" s="111" t="s">
        <v>619</v>
      </c>
      <c r="B313" s="111">
        <v>6</v>
      </c>
      <c r="C313" s="111" t="s">
        <v>618</v>
      </c>
      <c r="D313" s="115">
        <v>220</v>
      </c>
      <c r="E313" s="1"/>
      <c r="F313" s="1"/>
      <c r="G313" s="1"/>
      <c r="H313" s="1"/>
      <c r="I313" s="1"/>
      <c r="J313" s="1"/>
      <c r="K313" s="1"/>
    </row>
    <row r="314" spans="1:11" s="96" customFormat="1" hidden="1" outlineLevel="1" x14ac:dyDescent="0.15">
      <c r="A314" s="111" t="s">
        <v>621</v>
      </c>
      <c r="B314" s="111">
        <v>6</v>
      </c>
      <c r="C314" s="111" t="s">
        <v>620</v>
      </c>
      <c r="D314" s="115">
        <v>360</v>
      </c>
      <c r="E314" s="1"/>
      <c r="F314" s="1"/>
      <c r="G314" s="1"/>
      <c r="H314" s="1"/>
      <c r="I314" s="1"/>
      <c r="J314" s="1"/>
      <c r="K314" s="1"/>
    </row>
    <row r="315" spans="1:11" s="96" customFormat="1" hidden="1" outlineLevel="1" x14ac:dyDescent="0.15">
      <c r="A315" s="111" t="s">
        <v>623</v>
      </c>
      <c r="B315" s="111">
        <v>6</v>
      </c>
      <c r="C315" s="111" t="s">
        <v>622</v>
      </c>
      <c r="D315" s="115">
        <v>120</v>
      </c>
      <c r="E315" s="1"/>
      <c r="F315" s="1"/>
      <c r="G315" s="1"/>
      <c r="H315" s="1"/>
      <c r="I315" s="1"/>
      <c r="J315" s="1"/>
      <c r="K315" s="1"/>
    </row>
    <row r="316" spans="1:11" s="96" customFormat="1" hidden="1" outlineLevel="1" x14ac:dyDescent="0.15">
      <c r="A316" s="111" t="s">
        <v>625</v>
      </c>
      <c r="B316" s="111">
        <v>6</v>
      </c>
      <c r="C316" s="111" t="s">
        <v>624</v>
      </c>
      <c r="D316" s="115">
        <v>1000</v>
      </c>
      <c r="E316" s="1"/>
      <c r="F316" s="1"/>
      <c r="G316" s="1"/>
      <c r="H316" s="1"/>
      <c r="I316" s="1"/>
      <c r="J316" s="1"/>
      <c r="K316" s="1"/>
    </row>
    <row r="317" spans="1:11" s="96" customFormat="1" hidden="1" outlineLevel="1" x14ac:dyDescent="0.15">
      <c r="A317" s="111" t="s">
        <v>627</v>
      </c>
      <c r="B317" s="111">
        <v>6</v>
      </c>
      <c r="C317" s="111" t="s">
        <v>626</v>
      </c>
      <c r="D317" s="115">
        <v>300</v>
      </c>
      <c r="E317" s="1"/>
      <c r="F317" s="1"/>
      <c r="G317" s="1"/>
      <c r="H317" s="1"/>
      <c r="I317" s="1"/>
      <c r="J317" s="1"/>
      <c r="K317" s="1"/>
    </row>
    <row r="318" spans="1:11" s="96" customFormat="1" hidden="1" outlineLevel="1" x14ac:dyDescent="0.15">
      <c r="A318" s="111" t="s">
        <v>629</v>
      </c>
      <c r="B318" s="111">
        <v>6</v>
      </c>
      <c r="C318" s="111" t="s">
        <v>628</v>
      </c>
      <c r="D318" s="115">
        <v>400</v>
      </c>
      <c r="E318" s="1"/>
      <c r="F318" s="1"/>
      <c r="G318" s="1"/>
      <c r="H318" s="1"/>
      <c r="I318" s="1"/>
      <c r="J318" s="1"/>
      <c r="K318" s="1"/>
    </row>
    <row r="319" spans="1:11" s="96" customFormat="1" hidden="1" outlineLevel="1" x14ac:dyDescent="0.15">
      <c r="A319" s="111" t="s">
        <v>631</v>
      </c>
      <c r="B319" s="111">
        <v>6</v>
      </c>
      <c r="C319" s="111" t="s">
        <v>630</v>
      </c>
      <c r="D319" s="115">
        <v>300</v>
      </c>
      <c r="E319" s="1"/>
      <c r="F319" s="1"/>
      <c r="G319" s="1"/>
      <c r="H319" s="1"/>
      <c r="I319" s="1"/>
      <c r="J319" s="1"/>
      <c r="K319" s="1"/>
    </row>
    <row r="320" spans="1:11" s="96" customFormat="1" hidden="1" outlineLevel="1" x14ac:dyDescent="0.15">
      <c r="A320" s="111" t="s">
        <v>633</v>
      </c>
      <c r="B320" s="111">
        <v>6</v>
      </c>
      <c r="C320" s="111" t="s">
        <v>632</v>
      </c>
      <c r="D320" s="115">
        <v>300</v>
      </c>
      <c r="E320" s="1"/>
      <c r="F320" s="1"/>
      <c r="G320" s="1"/>
      <c r="H320" s="1"/>
      <c r="I320" s="1"/>
      <c r="J320" s="1"/>
      <c r="K320" s="1"/>
    </row>
    <row r="321" spans="1:11" s="96" customFormat="1" hidden="1" outlineLevel="1" x14ac:dyDescent="0.15">
      <c r="A321" s="111" t="s">
        <v>635</v>
      </c>
      <c r="B321" s="111">
        <v>6</v>
      </c>
      <c r="C321" s="111" t="s">
        <v>634</v>
      </c>
      <c r="D321" s="115">
        <v>240</v>
      </c>
      <c r="E321" s="1"/>
      <c r="F321" s="1"/>
      <c r="G321" s="1"/>
      <c r="H321" s="1"/>
      <c r="I321" s="1"/>
      <c r="J321" s="1"/>
      <c r="K321" s="1"/>
    </row>
    <row r="322" spans="1:11" s="96" customFormat="1" hidden="1" outlineLevel="1" x14ac:dyDescent="0.15">
      <c r="A322" s="111" t="s">
        <v>637</v>
      </c>
      <c r="B322" s="111">
        <v>6</v>
      </c>
      <c r="C322" s="111" t="s">
        <v>636</v>
      </c>
      <c r="D322" s="115">
        <v>140</v>
      </c>
      <c r="E322" s="1"/>
      <c r="F322" s="1"/>
      <c r="G322" s="1"/>
      <c r="H322" s="1"/>
      <c r="I322" s="1"/>
      <c r="J322" s="1"/>
      <c r="K322" s="1"/>
    </row>
    <row r="323" spans="1:11" s="96" customFormat="1" hidden="1" outlineLevel="1" x14ac:dyDescent="0.15">
      <c r="A323" s="111" t="s">
        <v>639</v>
      </c>
      <c r="B323" s="111">
        <v>6</v>
      </c>
      <c r="C323" s="111" t="s">
        <v>638</v>
      </c>
      <c r="D323" s="115">
        <v>400</v>
      </c>
      <c r="E323" s="1"/>
      <c r="F323" s="1"/>
      <c r="G323" s="1"/>
      <c r="H323" s="1"/>
      <c r="I323" s="1"/>
      <c r="J323" s="1"/>
      <c r="K323" s="1"/>
    </row>
    <row r="324" spans="1:11" s="96" customFormat="1" hidden="1" outlineLevel="1" x14ac:dyDescent="0.15">
      <c r="A324" s="111" t="s">
        <v>641</v>
      </c>
      <c r="B324" s="111">
        <v>6</v>
      </c>
      <c r="C324" s="111" t="s">
        <v>640</v>
      </c>
      <c r="D324" s="115">
        <v>160</v>
      </c>
      <c r="E324" s="1"/>
      <c r="F324" s="1"/>
      <c r="G324" s="1"/>
      <c r="H324" s="1"/>
      <c r="I324" s="1"/>
      <c r="J324" s="1"/>
      <c r="K324" s="1"/>
    </row>
    <row r="325" spans="1:11" s="96" customFormat="1" hidden="1" outlineLevel="1" x14ac:dyDescent="0.15">
      <c r="A325" s="111" t="s">
        <v>643</v>
      </c>
      <c r="B325" s="111">
        <v>6</v>
      </c>
      <c r="C325" s="111" t="s">
        <v>642</v>
      </c>
      <c r="D325" s="115">
        <v>260</v>
      </c>
      <c r="E325" s="1"/>
      <c r="F325" s="1"/>
      <c r="G325" s="1"/>
      <c r="H325" s="1"/>
      <c r="I325" s="1"/>
      <c r="J325" s="1"/>
      <c r="K325" s="1"/>
    </row>
    <row r="326" spans="1:11" s="96" customFormat="1" hidden="1" outlineLevel="1" x14ac:dyDescent="0.15">
      <c r="A326" s="111" t="s">
        <v>645</v>
      </c>
      <c r="B326" s="111">
        <v>6</v>
      </c>
      <c r="C326" s="111" t="s">
        <v>644</v>
      </c>
      <c r="D326" s="115">
        <v>200</v>
      </c>
      <c r="E326" s="1"/>
      <c r="F326" s="1"/>
      <c r="G326" s="1"/>
      <c r="H326" s="1"/>
      <c r="I326" s="1"/>
      <c r="J326" s="1"/>
      <c r="K326" s="1"/>
    </row>
    <row r="327" spans="1:11" s="96" customFormat="1" hidden="1" outlineLevel="1" x14ac:dyDescent="0.15">
      <c r="A327" s="111" t="s">
        <v>647</v>
      </c>
      <c r="B327" s="111">
        <v>6</v>
      </c>
      <c r="C327" s="111" t="s">
        <v>646</v>
      </c>
      <c r="D327" s="115">
        <v>100</v>
      </c>
      <c r="E327" s="1"/>
      <c r="F327" s="1"/>
      <c r="G327" s="1"/>
      <c r="H327" s="1"/>
      <c r="I327" s="1"/>
      <c r="J327" s="1"/>
      <c r="K327" s="1"/>
    </row>
    <row r="328" spans="1:11" s="96" customFormat="1" hidden="1" outlineLevel="1" x14ac:dyDescent="0.15">
      <c r="A328" s="111" t="s">
        <v>649</v>
      </c>
      <c r="B328" s="111">
        <v>6</v>
      </c>
      <c r="C328" s="111" t="s">
        <v>648</v>
      </c>
      <c r="D328" s="115">
        <v>775</v>
      </c>
      <c r="E328" s="1"/>
      <c r="F328" s="1"/>
      <c r="G328" s="1"/>
      <c r="H328" s="1"/>
      <c r="I328" s="1"/>
      <c r="J328" s="1"/>
      <c r="K328" s="1"/>
    </row>
    <row r="329" spans="1:11" s="96" customFormat="1" hidden="1" outlineLevel="1" x14ac:dyDescent="0.15">
      <c r="A329" s="111" t="s">
        <v>651</v>
      </c>
      <c r="B329" s="111">
        <v>6</v>
      </c>
      <c r="C329" s="111" t="s">
        <v>650</v>
      </c>
      <c r="D329" s="115">
        <v>220</v>
      </c>
      <c r="E329" s="1"/>
      <c r="F329" s="1"/>
      <c r="G329" s="1"/>
      <c r="H329" s="1"/>
      <c r="I329" s="1"/>
      <c r="J329" s="1"/>
      <c r="K329" s="1"/>
    </row>
    <row r="330" spans="1:11" s="96" customFormat="1" hidden="1" outlineLevel="1" x14ac:dyDescent="0.15">
      <c r="A330" s="111" t="s">
        <v>653</v>
      </c>
      <c r="B330" s="111">
        <v>6</v>
      </c>
      <c r="C330" s="111" t="s">
        <v>652</v>
      </c>
      <c r="D330" s="115">
        <v>100</v>
      </c>
      <c r="E330" s="1"/>
      <c r="F330" s="1"/>
      <c r="G330" s="1"/>
      <c r="H330" s="1"/>
      <c r="I330" s="1"/>
      <c r="J330" s="1"/>
      <c r="K330" s="1"/>
    </row>
    <row r="331" spans="1:11" s="96" customFormat="1" hidden="1" outlineLevel="1" x14ac:dyDescent="0.15">
      <c r="A331" s="111" t="s">
        <v>655</v>
      </c>
      <c r="B331" s="111">
        <v>6</v>
      </c>
      <c r="C331" s="111" t="s">
        <v>654</v>
      </c>
      <c r="D331" s="115">
        <v>360</v>
      </c>
      <c r="E331" s="1"/>
      <c r="F331" s="1"/>
      <c r="G331" s="1"/>
      <c r="H331" s="1"/>
      <c r="I331" s="1"/>
      <c r="J331" s="1"/>
      <c r="K331" s="1"/>
    </row>
    <row r="332" spans="1:11" s="96" customFormat="1" hidden="1" outlineLevel="1" x14ac:dyDescent="0.15">
      <c r="A332" s="111" t="s">
        <v>657</v>
      </c>
      <c r="B332" s="111">
        <v>6</v>
      </c>
      <c r="C332" s="111" t="s">
        <v>656</v>
      </c>
      <c r="D332" s="115">
        <v>300</v>
      </c>
      <c r="E332" s="1"/>
      <c r="F332" s="1"/>
      <c r="G332" s="1"/>
      <c r="H332" s="1"/>
      <c r="I332" s="1"/>
      <c r="J332" s="1"/>
      <c r="K332" s="1"/>
    </row>
    <row r="333" spans="1:11" s="96" customFormat="1" hidden="1" outlineLevel="1" x14ac:dyDescent="0.15">
      <c r="A333" s="111" t="s">
        <v>659</v>
      </c>
      <c r="B333" s="111">
        <v>6</v>
      </c>
      <c r="C333" s="111" t="s">
        <v>658</v>
      </c>
      <c r="D333" s="115">
        <v>259.2</v>
      </c>
      <c r="E333" s="1"/>
      <c r="F333" s="1"/>
      <c r="G333" s="1"/>
      <c r="H333" s="1"/>
      <c r="I333" s="1"/>
      <c r="J333" s="1"/>
      <c r="K333" s="1"/>
    </row>
    <row r="334" spans="1:11" s="96" customFormat="1" hidden="1" outlineLevel="1" x14ac:dyDescent="0.15">
      <c r="A334" s="111" t="s">
        <v>661</v>
      </c>
      <c r="B334" s="111">
        <v>6</v>
      </c>
      <c r="C334" s="111" t="s">
        <v>660</v>
      </c>
      <c r="D334" s="115">
        <v>200</v>
      </c>
      <c r="E334" s="1"/>
      <c r="F334" s="1"/>
      <c r="G334" s="1"/>
      <c r="H334" s="1"/>
      <c r="I334" s="1"/>
      <c r="J334" s="1"/>
      <c r="K334" s="1"/>
    </row>
    <row r="335" spans="1:11" s="96" customFormat="1" hidden="1" outlineLevel="1" x14ac:dyDescent="0.15">
      <c r="A335" s="111" t="s">
        <v>663</v>
      </c>
      <c r="B335" s="111">
        <v>6</v>
      </c>
      <c r="C335" s="111" t="s">
        <v>662</v>
      </c>
      <c r="D335" s="115">
        <v>129970</v>
      </c>
      <c r="E335" s="1"/>
      <c r="F335" s="1"/>
      <c r="G335" s="1"/>
      <c r="H335" s="1"/>
      <c r="I335" s="1"/>
      <c r="J335" s="1"/>
      <c r="K335" s="1"/>
    </row>
    <row r="336" spans="1:11" s="96" customFormat="1" hidden="1" outlineLevel="1" x14ac:dyDescent="0.15">
      <c r="A336" s="111" t="s">
        <v>665</v>
      </c>
      <c r="B336" s="111">
        <v>6</v>
      </c>
      <c r="C336" s="111" t="s">
        <v>664</v>
      </c>
      <c r="D336" s="115">
        <v>455</v>
      </c>
      <c r="E336" s="1"/>
      <c r="F336" s="1"/>
      <c r="G336" s="1"/>
      <c r="H336" s="1"/>
      <c r="I336" s="1"/>
      <c r="J336" s="1"/>
      <c r="K336" s="1"/>
    </row>
    <row r="337" spans="1:11" s="96" customFormat="1" hidden="1" outlineLevel="1" x14ac:dyDescent="0.15">
      <c r="A337" s="111" t="s">
        <v>667</v>
      </c>
      <c r="B337" s="111">
        <v>6</v>
      </c>
      <c r="C337" s="111" t="s">
        <v>666</v>
      </c>
      <c r="D337" s="115">
        <v>492</v>
      </c>
      <c r="E337" s="1"/>
      <c r="F337" s="1"/>
      <c r="G337" s="1"/>
      <c r="H337" s="1"/>
      <c r="I337" s="1"/>
      <c r="J337" s="1"/>
      <c r="K337" s="1"/>
    </row>
    <row r="338" spans="1:11" s="96" customFormat="1" hidden="1" outlineLevel="1" x14ac:dyDescent="0.15">
      <c r="A338" s="111" t="s">
        <v>669</v>
      </c>
      <c r="B338" s="111">
        <v>6</v>
      </c>
      <c r="C338" s="111" t="s">
        <v>668</v>
      </c>
      <c r="D338" s="115">
        <v>300</v>
      </c>
      <c r="E338" s="1"/>
      <c r="F338" s="1"/>
      <c r="G338" s="1"/>
      <c r="H338" s="1"/>
      <c r="I338" s="1"/>
      <c r="J338" s="1"/>
      <c r="K338" s="1"/>
    </row>
    <row r="339" spans="1:11" s="96" customFormat="1" hidden="1" outlineLevel="1" x14ac:dyDescent="0.15">
      <c r="A339" s="111" t="s">
        <v>671</v>
      </c>
      <c r="B339" s="111">
        <v>6</v>
      </c>
      <c r="C339" s="111" t="s">
        <v>670</v>
      </c>
      <c r="D339" s="115">
        <v>60</v>
      </c>
      <c r="E339" s="1"/>
      <c r="F339" s="1"/>
      <c r="G339" s="1"/>
      <c r="H339" s="1"/>
      <c r="I339" s="1"/>
      <c r="J339" s="1"/>
      <c r="K339" s="1"/>
    </row>
    <row r="340" spans="1:11" s="96" customFormat="1" hidden="1" outlineLevel="1" x14ac:dyDescent="0.15">
      <c r="A340" s="111" t="s">
        <v>673</v>
      </c>
      <c r="B340" s="111">
        <v>6</v>
      </c>
      <c r="C340" s="111" t="s">
        <v>672</v>
      </c>
      <c r="D340" s="115">
        <v>80</v>
      </c>
      <c r="E340" s="1"/>
      <c r="F340" s="1"/>
      <c r="G340" s="1"/>
      <c r="H340" s="1"/>
      <c r="I340" s="1"/>
      <c r="J340" s="1"/>
      <c r="K340" s="1"/>
    </row>
    <row r="341" spans="1:11" s="96" customFormat="1" hidden="1" outlineLevel="1" x14ac:dyDescent="0.15">
      <c r="A341" s="111" t="s">
        <v>675</v>
      </c>
      <c r="B341" s="111">
        <v>6</v>
      </c>
      <c r="C341" s="111" t="s">
        <v>674</v>
      </c>
      <c r="D341" s="115">
        <v>200</v>
      </c>
      <c r="E341" s="1"/>
      <c r="F341" s="1"/>
      <c r="G341" s="1"/>
      <c r="H341" s="1"/>
      <c r="I341" s="1"/>
      <c r="J341" s="1"/>
      <c r="K341" s="1"/>
    </row>
    <row r="342" spans="1:11" s="96" customFormat="1" hidden="1" outlineLevel="1" x14ac:dyDescent="0.15">
      <c r="A342" s="111" t="s">
        <v>677</v>
      </c>
      <c r="B342" s="111">
        <v>6</v>
      </c>
      <c r="C342" s="111" t="s">
        <v>676</v>
      </c>
      <c r="D342" s="115">
        <v>350</v>
      </c>
      <c r="E342" s="1"/>
      <c r="F342" s="1"/>
      <c r="G342" s="1"/>
      <c r="H342" s="1"/>
      <c r="I342" s="1"/>
      <c r="J342" s="1"/>
      <c r="K342" s="1"/>
    </row>
    <row r="343" spans="1:11" s="96" customFormat="1" hidden="1" outlineLevel="1" x14ac:dyDescent="0.15">
      <c r="A343" s="111" t="s">
        <v>679</v>
      </c>
      <c r="B343" s="111">
        <v>6</v>
      </c>
      <c r="C343" s="111" t="s">
        <v>678</v>
      </c>
      <c r="D343" s="115">
        <v>180</v>
      </c>
      <c r="E343" s="1"/>
      <c r="F343" s="1"/>
      <c r="G343" s="1"/>
      <c r="H343" s="1"/>
      <c r="I343" s="1"/>
      <c r="J343" s="1"/>
      <c r="K343" s="1"/>
    </row>
    <row r="344" spans="1:11" s="96" customFormat="1" hidden="1" outlineLevel="1" x14ac:dyDescent="0.15">
      <c r="A344" s="111" t="s">
        <v>681</v>
      </c>
      <c r="B344" s="111">
        <v>6</v>
      </c>
      <c r="C344" s="111" t="s">
        <v>680</v>
      </c>
      <c r="D344" s="115">
        <v>400</v>
      </c>
      <c r="E344" s="1"/>
      <c r="F344" s="1"/>
      <c r="G344" s="1"/>
      <c r="H344" s="1"/>
      <c r="I344" s="1"/>
      <c r="J344" s="1"/>
      <c r="K344" s="1"/>
    </row>
    <row r="345" spans="1:11" s="96" customFormat="1" hidden="1" outlineLevel="1" x14ac:dyDescent="0.15">
      <c r="A345" s="111" t="s">
        <v>683</v>
      </c>
      <c r="B345" s="111">
        <v>6</v>
      </c>
      <c r="C345" s="111" t="s">
        <v>682</v>
      </c>
      <c r="D345" s="115">
        <v>300</v>
      </c>
      <c r="E345" s="1"/>
      <c r="F345" s="1"/>
      <c r="G345" s="1"/>
      <c r="H345" s="1"/>
      <c r="I345" s="1"/>
      <c r="J345" s="1"/>
      <c r="K345" s="1"/>
    </row>
    <row r="346" spans="1:11" s="96" customFormat="1" hidden="1" outlineLevel="1" x14ac:dyDescent="0.15">
      <c r="A346" s="111" t="s">
        <v>685</v>
      </c>
      <c r="B346" s="111">
        <v>6</v>
      </c>
      <c r="C346" s="111" t="s">
        <v>684</v>
      </c>
      <c r="D346" s="115">
        <v>200</v>
      </c>
      <c r="E346" s="1"/>
      <c r="F346" s="1"/>
      <c r="G346" s="1"/>
      <c r="H346" s="1"/>
      <c r="I346" s="1"/>
      <c r="J346" s="1"/>
      <c r="K346" s="1"/>
    </row>
    <row r="347" spans="1:11" s="1" customFormat="1" hidden="1" outlineLevel="1" x14ac:dyDescent="0.15">
      <c r="A347" s="111" t="s">
        <v>687</v>
      </c>
      <c r="B347" s="111">
        <v>6</v>
      </c>
      <c r="C347" s="111" t="s">
        <v>686</v>
      </c>
      <c r="D347" s="115">
        <v>90</v>
      </c>
      <c r="E347" s="96"/>
      <c r="F347" s="96"/>
      <c r="G347" s="96"/>
      <c r="H347" s="96"/>
      <c r="I347" s="96"/>
      <c r="J347" s="96"/>
      <c r="K347" s="96"/>
    </row>
    <row r="348" spans="1:11" s="1" customFormat="1" hidden="1" outlineLevel="1" x14ac:dyDescent="0.15">
      <c r="A348" s="111" t="s">
        <v>689</v>
      </c>
      <c r="B348" s="111">
        <v>6</v>
      </c>
      <c r="C348" s="111" t="s">
        <v>688</v>
      </c>
      <c r="D348" s="115">
        <v>340</v>
      </c>
      <c r="E348" s="96"/>
      <c r="F348" s="96"/>
      <c r="G348" s="96"/>
      <c r="H348" s="96"/>
      <c r="I348" s="96"/>
      <c r="J348" s="96"/>
      <c r="K348" s="96"/>
    </row>
    <row r="349" spans="1:11" s="1" customFormat="1" hidden="1" outlineLevel="1" x14ac:dyDescent="0.15">
      <c r="A349" s="111" t="s">
        <v>691</v>
      </c>
      <c r="B349" s="111">
        <v>6</v>
      </c>
      <c r="C349" s="111" t="s">
        <v>690</v>
      </c>
      <c r="D349" s="115">
        <v>216</v>
      </c>
      <c r="E349" s="96"/>
      <c r="F349" s="96"/>
      <c r="G349" s="96"/>
      <c r="H349" s="96"/>
      <c r="I349" s="96"/>
      <c r="J349" s="96"/>
      <c r="K349" s="96"/>
    </row>
    <row r="350" spans="1:11" s="1" customFormat="1" hidden="1" outlineLevel="1" x14ac:dyDescent="0.15">
      <c r="A350" s="111" t="s">
        <v>693</v>
      </c>
      <c r="B350" s="111">
        <v>6</v>
      </c>
      <c r="C350" s="111" t="s">
        <v>692</v>
      </c>
      <c r="D350" s="115">
        <v>100</v>
      </c>
      <c r="E350" s="96"/>
      <c r="F350" s="96"/>
      <c r="G350" s="96"/>
      <c r="H350" s="96"/>
      <c r="I350" s="96"/>
      <c r="J350" s="96"/>
      <c r="K350" s="96"/>
    </row>
    <row r="351" spans="1:11" s="1" customFormat="1" hidden="1" outlineLevel="1" x14ac:dyDescent="0.15">
      <c r="A351" s="111" t="s">
        <v>695</v>
      </c>
      <c r="B351" s="111">
        <v>6</v>
      </c>
      <c r="C351" s="111" t="s">
        <v>694</v>
      </c>
      <c r="D351" s="115">
        <v>180</v>
      </c>
      <c r="E351" s="96"/>
      <c r="F351" s="96"/>
      <c r="G351" s="96"/>
      <c r="H351" s="96"/>
      <c r="I351" s="96"/>
      <c r="J351" s="96"/>
      <c r="K351" s="96"/>
    </row>
    <row r="352" spans="1:11" s="1" customFormat="1" hidden="1" outlineLevel="1" x14ac:dyDescent="0.15">
      <c r="A352" s="111" t="s">
        <v>697</v>
      </c>
      <c r="B352" s="111">
        <v>6</v>
      </c>
      <c r="C352" s="111" t="s">
        <v>696</v>
      </c>
      <c r="D352" s="115">
        <v>216</v>
      </c>
      <c r="E352" s="96"/>
      <c r="F352" s="96"/>
      <c r="G352" s="96"/>
      <c r="H352" s="96"/>
      <c r="I352" s="96"/>
      <c r="J352" s="96"/>
      <c r="K352" s="96"/>
    </row>
    <row r="353" spans="1:11" s="1" customFormat="1" hidden="1" outlineLevel="1" x14ac:dyDescent="0.15">
      <c r="A353" s="111" t="s">
        <v>699</v>
      </c>
      <c r="B353" s="111">
        <v>6</v>
      </c>
      <c r="C353" s="111" t="s">
        <v>698</v>
      </c>
      <c r="D353" s="115">
        <v>300</v>
      </c>
      <c r="E353" s="96"/>
      <c r="F353" s="96"/>
      <c r="G353" s="96"/>
      <c r="H353" s="96"/>
      <c r="I353" s="96"/>
      <c r="J353" s="96"/>
      <c r="K353" s="96"/>
    </row>
    <row r="354" spans="1:11" s="1" customFormat="1" hidden="1" outlineLevel="1" x14ac:dyDescent="0.15">
      <c r="A354" s="111" t="s">
        <v>701</v>
      </c>
      <c r="B354" s="111">
        <v>6</v>
      </c>
      <c r="C354" s="111" t="s">
        <v>700</v>
      </c>
      <c r="D354" s="115">
        <v>360</v>
      </c>
      <c r="E354" s="96"/>
      <c r="F354" s="96"/>
      <c r="G354" s="96"/>
      <c r="H354" s="96"/>
      <c r="I354" s="96"/>
      <c r="J354" s="96"/>
      <c r="K354" s="96"/>
    </row>
    <row r="355" spans="1:11" s="1" customFormat="1" hidden="1" outlineLevel="1" x14ac:dyDescent="0.15">
      <c r="A355" s="111" t="s">
        <v>703</v>
      </c>
      <c r="B355" s="111">
        <v>6</v>
      </c>
      <c r="C355" s="111" t="s">
        <v>702</v>
      </c>
      <c r="D355" s="115">
        <v>300</v>
      </c>
      <c r="E355" s="96"/>
      <c r="F355" s="96"/>
      <c r="G355" s="96"/>
      <c r="H355" s="96"/>
      <c r="I355" s="96"/>
      <c r="J355" s="96"/>
      <c r="K355" s="96"/>
    </row>
    <row r="356" spans="1:11" s="1" customFormat="1" hidden="1" outlineLevel="1" x14ac:dyDescent="0.15">
      <c r="A356" s="111" t="s">
        <v>705</v>
      </c>
      <c r="B356" s="111">
        <v>6</v>
      </c>
      <c r="C356" s="111" t="s">
        <v>704</v>
      </c>
      <c r="D356" s="115">
        <v>240</v>
      </c>
      <c r="E356" s="96"/>
      <c r="F356" s="96"/>
      <c r="G356" s="96"/>
      <c r="H356" s="96"/>
      <c r="I356" s="96"/>
      <c r="J356" s="96"/>
      <c r="K356" s="96"/>
    </row>
    <row r="357" spans="1:11" s="1" customFormat="1" hidden="1" outlineLevel="1" x14ac:dyDescent="0.15">
      <c r="A357" s="111" t="s">
        <v>707</v>
      </c>
      <c r="B357" s="111">
        <v>6</v>
      </c>
      <c r="C357" s="111" t="s">
        <v>706</v>
      </c>
      <c r="D357" s="115">
        <v>800</v>
      </c>
      <c r="E357" s="96"/>
      <c r="F357" s="96"/>
      <c r="G357" s="96"/>
      <c r="H357" s="96"/>
      <c r="I357" s="96"/>
      <c r="J357" s="96"/>
      <c r="K357" s="96"/>
    </row>
    <row r="358" spans="1:11" s="1" customFormat="1" hidden="1" outlineLevel="1" x14ac:dyDescent="0.15">
      <c r="A358" s="111" t="s">
        <v>709</v>
      </c>
      <c r="B358" s="111">
        <v>6</v>
      </c>
      <c r="C358" s="111" t="s">
        <v>708</v>
      </c>
      <c r="D358" s="115">
        <v>200</v>
      </c>
      <c r="E358" s="96"/>
      <c r="F358" s="96"/>
      <c r="G358" s="96"/>
      <c r="H358" s="96"/>
      <c r="I358" s="96"/>
      <c r="J358" s="96"/>
      <c r="K358" s="96"/>
    </row>
    <row r="359" spans="1:11" s="1" customFormat="1" hidden="1" outlineLevel="1" x14ac:dyDescent="0.15">
      <c r="A359" s="111" t="s">
        <v>711</v>
      </c>
      <c r="B359" s="111">
        <v>6</v>
      </c>
      <c r="C359" s="111" t="s">
        <v>710</v>
      </c>
      <c r="D359" s="115">
        <v>200</v>
      </c>
      <c r="E359" s="96"/>
      <c r="F359" s="96"/>
      <c r="G359" s="96"/>
      <c r="H359" s="96"/>
      <c r="I359" s="96"/>
      <c r="J359" s="96"/>
      <c r="K359" s="96"/>
    </row>
    <row r="360" spans="1:11" s="1" customFormat="1" hidden="1" outlineLevel="1" x14ac:dyDescent="0.15">
      <c r="A360" s="111" t="s">
        <v>713</v>
      </c>
      <c r="B360" s="111">
        <v>6</v>
      </c>
      <c r="C360" s="111" t="s">
        <v>712</v>
      </c>
      <c r="D360" s="115">
        <v>200</v>
      </c>
      <c r="E360" s="96"/>
      <c r="F360" s="96"/>
      <c r="G360" s="96"/>
      <c r="H360" s="96"/>
      <c r="I360" s="96"/>
      <c r="J360" s="96"/>
      <c r="K360" s="96"/>
    </row>
    <row r="361" spans="1:11" s="1" customFormat="1" hidden="1" outlineLevel="1" x14ac:dyDescent="0.15">
      <c r="A361" s="111" t="s">
        <v>715</v>
      </c>
      <c r="B361" s="111">
        <v>6</v>
      </c>
      <c r="C361" s="111" t="s">
        <v>714</v>
      </c>
      <c r="D361" s="115">
        <v>4600</v>
      </c>
      <c r="E361" s="96"/>
      <c r="F361" s="96"/>
      <c r="G361" s="96"/>
      <c r="H361" s="96"/>
      <c r="I361" s="96"/>
      <c r="J361" s="96"/>
      <c r="K361" s="96"/>
    </row>
    <row r="362" spans="1:11" s="1" customFormat="1" hidden="1" outlineLevel="1" x14ac:dyDescent="0.15">
      <c r="A362" s="111" t="s">
        <v>717</v>
      </c>
      <c r="B362" s="111">
        <v>6</v>
      </c>
      <c r="C362" s="111" t="s">
        <v>716</v>
      </c>
      <c r="D362" s="115">
        <v>200</v>
      </c>
      <c r="E362" s="96"/>
      <c r="F362" s="96"/>
      <c r="G362" s="96"/>
      <c r="H362" s="96"/>
      <c r="I362" s="96"/>
      <c r="J362" s="96"/>
      <c r="K362" s="96"/>
    </row>
    <row r="363" spans="1:11" s="1" customFormat="1" hidden="1" outlineLevel="1" x14ac:dyDescent="0.15">
      <c r="A363" s="111" t="s">
        <v>719</v>
      </c>
      <c r="B363" s="111">
        <v>6</v>
      </c>
      <c r="C363" s="111" t="s">
        <v>718</v>
      </c>
      <c r="D363" s="115">
        <v>300</v>
      </c>
      <c r="E363" s="96"/>
      <c r="F363" s="96"/>
      <c r="G363" s="96"/>
      <c r="H363" s="96"/>
      <c r="I363" s="96"/>
      <c r="J363" s="96"/>
      <c r="K363" s="96"/>
    </row>
    <row r="364" spans="1:11" s="1" customFormat="1" hidden="1" outlineLevel="1" x14ac:dyDescent="0.15">
      <c r="A364" s="111" t="s">
        <v>721</v>
      </c>
      <c r="B364" s="111">
        <v>6</v>
      </c>
      <c r="C364" s="111" t="s">
        <v>720</v>
      </c>
      <c r="D364" s="115">
        <v>1000</v>
      </c>
      <c r="E364" s="96"/>
      <c r="F364" s="96"/>
      <c r="G364" s="96"/>
      <c r="H364" s="96"/>
      <c r="I364" s="96"/>
      <c r="J364" s="96"/>
      <c r="K364" s="96"/>
    </row>
    <row r="365" spans="1:11" s="1" customFormat="1" hidden="1" outlineLevel="1" x14ac:dyDescent="0.15">
      <c r="A365" s="111" t="s">
        <v>723</v>
      </c>
      <c r="B365" s="111">
        <v>6</v>
      </c>
      <c r="C365" s="111" t="s">
        <v>722</v>
      </c>
      <c r="D365" s="115">
        <v>200</v>
      </c>
      <c r="E365" s="96"/>
      <c r="F365" s="96"/>
      <c r="G365" s="96"/>
      <c r="H365" s="96"/>
      <c r="I365" s="96"/>
      <c r="J365" s="96"/>
      <c r="K365" s="96"/>
    </row>
    <row r="366" spans="1:11" s="1" customFormat="1" hidden="1" outlineLevel="1" x14ac:dyDescent="0.15">
      <c r="A366" s="111" t="s">
        <v>725</v>
      </c>
      <c r="B366" s="111">
        <v>6</v>
      </c>
      <c r="C366" s="111" t="s">
        <v>724</v>
      </c>
      <c r="D366" s="115">
        <v>2900</v>
      </c>
      <c r="E366" s="96"/>
      <c r="F366" s="96"/>
      <c r="G366" s="96"/>
      <c r="H366" s="96"/>
      <c r="I366" s="96"/>
      <c r="J366" s="96"/>
      <c r="K366" s="96"/>
    </row>
    <row r="367" spans="1:11" s="1" customFormat="1" hidden="1" outlineLevel="1" x14ac:dyDescent="0.15">
      <c r="A367" s="111" t="s">
        <v>727</v>
      </c>
      <c r="B367" s="111">
        <v>6</v>
      </c>
      <c r="C367" s="111" t="s">
        <v>726</v>
      </c>
      <c r="D367" s="115">
        <v>440</v>
      </c>
      <c r="E367" s="96"/>
      <c r="F367" s="96"/>
      <c r="G367" s="96"/>
      <c r="H367" s="96"/>
      <c r="I367" s="96"/>
      <c r="J367" s="96"/>
      <c r="K367" s="96"/>
    </row>
    <row r="368" spans="1:11" s="1" customFormat="1" hidden="1" outlineLevel="1" x14ac:dyDescent="0.15">
      <c r="A368" s="111" t="s">
        <v>729</v>
      </c>
      <c r="B368" s="111">
        <v>6</v>
      </c>
      <c r="C368" s="111" t="s">
        <v>728</v>
      </c>
      <c r="D368" s="115">
        <v>700</v>
      </c>
      <c r="E368" s="96"/>
      <c r="F368" s="96"/>
      <c r="G368" s="96"/>
      <c r="H368" s="96"/>
      <c r="I368" s="96"/>
      <c r="J368" s="96"/>
      <c r="K368" s="96"/>
    </row>
    <row r="369" spans="1:11" s="1" customFormat="1" hidden="1" outlineLevel="1" x14ac:dyDescent="0.15">
      <c r="A369" s="111" t="s">
        <v>731</v>
      </c>
      <c r="B369" s="111">
        <v>6</v>
      </c>
      <c r="C369" s="111" t="s">
        <v>730</v>
      </c>
      <c r="D369" s="115">
        <v>900</v>
      </c>
      <c r="E369" s="96"/>
      <c r="F369" s="96"/>
      <c r="G369" s="96"/>
      <c r="H369" s="96"/>
      <c r="I369" s="96"/>
      <c r="J369" s="96"/>
      <c r="K369" s="96"/>
    </row>
    <row r="370" spans="1:11" s="1" customFormat="1" hidden="1" outlineLevel="1" x14ac:dyDescent="0.15">
      <c r="A370" s="111" t="s">
        <v>733</v>
      </c>
      <c r="B370" s="111">
        <v>6</v>
      </c>
      <c r="C370" s="111" t="s">
        <v>732</v>
      </c>
      <c r="D370" s="115">
        <v>2850</v>
      </c>
      <c r="E370" s="96"/>
      <c r="F370" s="96"/>
      <c r="G370" s="96"/>
      <c r="H370" s="96"/>
      <c r="I370" s="96"/>
      <c r="J370" s="96"/>
      <c r="K370" s="96"/>
    </row>
    <row r="371" spans="1:11" s="1" customFormat="1" hidden="1" outlineLevel="1" x14ac:dyDescent="0.15">
      <c r="A371" s="111" t="s">
        <v>735</v>
      </c>
      <c r="B371" s="111">
        <v>6</v>
      </c>
      <c r="C371" s="111" t="s">
        <v>734</v>
      </c>
      <c r="D371" s="115">
        <v>200</v>
      </c>
      <c r="E371" s="96"/>
      <c r="F371" s="96"/>
      <c r="G371" s="96"/>
      <c r="H371" s="96"/>
      <c r="I371" s="96"/>
      <c r="J371" s="96"/>
      <c r="K371" s="96"/>
    </row>
    <row r="372" spans="1:11" s="1" customFormat="1" hidden="1" outlineLevel="1" x14ac:dyDescent="0.15">
      <c r="A372" s="111" t="s">
        <v>737</v>
      </c>
      <c r="B372" s="111">
        <v>6</v>
      </c>
      <c r="C372" s="111" t="s">
        <v>736</v>
      </c>
      <c r="D372" s="115">
        <v>100</v>
      </c>
      <c r="E372" s="96"/>
      <c r="F372" s="96"/>
      <c r="G372" s="96"/>
      <c r="H372" s="96"/>
      <c r="I372" s="96"/>
      <c r="J372" s="96"/>
      <c r="K372" s="96"/>
    </row>
    <row r="373" spans="1:11" s="1" customFormat="1" hidden="1" outlineLevel="1" x14ac:dyDescent="0.15">
      <c r="A373" s="111" t="s">
        <v>739</v>
      </c>
      <c r="B373" s="111">
        <v>6</v>
      </c>
      <c r="C373" s="111" t="s">
        <v>738</v>
      </c>
      <c r="D373" s="115">
        <v>860</v>
      </c>
      <c r="E373" s="96"/>
      <c r="F373" s="96"/>
      <c r="G373" s="96"/>
      <c r="H373" s="96"/>
      <c r="I373" s="96"/>
      <c r="J373" s="96"/>
      <c r="K373" s="96"/>
    </row>
    <row r="374" spans="1:11" s="1" customFormat="1" hidden="1" outlineLevel="1" x14ac:dyDescent="0.15">
      <c r="A374" s="111" t="s">
        <v>741</v>
      </c>
      <c r="B374" s="111">
        <v>6</v>
      </c>
      <c r="C374" s="111" t="s">
        <v>740</v>
      </c>
      <c r="D374" s="115">
        <v>520</v>
      </c>
      <c r="E374" s="96"/>
      <c r="F374" s="96"/>
      <c r="G374" s="96"/>
      <c r="H374" s="96"/>
      <c r="I374" s="96"/>
      <c r="J374" s="96"/>
      <c r="K374" s="96"/>
    </row>
    <row r="375" spans="1:11" s="1" customFormat="1" hidden="1" outlineLevel="1" x14ac:dyDescent="0.15">
      <c r="A375" s="111" t="s">
        <v>743</v>
      </c>
      <c r="B375" s="111">
        <v>6</v>
      </c>
      <c r="C375" s="111" t="s">
        <v>742</v>
      </c>
      <c r="D375" s="115">
        <v>200</v>
      </c>
      <c r="E375" s="96"/>
      <c r="F375" s="96"/>
      <c r="G375" s="96"/>
      <c r="H375" s="96"/>
      <c r="I375" s="96"/>
      <c r="J375" s="96"/>
      <c r="K375" s="96"/>
    </row>
    <row r="376" spans="1:11" s="1" customFormat="1" hidden="1" outlineLevel="1" x14ac:dyDescent="0.15">
      <c r="A376" s="111" t="s">
        <v>745</v>
      </c>
      <c r="B376" s="111">
        <v>6</v>
      </c>
      <c r="C376" s="111" t="s">
        <v>744</v>
      </c>
      <c r="D376" s="115">
        <v>150</v>
      </c>
      <c r="E376" s="96"/>
      <c r="F376" s="96"/>
      <c r="G376" s="96"/>
      <c r="H376" s="96"/>
      <c r="I376" s="96"/>
      <c r="J376" s="96"/>
      <c r="K376" s="96"/>
    </row>
    <row r="377" spans="1:11" s="1" customFormat="1" hidden="1" outlineLevel="1" x14ac:dyDescent="0.15">
      <c r="A377" s="111" t="s">
        <v>747</v>
      </c>
      <c r="B377" s="111">
        <v>6</v>
      </c>
      <c r="C377" s="111" t="s">
        <v>746</v>
      </c>
      <c r="D377" s="115">
        <v>100</v>
      </c>
      <c r="E377" s="96"/>
      <c r="F377" s="96"/>
      <c r="G377" s="96"/>
      <c r="H377" s="96"/>
      <c r="I377" s="96"/>
      <c r="J377" s="96"/>
      <c r="K377" s="96"/>
    </row>
    <row r="378" spans="1:11" s="1" customFormat="1" hidden="1" outlineLevel="1" x14ac:dyDescent="0.15">
      <c r="A378" s="111" t="s">
        <v>749</v>
      </c>
      <c r="B378" s="111">
        <v>6</v>
      </c>
      <c r="C378" s="111" t="s">
        <v>748</v>
      </c>
      <c r="D378" s="115">
        <v>200</v>
      </c>
      <c r="E378" s="96"/>
      <c r="F378" s="96"/>
      <c r="G378" s="96"/>
      <c r="H378" s="96"/>
      <c r="I378" s="96"/>
      <c r="J378" s="96"/>
      <c r="K378" s="96"/>
    </row>
    <row r="379" spans="1:11" s="1" customFormat="1" hidden="1" outlineLevel="1" x14ac:dyDescent="0.15">
      <c r="A379" s="111" t="s">
        <v>751</v>
      </c>
      <c r="B379" s="111">
        <v>6</v>
      </c>
      <c r="C379" s="111" t="s">
        <v>750</v>
      </c>
      <c r="D379" s="115">
        <v>240</v>
      </c>
      <c r="E379" s="96"/>
      <c r="F379" s="96"/>
      <c r="G379" s="96"/>
      <c r="H379" s="96"/>
      <c r="I379" s="96"/>
      <c r="J379" s="96"/>
      <c r="K379" s="96"/>
    </row>
    <row r="380" spans="1:11" s="1" customFormat="1" hidden="1" outlineLevel="1" x14ac:dyDescent="0.15">
      <c r="A380" s="111" t="s">
        <v>753</v>
      </c>
      <c r="B380" s="111">
        <v>6</v>
      </c>
      <c r="C380" s="111" t="s">
        <v>752</v>
      </c>
      <c r="D380" s="115">
        <v>570</v>
      </c>
      <c r="E380" s="96"/>
      <c r="F380" s="96"/>
      <c r="G380" s="96"/>
      <c r="H380" s="96"/>
      <c r="I380" s="96"/>
      <c r="J380" s="96"/>
      <c r="K380" s="96"/>
    </row>
    <row r="381" spans="1:11" s="1" customFormat="1" hidden="1" outlineLevel="1" x14ac:dyDescent="0.15">
      <c r="A381" s="111" t="s">
        <v>755</v>
      </c>
      <c r="B381" s="111">
        <v>6</v>
      </c>
      <c r="C381" s="111" t="s">
        <v>754</v>
      </c>
      <c r="D381" s="115">
        <v>360</v>
      </c>
      <c r="E381" s="96"/>
      <c r="F381" s="96"/>
      <c r="G381" s="96"/>
      <c r="H381" s="96"/>
      <c r="I381" s="96"/>
      <c r="J381" s="96"/>
      <c r="K381" s="96"/>
    </row>
    <row r="382" spans="1:11" s="1" customFormat="1" hidden="1" outlineLevel="1" x14ac:dyDescent="0.15">
      <c r="A382" s="111" t="s">
        <v>757</v>
      </c>
      <c r="B382" s="111">
        <v>6</v>
      </c>
      <c r="C382" s="111" t="s">
        <v>756</v>
      </c>
      <c r="D382" s="115">
        <v>400</v>
      </c>
      <c r="E382" s="96"/>
      <c r="F382" s="96"/>
      <c r="G382" s="96"/>
      <c r="H382" s="96"/>
      <c r="I382" s="96"/>
      <c r="J382" s="96"/>
      <c r="K382" s="96"/>
    </row>
    <row r="383" spans="1:11" s="1" customFormat="1" hidden="1" outlineLevel="1" x14ac:dyDescent="0.15">
      <c r="A383" s="111" t="s">
        <v>759</v>
      </c>
      <c r="B383" s="111">
        <v>6</v>
      </c>
      <c r="C383" s="111" t="s">
        <v>758</v>
      </c>
      <c r="D383" s="115">
        <v>80</v>
      </c>
      <c r="E383" s="96"/>
      <c r="F383" s="96"/>
      <c r="G383" s="96"/>
      <c r="H383" s="96"/>
      <c r="I383" s="96"/>
      <c r="J383" s="96"/>
      <c r="K383" s="96"/>
    </row>
    <row r="384" spans="1:11" s="1" customFormat="1" hidden="1" outlineLevel="1" x14ac:dyDescent="0.15">
      <c r="A384" s="111" t="s">
        <v>761</v>
      </c>
      <c r="B384" s="111">
        <v>6</v>
      </c>
      <c r="C384" s="111" t="s">
        <v>760</v>
      </c>
      <c r="D384" s="115">
        <v>300</v>
      </c>
      <c r="E384" s="96"/>
      <c r="F384" s="96"/>
      <c r="G384" s="96"/>
      <c r="H384" s="96"/>
      <c r="I384" s="96"/>
      <c r="J384" s="96"/>
      <c r="K384" s="96"/>
    </row>
    <row r="385" spans="1:11" s="1" customFormat="1" hidden="1" outlineLevel="1" x14ac:dyDescent="0.15">
      <c r="A385" s="111" t="s">
        <v>763</v>
      </c>
      <c r="B385" s="111">
        <v>6</v>
      </c>
      <c r="C385" s="111" t="s">
        <v>762</v>
      </c>
      <c r="D385" s="115">
        <v>230</v>
      </c>
      <c r="E385" s="96"/>
      <c r="F385" s="96"/>
      <c r="G385" s="96"/>
      <c r="H385" s="96"/>
      <c r="I385" s="96"/>
      <c r="J385" s="96"/>
      <c r="K385" s="96"/>
    </row>
    <row r="386" spans="1:11" s="1" customFormat="1" hidden="1" outlineLevel="1" x14ac:dyDescent="0.15">
      <c r="A386" s="111" t="s">
        <v>765</v>
      </c>
      <c r="B386" s="111">
        <v>6</v>
      </c>
      <c r="C386" s="111" t="s">
        <v>764</v>
      </c>
      <c r="D386" s="115">
        <v>117</v>
      </c>
      <c r="E386" s="96"/>
      <c r="F386" s="96"/>
      <c r="G386" s="96"/>
      <c r="H386" s="96"/>
      <c r="I386" s="96"/>
      <c r="J386" s="96"/>
      <c r="K386" s="96"/>
    </row>
    <row r="387" spans="1:11" s="1" customFormat="1" hidden="1" outlineLevel="1" x14ac:dyDescent="0.15">
      <c r="A387" s="111" t="s">
        <v>767</v>
      </c>
      <c r="B387" s="111">
        <v>6</v>
      </c>
      <c r="C387" s="111" t="s">
        <v>766</v>
      </c>
      <c r="D387" s="115">
        <v>400</v>
      </c>
      <c r="E387" s="96"/>
      <c r="F387" s="96"/>
      <c r="G387" s="96"/>
      <c r="H387" s="96"/>
      <c r="I387" s="96"/>
      <c r="J387" s="96"/>
      <c r="K387" s="96"/>
    </row>
    <row r="388" spans="1:11" s="1" customFormat="1" hidden="1" outlineLevel="1" x14ac:dyDescent="0.15">
      <c r="A388" s="111" t="s">
        <v>769</v>
      </c>
      <c r="B388" s="111">
        <v>6</v>
      </c>
      <c r="C388" s="111" t="s">
        <v>768</v>
      </c>
      <c r="D388" s="115">
        <v>3156</v>
      </c>
      <c r="E388" s="96"/>
      <c r="F388" s="96"/>
      <c r="G388" s="96"/>
      <c r="H388" s="96"/>
      <c r="I388" s="96"/>
      <c r="J388" s="96"/>
      <c r="K388" s="96"/>
    </row>
    <row r="389" spans="1:11" s="1" customFormat="1" hidden="1" outlineLevel="1" x14ac:dyDescent="0.15">
      <c r="A389" s="111" t="s">
        <v>771</v>
      </c>
      <c r="B389" s="111">
        <v>6</v>
      </c>
      <c r="C389" s="111" t="s">
        <v>770</v>
      </c>
      <c r="D389" s="115">
        <v>260</v>
      </c>
      <c r="E389" s="96"/>
      <c r="F389" s="96"/>
      <c r="G389" s="96"/>
      <c r="H389" s="96"/>
      <c r="I389" s="96"/>
      <c r="J389" s="96"/>
      <c r="K389" s="96"/>
    </row>
    <row r="390" spans="1:11" s="1" customFormat="1" hidden="1" outlineLevel="1" x14ac:dyDescent="0.15">
      <c r="A390" s="111" t="s">
        <v>773</v>
      </c>
      <c r="B390" s="111">
        <v>6</v>
      </c>
      <c r="C390" s="111" t="s">
        <v>772</v>
      </c>
      <c r="D390" s="115">
        <v>300</v>
      </c>
      <c r="E390" s="96"/>
      <c r="F390" s="96"/>
      <c r="G390" s="96"/>
      <c r="H390" s="96"/>
      <c r="I390" s="96"/>
      <c r="J390" s="96"/>
      <c r="K390" s="96"/>
    </row>
    <row r="391" spans="1:11" s="1" customFormat="1" hidden="1" outlineLevel="1" x14ac:dyDescent="0.15">
      <c r="A391" s="111" t="s">
        <v>775</v>
      </c>
      <c r="B391" s="111">
        <v>6</v>
      </c>
      <c r="C391" s="111" t="s">
        <v>774</v>
      </c>
      <c r="D391" s="115">
        <v>320</v>
      </c>
      <c r="E391" s="96"/>
      <c r="F391" s="96"/>
      <c r="G391" s="96"/>
      <c r="H391" s="96"/>
      <c r="I391" s="96"/>
      <c r="J391" s="96"/>
      <c r="K391" s="96"/>
    </row>
    <row r="392" spans="1:11" s="1" customFormat="1" hidden="1" outlineLevel="1" x14ac:dyDescent="0.15">
      <c r="A392" s="111" t="s">
        <v>777</v>
      </c>
      <c r="B392" s="111">
        <v>6</v>
      </c>
      <c r="C392" s="111" t="s">
        <v>776</v>
      </c>
      <c r="D392" s="115">
        <v>200</v>
      </c>
      <c r="E392" s="96"/>
      <c r="F392" s="96"/>
      <c r="G392" s="96"/>
      <c r="H392" s="96"/>
      <c r="I392" s="96"/>
      <c r="J392" s="96"/>
      <c r="K392" s="96"/>
    </row>
    <row r="393" spans="1:11" s="1" customFormat="1" hidden="1" outlineLevel="1" x14ac:dyDescent="0.15">
      <c r="A393" s="111" t="s">
        <v>779</v>
      </c>
      <c r="B393" s="111">
        <v>6</v>
      </c>
      <c r="C393" s="111" t="s">
        <v>778</v>
      </c>
      <c r="D393" s="115">
        <v>150</v>
      </c>
      <c r="E393" s="96"/>
      <c r="F393" s="96"/>
      <c r="G393" s="96"/>
      <c r="H393" s="96"/>
      <c r="I393" s="96"/>
      <c r="J393" s="96"/>
      <c r="K393" s="96"/>
    </row>
    <row r="394" spans="1:11" s="1" customFormat="1" hidden="1" outlineLevel="1" x14ac:dyDescent="0.15">
      <c r="A394" s="111" t="s">
        <v>781</v>
      </c>
      <c r="B394" s="111">
        <v>6</v>
      </c>
      <c r="C394" s="111" t="s">
        <v>780</v>
      </c>
      <c r="D394" s="115">
        <v>150</v>
      </c>
      <c r="E394" s="96"/>
      <c r="F394" s="96"/>
      <c r="G394" s="96"/>
      <c r="H394" s="96"/>
      <c r="I394" s="96"/>
      <c r="J394" s="96"/>
      <c r="K394" s="96"/>
    </row>
    <row r="395" spans="1:11" s="1" customFormat="1" hidden="1" outlineLevel="1" x14ac:dyDescent="0.15">
      <c r="A395" s="111" t="s">
        <v>783</v>
      </c>
      <c r="B395" s="111">
        <v>6</v>
      </c>
      <c r="C395" s="111" t="s">
        <v>782</v>
      </c>
      <c r="D395" s="115">
        <v>4876.34</v>
      </c>
      <c r="E395" s="96"/>
      <c r="F395" s="96"/>
      <c r="G395" s="96"/>
      <c r="H395" s="96"/>
      <c r="I395" s="96"/>
      <c r="J395" s="96"/>
      <c r="K395" s="96"/>
    </row>
    <row r="396" spans="1:11" s="1" customFormat="1" hidden="1" outlineLevel="1" x14ac:dyDescent="0.15">
      <c r="A396" s="111" t="s">
        <v>785</v>
      </c>
      <c r="B396" s="111">
        <v>6</v>
      </c>
      <c r="C396" s="111" t="s">
        <v>784</v>
      </c>
      <c r="D396" s="115">
        <v>200</v>
      </c>
      <c r="E396" s="96"/>
      <c r="F396" s="96"/>
      <c r="G396" s="96"/>
      <c r="H396" s="96"/>
      <c r="I396" s="96"/>
      <c r="J396" s="96"/>
      <c r="K396" s="96"/>
    </row>
    <row r="397" spans="1:11" s="1" customFormat="1" hidden="1" outlineLevel="1" x14ac:dyDescent="0.15">
      <c r="A397" s="111" t="s">
        <v>787</v>
      </c>
      <c r="B397" s="111">
        <v>6</v>
      </c>
      <c r="C397" s="111" t="s">
        <v>786</v>
      </c>
      <c r="D397" s="115">
        <v>600</v>
      </c>
      <c r="E397" s="96"/>
      <c r="F397" s="96"/>
      <c r="G397" s="96"/>
      <c r="H397" s="96"/>
      <c r="I397" s="96"/>
      <c r="J397" s="96"/>
      <c r="K397" s="96"/>
    </row>
    <row r="398" spans="1:11" s="1" customFormat="1" hidden="1" outlineLevel="1" x14ac:dyDescent="0.15">
      <c r="A398" s="111" t="s">
        <v>789</v>
      </c>
      <c r="B398" s="111">
        <v>6</v>
      </c>
      <c r="C398" s="111" t="s">
        <v>788</v>
      </c>
      <c r="D398" s="115">
        <v>400</v>
      </c>
      <c r="E398" s="96"/>
      <c r="F398" s="96"/>
      <c r="G398" s="96"/>
      <c r="H398" s="96"/>
      <c r="I398" s="96"/>
      <c r="J398" s="96"/>
      <c r="K398" s="96"/>
    </row>
    <row r="399" spans="1:11" s="1" customFormat="1" hidden="1" outlineLevel="1" x14ac:dyDescent="0.15">
      <c r="A399" s="111" t="s">
        <v>791</v>
      </c>
      <c r="B399" s="111">
        <v>6</v>
      </c>
      <c r="C399" s="111" t="s">
        <v>790</v>
      </c>
      <c r="D399" s="115">
        <v>200</v>
      </c>
      <c r="E399" s="96"/>
      <c r="F399" s="96"/>
      <c r="G399" s="96"/>
      <c r="H399" s="96"/>
      <c r="I399" s="96"/>
      <c r="J399" s="96"/>
      <c r="K399" s="96"/>
    </row>
    <row r="400" spans="1:11" s="1" customFormat="1" hidden="1" outlineLevel="1" x14ac:dyDescent="0.15">
      <c r="A400" s="111" t="s">
        <v>793</v>
      </c>
      <c r="B400" s="111">
        <v>6</v>
      </c>
      <c r="C400" s="111" t="s">
        <v>792</v>
      </c>
      <c r="D400" s="115">
        <v>240</v>
      </c>
      <c r="E400" s="96"/>
      <c r="F400" s="96"/>
      <c r="G400" s="96"/>
      <c r="H400" s="96"/>
      <c r="I400" s="96"/>
      <c r="J400" s="96"/>
      <c r="K400" s="96"/>
    </row>
    <row r="401" spans="1:11" s="1" customFormat="1" hidden="1" outlineLevel="1" x14ac:dyDescent="0.15">
      <c r="A401" s="111" t="s">
        <v>795</v>
      </c>
      <c r="B401" s="111">
        <v>6</v>
      </c>
      <c r="C401" s="111" t="s">
        <v>794</v>
      </c>
      <c r="D401" s="115">
        <v>500</v>
      </c>
      <c r="E401" s="96"/>
      <c r="F401" s="96"/>
      <c r="G401" s="96"/>
      <c r="H401" s="96"/>
      <c r="I401" s="96"/>
      <c r="J401" s="96"/>
      <c r="K401" s="96"/>
    </row>
    <row r="402" spans="1:11" s="1" customFormat="1" hidden="1" outlineLevel="1" x14ac:dyDescent="0.15">
      <c r="A402" s="111" t="s">
        <v>797</v>
      </c>
      <c r="B402" s="111">
        <v>6</v>
      </c>
      <c r="C402" s="111" t="s">
        <v>796</v>
      </c>
      <c r="D402" s="115">
        <v>280</v>
      </c>
      <c r="E402" s="96"/>
      <c r="F402" s="96"/>
      <c r="G402" s="96"/>
      <c r="H402" s="96"/>
      <c r="I402" s="96"/>
      <c r="J402" s="96"/>
      <c r="K402" s="96"/>
    </row>
    <row r="403" spans="1:11" s="1" customFormat="1" hidden="1" outlineLevel="1" x14ac:dyDescent="0.15">
      <c r="A403" s="111" t="s">
        <v>799</v>
      </c>
      <c r="B403" s="111">
        <v>6</v>
      </c>
      <c r="C403" s="111" t="s">
        <v>798</v>
      </c>
      <c r="D403" s="115">
        <v>300</v>
      </c>
      <c r="E403" s="96"/>
      <c r="F403" s="96"/>
      <c r="G403" s="96"/>
      <c r="H403" s="96"/>
      <c r="I403" s="96"/>
      <c r="J403" s="96"/>
      <c r="K403" s="96"/>
    </row>
    <row r="404" spans="1:11" s="1" customFormat="1" hidden="1" outlineLevel="1" x14ac:dyDescent="0.15">
      <c r="A404" s="111" t="s">
        <v>801</v>
      </c>
      <c r="B404" s="111">
        <v>6</v>
      </c>
      <c r="C404" s="111" t="s">
        <v>800</v>
      </c>
      <c r="D404" s="115">
        <v>280</v>
      </c>
      <c r="E404" s="96"/>
      <c r="F404" s="96"/>
      <c r="G404" s="96"/>
      <c r="H404" s="96"/>
      <c r="I404" s="96"/>
      <c r="J404" s="96"/>
      <c r="K404" s="96"/>
    </row>
    <row r="405" spans="1:11" s="1" customFormat="1" hidden="1" outlineLevel="1" x14ac:dyDescent="0.15">
      <c r="A405" s="111" t="s">
        <v>803</v>
      </c>
      <c r="B405" s="111">
        <v>6</v>
      </c>
      <c r="C405" s="111" t="s">
        <v>802</v>
      </c>
      <c r="D405" s="115">
        <v>150</v>
      </c>
      <c r="E405" s="96"/>
      <c r="F405" s="96"/>
      <c r="G405" s="96"/>
      <c r="H405" s="96"/>
      <c r="I405" s="96"/>
      <c r="J405" s="96"/>
      <c r="K405" s="96"/>
    </row>
    <row r="406" spans="1:11" s="1" customFormat="1" hidden="1" outlineLevel="1" x14ac:dyDescent="0.15">
      <c r="A406" s="111" t="s">
        <v>805</v>
      </c>
      <c r="B406" s="111">
        <v>6</v>
      </c>
      <c r="C406" s="111" t="s">
        <v>804</v>
      </c>
      <c r="D406" s="115">
        <v>600</v>
      </c>
      <c r="E406" s="96"/>
      <c r="F406" s="96"/>
      <c r="G406" s="96"/>
      <c r="H406" s="96"/>
      <c r="I406" s="96"/>
      <c r="J406" s="96"/>
      <c r="K406" s="96"/>
    </row>
    <row r="407" spans="1:11" s="1" customFormat="1" hidden="1" outlineLevel="1" x14ac:dyDescent="0.15">
      <c r="A407" s="111" t="s">
        <v>807</v>
      </c>
      <c r="B407" s="111">
        <v>6</v>
      </c>
      <c r="C407" s="111" t="s">
        <v>806</v>
      </c>
      <c r="D407" s="115">
        <v>500</v>
      </c>
      <c r="E407" s="96"/>
      <c r="F407" s="96"/>
      <c r="G407" s="96"/>
      <c r="H407" s="96"/>
      <c r="I407" s="96"/>
      <c r="J407" s="96"/>
      <c r="K407" s="96"/>
    </row>
    <row r="408" spans="1:11" s="1" customFormat="1" hidden="1" outlineLevel="1" x14ac:dyDescent="0.15">
      <c r="A408" s="111" t="s">
        <v>809</v>
      </c>
      <c r="B408" s="111">
        <v>6</v>
      </c>
      <c r="C408" s="111" t="s">
        <v>808</v>
      </c>
      <c r="D408" s="115">
        <v>300</v>
      </c>
      <c r="E408" s="96"/>
      <c r="F408" s="96"/>
      <c r="G408" s="96"/>
      <c r="H408" s="96"/>
      <c r="I408" s="96"/>
      <c r="J408" s="96"/>
      <c r="K408" s="96"/>
    </row>
    <row r="409" spans="1:11" s="1" customFormat="1" hidden="1" outlineLevel="1" x14ac:dyDescent="0.15">
      <c r="A409" s="111" t="s">
        <v>811</v>
      </c>
      <c r="B409" s="111">
        <v>6</v>
      </c>
      <c r="C409" s="111" t="s">
        <v>810</v>
      </c>
      <c r="D409" s="115">
        <v>750</v>
      </c>
      <c r="E409" s="96"/>
      <c r="F409" s="96"/>
      <c r="G409" s="96"/>
      <c r="H409" s="96"/>
      <c r="I409" s="96"/>
      <c r="J409" s="96"/>
      <c r="K409" s="96"/>
    </row>
    <row r="410" spans="1:11" s="1" customFormat="1" hidden="1" outlineLevel="1" x14ac:dyDescent="0.15">
      <c r="A410" s="111" t="s">
        <v>813</v>
      </c>
      <c r="B410" s="111">
        <v>6</v>
      </c>
      <c r="C410" s="111" t="s">
        <v>812</v>
      </c>
      <c r="D410" s="115">
        <v>30</v>
      </c>
      <c r="E410" s="96"/>
      <c r="F410" s="96"/>
      <c r="G410" s="96"/>
      <c r="H410" s="96"/>
      <c r="I410" s="96"/>
      <c r="J410" s="96"/>
      <c r="K410" s="96"/>
    </row>
    <row r="411" spans="1:11" s="1" customFormat="1" hidden="1" outlineLevel="1" x14ac:dyDescent="0.15">
      <c r="A411" s="111" t="s">
        <v>815</v>
      </c>
      <c r="B411" s="111">
        <v>6</v>
      </c>
      <c r="C411" s="111" t="s">
        <v>814</v>
      </c>
      <c r="D411" s="115">
        <v>120</v>
      </c>
      <c r="E411" s="96"/>
      <c r="F411" s="96"/>
      <c r="G411" s="96"/>
      <c r="H411" s="96"/>
      <c r="I411" s="96"/>
      <c r="J411" s="96"/>
      <c r="K411" s="96"/>
    </row>
    <row r="412" spans="1:11" s="1" customFormat="1" hidden="1" outlineLevel="1" x14ac:dyDescent="0.15">
      <c r="A412" s="111" t="s">
        <v>817</v>
      </c>
      <c r="B412" s="111">
        <v>6</v>
      </c>
      <c r="C412" s="111" t="s">
        <v>816</v>
      </c>
      <c r="D412" s="115">
        <v>100</v>
      </c>
      <c r="E412" s="96"/>
      <c r="F412" s="96"/>
      <c r="G412" s="96"/>
      <c r="H412" s="96"/>
      <c r="I412" s="96"/>
      <c r="J412" s="96"/>
      <c r="K412" s="96"/>
    </row>
    <row r="413" spans="1:11" s="1" customFormat="1" hidden="1" outlineLevel="1" x14ac:dyDescent="0.15">
      <c r="A413" s="111" t="s">
        <v>819</v>
      </c>
      <c r="B413" s="111">
        <v>6</v>
      </c>
      <c r="C413" s="111" t="s">
        <v>818</v>
      </c>
      <c r="D413" s="115">
        <v>200</v>
      </c>
      <c r="E413" s="96"/>
      <c r="F413" s="96"/>
      <c r="G413" s="96"/>
      <c r="H413" s="96"/>
      <c r="I413" s="96"/>
      <c r="J413" s="96"/>
      <c r="K413" s="96"/>
    </row>
    <row r="414" spans="1:11" s="1" customFormat="1" hidden="1" outlineLevel="1" x14ac:dyDescent="0.15">
      <c r="A414" s="111" t="s">
        <v>821</v>
      </c>
      <c r="B414" s="111">
        <v>6</v>
      </c>
      <c r="C414" s="111" t="s">
        <v>820</v>
      </c>
      <c r="D414" s="115">
        <v>250</v>
      </c>
      <c r="E414" s="96"/>
      <c r="F414" s="96"/>
      <c r="G414" s="96"/>
      <c r="H414" s="96"/>
      <c r="I414" s="96"/>
      <c r="J414" s="96"/>
      <c r="K414" s="96"/>
    </row>
    <row r="415" spans="1:11" s="1" customFormat="1" hidden="1" outlineLevel="1" x14ac:dyDescent="0.15">
      <c r="A415" s="111" t="s">
        <v>823</v>
      </c>
      <c r="B415" s="111">
        <v>6</v>
      </c>
      <c r="C415" s="111" t="s">
        <v>822</v>
      </c>
      <c r="D415" s="115">
        <v>450</v>
      </c>
      <c r="E415" s="96"/>
      <c r="F415" s="96"/>
      <c r="G415" s="96"/>
      <c r="H415" s="96"/>
      <c r="I415" s="96"/>
      <c r="J415" s="96"/>
      <c r="K415" s="96"/>
    </row>
    <row r="416" spans="1:11" s="1" customFormat="1" hidden="1" outlineLevel="1" x14ac:dyDescent="0.15">
      <c r="A416" s="111" t="s">
        <v>825</v>
      </c>
      <c r="B416" s="111">
        <v>6</v>
      </c>
      <c r="C416" s="111" t="s">
        <v>824</v>
      </c>
      <c r="D416" s="115">
        <v>500</v>
      </c>
      <c r="E416" s="96"/>
      <c r="F416" s="96"/>
      <c r="G416" s="96"/>
      <c r="H416" s="96"/>
      <c r="I416" s="96"/>
      <c r="J416" s="96"/>
      <c r="K416" s="96"/>
    </row>
    <row r="417" spans="1:11" s="1" customFormat="1" hidden="1" outlineLevel="1" x14ac:dyDescent="0.15">
      <c r="A417" s="111" t="s">
        <v>827</v>
      </c>
      <c r="B417" s="111">
        <v>6</v>
      </c>
      <c r="C417" s="111" t="s">
        <v>826</v>
      </c>
      <c r="D417" s="115">
        <v>80</v>
      </c>
      <c r="E417" s="96"/>
      <c r="F417" s="96"/>
      <c r="G417" s="96"/>
      <c r="H417" s="96"/>
      <c r="I417" s="96"/>
      <c r="J417" s="96"/>
      <c r="K417" s="96"/>
    </row>
    <row r="418" spans="1:11" s="1" customFormat="1" hidden="1" outlineLevel="1" x14ac:dyDescent="0.15">
      <c r="A418" s="111" t="s">
        <v>829</v>
      </c>
      <c r="B418" s="111">
        <v>6</v>
      </c>
      <c r="C418" s="111" t="s">
        <v>828</v>
      </c>
      <c r="D418" s="115">
        <v>75</v>
      </c>
      <c r="E418" s="96"/>
      <c r="F418" s="96"/>
      <c r="G418" s="96"/>
      <c r="H418" s="96"/>
      <c r="I418" s="96"/>
      <c r="J418" s="96"/>
      <c r="K418" s="96"/>
    </row>
    <row r="419" spans="1:11" s="1" customFormat="1" hidden="1" outlineLevel="1" x14ac:dyDescent="0.15">
      <c r="A419" s="111" t="s">
        <v>831</v>
      </c>
      <c r="B419" s="111">
        <v>6</v>
      </c>
      <c r="C419" s="111" t="s">
        <v>830</v>
      </c>
      <c r="D419" s="115">
        <v>400</v>
      </c>
      <c r="E419" s="96"/>
      <c r="F419" s="96"/>
      <c r="G419" s="96"/>
      <c r="H419" s="96"/>
      <c r="I419" s="96"/>
      <c r="J419" s="96"/>
      <c r="K419" s="96"/>
    </row>
    <row r="420" spans="1:11" s="1" customFormat="1" hidden="1" outlineLevel="1" x14ac:dyDescent="0.15">
      <c r="A420" s="111" t="s">
        <v>833</v>
      </c>
      <c r="B420" s="111">
        <v>6</v>
      </c>
      <c r="C420" s="111" t="s">
        <v>832</v>
      </c>
      <c r="D420" s="115">
        <v>260</v>
      </c>
      <c r="E420" s="96"/>
      <c r="F420" s="96"/>
      <c r="G420" s="96"/>
      <c r="H420" s="96"/>
      <c r="I420" s="96"/>
      <c r="J420" s="96"/>
      <c r="K420" s="96"/>
    </row>
    <row r="421" spans="1:11" s="1" customFormat="1" hidden="1" outlineLevel="1" x14ac:dyDescent="0.15">
      <c r="A421" s="111" t="s">
        <v>835</v>
      </c>
      <c r="B421" s="111">
        <v>6</v>
      </c>
      <c r="C421" s="111" t="s">
        <v>834</v>
      </c>
      <c r="D421" s="115">
        <v>242.5</v>
      </c>
      <c r="E421" s="96"/>
      <c r="F421" s="96"/>
      <c r="G421" s="96"/>
      <c r="H421" s="96"/>
      <c r="I421" s="96"/>
      <c r="J421" s="96"/>
      <c r="K421" s="96"/>
    </row>
    <row r="422" spans="1:11" s="1" customFormat="1" hidden="1" outlineLevel="1" x14ac:dyDescent="0.15">
      <c r="A422" s="111" t="s">
        <v>837</v>
      </c>
      <c r="B422" s="111">
        <v>6</v>
      </c>
      <c r="C422" s="111" t="s">
        <v>836</v>
      </c>
      <c r="D422" s="115">
        <v>260</v>
      </c>
      <c r="E422" s="96"/>
      <c r="F422" s="96"/>
      <c r="G422" s="96"/>
      <c r="H422" s="96"/>
      <c r="I422" s="96"/>
      <c r="J422" s="96"/>
      <c r="K422" s="96"/>
    </row>
    <row r="423" spans="1:11" s="1" customFormat="1" hidden="1" outlineLevel="1" x14ac:dyDescent="0.15">
      <c r="A423" s="111" t="s">
        <v>839</v>
      </c>
      <c r="B423" s="111">
        <v>6</v>
      </c>
      <c r="C423" s="111" t="s">
        <v>838</v>
      </c>
      <c r="D423" s="115">
        <v>150</v>
      </c>
      <c r="E423" s="96"/>
      <c r="F423" s="96"/>
      <c r="G423" s="96"/>
      <c r="H423" s="96"/>
      <c r="I423" s="96"/>
      <c r="J423" s="96"/>
      <c r="K423" s="96"/>
    </row>
    <row r="424" spans="1:11" s="1" customFormat="1" hidden="1" outlineLevel="1" x14ac:dyDescent="0.15">
      <c r="A424" s="111" t="s">
        <v>841</v>
      </c>
      <c r="B424" s="111">
        <v>6</v>
      </c>
      <c r="C424" s="111" t="s">
        <v>840</v>
      </c>
      <c r="D424" s="115">
        <v>150</v>
      </c>
      <c r="E424" s="96"/>
      <c r="F424" s="96"/>
      <c r="G424" s="96"/>
      <c r="H424" s="96"/>
      <c r="I424" s="96"/>
      <c r="J424" s="96"/>
      <c r="K424" s="96"/>
    </row>
    <row r="425" spans="1:11" s="1" customFormat="1" hidden="1" outlineLevel="1" x14ac:dyDescent="0.15">
      <c r="A425" s="111" t="s">
        <v>843</v>
      </c>
      <c r="B425" s="111">
        <v>6</v>
      </c>
      <c r="C425" s="111" t="s">
        <v>842</v>
      </c>
      <c r="D425" s="115">
        <v>50</v>
      </c>
      <c r="E425" s="96"/>
      <c r="F425" s="96"/>
      <c r="G425" s="96"/>
      <c r="H425" s="96"/>
      <c r="I425" s="96"/>
      <c r="J425" s="96"/>
      <c r="K425" s="96"/>
    </row>
    <row r="426" spans="1:11" s="1" customFormat="1" hidden="1" outlineLevel="1" x14ac:dyDescent="0.15">
      <c r="A426" s="111" t="s">
        <v>845</v>
      </c>
      <c r="B426" s="111">
        <v>6</v>
      </c>
      <c r="C426" s="111" t="s">
        <v>844</v>
      </c>
      <c r="D426" s="115">
        <v>300</v>
      </c>
      <c r="E426" s="96"/>
      <c r="F426" s="96"/>
      <c r="G426" s="96"/>
      <c r="H426" s="96"/>
      <c r="I426" s="96"/>
      <c r="J426" s="96"/>
      <c r="K426" s="96"/>
    </row>
    <row r="427" spans="1:11" s="1" customFormat="1" hidden="1" outlineLevel="1" x14ac:dyDescent="0.15">
      <c r="A427" s="111" t="s">
        <v>847</v>
      </c>
      <c r="B427" s="111">
        <v>6</v>
      </c>
      <c r="C427" s="111" t="s">
        <v>846</v>
      </c>
      <c r="D427" s="115">
        <v>540</v>
      </c>
      <c r="E427" s="96"/>
      <c r="F427" s="96"/>
      <c r="G427" s="96"/>
      <c r="H427" s="96"/>
      <c r="I427" s="96"/>
      <c r="J427" s="96"/>
      <c r="K427" s="96"/>
    </row>
    <row r="428" spans="1:11" s="1" customFormat="1" hidden="1" outlineLevel="1" x14ac:dyDescent="0.15">
      <c r="A428" s="111" t="s">
        <v>849</v>
      </c>
      <c r="B428" s="111">
        <v>6</v>
      </c>
      <c r="C428" s="111" t="s">
        <v>848</v>
      </c>
      <c r="D428" s="115">
        <v>150</v>
      </c>
      <c r="E428" s="96"/>
      <c r="F428" s="96"/>
      <c r="G428" s="96"/>
      <c r="H428" s="96"/>
      <c r="I428" s="96"/>
      <c r="J428" s="96"/>
      <c r="K428" s="96"/>
    </row>
    <row r="429" spans="1:11" s="1" customFormat="1" hidden="1" outlineLevel="1" x14ac:dyDescent="0.15">
      <c r="A429" s="111" t="s">
        <v>851</v>
      </c>
      <c r="B429" s="111">
        <v>6</v>
      </c>
      <c r="C429" s="111" t="s">
        <v>850</v>
      </c>
      <c r="D429" s="115">
        <v>150</v>
      </c>
      <c r="E429" s="96"/>
      <c r="F429" s="96"/>
      <c r="G429" s="96"/>
      <c r="H429" s="96"/>
      <c r="I429" s="96"/>
      <c r="J429" s="96"/>
      <c r="K429" s="96"/>
    </row>
    <row r="430" spans="1:11" s="1" customFormat="1" hidden="1" outlineLevel="1" x14ac:dyDescent="0.15">
      <c r="A430" s="111" t="s">
        <v>853</v>
      </c>
      <c r="B430" s="111">
        <v>6</v>
      </c>
      <c r="C430" s="111" t="s">
        <v>852</v>
      </c>
      <c r="D430" s="115">
        <v>360</v>
      </c>
      <c r="E430" s="96"/>
      <c r="F430" s="96"/>
      <c r="G430" s="96"/>
      <c r="H430" s="96"/>
      <c r="I430" s="96"/>
      <c r="J430" s="96"/>
      <c r="K430" s="96"/>
    </row>
    <row r="431" spans="1:11" s="1" customFormat="1" hidden="1" outlineLevel="1" x14ac:dyDescent="0.15">
      <c r="A431" s="111" t="s">
        <v>855</v>
      </c>
      <c r="B431" s="111">
        <v>6</v>
      </c>
      <c r="C431" s="111" t="s">
        <v>854</v>
      </c>
      <c r="D431" s="115">
        <v>360</v>
      </c>
      <c r="E431" s="96"/>
      <c r="F431" s="96"/>
      <c r="G431" s="96"/>
      <c r="H431" s="96"/>
      <c r="I431" s="96"/>
      <c r="J431" s="96"/>
      <c r="K431" s="96"/>
    </row>
    <row r="432" spans="1:11" s="1" customFormat="1" hidden="1" outlineLevel="1" x14ac:dyDescent="0.15">
      <c r="A432" s="111" t="s">
        <v>857</v>
      </c>
      <c r="B432" s="111">
        <v>6</v>
      </c>
      <c r="C432" s="111" t="s">
        <v>856</v>
      </c>
      <c r="D432" s="115">
        <v>200</v>
      </c>
      <c r="E432" s="96"/>
      <c r="F432" s="96"/>
      <c r="G432" s="96"/>
      <c r="H432" s="96"/>
      <c r="I432" s="96"/>
      <c r="J432" s="96"/>
      <c r="K432" s="96"/>
    </row>
    <row r="433" spans="1:11" s="1" customFormat="1" hidden="1" outlineLevel="1" x14ac:dyDescent="0.15">
      <c r="A433" s="111" t="s">
        <v>859</v>
      </c>
      <c r="B433" s="111">
        <v>6</v>
      </c>
      <c r="C433" s="111" t="s">
        <v>858</v>
      </c>
      <c r="D433" s="115">
        <v>450</v>
      </c>
      <c r="E433" s="96"/>
      <c r="F433" s="96"/>
      <c r="G433" s="96"/>
      <c r="H433" s="96"/>
      <c r="I433" s="96"/>
      <c r="J433" s="96"/>
      <c r="K433" s="96"/>
    </row>
    <row r="434" spans="1:11" s="1" customFormat="1" hidden="1" outlineLevel="1" x14ac:dyDescent="0.15">
      <c r="A434" s="111" t="s">
        <v>861</v>
      </c>
      <c r="B434" s="111">
        <v>6</v>
      </c>
      <c r="C434" s="111" t="s">
        <v>860</v>
      </c>
      <c r="D434" s="115">
        <v>400</v>
      </c>
      <c r="E434" s="96"/>
      <c r="F434" s="96"/>
      <c r="G434" s="96"/>
      <c r="H434" s="96"/>
      <c r="I434" s="96"/>
      <c r="J434" s="96"/>
      <c r="K434" s="96"/>
    </row>
    <row r="435" spans="1:11" s="1" customFormat="1" hidden="1" outlineLevel="1" x14ac:dyDescent="0.15">
      <c r="A435" s="111" t="s">
        <v>863</v>
      </c>
      <c r="B435" s="111">
        <v>6</v>
      </c>
      <c r="C435" s="111" t="s">
        <v>862</v>
      </c>
      <c r="D435" s="115">
        <v>200</v>
      </c>
      <c r="E435" s="96"/>
      <c r="F435" s="96"/>
      <c r="G435" s="96"/>
      <c r="H435" s="96"/>
      <c r="I435" s="96"/>
      <c r="J435" s="96"/>
      <c r="K435" s="96"/>
    </row>
    <row r="436" spans="1:11" s="1" customFormat="1" hidden="1" outlineLevel="1" x14ac:dyDescent="0.15">
      <c r="A436" s="111" t="s">
        <v>865</v>
      </c>
      <c r="B436" s="111">
        <v>6</v>
      </c>
      <c r="C436" s="111" t="s">
        <v>864</v>
      </c>
      <c r="D436" s="115">
        <v>600</v>
      </c>
      <c r="E436" s="96"/>
      <c r="F436" s="96"/>
      <c r="G436" s="96"/>
      <c r="H436" s="96"/>
      <c r="I436" s="96"/>
      <c r="J436" s="96"/>
      <c r="K436" s="96"/>
    </row>
    <row r="437" spans="1:11" s="1" customFormat="1" hidden="1" outlineLevel="1" x14ac:dyDescent="0.15">
      <c r="A437" s="111" t="s">
        <v>867</v>
      </c>
      <c r="B437" s="111">
        <v>6</v>
      </c>
      <c r="C437" s="111" t="s">
        <v>866</v>
      </c>
      <c r="D437" s="115">
        <v>120</v>
      </c>
      <c r="E437" s="96"/>
      <c r="F437" s="96"/>
      <c r="G437" s="96"/>
      <c r="H437" s="96"/>
      <c r="I437" s="96"/>
      <c r="J437" s="96"/>
      <c r="K437" s="96"/>
    </row>
    <row r="438" spans="1:11" s="1" customFormat="1" hidden="1" outlineLevel="1" x14ac:dyDescent="0.15">
      <c r="A438" s="111" t="s">
        <v>869</v>
      </c>
      <c r="B438" s="111">
        <v>6</v>
      </c>
      <c r="C438" s="111" t="s">
        <v>868</v>
      </c>
      <c r="D438" s="115">
        <v>200</v>
      </c>
      <c r="E438" s="96"/>
      <c r="F438" s="96"/>
      <c r="G438" s="96"/>
      <c r="H438" s="96"/>
      <c r="I438" s="96"/>
      <c r="J438" s="96"/>
      <c r="K438" s="96"/>
    </row>
    <row r="439" spans="1:11" s="1" customFormat="1" hidden="1" outlineLevel="1" x14ac:dyDescent="0.15">
      <c r="A439" s="111" t="s">
        <v>871</v>
      </c>
      <c r="B439" s="111">
        <v>6</v>
      </c>
      <c r="C439" s="111" t="s">
        <v>870</v>
      </c>
      <c r="D439" s="115">
        <v>300</v>
      </c>
      <c r="E439" s="96"/>
      <c r="F439" s="96"/>
      <c r="G439" s="96"/>
      <c r="H439" s="96"/>
      <c r="I439" s="96"/>
      <c r="J439" s="96"/>
      <c r="K439" s="96"/>
    </row>
    <row r="440" spans="1:11" s="1" customFormat="1" hidden="1" outlineLevel="1" x14ac:dyDescent="0.15">
      <c r="A440" s="111" t="s">
        <v>873</v>
      </c>
      <c r="B440" s="111">
        <v>6</v>
      </c>
      <c r="C440" s="111" t="s">
        <v>872</v>
      </c>
      <c r="D440" s="115">
        <v>300</v>
      </c>
      <c r="E440" s="96"/>
      <c r="F440" s="96"/>
      <c r="G440" s="96"/>
      <c r="H440" s="96"/>
      <c r="I440" s="96"/>
      <c r="J440" s="96"/>
      <c r="K440" s="96"/>
    </row>
    <row r="441" spans="1:11" s="1" customFormat="1" hidden="1" outlineLevel="1" x14ac:dyDescent="0.15">
      <c r="A441" s="111" t="s">
        <v>875</v>
      </c>
      <c r="B441" s="111">
        <v>6</v>
      </c>
      <c r="C441" s="111" t="s">
        <v>874</v>
      </c>
      <c r="D441" s="115">
        <v>4000</v>
      </c>
      <c r="E441" s="96"/>
      <c r="F441" s="96"/>
      <c r="G441" s="96"/>
      <c r="H441" s="96"/>
      <c r="I441" s="96"/>
      <c r="J441" s="96"/>
      <c r="K441" s="96"/>
    </row>
    <row r="442" spans="1:11" s="1" customFormat="1" hidden="1" outlineLevel="1" x14ac:dyDescent="0.15">
      <c r="A442" s="111" t="s">
        <v>877</v>
      </c>
      <c r="B442" s="111">
        <v>6</v>
      </c>
      <c r="C442" s="111" t="s">
        <v>876</v>
      </c>
      <c r="D442" s="115">
        <v>220</v>
      </c>
      <c r="E442" s="96"/>
      <c r="F442" s="96"/>
      <c r="G442" s="96"/>
      <c r="H442" s="96"/>
      <c r="I442" s="96"/>
      <c r="J442" s="96"/>
      <c r="K442" s="96"/>
    </row>
    <row r="443" spans="1:11" s="1" customFormat="1" hidden="1" outlineLevel="1" x14ac:dyDescent="0.15">
      <c r="A443" s="111" t="s">
        <v>879</v>
      </c>
      <c r="B443" s="111">
        <v>6</v>
      </c>
      <c r="C443" s="111" t="s">
        <v>878</v>
      </c>
      <c r="D443" s="115">
        <v>140</v>
      </c>
      <c r="E443" s="96"/>
      <c r="F443" s="96"/>
      <c r="G443" s="96"/>
      <c r="H443" s="96"/>
      <c r="I443" s="96"/>
      <c r="J443" s="96"/>
      <c r="K443" s="96"/>
    </row>
    <row r="444" spans="1:11" s="1" customFormat="1" hidden="1" outlineLevel="1" x14ac:dyDescent="0.15">
      <c r="A444" s="111" t="s">
        <v>881</v>
      </c>
      <c r="B444" s="111">
        <v>6</v>
      </c>
      <c r="C444" s="111" t="s">
        <v>880</v>
      </c>
      <c r="D444" s="115">
        <v>150</v>
      </c>
      <c r="E444" s="96"/>
      <c r="F444" s="96"/>
      <c r="G444" s="96"/>
      <c r="H444" s="96"/>
      <c r="I444" s="96"/>
      <c r="J444" s="96"/>
      <c r="K444" s="96"/>
    </row>
    <row r="445" spans="1:11" s="1" customFormat="1" hidden="1" outlineLevel="1" x14ac:dyDescent="0.15">
      <c r="A445" s="111" t="s">
        <v>883</v>
      </c>
      <c r="B445" s="111">
        <v>6</v>
      </c>
      <c r="C445" s="111" t="s">
        <v>882</v>
      </c>
      <c r="D445" s="115">
        <v>150</v>
      </c>
      <c r="E445" s="96"/>
      <c r="F445" s="96"/>
      <c r="G445" s="96"/>
      <c r="H445" s="96"/>
      <c r="I445" s="96"/>
      <c r="J445" s="96"/>
      <c r="K445" s="96"/>
    </row>
    <row r="446" spans="1:11" s="1" customFormat="1" hidden="1" outlineLevel="1" x14ac:dyDescent="0.15">
      <c r="A446" s="111" t="s">
        <v>885</v>
      </c>
      <c r="B446" s="111">
        <v>6</v>
      </c>
      <c r="C446" s="111" t="s">
        <v>884</v>
      </c>
      <c r="D446" s="115">
        <v>100</v>
      </c>
      <c r="E446" s="96"/>
      <c r="F446" s="96"/>
      <c r="G446" s="96"/>
      <c r="H446" s="96"/>
      <c r="I446" s="96"/>
      <c r="J446" s="96"/>
      <c r="K446" s="96"/>
    </row>
    <row r="447" spans="1:11" s="1" customFormat="1" hidden="1" outlineLevel="1" x14ac:dyDescent="0.15">
      <c r="A447" s="111" t="s">
        <v>887</v>
      </c>
      <c r="B447" s="111">
        <v>6</v>
      </c>
      <c r="C447" s="111" t="s">
        <v>886</v>
      </c>
      <c r="D447" s="115">
        <v>100</v>
      </c>
      <c r="E447" s="96"/>
      <c r="F447" s="96"/>
      <c r="G447" s="96"/>
      <c r="H447" s="96"/>
      <c r="I447" s="96"/>
      <c r="J447" s="96"/>
      <c r="K447" s="96"/>
    </row>
    <row r="448" spans="1:11" s="1" customFormat="1" hidden="1" outlineLevel="1" x14ac:dyDescent="0.15">
      <c r="A448" s="111" t="s">
        <v>889</v>
      </c>
      <c r="B448" s="111">
        <v>6</v>
      </c>
      <c r="C448" s="111" t="s">
        <v>888</v>
      </c>
      <c r="D448" s="115">
        <v>200</v>
      </c>
      <c r="E448" s="96"/>
      <c r="F448" s="96"/>
      <c r="G448" s="96"/>
      <c r="H448" s="96"/>
      <c r="I448" s="96"/>
      <c r="J448" s="96"/>
      <c r="K448" s="96"/>
    </row>
    <row r="449" spans="1:11" s="1" customFormat="1" hidden="1" outlineLevel="1" x14ac:dyDescent="0.15">
      <c r="A449" s="111" t="s">
        <v>891</v>
      </c>
      <c r="B449" s="111">
        <v>6</v>
      </c>
      <c r="C449" s="111" t="s">
        <v>890</v>
      </c>
      <c r="D449" s="115">
        <v>100</v>
      </c>
      <c r="E449" s="96"/>
      <c r="F449" s="96"/>
      <c r="G449" s="96"/>
      <c r="H449" s="96"/>
      <c r="I449" s="96"/>
      <c r="J449" s="96"/>
      <c r="K449" s="96"/>
    </row>
    <row r="450" spans="1:11" s="1" customFormat="1" hidden="1" outlineLevel="1" x14ac:dyDescent="0.15">
      <c r="A450" s="111" t="s">
        <v>893</v>
      </c>
      <c r="B450" s="111">
        <v>6</v>
      </c>
      <c r="C450" s="111" t="s">
        <v>892</v>
      </c>
      <c r="D450" s="115">
        <v>200</v>
      </c>
      <c r="E450" s="96"/>
      <c r="F450" s="96"/>
      <c r="G450" s="96"/>
      <c r="H450" s="96"/>
      <c r="I450" s="96"/>
      <c r="J450" s="96"/>
      <c r="K450" s="96"/>
    </row>
    <row r="451" spans="1:11" s="1" customFormat="1" hidden="1" outlineLevel="1" x14ac:dyDescent="0.15">
      <c r="A451" s="111" t="s">
        <v>895</v>
      </c>
      <c r="B451" s="111">
        <v>6</v>
      </c>
      <c r="C451" s="111" t="s">
        <v>894</v>
      </c>
      <c r="D451" s="115">
        <v>200</v>
      </c>
      <c r="E451" s="96"/>
      <c r="F451" s="96"/>
      <c r="G451" s="96"/>
      <c r="H451" s="96"/>
      <c r="I451" s="96"/>
      <c r="J451" s="96"/>
      <c r="K451" s="96"/>
    </row>
    <row r="452" spans="1:11" s="1" customFormat="1" hidden="1" outlineLevel="1" x14ac:dyDescent="0.15">
      <c r="A452" s="111" t="s">
        <v>897</v>
      </c>
      <c r="B452" s="111">
        <v>6</v>
      </c>
      <c r="C452" s="111" t="s">
        <v>896</v>
      </c>
      <c r="D452" s="115">
        <v>80</v>
      </c>
      <c r="E452" s="96"/>
      <c r="F452" s="96"/>
      <c r="G452" s="96"/>
      <c r="H452" s="96"/>
      <c r="I452" s="96"/>
      <c r="J452" s="96"/>
      <c r="K452" s="96"/>
    </row>
    <row r="453" spans="1:11" s="1" customFormat="1" hidden="1" outlineLevel="1" x14ac:dyDescent="0.15">
      <c r="A453" s="111" t="s">
        <v>899</v>
      </c>
      <c r="B453" s="111">
        <v>6</v>
      </c>
      <c r="C453" s="111" t="s">
        <v>898</v>
      </c>
      <c r="D453" s="115">
        <v>30</v>
      </c>
      <c r="E453" s="96"/>
      <c r="F453" s="96"/>
      <c r="G453" s="96"/>
      <c r="H453" s="96"/>
      <c r="I453" s="96"/>
      <c r="J453" s="96"/>
      <c r="K453" s="96"/>
    </row>
    <row r="454" spans="1:11" s="1" customFormat="1" hidden="1" outlineLevel="1" x14ac:dyDescent="0.15">
      <c r="A454" s="111" t="s">
        <v>901</v>
      </c>
      <c r="B454" s="111">
        <v>6</v>
      </c>
      <c r="C454" s="111" t="s">
        <v>900</v>
      </c>
      <c r="D454" s="115">
        <v>200</v>
      </c>
      <c r="E454" s="96"/>
      <c r="F454" s="96"/>
      <c r="G454" s="96"/>
      <c r="H454" s="96"/>
      <c r="I454" s="96"/>
      <c r="J454" s="96"/>
      <c r="K454" s="96"/>
    </row>
    <row r="455" spans="1:11" s="1" customFormat="1" hidden="1" outlineLevel="1" x14ac:dyDescent="0.15">
      <c r="A455" s="111" t="s">
        <v>903</v>
      </c>
      <c r="B455" s="111">
        <v>6</v>
      </c>
      <c r="C455" s="111" t="s">
        <v>902</v>
      </c>
      <c r="D455" s="115">
        <v>70</v>
      </c>
      <c r="E455" s="96"/>
      <c r="F455" s="96"/>
      <c r="G455" s="96"/>
      <c r="H455" s="96"/>
      <c r="I455" s="96"/>
      <c r="J455" s="96"/>
      <c r="K455" s="96"/>
    </row>
    <row r="456" spans="1:11" s="1" customFormat="1" hidden="1" outlineLevel="1" x14ac:dyDescent="0.15">
      <c r="A456" s="111" t="s">
        <v>905</v>
      </c>
      <c r="B456" s="111">
        <v>6</v>
      </c>
      <c r="C456" s="111" t="s">
        <v>904</v>
      </c>
      <c r="D456" s="115">
        <v>140</v>
      </c>
      <c r="E456" s="96"/>
      <c r="F456" s="96"/>
      <c r="G456" s="96"/>
      <c r="H456" s="96"/>
      <c r="I456" s="96"/>
      <c r="J456" s="96"/>
      <c r="K456" s="96"/>
    </row>
    <row r="457" spans="1:11" s="1" customFormat="1" hidden="1" outlineLevel="1" x14ac:dyDescent="0.15">
      <c r="A457" s="111" t="s">
        <v>907</v>
      </c>
      <c r="B457" s="111">
        <v>6</v>
      </c>
      <c r="C457" s="111" t="s">
        <v>906</v>
      </c>
      <c r="D457" s="115">
        <v>100</v>
      </c>
      <c r="E457" s="96"/>
      <c r="F457" s="96"/>
      <c r="G457" s="96"/>
      <c r="H457" s="96"/>
      <c r="I457" s="96"/>
      <c r="J457" s="96"/>
      <c r="K457" s="96"/>
    </row>
    <row r="458" spans="1:11" s="1" customFormat="1" hidden="1" outlineLevel="1" x14ac:dyDescent="0.15">
      <c r="A458" s="111" t="s">
        <v>909</v>
      </c>
      <c r="B458" s="111">
        <v>6</v>
      </c>
      <c r="C458" s="111" t="s">
        <v>908</v>
      </c>
      <c r="D458" s="115">
        <v>200</v>
      </c>
      <c r="E458" s="96"/>
      <c r="F458" s="96"/>
      <c r="G458" s="96"/>
      <c r="H458" s="96"/>
      <c r="I458" s="96"/>
      <c r="J458" s="96"/>
      <c r="K458" s="96"/>
    </row>
    <row r="459" spans="1:11" s="1" customFormat="1" hidden="1" outlineLevel="1" x14ac:dyDescent="0.15">
      <c r="A459" s="111" t="s">
        <v>911</v>
      </c>
      <c r="B459" s="111">
        <v>6</v>
      </c>
      <c r="C459" s="111" t="s">
        <v>910</v>
      </c>
      <c r="D459" s="115">
        <v>150</v>
      </c>
      <c r="E459" s="96"/>
      <c r="F459" s="96"/>
      <c r="G459" s="96"/>
      <c r="H459" s="96"/>
      <c r="I459" s="96"/>
      <c r="J459" s="96"/>
      <c r="K459" s="96"/>
    </row>
    <row r="460" spans="1:11" s="1" customFormat="1" hidden="1" outlineLevel="1" x14ac:dyDescent="0.15">
      <c r="A460" s="111" t="s">
        <v>913</v>
      </c>
      <c r="B460" s="111">
        <v>6</v>
      </c>
      <c r="C460" s="111" t="s">
        <v>912</v>
      </c>
      <c r="D460" s="115">
        <v>500</v>
      </c>
      <c r="E460" s="96"/>
      <c r="F460" s="96"/>
      <c r="G460" s="96"/>
      <c r="H460" s="96"/>
      <c r="I460" s="96"/>
      <c r="J460" s="96"/>
      <c r="K460" s="96"/>
    </row>
    <row r="461" spans="1:11" s="1" customFormat="1" hidden="1" outlineLevel="1" x14ac:dyDescent="0.15">
      <c r="A461" s="111" t="s">
        <v>915</v>
      </c>
      <c r="B461" s="111">
        <v>6</v>
      </c>
      <c r="C461" s="111" t="s">
        <v>914</v>
      </c>
      <c r="D461" s="115">
        <v>100</v>
      </c>
      <c r="E461" s="96"/>
      <c r="F461" s="96"/>
      <c r="G461" s="96"/>
      <c r="H461" s="96"/>
      <c r="I461" s="96"/>
      <c r="J461" s="96"/>
      <c r="K461" s="96"/>
    </row>
    <row r="462" spans="1:11" s="1" customFormat="1" hidden="1" outlineLevel="1" x14ac:dyDescent="0.15">
      <c r="A462" s="111" t="s">
        <v>917</v>
      </c>
      <c r="B462" s="111">
        <v>6</v>
      </c>
      <c r="C462" s="111" t="s">
        <v>916</v>
      </c>
      <c r="D462" s="115">
        <v>150</v>
      </c>
      <c r="E462" s="96"/>
      <c r="F462" s="96"/>
      <c r="G462" s="96"/>
      <c r="H462" s="96"/>
      <c r="I462" s="96"/>
      <c r="J462" s="96"/>
      <c r="K462" s="96"/>
    </row>
    <row r="463" spans="1:11" s="1" customFormat="1" hidden="1" outlineLevel="1" x14ac:dyDescent="0.15">
      <c r="A463" s="111" t="s">
        <v>919</v>
      </c>
      <c r="B463" s="111">
        <v>6</v>
      </c>
      <c r="C463" s="111" t="s">
        <v>918</v>
      </c>
      <c r="D463" s="115">
        <v>160</v>
      </c>
      <c r="E463" s="96"/>
      <c r="F463" s="96"/>
      <c r="G463" s="96"/>
      <c r="H463" s="96"/>
      <c r="I463" s="96"/>
      <c r="J463" s="96"/>
      <c r="K463" s="96"/>
    </row>
    <row r="464" spans="1:11" s="1" customFormat="1" hidden="1" outlineLevel="1" x14ac:dyDescent="0.15">
      <c r="A464" s="111" t="s">
        <v>921</v>
      </c>
      <c r="B464" s="111">
        <v>6</v>
      </c>
      <c r="C464" s="111" t="s">
        <v>920</v>
      </c>
      <c r="D464" s="115">
        <v>150</v>
      </c>
      <c r="E464" s="96"/>
      <c r="F464" s="96"/>
      <c r="G464" s="96"/>
      <c r="H464" s="96"/>
      <c r="I464" s="96"/>
      <c r="J464" s="96"/>
      <c r="K464" s="96"/>
    </row>
    <row r="465" spans="1:11" s="1" customFormat="1" hidden="1" outlineLevel="1" x14ac:dyDescent="0.15">
      <c r="A465" s="111" t="s">
        <v>923</v>
      </c>
      <c r="B465" s="111">
        <v>6</v>
      </c>
      <c r="C465" s="111" t="s">
        <v>922</v>
      </c>
      <c r="D465" s="115">
        <v>125</v>
      </c>
      <c r="E465" s="96"/>
      <c r="F465" s="96"/>
      <c r="G465" s="96"/>
      <c r="H465" s="96"/>
      <c r="I465" s="96"/>
      <c r="J465" s="96"/>
      <c r="K465" s="96"/>
    </row>
    <row r="466" spans="1:11" s="1" customFormat="1" hidden="1" outlineLevel="1" x14ac:dyDescent="0.15">
      <c r="A466" s="111" t="s">
        <v>925</v>
      </c>
      <c r="B466" s="111">
        <v>6</v>
      </c>
      <c r="C466" s="111" t="s">
        <v>924</v>
      </c>
      <c r="D466" s="115">
        <v>300</v>
      </c>
      <c r="E466" s="96"/>
      <c r="F466" s="96"/>
      <c r="G466" s="96"/>
      <c r="H466" s="96"/>
      <c r="I466" s="96"/>
      <c r="J466" s="96"/>
      <c r="K466" s="96"/>
    </row>
    <row r="467" spans="1:11" s="1" customFormat="1" hidden="1" outlineLevel="1" x14ac:dyDescent="0.15">
      <c r="A467" s="111" t="s">
        <v>927</v>
      </c>
      <c r="B467" s="111">
        <v>6</v>
      </c>
      <c r="C467" s="111" t="s">
        <v>926</v>
      </c>
      <c r="D467" s="115">
        <v>150</v>
      </c>
      <c r="E467" s="96"/>
      <c r="F467" s="96"/>
      <c r="G467" s="96"/>
      <c r="H467" s="96"/>
      <c r="I467" s="96"/>
      <c r="J467" s="96"/>
      <c r="K467" s="96"/>
    </row>
    <row r="468" spans="1:11" s="1" customFormat="1" hidden="1" outlineLevel="1" x14ac:dyDescent="0.15">
      <c r="A468" s="111" t="s">
        <v>929</v>
      </c>
      <c r="B468" s="111">
        <v>6</v>
      </c>
      <c r="C468" s="111" t="s">
        <v>928</v>
      </c>
      <c r="D468" s="115">
        <v>200</v>
      </c>
      <c r="E468" s="96"/>
      <c r="F468" s="96"/>
      <c r="G468" s="96"/>
      <c r="H468" s="96"/>
      <c r="I468" s="96"/>
      <c r="J468" s="96"/>
      <c r="K468" s="96"/>
    </row>
    <row r="469" spans="1:11" s="1" customFormat="1" hidden="1" outlineLevel="1" x14ac:dyDescent="0.15">
      <c r="A469" s="111" t="s">
        <v>931</v>
      </c>
      <c r="B469" s="111">
        <v>6</v>
      </c>
      <c r="C469" s="111" t="s">
        <v>930</v>
      </c>
      <c r="D469" s="115">
        <v>150</v>
      </c>
      <c r="E469" s="96"/>
      <c r="F469" s="96"/>
      <c r="G469" s="96"/>
      <c r="H469" s="96"/>
      <c r="I469" s="96"/>
      <c r="J469" s="96"/>
      <c r="K469" s="96"/>
    </row>
    <row r="470" spans="1:11" s="1" customFormat="1" hidden="1" outlineLevel="1" x14ac:dyDescent="0.15">
      <c r="A470" s="111" t="s">
        <v>933</v>
      </c>
      <c r="B470" s="111">
        <v>6</v>
      </c>
      <c r="C470" s="111" t="s">
        <v>932</v>
      </c>
      <c r="D470" s="115">
        <v>648</v>
      </c>
      <c r="E470" s="96"/>
      <c r="F470" s="96"/>
      <c r="G470" s="96"/>
      <c r="H470" s="96"/>
      <c r="I470" s="96"/>
      <c r="J470" s="96"/>
      <c r="K470" s="96"/>
    </row>
    <row r="471" spans="1:11" s="1" customFormat="1" hidden="1" outlineLevel="1" x14ac:dyDescent="0.15">
      <c r="A471" s="111" t="s">
        <v>935</v>
      </c>
      <c r="B471" s="111">
        <v>6</v>
      </c>
      <c r="C471" s="111" t="s">
        <v>934</v>
      </c>
      <c r="D471" s="115">
        <v>100</v>
      </c>
      <c r="E471" s="96"/>
      <c r="F471" s="96"/>
      <c r="G471" s="96"/>
      <c r="H471" s="96"/>
      <c r="I471" s="96"/>
      <c r="J471" s="96"/>
      <c r="K471" s="96"/>
    </row>
    <row r="472" spans="1:11" s="1" customFormat="1" hidden="1" outlineLevel="1" x14ac:dyDescent="0.15">
      <c r="A472" s="111" t="s">
        <v>937</v>
      </c>
      <c r="B472" s="111">
        <v>6</v>
      </c>
      <c r="C472" s="111" t="s">
        <v>936</v>
      </c>
      <c r="D472" s="115">
        <v>100</v>
      </c>
      <c r="E472" s="96"/>
      <c r="F472" s="96"/>
      <c r="G472" s="96"/>
      <c r="H472" s="96"/>
      <c r="I472" s="96"/>
      <c r="J472" s="96"/>
      <c r="K472" s="96"/>
    </row>
    <row r="473" spans="1:11" s="1" customFormat="1" hidden="1" outlineLevel="1" x14ac:dyDescent="0.15">
      <c r="A473" s="111" t="s">
        <v>939</v>
      </c>
      <c r="B473" s="111">
        <v>6</v>
      </c>
      <c r="C473" s="111" t="s">
        <v>938</v>
      </c>
      <c r="D473" s="115">
        <v>324</v>
      </c>
      <c r="E473" s="96"/>
      <c r="F473" s="96"/>
      <c r="G473" s="96"/>
      <c r="H473" s="96"/>
      <c r="I473" s="96"/>
      <c r="J473" s="96"/>
      <c r="K473" s="96"/>
    </row>
    <row r="474" spans="1:11" s="1" customFormat="1" hidden="1" outlineLevel="1" x14ac:dyDescent="0.15">
      <c r="A474" s="111" t="s">
        <v>941</v>
      </c>
      <c r="B474" s="111">
        <v>6</v>
      </c>
      <c r="C474" s="111" t="s">
        <v>940</v>
      </c>
      <c r="D474" s="115">
        <v>432</v>
      </c>
      <c r="E474" s="96"/>
      <c r="F474" s="96"/>
      <c r="G474" s="96"/>
      <c r="H474" s="96"/>
      <c r="I474" s="96"/>
      <c r="J474" s="96"/>
      <c r="K474" s="96"/>
    </row>
    <row r="475" spans="1:11" s="1" customFormat="1" hidden="1" outlineLevel="1" x14ac:dyDescent="0.15">
      <c r="A475" s="111" t="s">
        <v>943</v>
      </c>
      <c r="B475" s="111">
        <v>6</v>
      </c>
      <c r="C475" s="111" t="s">
        <v>942</v>
      </c>
      <c r="D475" s="115">
        <v>540</v>
      </c>
      <c r="E475" s="96"/>
      <c r="F475" s="96"/>
      <c r="G475" s="96"/>
      <c r="H475" s="96"/>
      <c r="I475" s="96"/>
      <c r="J475" s="96"/>
      <c r="K475" s="96"/>
    </row>
    <row r="476" spans="1:11" s="1" customFormat="1" hidden="1" outlineLevel="1" x14ac:dyDescent="0.15">
      <c r="A476" s="111" t="s">
        <v>945</v>
      </c>
      <c r="B476" s="111">
        <v>6</v>
      </c>
      <c r="C476" s="111" t="s">
        <v>944</v>
      </c>
      <c r="D476" s="115">
        <v>432</v>
      </c>
      <c r="E476" s="96"/>
      <c r="F476" s="96"/>
      <c r="G476" s="96"/>
      <c r="H476" s="96"/>
      <c r="I476" s="96"/>
      <c r="J476" s="96"/>
      <c r="K476" s="96"/>
    </row>
    <row r="477" spans="1:11" s="1" customFormat="1" hidden="1" outlineLevel="1" x14ac:dyDescent="0.15">
      <c r="A477" s="111" t="s">
        <v>947</v>
      </c>
      <c r="B477" s="111">
        <v>6</v>
      </c>
      <c r="C477" s="111" t="s">
        <v>946</v>
      </c>
      <c r="D477" s="115">
        <v>60</v>
      </c>
      <c r="E477" s="96"/>
      <c r="F477" s="96"/>
      <c r="G477" s="96"/>
      <c r="H477" s="96"/>
      <c r="I477" s="96"/>
      <c r="J477" s="96"/>
      <c r="K477" s="96"/>
    </row>
    <row r="478" spans="1:11" s="1" customFormat="1" hidden="1" outlineLevel="1" x14ac:dyDescent="0.15">
      <c r="A478" s="111" t="s">
        <v>949</v>
      </c>
      <c r="B478" s="111">
        <v>6</v>
      </c>
      <c r="C478" s="111" t="s">
        <v>948</v>
      </c>
      <c r="D478" s="115">
        <v>250</v>
      </c>
      <c r="E478" s="96"/>
      <c r="F478" s="96"/>
      <c r="G478" s="96"/>
      <c r="H478" s="96"/>
      <c r="I478" s="96"/>
      <c r="J478" s="96"/>
      <c r="K478" s="96"/>
    </row>
    <row r="479" spans="1:11" s="1" customFormat="1" hidden="1" outlineLevel="1" x14ac:dyDescent="0.15">
      <c r="A479" s="111" t="s">
        <v>951</v>
      </c>
      <c r="B479" s="111">
        <v>6</v>
      </c>
      <c r="C479" s="111" t="s">
        <v>950</v>
      </c>
      <c r="D479" s="115">
        <v>100</v>
      </c>
      <c r="E479" s="96"/>
      <c r="F479" s="96"/>
      <c r="G479" s="96"/>
      <c r="H479" s="96"/>
      <c r="I479" s="96"/>
      <c r="J479" s="96"/>
      <c r="K479" s="96"/>
    </row>
    <row r="480" spans="1:11" s="1" customFormat="1" hidden="1" outlineLevel="1" x14ac:dyDescent="0.15">
      <c r="A480" s="111" t="s">
        <v>953</v>
      </c>
      <c r="B480" s="111">
        <v>6</v>
      </c>
      <c r="C480" s="111" t="s">
        <v>952</v>
      </c>
      <c r="D480" s="115">
        <v>400</v>
      </c>
      <c r="E480" s="96"/>
      <c r="F480" s="96"/>
      <c r="G480" s="96"/>
      <c r="H480" s="96"/>
      <c r="I480" s="96"/>
      <c r="J480" s="96"/>
      <c r="K480" s="96"/>
    </row>
    <row r="481" spans="1:11" s="1" customFormat="1" hidden="1" outlineLevel="1" x14ac:dyDescent="0.15">
      <c r="A481" s="111" t="s">
        <v>955</v>
      </c>
      <c r="B481" s="111">
        <v>6</v>
      </c>
      <c r="C481" s="111" t="s">
        <v>954</v>
      </c>
      <c r="D481" s="115">
        <v>282</v>
      </c>
      <c r="E481" s="96"/>
      <c r="F481" s="96"/>
      <c r="G481" s="96"/>
      <c r="H481" s="96"/>
      <c r="I481" s="96"/>
      <c r="J481" s="96"/>
      <c r="K481" s="96"/>
    </row>
    <row r="482" spans="1:11" s="1" customFormat="1" hidden="1" outlineLevel="1" x14ac:dyDescent="0.15">
      <c r="A482" s="111" t="s">
        <v>956</v>
      </c>
      <c r="B482" s="111">
        <v>6</v>
      </c>
      <c r="C482" s="111" t="s">
        <v>332</v>
      </c>
      <c r="D482" s="115">
        <v>500</v>
      </c>
      <c r="E482" s="96"/>
      <c r="F482" s="96"/>
      <c r="G482" s="96"/>
      <c r="H482" s="96"/>
      <c r="I482" s="96"/>
      <c r="J482" s="96"/>
      <c r="K482" s="96"/>
    </row>
    <row r="483" spans="1:11" s="1" customFormat="1" hidden="1" outlineLevel="1" x14ac:dyDescent="0.15">
      <c r="A483" s="111" t="s">
        <v>958</v>
      </c>
      <c r="B483" s="111">
        <v>6</v>
      </c>
      <c r="C483" s="111" t="s">
        <v>957</v>
      </c>
      <c r="D483" s="115">
        <v>180</v>
      </c>
      <c r="E483" s="96"/>
      <c r="F483" s="96"/>
      <c r="G483" s="96"/>
      <c r="H483" s="96"/>
      <c r="I483" s="96"/>
      <c r="J483" s="96"/>
      <c r="K483" s="96"/>
    </row>
    <row r="484" spans="1:11" s="1" customFormat="1" hidden="1" outlineLevel="1" x14ac:dyDescent="0.15">
      <c r="A484" s="111" t="s">
        <v>960</v>
      </c>
      <c r="B484" s="111">
        <v>6</v>
      </c>
      <c r="C484" s="111" t="s">
        <v>959</v>
      </c>
      <c r="D484" s="115">
        <v>4000</v>
      </c>
      <c r="E484" s="96"/>
      <c r="F484" s="96"/>
      <c r="G484" s="96"/>
      <c r="H484" s="96"/>
      <c r="I484" s="96"/>
      <c r="J484" s="96"/>
      <c r="K484" s="96"/>
    </row>
    <row r="485" spans="1:11" s="1" customFormat="1" hidden="1" outlineLevel="1" x14ac:dyDescent="0.15">
      <c r="A485" s="111" t="s">
        <v>962</v>
      </c>
      <c r="B485" s="111">
        <v>6</v>
      </c>
      <c r="C485" s="111" t="s">
        <v>961</v>
      </c>
      <c r="D485" s="115">
        <v>324</v>
      </c>
      <c r="E485" s="96"/>
      <c r="F485" s="96"/>
      <c r="G485" s="96"/>
      <c r="H485" s="96"/>
      <c r="I485" s="96"/>
      <c r="J485" s="96"/>
      <c r="K485" s="96"/>
    </row>
    <row r="486" spans="1:11" s="1" customFormat="1" hidden="1" outlineLevel="1" x14ac:dyDescent="0.15">
      <c r="A486" s="111" t="s">
        <v>964</v>
      </c>
      <c r="B486" s="111">
        <v>6</v>
      </c>
      <c r="C486" s="111" t="s">
        <v>963</v>
      </c>
      <c r="D486" s="115">
        <v>200</v>
      </c>
      <c r="E486" s="96"/>
      <c r="F486" s="96"/>
      <c r="G486" s="96"/>
      <c r="H486" s="96"/>
      <c r="I486" s="96"/>
      <c r="J486" s="96"/>
      <c r="K486" s="96"/>
    </row>
    <row r="487" spans="1:11" s="1" customFormat="1" hidden="1" outlineLevel="1" x14ac:dyDescent="0.15">
      <c r="A487" s="111" t="s">
        <v>966</v>
      </c>
      <c r="B487" s="111">
        <v>6</v>
      </c>
      <c r="C487" s="111" t="s">
        <v>965</v>
      </c>
      <c r="D487" s="115">
        <v>250</v>
      </c>
      <c r="E487" s="96"/>
      <c r="F487" s="96"/>
      <c r="G487" s="96"/>
      <c r="H487" s="96"/>
      <c r="I487" s="96"/>
      <c r="J487" s="96"/>
      <c r="K487" s="96"/>
    </row>
    <row r="488" spans="1:11" s="1" customFormat="1" hidden="1" outlineLevel="1" x14ac:dyDescent="0.15">
      <c r="A488" s="111" t="s">
        <v>968</v>
      </c>
      <c r="B488" s="111">
        <v>6</v>
      </c>
      <c r="C488" s="111" t="s">
        <v>967</v>
      </c>
      <c r="D488" s="115">
        <v>70</v>
      </c>
      <c r="E488" s="96"/>
      <c r="F488" s="96"/>
      <c r="G488" s="96"/>
      <c r="H488" s="96"/>
      <c r="I488" s="96"/>
      <c r="J488" s="96"/>
      <c r="K488" s="96"/>
    </row>
    <row r="489" spans="1:11" s="1" customFormat="1" hidden="1" outlineLevel="1" x14ac:dyDescent="0.15">
      <c r="A489" s="111" t="s">
        <v>970</v>
      </c>
      <c r="B489" s="111">
        <v>6</v>
      </c>
      <c r="C489" s="111" t="s">
        <v>969</v>
      </c>
      <c r="D489" s="115">
        <v>1250</v>
      </c>
      <c r="E489" s="96"/>
      <c r="F489" s="96"/>
      <c r="G489" s="96"/>
      <c r="H489" s="96"/>
      <c r="I489" s="96"/>
      <c r="J489" s="96"/>
      <c r="K489" s="96"/>
    </row>
    <row r="490" spans="1:11" s="1" customFormat="1" hidden="1" outlineLevel="1" x14ac:dyDescent="0.15">
      <c r="A490" s="111" t="s">
        <v>972</v>
      </c>
      <c r="B490" s="111">
        <v>6</v>
      </c>
      <c r="C490" s="111" t="s">
        <v>971</v>
      </c>
      <c r="D490" s="115">
        <v>100</v>
      </c>
      <c r="E490" s="96"/>
      <c r="F490" s="96"/>
      <c r="G490" s="96"/>
      <c r="H490" s="96"/>
      <c r="I490" s="96"/>
      <c r="J490" s="96"/>
      <c r="K490" s="96"/>
    </row>
    <row r="491" spans="1:11" s="1" customFormat="1" hidden="1" outlineLevel="1" x14ac:dyDescent="0.15">
      <c r="A491" s="111" t="s">
        <v>974</v>
      </c>
      <c r="B491" s="111">
        <v>6</v>
      </c>
      <c r="C491" s="111" t="s">
        <v>973</v>
      </c>
      <c r="D491" s="115">
        <v>53.9</v>
      </c>
      <c r="E491" s="96"/>
      <c r="F491" s="96"/>
      <c r="G491" s="96"/>
      <c r="H491" s="96"/>
      <c r="I491" s="96"/>
      <c r="J491" s="96"/>
      <c r="K491" s="96"/>
    </row>
    <row r="492" spans="1:11" s="1" customFormat="1" hidden="1" outlineLevel="1" x14ac:dyDescent="0.15">
      <c r="A492" s="111" t="s">
        <v>976</v>
      </c>
      <c r="B492" s="111">
        <v>6</v>
      </c>
      <c r="C492" s="111" t="s">
        <v>975</v>
      </c>
      <c r="D492" s="115">
        <v>100</v>
      </c>
      <c r="E492" s="96"/>
      <c r="F492" s="96"/>
      <c r="G492" s="96"/>
      <c r="H492" s="96"/>
      <c r="I492" s="96"/>
      <c r="J492" s="96"/>
      <c r="K492" s="96"/>
    </row>
    <row r="493" spans="1:11" s="1" customFormat="1" hidden="1" outlineLevel="1" x14ac:dyDescent="0.15">
      <c r="A493" s="111" t="s">
        <v>978</v>
      </c>
      <c r="B493" s="111">
        <v>6</v>
      </c>
      <c r="C493" s="111" t="s">
        <v>977</v>
      </c>
      <c r="D493" s="115">
        <v>280</v>
      </c>
      <c r="E493" s="96"/>
      <c r="F493" s="96"/>
      <c r="G493" s="96"/>
      <c r="H493" s="96"/>
      <c r="I493" s="96"/>
      <c r="J493" s="96"/>
      <c r="K493" s="96"/>
    </row>
    <row r="494" spans="1:11" s="1" customFormat="1" hidden="1" outlineLevel="1" x14ac:dyDescent="0.15">
      <c r="A494" s="111" t="s">
        <v>980</v>
      </c>
      <c r="B494" s="111">
        <v>6</v>
      </c>
      <c r="C494" s="111" t="s">
        <v>979</v>
      </c>
      <c r="D494" s="115">
        <v>500</v>
      </c>
      <c r="E494" s="96"/>
      <c r="F494" s="96"/>
      <c r="G494" s="96"/>
      <c r="H494" s="96"/>
      <c r="I494" s="96"/>
      <c r="J494" s="96"/>
      <c r="K494" s="96"/>
    </row>
    <row r="495" spans="1:11" s="1" customFormat="1" hidden="1" outlineLevel="1" x14ac:dyDescent="0.15">
      <c r="A495" s="111" t="s">
        <v>982</v>
      </c>
      <c r="B495" s="111">
        <v>6</v>
      </c>
      <c r="C495" s="111" t="s">
        <v>981</v>
      </c>
      <c r="D495" s="115">
        <v>200</v>
      </c>
      <c r="E495" s="96"/>
      <c r="F495" s="96"/>
      <c r="G495" s="96"/>
      <c r="H495" s="96"/>
      <c r="I495" s="96"/>
      <c r="J495" s="96"/>
      <c r="K495" s="96"/>
    </row>
    <row r="496" spans="1:11" s="1" customFormat="1" hidden="1" outlineLevel="1" x14ac:dyDescent="0.15">
      <c r="A496" s="111" t="s">
        <v>984</v>
      </c>
      <c r="B496" s="111">
        <v>6</v>
      </c>
      <c r="C496" s="111" t="s">
        <v>983</v>
      </c>
      <c r="D496" s="115">
        <v>150</v>
      </c>
      <c r="E496" s="96"/>
      <c r="F496" s="96"/>
      <c r="G496" s="96"/>
      <c r="H496" s="96"/>
      <c r="I496" s="96"/>
      <c r="J496" s="96"/>
      <c r="K496" s="96"/>
    </row>
    <row r="497" spans="1:11" s="1" customFormat="1" hidden="1" outlineLevel="1" x14ac:dyDescent="0.15">
      <c r="A497" s="111" t="s">
        <v>986</v>
      </c>
      <c r="B497" s="111">
        <v>6</v>
      </c>
      <c r="C497" s="111" t="s">
        <v>985</v>
      </c>
      <c r="D497" s="115">
        <v>120</v>
      </c>
      <c r="E497" s="96"/>
      <c r="F497" s="96"/>
      <c r="G497" s="96"/>
      <c r="H497" s="96"/>
      <c r="I497" s="96"/>
      <c r="J497" s="96"/>
      <c r="K497" s="96"/>
    </row>
    <row r="498" spans="1:11" s="1" customFormat="1" hidden="1" outlineLevel="1" x14ac:dyDescent="0.15">
      <c r="A498" s="111" t="s">
        <v>988</v>
      </c>
      <c r="B498" s="111">
        <v>6</v>
      </c>
      <c r="C498" s="111" t="s">
        <v>987</v>
      </c>
      <c r="D498" s="115">
        <v>500</v>
      </c>
      <c r="E498" s="96"/>
      <c r="F498" s="96"/>
      <c r="G498" s="96"/>
      <c r="H498" s="96"/>
      <c r="I498" s="96"/>
      <c r="J498" s="96"/>
      <c r="K498" s="96"/>
    </row>
    <row r="499" spans="1:11" s="1" customFormat="1" hidden="1" outlineLevel="1" x14ac:dyDescent="0.15">
      <c r="A499" s="111" t="s">
        <v>990</v>
      </c>
      <c r="B499" s="111">
        <v>6</v>
      </c>
      <c r="C499" s="111" t="s">
        <v>989</v>
      </c>
      <c r="D499" s="115">
        <v>200</v>
      </c>
      <c r="E499" s="96"/>
      <c r="F499" s="96"/>
      <c r="G499" s="96"/>
      <c r="H499" s="96"/>
      <c r="I499" s="96"/>
      <c r="J499" s="96"/>
      <c r="K499" s="96"/>
    </row>
    <row r="500" spans="1:11" s="1" customFormat="1" hidden="1" outlineLevel="1" x14ac:dyDescent="0.15">
      <c r="A500" s="111" t="s">
        <v>992</v>
      </c>
      <c r="B500" s="111">
        <v>6</v>
      </c>
      <c r="C500" s="111" t="s">
        <v>991</v>
      </c>
      <c r="D500" s="115">
        <v>200</v>
      </c>
      <c r="E500" s="96"/>
      <c r="F500" s="96"/>
      <c r="G500" s="96"/>
      <c r="H500" s="96"/>
      <c r="I500" s="96"/>
      <c r="J500" s="96"/>
      <c r="K500" s="96"/>
    </row>
    <row r="501" spans="1:11" s="1" customFormat="1" hidden="1" outlineLevel="1" x14ac:dyDescent="0.15">
      <c r="A501" s="111" t="s">
        <v>994</v>
      </c>
      <c r="B501" s="111">
        <v>6</v>
      </c>
      <c r="C501" s="111" t="s">
        <v>993</v>
      </c>
      <c r="D501" s="115">
        <v>400</v>
      </c>
      <c r="E501" s="96"/>
      <c r="F501" s="96"/>
      <c r="G501" s="96"/>
      <c r="H501" s="96"/>
      <c r="I501" s="96"/>
      <c r="J501" s="96"/>
      <c r="K501" s="96"/>
    </row>
    <row r="502" spans="1:11" s="1" customFormat="1" hidden="1" outlineLevel="1" x14ac:dyDescent="0.15">
      <c r="A502" s="111" t="s">
        <v>996</v>
      </c>
      <c r="B502" s="111">
        <v>6</v>
      </c>
      <c r="C502" s="111" t="s">
        <v>995</v>
      </c>
      <c r="D502" s="115">
        <v>150</v>
      </c>
      <c r="E502" s="96"/>
      <c r="F502" s="96"/>
      <c r="G502" s="96"/>
      <c r="H502" s="96"/>
      <c r="I502" s="96"/>
      <c r="J502" s="96"/>
      <c r="K502" s="96"/>
    </row>
    <row r="503" spans="1:11" s="1" customFormat="1" hidden="1" outlineLevel="1" x14ac:dyDescent="0.15">
      <c r="A503" s="111" t="s">
        <v>998</v>
      </c>
      <c r="B503" s="111">
        <v>6</v>
      </c>
      <c r="C503" s="111" t="s">
        <v>997</v>
      </c>
      <c r="D503" s="115">
        <v>220</v>
      </c>
      <c r="E503" s="96"/>
      <c r="F503" s="96"/>
      <c r="G503" s="96"/>
      <c r="H503" s="96"/>
      <c r="I503" s="96"/>
      <c r="J503" s="96"/>
      <c r="K503" s="96"/>
    </row>
    <row r="504" spans="1:11" s="1" customFormat="1" hidden="1" outlineLevel="1" x14ac:dyDescent="0.15">
      <c r="A504" s="111" t="s">
        <v>1000</v>
      </c>
      <c r="B504" s="111">
        <v>6</v>
      </c>
      <c r="C504" s="111" t="s">
        <v>999</v>
      </c>
      <c r="D504" s="115">
        <v>200</v>
      </c>
      <c r="E504" s="96"/>
      <c r="F504" s="96"/>
      <c r="G504" s="96"/>
      <c r="H504" s="96"/>
      <c r="I504" s="96"/>
      <c r="J504" s="96"/>
      <c r="K504" s="96"/>
    </row>
    <row r="505" spans="1:11" s="1" customFormat="1" hidden="1" outlineLevel="1" x14ac:dyDescent="0.15">
      <c r="A505" s="111" t="s">
        <v>1002</v>
      </c>
      <c r="B505" s="111">
        <v>6</v>
      </c>
      <c r="C505" s="111" t="s">
        <v>1001</v>
      </c>
      <c r="D505" s="115">
        <v>150</v>
      </c>
      <c r="E505" s="96"/>
      <c r="F505" s="96"/>
      <c r="G505" s="96"/>
      <c r="H505" s="96"/>
      <c r="I505" s="96"/>
      <c r="J505" s="96"/>
      <c r="K505" s="96"/>
    </row>
    <row r="506" spans="1:11" s="1" customFormat="1" hidden="1" outlineLevel="1" x14ac:dyDescent="0.15">
      <c r="A506" s="111" t="s">
        <v>1004</v>
      </c>
      <c r="B506" s="111">
        <v>6</v>
      </c>
      <c r="C506" s="111" t="s">
        <v>1003</v>
      </c>
      <c r="D506" s="115">
        <v>100</v>
      </c>
      <c r="E506" s="96"/>
      <c r="F506" s="96"/>
      <c r="G506" s="96"/>
      <c r="H506" s="96"/>
      <c r="I506" s="96"/>
      <c r="J506" s="96"/>
      <c r="K506" s="96"/>
    </row>
    <row r="507" spans="1:11" s="1" customFormat="1" hidden="1" outlineLevel="1" x14ac:dyDescent="0.15">
      <c r="A507" s="111" t="s">
        <v>1006</v>
      </c>
      <c r="B507" s="111">
        <v>6</v>
      </c>
      <c r="C507" s="111" t="s">
        <v>1005</v>
      </c>
      <c r="D507" s="115">
        <v>120</v>
      </c>
      <c r="E507" s="96"/>
      <c r="F507" s="96"/>
      <c r="G507" s="96"/>
      <c r="H507" s="96"/>
      <c r="I507" s="96"/>
      <c r="J507" s="96"/>
      <c r="K507" s="96"/>
    </row>
    <row r="508" spans="1:11" s="1" customFormat="1" hidden="1" outlineLevel="1" x14ac:dyDescent="0.15">
      <c r="A508" s="111" t="s">
        <v>1008</v>
      </c>
      <c r="B508" s="111">
        <v>6</v>
      </c>
      <c r="C508" s="111" t="s">
        <v>1007</v>
      </c>
      <c r="D508" s="115">
        <v>150</v>
      </c>
      <c r="E508" s="96"/>
      <c r="F508" s="96"/>
      <c r="G508" s="96"/>
      <c r="H508" s="96"/>
      <c r="I508" s="96"/>
      <c r="J508" s="96"/>
      <c r="K508" s="96"/>
    </row>
    <row r="509" spans="1:11" s="1" customFormat="1" hidden="1" outlineLevel="1" x14ac:dyDescent="0.15">
      <c r="A509" s="111" t="s">
        <v>1010</v>
      </c>
      <c r="B509" s="111">
        <v>6</v>
      </c>
      <c r="C509" s="111" t="s">
        <v>1009</v>
      </c>
      <c r="D509" s="115">
        <v>130</v>
      </c>
      <c r="E509" s="96"/>
      <c r="F509" s="96"/>
      <c r="G509" s="96"/>
      <c r="H509" s="96"/>
      <c r="I509" s="96"/>
      <c r="J509" s="96"/>
      <c r="K509" s="96"/>
    </row>
    <row r="510" spans="1:11" s="1" customFormat="1" hidden="1" outlineLevel="1" x14ac:dyDescent="0.15">
      <c r="A510" s="111" t="s">
        <v>1012</v>
      </c>
      <c r="B510" s="111">
        <v>6</v>
      </c>
      <c r="C510" s="111" t="s">
        <v>1011</v>
      </c>
      <c r="D510" s="115">
        <v>360</v>
      </c>
      <c r="E510" s="96"/>
      <c r="F510" s="96"/>
      <c r="G510" s="96"/>
      <c r="H510" s="96"/>
      <c r="I510" s="96"/>
      <c r="J510" s="96"/>
      <c r="K510" s="96"/>
    </row>
    <row r="511" spans="1:11" s="1" customFormat="1" hidden="1" outlineLevel="1" x14ac:dyDescent="0.15">
      <c r="A511" s="111" t="s">
        <v>1014</v>
      </c>
      <c r="B511" s="111">
        <v>6</v>
      </c>
      <c r="C511" s="111" t="s">
        <v>1013</v>
      </c>
      <c r="D511" s="115">
        <v>360</v>
      </c>
      <c r="E511" s="96"/>
      <c r="F511" s="96"/>
      <c r="G511" s="96"/>
      <c r="H511" s="96"/>
      <c r="I511" s="96"/>
      <c r="J511" s="96"/>
      <c r="K511" s="96"/>
    </row>
    <row r="512" spans="1:11" s="1" customFormat="1" hidden="1" outlineLevel="1" x14ac:dyDescent="0.15">
      <c r="A512" s="111" t="s">
        <v>1016</v>
      </c>
      <c r="B512" s="111">
        <v>6</v>
      </c>
      <c r="C512" s="111" t="s">
        <v>1015</v>
      </c>
      <c r="D512" s="115">
        <v>100</v>
      </c>
      <c r="E512" s="96"/>
      <c r="F512" s="96"/>
      <c r="G512" s="96"/>
      <c r="H512" s="96"/>
      <c r="I512" s="96"/>
      <c r="J512" s="96"/>
      <c r="K512" s="96"/>
    </row>
    <row r="513" spans="1:11" s="1" customFormat="1" hidden="1" outlineLevel="1" x14ac:dyDescent="0.15">
      <c r="A513" s="111" t="s">
        <v>1018</v>
      </c>
      <c r="B513" s="111">
        <v>6</v>
      </c>
      <c r="C513" s="111" t="s">
        <v>1017</v>
      </c>
      <c r="D513" s="115">
        <v>200</v>
      </c>
      <c r="E513" s="96"/>
      <c r="F513" s="96"/>
      <c r="G513" s="96"/>
      <c r="H513" s="96"/>
      <c r="I513" s="96"/>
      <c r="J513" s="96"/>
      <c r="K513" s="96"/>
    </row>
    <row r="514" spans="1:11" s="1" customFormat="1" hidden="1" outlineLevel="1" x14ac:dyDescent="0.15">
      <c r="A514" s="111" t="s">
        <v>1020</v>
      </c>
      <c r="B514" s="111">
        <v>6</v>
      </c>
      <c r="C514" s="111" t="s">
        <v>1019</v>
      </c>
      <c r="D514" s="115">
        <v>200</v>
      </c>
      <c r="E514" s="96"/>
      <c r="F514" s="96"/>
      <c r="G514" s="96"/>
      <c r="H514" s="96"/>
      <c r="I514" s="96"/>
      <c r="J514" s="96"/>
      <c r="K514" s="96"/>
    </row>
    <row r="515" spans="1:11" s="1" customFormat="1" hidden="1" outlineLevel="1" x14ac:dyDescent="0.15">
      <c r="A515" s="111" t="s">
        <v>1022</v>
      </c>
      <c r="B515" s="111">
        <v>6</v>
      </c>
      <c r="C515" s="111" t="s">
        <v>1021</v>
      </c>
      <c r="D515" s="115">
        <v>80</v>
      </c>
      <c r="E515" s="96"/>
      <c r="F515" s="96"/>
      <c r="G515" s="96"/>
      <c r="H515" s="96"/>
      <c r="I515" s="96"/>
      <c r="J515" s="96"/>
      <c r="K515" s="96"/>
    </row>
    <row r="516" spans="1:11" s="1" customFormat="1" hidden="1" outlineLevel="1" x14ac:dyDescent="0.15">
      <c r="A516" s="111" t="s">
        <v>1024</v>
      </c>
      <c r="B516" s="111">
        <v>6</v>
      </c>
      <c r="C516" s="111" t="s">
        <v>1023</v>
      </c>
      <c r="D516" s="115">
        <v>540</v>
      </c>
      <c r="E516" s="96"/>
      <c r="F516" s="96"/>
      <c r="G516" s="96"/>
      <c r="H516" s="96"/>
      <c r="I516" s="96"/>
      <c r="J516" s="96"/>
      <c r="K516" s="96"/>
    </row>
    <row r="517" spans="1:11" s="1" customFormat="1" hidden="1" outlineLevel="1" x14ac:dyDescent="0.15">
      <c r="A517" s="111" t="s">
        <v>1026</v>
      </c>
      <c r="B517" s="111">
        <v>6</v>
      </c>
      <c r="C517" s="111" t="s">
        <v>1025</v>
      </c>
      <c r="D517" s="115">
        <v>540</v>
      </c>
      <c r="E517" s="96"/>
      <c r="F517" s="96"/>
      <c r="G517" s="96"/>
      <c r="H517" s="96"/>
      <c r="I517" s="96"/>
      <c r="J517" s="96"/>
      <c r="K517" s="96"/>
    </row>
    <row r="518" spans="1:11" s="1" customFormat="1" hidden="1" outlineLevel="1" x14ac:dyDescent="0.15">
      <c r="A518" s="111" t="s">
        <v>1028</v>
      </c>
      <c r="B518" s="111">
        <v>6</v>
      </c>
      <c r="C518" s="111" t="s">
        <v>1027</v>
      </c>
      <c r="D518" s="115">
        <v>700</v>
      </c>
      <c r="E518" s="96"/>
      <c r="F518" s="96"/>
      <c r="G518" s="96"/>
      <c r="H518" s="96"/>
      <c r="I518" s="96"/>
      <c r="J518" s="96"/>
      <c r="K518" s="96"/>
    </row>
    <row r="519" spans="1:11" s="1" customFormat="1" hidden="1" outlineLevel="1" x14ac:dyDescent="0.15">
      <c r="A519" s="111" t="s">
        <v>1030</v>
      </c>
      <c r="B519" s="111">
        <v>6</v>
      </c>
      <c r="C519" s="111" t="s">
        <v>1029</v>
      </c>
      <c r="D519" s="115">
        <v>150</v>
      </c>
      <c r="E519" s="96"/>
      <c r="F519" s="96"/>
      <c r="G519" s="96"/>
      <c r="H519" s="96"/>
      <c r="I519" s="96"/>
      <c r="J519" s="96"/>
      <c r="K519" s="96"/>
    </row>
    <row r="520" spans="1:11" s="1" customFormat="1" hidden="1" outlineLevel="1" x14ac:dyDescent="0.15">
      <c r="A520" s="111" t="s">
        <v>1032</v>
      </c>
      <c r="B520" s="111">
        <v>6</v>
      </c>
      <c r="C520" s="111" t="s">
        <v>1031</v>
      </c>
      <c r="D520" s="115">
        <v>240</v>
      </c>
      <c r="E520" s="96"/>
      <c r="F520" s="96"/>
      <c r="G520" s="96"/>
      <c r="H520" s="96"/>
      <c r="I520" s="96"/>
      <c r="J520" s="96"/>
      <c r="K520" s="96"/>
    </row>
    <row r="521" spans="1:11" s="1" customFormat="1" hidden="1" outlineLevel="1" x14ac:dyDescent="0.15">
      <c r="A521" s="111" t="s">
        <v>1034</v>
      </c>
      <c r="B521" s="111">
        <v>6</v>
      </c>
      <c r="C521" s="111" t="s">
        <v>1033</v>
      </c>
      <c r="D521" s="115">
        <v>300</v>
      </c>
      <c r="E521" s="96"/>
      <c r="F521" s="96"/>
      <c r="G521" s="96"/>
      <c r="H521" s="96"/>
      <c r="I521" s="96"/>
      <c r="J521" s="96"/>
      <c r="K521" s="96"/>
    </row>
    <row r="522" spans="1:11" s="1" customFormat="1" hidden="1" outlineLevel="1" x14ac:dyDescent="0.15">
      <c r="A522" s="111" t="s">
        <v>1036</v>
      </c>
      <c r="B522" s="111">
        <v>6</v>
      </c>
      <c r="C522" s="111" t="s">
        <v>1035</v>
      </c>
      <c r="D522" s="115">
        <v>150</v>
      </c>
      <c r="E522" s="96"/>
      <c r="F522" s="96"/>
      <c r="G522" s="96"/>
      <c r="H522" s="96"/>
      <c r="I522" s="96"/>
      <c r="J522" s="96"/>
      <c r="K522" s="96"/>
    </row>
    <row r="523" spans="1:11" s="1" customFormat="1" hidden="1" outlineLevel="1" x14ac:dyDescent="0.15">
      <c r="A523" s="111" t="s">
        <v>1038</v>
      </c>
      <c r="B523" s="111">
        <v>6</v>
      </c>
      <c r="C523" s="111" t="s">
        <v>1037</v>
      </c>
      <c r="D523" s="115">
        <v>432</v>
      </c>
      <c r="E523" s="96"/>
      <c r="F523" s="96"/>
      <c r="G523" s="96"/>
      <c r="H523" s="96"/>
      <c r="I523" s="96"/>
      <c r="J523" s="96"/>
      <c r="K523" s="96"/>
    </row>
    <row r="524" spans="1:11" s="1" customFormat="1" hidden="1" outlineLevel="1" x14ac:dyDescent="0.15">
      <c r="A524" s="111" t="s">
        <v>1040</v>
      </c>
      <c r="B524" s="111">
        <v>6</v>
      </c>
      <c r="C524" s="111" t="s">
        <v>1039</v>
      </c>
      <c r="D524" s="115">
        <v>440</v>
      </c>
      <c r="E524" s="96"/>
      <c r="F524" s="96"/>
      <c r="G524" s="96"/>
      <c r="H524" s="96"/>
      <c r="I524" s="96"/>
      <c r="J524" s="96"/>
      <c r="K524" s="96"/>
    </row>
    <row r="525" spans="1:11" s="1" customFormat="1" hidden="1" outlineLevel="1" x14ac:dyDescent="0.15">
      <c r="A525" s="111" t="s">
        <v>1042</v>
      </c>
      <c r="B525" s="111">
        <v>6</v>
      </c>
      <c r="C525" s="111" t="s">
        <v>1041</v>
      </c>
      <c r="D525" s="115">
        <v>300</v>
      </c>
      <c r="E525" s="96"/>
      <c r="F525" s="96"/>
      <c r="G525" s="96"/>
      <c r="H525" s="96"/>
      <c r="I525" s="96"/>
      <c r="J525" s="96"/>
      <c r="K525" s="96"/>
    </row>
    <row r="526" spans="1:11" s="1" customFormat="1" hidden="1" outlineLevel="1" x14ac:dyDescent="0.15">
      <c r="A526" s="111" t="s">
        <v>1044</v>
      </c>
      <c r="B526" s="111">
        <v>6</v>
      </c>
      <c r="C526" s="111" t="s">
        <v>1043</v>
      </c>
      <c r="D526" s="115">
        <v>300</v>
      </c>
      <c r="E526" s="96"/>
      <c r="F526" s="96"/>
      <c r="G526" s="96"/>
      <c r="H526" s="96"/>
      <c r="I526" s="96"/>
      <c r="J526" s="96"/>
      <c r="K526" s="96"/>
    </row>
    <row r="527" spans="1:11" s="1" customFormat="1" hidden="1" outlineLevel="1" x14ac:dyDescent="0.15">
      <c r="A527" s="111" t="s">
        <v>1046</v>
      </c>
      <c r="B527" s="111">
        <v>6</v>
      </c>
      <c r="C527" s="111" t="s">
        <v>1045</v>
      </c>
      <c r="D527" s="115">
        <v>160</v>
      </c>
      <c r="E527" s="96"/>
      <c r="F527" s="96"/>
      <c r="G527" s="96"/>
      <c r="H527" s="96"/>
      <c r="I527" s="96"/>
      <c r="J527" s="96"/>
      <c r="K527" s="96"/>
    </row>
    <row r="528" spans="1:11" s="1" customFormat="1" hidden="1" outlineLevel="1" x14ac:dyDescent="0.15">
      <c r="A528" s="111" t="s">
        <v>1048</v>
      </c>
      <c r="B528" s="111">
        <v>6</v>
      </c>
      <c r="C528" s="111" t="s">
        <v>1047</v>
      </c>
      <c r="D528" s="115">
        <v>150</v>
      </c>
      <c r="E528" s="96"/>
      <c r="F528" s="96"/>
      <c r="G528" s="96"/>
      <c r="H528" s="96"/>
      <c r="I528" s="96"/>
      <c r="J528" s="96"/>
      <c r="K528" s="96"/>
    </row>
    <row r="529" spans="1:11" s="1" customFormat="1" hidden="1" outlineLevel="1" x14ac:dyDescent="0.15">
      <c r="A529" s="111" t="s">
        <v>1050</v>
      </c>
      <c r="B529" s="111">
        <v>6</v>
      </c>
      <c r="C529" s="111" t="s">
        <v>1049</v>
      </c>
      <c r="D529" s="115">
        <v>500</v>
      </c>
      <c r="E529" s="96"/>
      <c r="F529" s="96"/>
      <c r="G529" s="96"/>
      <c r="H529" s="96"/>
      <c r="I529" s="96"/>
      <c r="J529" s="96"/>
      <c r="K529" s="96"/>
    </row>
    <row r="530" spans="1:11" s="1" customFormat="1" hidden="1" outlineLevel="1" x14ac:dyDescent="0.15">
      <c r="A530" s="111" t="s">
        <v>1052</v>
      </c>
      <c r="B530" s="111">
        <v>6</v>
      </c>
      <c r="C530" s="111" t="s">
        <v>1051</v>
      </c>
      <c r="D530" s="115">
        <v>250</v>
      </c>
      <c r="E530" s="96"/>
      <c r="F530" s="96"/>
      <c r="G530" s="96"/>
      <c r="H530" s="96"/>
      <c r="I530" s="96"/>
      <c r="J530" s="96"/>
      <c r="K530" s="96"/>
    </row>
    <row r="531" spans="1:11" s="1" customFormat="1" hidden="1" outlineLevel="1" x14ac:dyDescent="0.15">
      <c r="A531" s="111" t="s">
        <v>1054</v>
      </c>
      <c r="B531" s="111">
        <v>6</v>
      </c>
      <c r="C531" s="111" t="s">
        <v>1053</v>
      </c>
      <c r="D531" s="115">
        <v>280</v>
      </c>
      <c r="E531" s="96"/>
      <c r="F531" s="96"/>
      <c r="G531" s="96"/>
      <c r="H531" s="96"/>
      <c r="I531" s="96"/>
      <c r="J531" s="96"/>
      <c r="K531" s="96"/>
    </row>
    <row r="532" spans="1:11" s="1" customFormat="1" hidden="1" outlineLevel="1" x14ac:dyDescent="0.15">
      <c r="A532" s="111" t="s">
        <v>1056</v>
      </c>
      <c r="B532" s="111">
        <v>6</v>
      </c>
      <c r="C532" s="111" t="s">
        <v>1055</v>
      </c>
      <c r="D532" s="115">
        <v>162</v>
      </c>
      <c r="E532" s="96"/>
      <c r="F532" s="96"/>
      <c r="G532" s="96"/>
      <c r="H532" s="96"/>
      <c r="I532" s="96"/>
      <c r="J532" s="96"/>
      <c r="K532" s="96"/>
    </row>
    <row r="533" spans="1:11" s="1" customFormat="1" hidden="1" outlineLevel="1" x14ac:dyDescent="0.15">
      <c r="A533" s="111" t="s">
        <v>1058</v>
      </c>
      <c r="B533" s="111">
        <v>6</v>
      </c>
      <c r="C533" s="111" t="s">
        <v>1057</v>
      </c>
      <c r="D533" s="115">
        <v>100</v>
      </c>
      <c r="E533" s="96"/>
      <c r="F533" s="96"/>
      <c r="G533" s="96"/>
      <c r="H533" s="96"/>
      <c r="I533" s="96"/>
      <c r="J533" s="96"/>
      <c r="K533" s="96"/>
    </row>
    <row r="534" spans="1:11" s="1" customFormat="1" hidden="1" outlineLevel="1" x14ac:dyDescent="0.15">
      <c r="A534" s="111" t="s">
        <v>1060</v>
      </c>
      <c r="B534" s="111">
        <v>6</v>
      </c>
      <c r="C534" s="111" t="s">
        <v>1059</v>
      </c>
      <c r="D534" s="115">
        <v>150</v>
      </c>
      <c r="E534" s="96"/>
      <c r="F534" s="96"/>
      <c r="G534" s="96"/>
      <c r="H534" s="96"/>
      <c r="I534" s="96"/>
      <c r="J534" s="96"/>
      <c r="K534" s="96"/>
    </row>
    <row r="535" spans="1:11" s="1" customFormat="1" hidden="1" outlineLevel="1" x14ac:dyDescent="0.15">
      <c r="A535" s="111" t="s">
        <v>1062</v>
      </c>
      <c r="B535" s="111">
        <v>6</v>
      </c>
      <c r="C535" s="111" t="s">
        <v>1061</v>
      </c>
      <c r="D535" s="115">
        <v>100</v>
      </c>
      <c r="E535" s="96"/>
      <c r="F535" s="96"/>
      <c r="G535" s="96"/>
      <c r="H535" s="96"/>
      <c r="I535" s="96"/>
      <c r="J535" s="96"/>
      <c r="K535" s="96"/>
    </row>
    <row r="536" spans="1:11" s="1" customFormat="1" hidden="1" outlineLevel="1" x14ac:dyDescent="0.15">
      <c r="A536" s="111" t="s">
        <v>1064</v>
      </c>
      <c r="B536" s="111">
        <v>6</v>
      </c>
      <c r="C536" s="111" t="s">
        <v>1063</v>
      </c>
      <c r="D536" s="115">
        <v>120</v>
      </c>
      <c r="E536" s="96"/>
      <c r="F536" s="96"/>
      <c r="G536" s="96"/>
      <c r="H536" s="96"/>
      <c r="I536" s="96"/>
      <c r="J536" s="96"/>
      <c r="K536" s="96"/>
    </row>
    <row r="537" spans="1:11" s="1" customFormat="1" hidden="1" outlineLevel="1" x14ac:dyDescent="0.15">
      <c r="A537" s="111" t="s">
        <v>1066</v>
      </c>
      <c r="B537" s="111">
        <v>6</v>
      </c>
      <c r="C537" s="111" t="s">
        <v>1065</v>
      </c>
      <c r="D537" s="115">
        <v>300</v>
      </c>
      <c r="E537" s="96"/>
      <c r="F537" s="96"/>
      <c r="G537" s="96"/>
      <c r="H537" s="96"/>
      <c r="I537" s="96"/>
      <c r="J537" s="96"/>
      <c r="K537" s="96"/>
    </row>
    <row r="538" spans="1:11" s="1" customFormat="1" hidden="1" outlineLevel="1" x14ac:dyDescent="0.15">
      <c r="A538" s="111" t="s">
        <v>1068</v>
      </c>
      <c r="B538" s="111">
        <v>6</v>
      </c>
      <c r="C538" s="111" t="s">
        <v>1067</v>
      </c>
      <c r="D538" s="115">
        <v>300</v>
      </c>
      <c r="E538" s="96"/>
      <c r="F538" s="96"/>
      <c r="G538" s="96"/>
      <c r="H538" s="96"/>
      <c r="I538" s="96"/>
      <c r="J538" s="96"/>
      <c r="K538" s="96"/>
    </row>
    <row r="539" spans="1:11" s="1" customFormat="1" hidden="1" outlineLevel="1" x14ac:dyDescent="0.15">
      <c r="A539" s="111" t="s">
        <v>1070</v>
      </c>
      <c r="B539" s="111">
        <v>6</v>
      </c>
      <c r="C539" s="111" t="s">
        <v>1069</v>
      </c>
      <c r="D539" s="115">
        <v>300</v>
      </c>
      <c r="E539" s="96"/>
      <c r="F539" s="96"/>
      <c r="G539" s="96"/>
      <c r="H539" s="96"/>
      <c r="I539" s="96"/>
      <c r="J539" s="96"/>
      <c r="K539" s="96"/>
    </row>
    <row r="540" spans="1:11" s="1" customFormat="1" hidden="1" outlineLevel="1" x14ac:dyDescent="0.15">
      <c r="A540" s="111" t="s">
        <v>1072</v>
      </c>
      <c r="B540" s="111">
        <v>6</v>
      </c>
      <c r="C540" s="111" t="s">
        <v>1071</v>
      </c>
      <c r="D540" s="115">
        <v>260</v>
      </c>
      <c r="E540" s="96"/>
      <c r="F540" s="96"/>
      <c r="G540" s="96"/>
      <c r="H540" s="96"/>
      <c r="I540" s="96"/>
      <c r="J540" s="96"/>
      <c r="K540" s="96"/>
    </row>
    <row r="541" spans="1:11" s="1" customFormat="1" hidden="1" outlineLevel="1" x14ac:dyDescent="0.15">
      <c r="A541" s="111" t="s">
        <v>1074</v>
      </c>
      <c r="B541" s="111">
        <v>6</v>
      </c>
      <c r="C541" s="111" t="s">
        <v>1073</v>
      </c>
      <c r="D541" s="115">
        <v>120</v>
      </c>
      <c r="E541" s="96"/>
      <c r="F541" s="96"/>
      <c r="G541" s="96"/>
      <c r="H541" s="96"/>
      <c r="I541" s="96"/>
      <c r="J541" s="96"/>
      <c r="K541" s="96"/>
    </row>
    <row r="542" spans="1:11" s="1" customFormat="1" hidden="1" outlineLevel="1" x14ac:dyDescent="0.15">
      <c r="A542" s="111" t="s">
        <v>1076</v>
      </c>
      <c r="B542" s="111">
        <v>6</v>
      </c>
      <c r="C542" s="111" t="s">
        <v>1075</v>
      </c>
      <c r="D542" s="115">
        <v>330</v>
      </c>
      <c r="E542" s="96"/>
      <c r="F542" s="96"/>
      <c r="G542" s="96"/>
      <c r="H542" s="96"/>
      <c r="I542" s="96"/>
      <c r="J542" s="96"/>
      <c r="K542" s="96"/>
    </row>
    <row r="543" spans="1:11" s="1" customFormat="1" hidden="1" outlineLevel="1" x14ac:dyDescent="0.15">
      <c r="A543" s="111" t="s">
        <v>1078</v>
      </c>
      <c r="B543" s="111">
        <v>6</v>
      </c>
      <c r="C543" s="111" t="s">
        <v>1077</v>
      </c>
      <c r="D543" s="115">
        <v>2400</v>
      </c>
      <c r="E543" s="96"/>
      <c r="F543" s="96"/>
      <c r="G543" s="96"/>
      <c r="H543" s="96"/>
      <c r="I543" s="96"/>
      <c r="J543" s="96"/>
      <c r="K543" s="96"/>
    </row>
    <row r="544" spans="1:11" s="1" customFormat="1" hidden="1" outlineLevel="1" x14ac:dyDescent="0.15">
      <c r="A544" s="111" t="s">
        <v>1080</v>
      </c>
      <c r="B544" s="111">
        <v>6</v>
      </c>
      <c r="C544" s="111" t="s">
        <v>1079</v>
      </c>
      <c r="D544" s="115">
        <v>120</v>
      </c>
      <c r="E544" s="96"/>
      <c r="F544" s="96"/>
      <c r="G544" s="96"/>
      <c r="H544" s="96"/>
      <c r="I544" s="96"/>
      <c r="J544" s="96"/>
      <c r="K544" s="96"/>
    </row>
    <row r="545" spans="1:11" s="1" customFormat="1" hidden="1" outlineLevel="1" x14ac:dyDescent="0.15">
      <c r="A545" s="111" t="s">
        <v>1082</v>
      </c>
      <c r="B545" s="111">
        <v>6</v>
      </c>
      <c r="C545" s="111" t="s">
        <v>1081</v>
      </c>
      <c r="D545" s="115">
        <v>360</v>
      </c>
      <c r="E545" s="96"/>
      <c r="F545" s="96"/>
      <c r="G545" s="96"/>
      <c r="H545" s="96"/>
      <c r="I545" s="96"/>
      <c r="J545" s="96"/>
      <c r="K545" s="96"/>
    </row>
    <row r="546" spans="1:11" s="1" customFormat="1" hidden="1" outlineLevel="1" x14ac:dyDescent="0.15">
      <c r="A546" s="111" t="s">
        <v>1084</v>
      </c>
      <c r="B546" s="111">
        <v>6</v>
      </c>
      <c r="C546" s="111" t="s">
        <v>1083</v>
      </c>
      <c r="D546" s="115">
        <v>153</v>
      </c>
      <c r="E546" s="96"/>
      <c r="F546" s="96"/>
      <c r="G546" s="96"/>
      <c r="H546" s="96"/>
      <c r="I546" s="96"/>
      <c r="J546" s="96"/>
      <c r="K546" s="96"/>
    </row>
    <row r="547" spans="1:11" s="1" customFormat="1" hidden="1" outlineLevel="1" x14ac:dyDescent="0.15">
      <c r="A547" s="111" t="s">
        <v>1086</v>
      </c>
      <c r="B547" s="111">
        <v>6</v>
      </c>
      <c r="C547" s="111" t="s">
        <v>1085</v>
      </c>
      <c r="D547" s="115">
        <v>330</v>
      </c>
      <c r="E547" s="96"/>
      <c r="F547" s="96"/>
      <c r="G547" s="96"/>
      <c r="H547" s="96"/>
      <c r="I547" s="96"/>
      <c r="J547" s="96"/>
      <c r="K547" s="96"/>
    </row>
    <row r="548" spans="1:11" s="1" customFormat="1" hidden="1" outlineLevel="1" x14ac:dyDescent="0.15">
      <c r="A548" s="111" t="s">
        <v>1088</v>
      </c>
      <c r="B548" s="111">
        <v>6</v>
      </c>
      <c r="C548" s="111" t="s">
        <v>1087</v>
      </c>
      <c r="D548" s="115">
        <v>13922.43</v>
      </c>
      <c r="E548" s="96"/>
      <c r="F548" s="96"/>
      <c r="G548" s="96"/>
      <c r="H548" s="96"/>
      <c r="I548" s="96"/>
      <c r="J548" s="96"/>
      <c r="K548" s="96"/>
    </row>
    <row r="549" spans="1:11" s="1" customFormat="1" hidden="1" outlineLevel="1" x14ac:dyDescent="0.15">
      <c r="A549" s="111" t="s">
        <v>1090</v>
      </c>
      <c r="B549" s="111">
        <v>6</v>
      </c>
      <c r="C549" s="111" t="s">
        <v>1089</v>
      </c>
      <c r="D549" s="115">
        <v>650</v>
      </c>
      <c r="E549" s="96"/>
      <c r="F549" s="96"/>
      <c r="G549" s="96"/>
      <c r="H549" s="96"/>
      <c r="I549" s="96"/>
      <c r="J549" s="96"/>
      <c r="K549" s="96"/>
    </row>
    <row r="550" spans="1:11" s="1" customFormat="1" hidden="1" outlineLevel="1" x14ac:dyDescent="0.15">
      <c r="A550" s="111" t="s">
        <v>1092</v>
      </c>
      <c r="B550" s="111">
        <v>6</v>
      </c>
      <c r="C550" s="111" t="s">
        <v>1091</v>
      </c>
      <c r="D550" s="115">
        <v>600</v>
      </c>
      <c r="E550" s="96"/>
      <c r="F550" s="96"/>
      <c r="G550" s="96"/>
      <c r="H550" s="96"/>
      <c r="I550" s="96"/>
      <c r="J550" s="96"/>
      <c r="K550" s="96"/>
    </row>
    <row r="551" spans="1:11" s="1" customFormat="1" hidden="1" outlineLevel="1" x14ac:dyDescent="0.15">
      <c r="A551" s="111" t="s">
        <v>1094</v>
      </c>
      <c r="B551" s="111">
        <v>6</v>
      </c>
      <c r="C551" s="111" t="s">
        <v>1093</v>
      </c>
      <c r="D551" s="115">
        <v>360</v>
      </c>
      <c r="E551" s="96"/>
      <c r="F551" s="96"/>
      <c r="G551" s="96"/>
      <c r="H551" s="96"/>
      <c r="I551" s="96"/>
      <c r="J551" s="96"/>
      <c r="K551" s="96"/>
    </row>
    <row r="552" spans="1:11" s="1" customFormat="1" hidden="1" outlineLevel="1" x14ac:dyDescent="0.15">
      <c r="A552" s="111" t="s">
        <v>1096</v>
      </c>
      <c r="B552" s="111">
        <v>6</v>
      </c>
      <c r="C552" s="111" t="s">
        <v>1095</v>
      </c>
      <c r="D552" s="115">
        <v>500</v>
      </c>
      <c r="E552" s="96"/>
      <c r="F552" s="96"/>
      <c r="G552" s="96"/>
      <c r="H552" s="96"/>
      <c r="I552" s="96"/>
      <c r="J552" s="96"/>
      <c r="K552" s="96"/>
    </row>
    <row r="553" spans="1:11" s="1" customFormat="1" hidden="1" outlineLevel="1" x14ac:dyDescent="0.15">
      <c r="A553" s="111" t="s">
        <v>1098</v>
      </c>
      <c r="B553" s="111">
        <v>6</v>
      </c>
      <c r="C553" s="111" t="s">
        <v>1097</v>
      </c>
      <c r="D553" s="115">
        <v>90</v>
      </c>
      <c r="E553" s="96"/>
      <c r="F553" s="96"/>
      <c r="G553" s="96"/>
      <c r="H553" s="96"/>
      <c r="I553" s="96"/>
      <c r="J553" s="96"/>
      <c r="K553" s="96"/>
    </row>
    <row r="554" spans="1:11" s="1" customFormat="1" hidden="1" outlineLevel="1" x14ac:dyDescent="0.15">
      <c r="A554" s="111" t="s">
        <v>1100</v>
      </c>
      <c r="B554" s="111">
        <v>6</v>
      </c>
      <c r="C554" s="111" t="s">
        <v>1099</v>
      </c>
      <c r="D554" s="115">
        <v>200</v>
      </c>
      <c r="E554" s="96"/>
      <c r="F554" s="96"/>
      <c r="G554" s="96"/>
      <c r="H554" s="96"/>
      <c r="I554" s="96"/>
      <c r="J554" s="96"/>
      <c r="K554" s="96"/>
    </row>
    <row r="555" spans="1:11" s="1" customFormat="1" hidden="1" outlineLevel="1" x14ac:dyDescent="0.15">
      <c r="A555" s="111" t="s">
        <v>1102</v>
      </c>
      <c r="B555" s="111">
        <v>6</v>
      </c>
      <c r="C555" s="111" t="s">
        <v>1101</v>
      </c>
      <c r="D555" s="115">
        <v>540</v>
      </c>
      <c r="E555" s="96"/>
      <c r="F555" s="96"/>
      <c r="G555" s="96"/>
      <c r="H555" s="96"/>
      <c r="I555" s="96"/>
      <c r="J555" s="96"/>
      <c r="K555" s="96"/>
    </row>
    <row r="556" spans="1:11" s="1" customFormat="1" hidden="1" outlineLevel="1" x14ac:dyDescent="0.15">
      <c r="A556" s="111" t="s">
        <v>1104</v>
      </c>
      <c r="B556" s="111">
        <v>6</v>
      </c>
      <c r="C556" s="111" t="s">
        <v>1103</v>
      </c>
      <c r="D556" s="115">
        <v>200</v>
      </c>
      <c r="E556" s="96"/>
      <c r="F556" s="96"/>
      <c r="G556" s="96"/>
      <c r="H556" s="96"/>
      <c r="I556" s="96"/>
      <c r="J556" s="96"/>
      <c r="K556" s="96"/>
    </row>
    <row r="557" spans="1:11" s="1" customFormat="1" hidden="1" outlineLevel="1" x14ac:dyDescent="0.15">
      <c r="A557" s="111" t="s">
        <v>1106</v>
      </c>
      <c r="B557" s="111">
        <v>6</v>
      </c>
      <c r="C557" s="111" t="s">
        <v>1105</v>
      </c>
      <c r="D557" s="115">
        <v>200</v>
      </c>
      <c r="E557" s="96"/>
      <c r="F557" s="96"/>
      <c r="G557" s="96"/>
      <c r="H557" s="96"/>
      <c r="I557" s="96"/>
      <c r="J557" s="96"/>
      <c r="K557" s="96"/>
    </row>
    <row r="558" spans="1:11" s="1" customFormat="1" hidden="1" outlineLevel="1" x14ac:dyDescent="0.15">
      <c r="A558" s="111" t="s">
        <v>1108</v>
      </c>
      <c r="B558" s="111">
        <v>6</v>
      </c>
      <c r="C558" s="111" t="s">
        <v>1107</v>
      </c>
      <c r="D558" s="115">
        <v>130</v>
      </c>
      <c r="E558" s="96"/>
      <c r="F558" s="96"/>
      <c r="G558" s="96"/>
      <c r="H558" s="96"/>
      <c r="I558" s="96"/>
      <c r="J558" s="96"/>
      <c r="K558" s="96"/>
    </row>
    <row r="559" spans="1:11" s="1" customFormat="1" hidden="1" outlineLevel="1" x14ac:dyDescent="0.15">
      <c r="A559" s="111" t="s">
        <v>1110</v>
      </c>
      <c r="B559" s="111">
        <v>6</v>
      </c>
      <c r="C559" s="111" t="s">
        <v>1109</v>
      </c>
      <c r="D559" s="115">
        <v>250</v>
      </c>
      <c r="E559" s="96"/>
      <c r="F559" s="96"/>
      <c r="G559" s="96"/>
      <c r="H559" s="96"/>
      <c r="I559" s="96"/>
      <c r="J559" s="96"/>
      <c r="K559" s="96"/>
    </row>
    <row r="560" spans="1:11" s="1" customFormat="1" hidden="1" outlineLevel="1" x14ac:dyDescent="0.15">
      <c r="A560" s="111" t="s">
        <v>1112</v>
      </c>
      <c r="B560" s="111">
        <v>6</v>
      </c>
      <c r="C560" s="111" t="s">
        <v>1111</v>
      </c>
      <c r="D560" s="115">
        <v>300</v>
      </c>
      <c r="E560" s="96"/>
      <c r="F560" s="96"/>
      <c r="G560" s="96"/>
      <c r="H560" s="96"/>
      <c r="I560" s="96"/>
      <c r="J560" s="96"/>
      <c r="K560" s="96"/>
    </row>
    <row r="561" spans="1:11" s="1" customFormat="1" hidden="1" outlineLevel="1" x14ac:dyDescent="0.15">
      <c r="A561" s="111" t="s">
        <v>1114</v>
      </c>
      <c r="B561" s="111">
        <v>6</v>
      </c>
      <c r="C561" s="111" t="s">
        <v>1113</v>
      </c>
      <c r="D561" s="115">
        <v>500</v>
      </c>
      <c r="E561" s="96"/>
      <c r="F561" s="96"/>
      <c r="G561" s="96"/>
      <c r="H561" s="96"/>
      <c r="I561" s="96"/>
      <c r="J561" s="96"/>
      <c r="K561" s="96"/>
    </row>
    <row r="562" spans="1:11" s="1" customFormat="1" hidden="1" outlineLevel="1" x14ac:dyDescent="0.15">
      <c r="A562" s="111" t="s">
        <v>1116</v>
      </c>
      <c r="B562" s="111">
        <v>6</v>
      </c>
      <c r="C562" s="111" t="s">
        <v>1115</v>
      </c>
      <c r="D562" s="115">
        <v>220</v>
      </c>
      <c r="E562" s="96"/>
      <c r="F562" s="96"/>
      <c r="G562" s="96"/>
      <c r="H562" s="96"/>
      <c r="I562" s="96"/>
      <c r="J562" s="96"/>
      <c r="K562" s="96"/>
    </row>
    <row r="563" spans="1:11" s="1" customFormat="1" hidden="1" outlineLevel="1" x14ac:dyDescent="0.15">
      <c r="A563" s="111" t="s">
        <v>1118</v>
      </c>
      <c r="B563" s="111">
        <v>6</v>
      </c>
      <c r="C563" s="111" t="s">
        <v>1117</v>
      </c>
      <c r="D563" s="115">
        <v>220</v>
      </c>
      <c r="E563" s="96"/>
      <c r="F563" s="96"/>
      <c r="G563" s="96"/>
      <c r="H563" s="96"/>
      <c r="I563" s="96"/>
      <c r="J563" s="96"/>
      <c r="K563" s="96"/>
    </row>
    <row r="564" spans="1:11" s="1" customFormat="1" hidden="1" outlineLevel="1" x14ac:dyDescent="0.15">
      <c r="A564" s="111" t="s">
        <v>1119</v>
      </c>
      <c r="B564" s="111">
        <v>6</v>
      </c>
      <c r="C564" s="111" t="s">
        <v>1001</v>
      </c>
      <c r="D564" s="115">
        <v>400</v>
      </c>
      <c r="E564" s="96"/>
      <c r="F564" s="96"/>
      <c r="G564" s="96"/>
      <c r="H564" s="96"/>
      <c r="I564" s="96"/>
      <c r="J564" s="96"/>
      <c r="K564" s="96"/>
    </row>
    <row r="565" spans="1:11" s="1" customFormat="1" hidden="1" outlineLevel="1" x14ac:dyDescent="0.15">
      <c r="A565" s="111" t="s">
        <v>1121</v>
      </c>
      <c r="B565" s="111">
        <v>6</v>
      </c>
      <c r="C565" s="111" t="s">
        <v>1120</v>
      </c>
      <c r="D565" s="115">
        <v>600</v>
      </c>
      <c r="E565" s="96"/>
      <c r="F565" s="96"/>
      <c r="G565" s="96"/>
      <c r="H565" s="96"/>
      <c r="I565" s="96"/>
      <c r="J565" s="96"/>
      <c r="K565" s="96"/>
    </row>
    <row r="566" spans="1:11" s="1" customFormat="1" hidden="1" outlineLevel="1" x14ac:dyDescent="0.15">
      <c r="A566" s="111" t="s">
        <v>1123</v>
      </c>
      <c r="B566" s="111">
        <v>6</v>
      </c>
      <c r="C566" s="111" t="s">
        <v>1122</v>
      </c>
      <c r="D566" s="115">
        <v>6615.91</v>
      </c>
      <c r="E566" s="96"/>
      <c r="F566" s="96"/>
      <c r="G566" s="96"/>
      <c r="H566" s="96"/>
      <c r="I566" s="96"/>
      <c r="J566" s="96"/>
      <c r="K566" s="96"/>
    </row>
    <row r="567" spans="1:11" s="1" customFormat="1" hidden="1" outlineLevel="1" x14ac:dyDescent="0.15">
      <c r="A567" s="111" t="s">
        <v>1125</v>
      </c>
      <c r="B567" s="111">
        <v>6</v>
      </c>
      <c r="C567" s="111" t="s">
        <v>1124</v>
      </c>
      <c r="D567" s="115">
        <v>800</v>
      </c>
      <c r="E567" s="96"/>
      <c r="F567" s="96"/>
      <c r="G567" s="96"/>
      <c r="H567" s="96"/>
      <c r="I567" s="96"/>
      <c r="J567" s="96"/>
      <c r="K567" s="96"/>
    </row>
    <row r="568" spans="1:11" s="1" customFormat="1" hidden="1" outlineLevel="1" x14ac:dyDescent="0.15">
      <c r="A568" s="111" t="s">
        <v>1127</v>
      </c>
      <c r="B568" s="111">
        <v>6</v>
      </c>
      <c r="C568" s="111" t="s">
        <v>1126</v>
      </c>
      <c r="D568" s="115">
        <v>150</v>
      </c>
      <c r="E568" s="96"/>
      <c r="F568" s="96"/>
      <c r="G568" s="96"/>
      <c r="H568" s="96"/>
      <c r="I568" s="96"/>
      <c r="J568" s="96"/>
      <c r="K568" s="96"/>
    </row>
    <row r="569" spans="1:11" s="1" customFormat="1" hidden="1" outlineLevel="1" x14ac:dyDescent="0.15">
      <c r="A569" s="111" t="s">
        <v>1129</v>
      </c>
      <c r="B569" s="111">
        <v>6</v>
      </c>
      <c r="C569" s="111" t="s">
        <v>1128</v>
      </c>
      <c r="D569" s="115">
        <v>8975.35</v>
      </c>
      <c r="E569" s="96"/>
      <c r="F569" s="96"/>
      <c r="G569" s="96"/>
      <c r="H569" s="96"/>
      <c r="I569" s="96"/>
      <c r="J569" s="96"/>
      <c r="K569" s="96"/>
    </row>
    <row r="570" spans="1:11" s="1" customFormat="1" hidden="1" outlineLevel="1" x14ac:dyDescent="0.15">
      <c r="A570" s="111" t="s">
        <v>1131</v>
      </c>
      <c r="B570" s="111">
        <v>6</v>
      </c>
      <c r="C570" s="111" t="s">
        <v>1130</v>
      </c>
      <c r="D570" s="115">
        <v>180</v>
      </c>
      <c r="E570" s="96"/>
      <c r="F570" s="96"/>
      <c r="G570" s="96"/>
      <c r="H570" s="96"/>
      <c r="I570" s="96"/>
      <c r="J570" s="96"/>
      <c r="K570" s="96"/>
    </row>
    <row r="571" spans="1:11" s="1" customFormat="1" hidden="1" outlineLevel="1" x14ac:dyDescent="0.15">
      <c r="A571" s="111" t="s">
        <v>1133</v>
      </c>
      <c r="B571" s="111">
        <v>6</v>
      </c>
      <c r="C571" s="111" t="s">
        <v>1132</v>
      </c>
      <c r="D571" s="115">
        <v>170</v>
      </c>
      <c r="E571" s="96"/>
      <c r="F571" s="96"/>
      <c r="G571" s="96"/>
      <c r="H571" s="96"/>
      <c r="I571" s="96"/>
      <c r="J571" s="96"/>
      <c r="K571" s="96"/>
    </row>
    <row r="572" spans="1:11" s="1" customFormat="1" hidden="1" outlineLevel="1" x14ac:dyDescent="0.15">
      <c r="A572" s="111" t="s">
        <v>1135</v>
      </c>
      <c r="B572" s="111">
        <v>6</v>
      </c>
      <c r="C572" s="111" t="s">
        <v>1134</v>
      </c>
      <c r="D572" s="115">
        <v>120</v>
      </c>
      <c r="E572" s="96"/>
      <c r="F572" s="96"/>
      <c r="G572" s="96"/>
      <c r="H572" s="96"/>
      <c r="I572" s="96"/>
      <c r="J572" s="96"/>
      <c r="K572" s="96"/>
    </row>
    <row r="573" spans="1:11" s="1" customFormat="1" hidden="1" outlineLevel="1" x14ac:dyDescent="0.15">
      <c r="A573" s="111" t="s">
        <v>1137</v>
      </c>
      <c r="B573" s="111">
        <v>6</v>
      </c>
      <c r="C573" s="111" t="s">
        <v>1136</v>
      </c>
      <c r="D573" s="115">
        <v>130</v>
      </c>
      <c r="E573" s="96"/>
      <c r="F573" s="96"/>
      <c r="G573" s="96"/>
      <c r="H573" s="96"/>
      <c r="I573" s="96"/>
      <c r="J573" s="96"/>
      <c r="K573" s="96"/>
    </row>
    <row r="574" spans="1:11" s="1" customFormat="1" hidden="1" outlineLevel="1" x14ac:dyDescent="0.15">
      <c r="A574" s="111" t="s">
        <v>1139</v>
      </c>
      <c r="B574" s="111">
        <v>6</v>
      </c>
      <c r="C574" s="111" t="s">
        <v>1138</v>
      </c>
      <c r="D574" s="115">
        <v>750</v>
      </c>
      <c r="E574" s="96"/>
      <c r="F574" s="96"/>
      <c r="G574" s="96"/>
      <c r="H574" s="96"/>
      <c r="I574" s="96"/>
      <c r="J574" s="96"/>
      <c r="K574" s="96"/>
    </row>
    <row r="575" spans="1:11" s="1" customFormat="1" hidden="1" outlineLevel="1" x14ac:dyDescent="0.15">
      <c r="A575" s="111" t="s">
        <v>1141</v>
      </c>
      <c r="B575" s="111">
        <v>6</v>
      </c>
      <c r="C575" s="111" t="s">
        <v>1140</v>
      </c>
      <c r="D575" s="115">
        <v>300</v>
      </c>
      <c r="E575" s="96"/>
      <c r="F575" s="96"/>
      <c r="G575" s="96"/>
      <c r="H575" s="96"/>
      <c r="I575" s="96"/>
      <c r="J575" s="96"/>
      <c r="K575" s="96"/>
    </row>
    <row r="576" spans="1:11" s="1" customFormat="1" hidden="1" outlineLevel="1" x14ac:dyDescent="0.15">
      <c r="A576" s="111" t="s">
        <v>1143</v>
      </c>
      <c r="B576" s="111">
        <v>6</v>
      </c>
      <c r="C576" s="111" t="s">
        <v>1142</v>
      </c>
      <c r="D576" s="115">
        <v>300</v>
      </c>
      <c r="E576" s="96"/>
      <c r="F576" s="96"/>
      <c r="G576" s="96"/>
      <c r="H576" s="96"/>
      <c r="I576" s="96"/>
      <c r="J576" s="96"/>
      <c r="K576" s="96"/>
    </row>
    <row r="577" spans="1:11" s="1" customFormat="1" hidden="1" outlineLevel="1" x14ac:dyDescent="0.15">
      <c r="A577" s="111" t="s">
        <v>1145</v>
      </c>
      <c r="B577" s="111">
        <v>6</v>
      </c>
      <c r="C577" s="111" t="s">
        <v>1144</v>
      </c>
      <c r="D577" s="115">
        <v>300</v>
      </c>
      <c r="E577" s="96"/>
      <c r="F577" s="96"/>
      <c r="G577" s="96"/>
      <c r="H577" s="96"/>
      <c r="I577" s="96"/>
      <c r="J577" s="96"/>
      <c r="K577" s="96"/>
    </row>
    <row r="578" spans="1:11" s="1" customFormat="1" hidden="1" outlineLevel="1" x14ac:dyDescent="0.15">
      <c r="A578" s="111" t="s">
        <v>1147</v>
      </c>
      <c r="B578" s="111">
        <v>6</v>
      </c>
      <c r="C578" s="111" t="s">
        <v>1146</v>
      </c>
      <c r="D578" s="115">
        <v>700</v>
      </c>
      <c r="E578" s="96"/>
      <c r="F578" s="96"/>
      <c r="G578" s="96"/>
      <c r="H578" s="96"/>
      <c r="I578" s="96"/>
      <c r="J578" s="96"/>
      <c r="K578" s="96"/>
    </row>
    <row r="579" spans="1:11" s="1" customFormat="1" hidden="1" outlineLevel="1" x14ac:dyDescent="0.15">
      <c r="A579" s="111" t="s">
        <v>1149</v>
      </c>
      <c r="B579" s="111">
        <v>6</v>
      </c>
      <c r="C579" s="111" t="s">
        <v>1148</v>
      </c>
      <c r="D579" s="115">
        <v>500</v>
      </c>
      <c r="E579" s="96"/>
      <c r="F579" s="96"/>
      <c r="G579" s="96"/>
      <c r="H579" s="96"/>
      <c r="I579" s="96"/>
      <c r="J579" s="96"/>
      <c r="K579" s="96"/>
    </row>
    <row r="580" spans="1:11" s="1" customFormat="1" hidden="1" outlineLevel="1" x14ac:dyDescent="0.15">
      <c r="A580" s="111" t="s">
        <v>1151</v>
      </c>
      <c r="B580" s="111">
        <v>6</v>
      </c>
      <c r="C580" s="111" t="s">
        <v>1150</v>
      </c>
      <c r="D580" s="115">
        <v>8500</v>
      </c>
      <c r="E580" s="96"/>
      <c r="F580" s="96"/>
      <c r="G580" s="96"/>
      <c r="H580" s="96"/>
      <c r="I580" s="96"/>
      <c r="J580" s="96"/>
      <c r="K580" s="96"/>
    </row>
    <row r="581" spans="1:11" s="1" customFormat="1" hidden="1" outlineLevel="1" x14ac:dyDescent="0.15">
      <c r="A581" s="111" t="s">
        <v>1153</v>
      </c>
      <c r="B581" s="111">
        <v>6</v>
      </c>
      <c r="C581" s="111" t="s">
        <v>1152</v>
      </c>
      <c r="D581" s="115">
        <v>300</v>
      </c>
      <c r="E581" s="96"/>
      <c r="F581" s="96"/>
      <c r="G581" s="96"/>
      <c r="H581" s="96"/>
      <c r="I581" s="96"/>
      <c r="J581" s="96"/>
      <c r="K581" s="96"/>
    </row>
    <row r="582" spans="1:11" s="1" customFormat="1" hidden="1" outlineLevel="1" x14ac:dyDescent="0.15">
      <c r="A582" s="111" t="s">
        <v>1155</v>
      </c>
      <c r="B582" s="111">
        <v>6</v>
      </c>
      <c r="C582" s="111" t="s">
        <v>1154</v>
      </c>
      <c r="D582" s="115">
        <v>400</v>
      </c>
      <c r="E582" s="96"/>
      <c r="F582" s="96"/>
      <c r="G582" s="96"/>
      <c r="H582" s="96"/>
      <c r="I582" s="96"/>
      <c r="J582" s="96"/>
      <c r="K582" s="96"/>
    </row>
    <row r="583" spans="1:11" s="1" customFormat="1" hidden="1" outlineLevel="1" x14ac:dyDescent="0.15">
      <c r="A583" s="111" t="s">
        <v>1157</v>
      </c>
      <c r="B583" s="111">
        <v>6</v>
      </c>
      <c r="C583" s="111" t="s">
        <v>1156</v>
      </c>
      <c r="D583" s="115">
        <v>125</v>
      </c>
      <c r="E583" s="96"/>
      <c r="F583" s="96"/>
      <c r="G583" s="96"/>
      <c r="H583" s="96"/>
      <c r="I583" s="96"/>
      <c r="J583" s="96"/>
      <c r="K583" s="96"/>
    </row>
    <row r="584" spans="1:11" s="1" customFormat="1" hidden="1" outlineLevel="1" x14ac:dyDescent="0.15">
      <c r="A584" s="111" t="s">
        <v>1159</v>
      </c>
      <c r="B584" s="111">
        <v>6</v>
      </c>
      <c r="C584" s="111" t="s">
        <v>1158</v>
      </c>
      <c r="D584" s="115">
        <v>600</v>
      </c>
      <c r="E584" s="96"/>
      <c r="F584" s="96"/>
      <c r="G584" s="96"/>
      <c r="H584" s="96"/>
      <c r="I584" s="96"/>
      <c r="J584" s="96"/>
      <c r="K584" s="96"/>
    </row>
    <row r="585" spans="1:11" s="1" customFormat="1" hidden="1" outlineLevel="1" x14ac:dyDescent="0.15">
      <c r="A585" s="111" t="s">
        <v>1161</v>
      </c>
      <c r="B585" s="111">
        <v>6</v>
      </c>
      <c r="C585" s="111" t="s">
        <v>1160</v>
      </c>
      <c r="D585" s="115">
        <v>600</v>
      </c>
      <c r="E585" s="96"/>
      <c r="F585" s="96"/>
      <c r="G585" s="96"/>
      <c r="H585" s="96"/>
      <c r="I585" s="96"/>
      <c r="J585" s="96"/>
      <c r="K585" s="96"/>
    </row>
    <row r="586" spans="1:11" s="1" customFormat="1" hidden="1" outlineLevel="1" x14ac:dyDescent="0.15">
      <c r="A586" s="111" t="s">
        <v>1163</v>
      </c>
      <c r="B586" s="111">
        <v>6</v>
      </c>
      <c r="C586" s="111" t="s">
        <v>1162</v>
      </c>
      <c r="D586" s="115">
        <v>150</v>
      </c>
      <c r="E586" s="96"/>
      <c r="F586" s="96"/>
      <c r="G586" s="96"/>
      <c r="H586" s="96"/>
      <c r="I586" s="96"/>
      <c r="J586" s="96"/>
      <c r="K586" s="96"/>
    </row>
    <row r="587" spans="1:11" s="1" customFormat="1" hidden="1" outlineLevel="1" x14ac:dyDescent="0.15">
      <c r="A587" s="111" t="s">
        <v>1165</v>
      </c>
      <c r="B587" s="111">
        <v>6</v>
      </c>
      <c r="C587" s="111" t="s">
        <v>1164</v>
      </c>
      <c r="D587" s="115">
        <v>500</v>
      </c>
      <c r="E587" s="96"/>
      <c r="F587" s="96"/>
      <c r="G587" s="96"/>
      <c r="H587" s="96"/>
      <c r="I587" s="96"/>
      <c r="J587" s="96"/>
      <c r="K587" s="96"/>
    </row>
    <row r="588" spans="1:11" s="1" customFormat="1" hidden="1" outlineLevel="1" x14ac:dyDescent="0.15">
      <c r="A588" s="111" t="s">
        <v>1167</v>
      </c>
      <c r="B588" s="111">
        <v>6</v>
      </c>
      <c r="C588" s="111" t="s">
        <v>1166</v>
      </c>
      <c r="D588" s="115">
        <v>850</v>
      </c>
      <c r="E588" s="96"/>
      <c r="F588" s="96"/>
      <c r="G588" s="96"/>
      <c r="H588" s="96"/>
      <c r="I588" s="96"/>
      <c r="J588" s="96"/>
      <c r="K588" s="96"/>
    </row>
    <row r="589" spans="1:11" s="1" customFormat="1" hidden="1" outlineLevel="1" x14ac:dyDescent="0.15">
      <c r="A589" s="111" t="s">
        <v>1169</v>
      </c>
      <c r="B589" s="111">
        <v>6</v>
      </c>
      <c r="C589" s="111" t="s">
        <v>1168</v>
      </c>
      <c r="D589" s="115">
        <v>100</v>
      </c>
      <c r="E589" s="96"/>
      <c r="F589" s="96"/>
      <c r="G589" s="96"/>
      <c r="H589" s="96"/>
      <c r="I589" s="96"/>
      <c r="J589" s="96"/>
      <c r="K589" s="96"/>
    </row>
    <row r="590" spans="1:11" s="1" customFormat="1" hidden="1" outlineLevel="1" x14ac:dyDescent="0.15">
      <c r="A590" s="111" t="s">
        <v>1171</v>
      </c>
      <c r="B590" s="111">
        <v>6</v>
      </c>
      <c r="C590" s="111" t="s">
        <v>1170</v>
      </c>
      <c r="D590" s="115">
        <v>100</v>
      </c>
      <c r="E590" s="96"/>
      <c r="F590" s="96"/>
      <c r="G590" s="96"/>
      <c r="H590" s="96"/>
      <c r="I590" s="96"/>
      <c r="J590" s="96"/>
      <c r="K590" s="96"/>
    </row>
    <row r="591" spans="1:11" s="1" customFormat="1" hidden="1" outlineLevel="1" x14ac:dyDescent="0.15">
      <c r="A591" s="111" t="s">
        <v>1173</v>
      </c>
      <c r="B591" s="111">
        <v>6</v>
      </c>
      <c r="C591" s="111" t="s">
        <v>1172</v>
      </c>
      <c r="D591" s="115">
        <v>150</v>
      </c>
      <c r="E591" s="96"/>
      <c r="F591" s="96"/>
      <c r="G591" s="96"/>
      <c r="H591" s="96"/>
      <c r="I591" s="96"/>
      <c r="J591" s="96"/>
      <c r="K591" s="96"/>
    </row>
    <row r="592" spans="1:11" s="1" customFormat="1" hidden="1" outlineLevel="1" x14ac:dyDescent="0.15">
      <c r="A592" s="111" t="s">
        <v>1175</v>
      </c>
      <c r="B592" s="111">
        <v>6</v>
      </c>
      <c r="C592" s="111" t="s">
        <v>1174</v>
      </c>
      <c r="D592" s="115">
        <v>700</v>
      </c>
      <c r="E592" s="96"/>
      <c r="F592" s="96"/>
      <c r="G592" s="96"/>
      <c r="H592" s="96"/>
      <c r="I592" s="96"/>
      <c r="J592" s="96"/>
      <c r="K592" s="96"/>
    </row>
    <row r="593" spans="1:11" s="1" customFormat="1" hidden="1" outlineLevel="1" x14ac:dyDescent="0.15">
      <c r="A593" s="111" t="s">
        <v>1177</v>
      </c>
      <c r="B593" s="111">
        <v>6</v>
      </c>
      <c r="C593" s="111" t="s">
        <v>1176</v>
      </c>
      <c r="D593" s="115">
        <v>240</v>
      </c>
      <c r="E593" s="96"/>
      <c r="F593" s="96"/>
      <c r="G593" s="96"/>
      <c r="H593" s="96"/>
      <c r="I593" s="96"/>
      <c r="J593" s="96"/>
      <c r="K593" s="96"/>
    </row>
    <row r="594" spans="1:11" s="1" customFormat="1" hidden="1" outlineLevel="1" x14ac:dyDescent="0.15">
      <c r="A594" s="111" t="s">
        <v>1179</v>
      </c>
      <c r="B594" s="111">
        <v>6</v>
      </c>
      <c r="C594" s="111" t="s">
        <v>1178</v>
      </c>
      <c r="D594" s="115">
        <v>1000</v>
      </c>
      <c r="E594" s="96"/>
      <c r="F594" s="96"/>
      <c r="G594" s="96"/>
      <c r="H594" s="96"/>
      <c r="I594" s="96"/>
      <c r="J594" s="96"/>
      <c r="K594" s="96"/>
    </row>
    <row r="595" spans="1:11" s="1" customFormat="1" hidden="1" outlineLevel="1" x14ac:dyDescent="0.15">
      <c r="A595" s="111" t="s">
        <v>1181</v>
      </c>
      <c r="B595" s="111">
        <v>6</v>
      </c>
      <c r="C595" s="111" t="s">
        <v>1180</v>
      </c>
      <c r="D595" s="115">
        <v>220</v>
      </c>
      <c r="E595" s="96"/>
      <c r="F595" s="96"/>
      <c r="G595" s="96"/>
      <c r="H595" s="96"/>
      <c r="I595" s="96"/>
      <c r="J595" s="96"/>
      <c r="K595" s="96"/>
    </row>
    <row r="596" spans="1:11" s="1" customFormat="1" hidden="1" outlineLevel="1" x14ac:dyDescent="0.15">
      <c r="A596" s="111" t="s">
        <v>1183</v>
      </c>
      <c r="B596" s="111">
        <v>6</v>
      </c>
      <c r="C596" s="111" t="s">
        <v>1182</v>
      </c>
      <c r="D596" s="115">
        <v>80</v>
      </c>
      <c r="E596" s="96"/>
      <c r="F596" s="96"/>
      <c r="G596" s="96"/>
      <c r="H596" s="96"/>
      <c r="I596" s="96"/>
      <c r="J596" s="96"/>
      <c r="K596" s="96"/>
    </row>
    <row r="597" spans="1:11" s="1" customFormat="1" hidden="1" outlineLevel="1" x14ac:dyDescent="0.15">
      <c r="A597" s="111" t="s">
        <v>1185</v>
      </c>
      <c r="B597" s="111">
        <v>6</v>
      </c>
      <c r="C597" s="111" t="s">
        <v>1184</v>
      </c>
      <c r="D597" s="115">
        <v>120</v>
      </c>
      <c r="E597" s="96"/>
      <c r="F597" s="96"/>
      <c r="G597" s="96"/>
      <c r="H597" s="96"/>
      <c r="I597" s="96"/>
      <c r="J597" s="96"/>
      <c r="K597" s="96"/>
    </row>
    <row r="598" spans="1:11" s="1" customFormat="1" hidden="1" outlineLevel="1" x14ac:dyDescent="0.15">
      <c r="A598" s="111" t="s">
        <v>1187</v>
      </c>
      <c r="B598" s="111">
        <v>6</v>
      </c>
      <c r="C598" s="111" t="s">
        <v>1186</v>
      </c>
      <c r="D598" s="115">
        <v>6000</v>
      </c>
      <c r="E598" s="96"/>
      <c r="F598" s="96"/>
      <c r="G598" s="96"/>
      <c r="H598" s="96"/>
      <c r="I598" s="96"/>
      <c r="J598" s="96"/>
      <c r="K598" s="96"/>
    </row>
    <row r="599" spans="1:11" s="1" customFormat="1" hidden="1" outlineLevel="1" x14ac:dyDescent="0.15">
      <c r="A599" s="111" t="s">
        <v>1189</v>
      </c>
      <c r="B599" s="111">
        <v>6</v>
      </c>
      <c r="C599" s="111" t="s">
        <v>1188</v>
      </c>
      <c r="D599" s="115">
        <v>560</v>
      </c>
      <c r="E599" s="96"/>
      <c r="F599" s="96"/>
      <c r="G599" s="96"/>
      <c r="H599" s="96"/>
      <c r="I599" s="96"/>
      <c r="J599" s="96"/>
      <c r="K599" s="96"/>
    </row>
    <row r="600" spans="1:11" s="1" customFormat="1" hidden="1" outlineLevel="1" x14ac:dyDescent="0.15">
      <c r="A600" s="111" t="s">
        <v>1191</v>
      </c>
      <c r="B600" s="111">
        <v>6</v>
      </c>
      <c r="C600" s="111" t="s">
        <v>1190</v>
      </c>
      <c r="D600" s="115">
        <v>120</v>
      </c>
      <c r="E600" s="96"/>
      <c r="F600" s="96"/>
      <c r="G600" s="96"/>
      <c r="H600" s="96"/>
      <c r="I600" s="96"/>
      <c r="J600" s="96"/>
      <c r="K600" s="96"/>
    </row>
    <row r="601" spans="1:11" s="1" customFormat="1" hidden="1" outlineLevel="1" x14ac:dyDescent="0.15">
      <c r="A601" s="111" t="s">
        <v>1193</v>
      </c>
      <c r="B601" s="111">
        <v>6</v>
      </c>
      <c r="C601" s="111" t="s">
        <v>1192</v>
      </c>
      <c r="D601" s="115">
        <v>300</v>
      </c>
      <c r="E601" s="96"/>
      <c r="F601" s="96"/>
      <c r="G601" s="96"/>
      <c r="H601" s="96"/>
      <c r="I601" s="96"/>
      <c r="J601" s="96"/>
      <c r="K601" s="96"/>
    </row>
    <row r="602" spans="1:11" s="1" customFormat="1" hidden="1" outlineLevel="1" x14ac:dyDescent="0.15">
      <c r="A602" s="111" t="s">
        <v>1195</v>
      </c>
      <c r="B602" s="111">
        <v>6</v>
      </c>
      <c r="C602" s="111" t="s">
        <v>1194</v>
      </c>
      <c r="D602" s="115">
        <v>400</v>
      </c>
      <c r="E602" s="96"/>
      <c r="F602" s="96"/>
      <c r="G602" s="96"/>
      <c r="H602" s="96"/>
      <c r="I602" s="96"/>
      <c r="J602" s="96"/>
      <c r="K602" s="96"/>
    </row>
    <row r="603" spans="1:11" s="1" customFormat="1" hidden="1" outlineLevel="1" x14ac:dyDescent="0.15">
      <c r="A603" s="111" t="s">
        <v>1196</v>
      </c>
      <c r="B603" s="111">
        <v>6</v>
      </c>
      <c r="C603" s="111" t="s">
        <v>338</v>
      </c>
      <c r="D603" s="115">
        <v>570</v>
      </c>
      <c r="E603" s="96"/>
      <c r="F603" s="96"/>
      <c r="G603" s="96"/>
      <c r="H603" s="96"/>
      <c r="I603" s="96"/>
      <c r="J603" s="96"/>
      <c r="K603" s="96"/>
    </row>
    <row r="604" spans="1:11" s="1" customFormat="1" hidden="1" outlineLevel="1" x14ac:dyDescent="0.15">
      <c r="A604" s="111" t="s">
        <v>1198</v>
      </c>
      <c r="B604" s="111">
        <v>6</v>
      </c>
      <c r="C604" s="111" t="s">
        <v>1197</v>
      </c>
      <c r="D604" s="115">
        <v>210</v>
      </c>
      <c r="E604" s="96"/>
      <c r="F604" s="96"/>
      <c r="G604" s="96"/>
      <c r="H604" s="96"/>
      <c r="I604" s="96"/>
      <c r="J604" s="96"/>
      <c r="K604" s="96"/>
    </row>
    <row r="605" spans="1:11" s="1" customFormat="1" hidden="1" outlineLevel="1" x14ac:dyDescent="0.15">
      <c r="A605" s="111" t="s">
        <v>1200</v>
      </c>
      <c r="B605" s="111">
        <v>6</v>
      </c>
      <c r="C605" s="111" t="s">
        <v>1199</v>
      </c>
      <c r="D605" s="115">
        <v>1000</v>
      </c>
      <c r="E605" s="96"/>
      <c r="F605" s="96"/>
      <c r="G605" s="96"/>
      <c r="H605" s="96"/>
      <c r="I605" s="96"/>
      <c r="J605" s="96"/>
      <c r="K605" s="96"/>
    </row>
    <row r="606" spans="1:11" s="1" customFormat="1" hidden="1" outlineLevel="1" x14ac:dyDescent="0.15">
      <c r="A606" s="111" t="s">
        <v>1202</v>
      </c>
      <c r="B606" s="111">
        <v>6</v>
      </c>
      <c r="C606" s="111" t="s">
        <v>1201</v>
      </c>
      <c r="D606" s="115">
        <v>200</v>
      </c>
      <c r="E606" s="96"/>
      <c r="F606" s="96"/>
      <c r="G606" s="96"/>
      <c r="H606" s="96"/>
      <c r="I606" s="96"/>
      <c r="J606" s="96"/>
      <c r="K606" s="96"/>
    </row>
    <row r="607" spans="1:11" s="1" customFormat="1" hidden="1" outlineLevel="1" x14ac:dyDescent="0.15">
      <c r="A607" s="111" t="s">
        <v>1204</v>
      </c>
      <c r="B607" s="111">
        <v>6</v>
      </c>
      <c r="C607" s="111" t="s">
        <v>1203</v>
      </c>
      <c r="D607" s="115">
        <v>200</v>
      </c>
      <c r="E607" s="96"/>
      <c r="F607" s="96"/>
      <c r="G607" s="96"/>
      <c r="H607" s="96"/>
      <c r="I607" s="96"/>
      <c r="J607" s="96"/>
      <c r="K607" s="96"/>
    </row>
    <row r="608" spans="1:11" s="1" customFormat="1" hidden="1" outlineLevel="1" x14ac:dyDescent="0.15">
      <c r="A608" s="111" t="s">
        <v>1206</v>
      </c>
      <c r="B608" s="111">
        <v>6</v>
      </c>
      <c r="C608" s="111" t="s">
        <v>1205</v>
      </c>
      <c r="D608" s="115">
        <v>100</v>
      </c>
      <c r="E608" s="96"/>
      <c r="F608" s="96"/>
      <c r="G608" s="96"/>
      <c r="H608" s="96"/>
      <c r="I608" s="96"/>
      <c r="J608" s="96"/>
      <c r="K608" s="96"/>
    </row>
    <row r="609" spans="1:11" s="1" customFormat="1" hidden="1" outlineLevel="1" x14ac:dyDescent="0.15">
      <c r="A609" s="111" t="s">
        <v>1208</v>
      </c>
      <c r="B609" s="111">
        <v>6</v>
      </c>
      <c r="C609" s="111" t="s">
        <v>1207</v>
      </c>
      <c r="D609" s="115">
        <v>200</v>
      </c>
      <c r="E609" s="96"/>
      <c r="F609" s="96"/>
      <c r="G609" s="96"/>
      <c r="H609" s="96"/>
      <c r="I609" s="96"/>
      <c r="J609" s="96"/>
      <c r="K609" s="96"/>
    </row>
    <row r="610" spans="1:11" s="1" customFormat="1" hidden="1" outlineLevel="1" x14ac:dyDescent="0.15">
      <c r="A610" s="111" t="s">
        <v>1210</v>
      </c>
      <c r="B610" s="111">
        <v>6</v>
      </c>
      <c r="C610" s="111" t="s">
        <v>1209</v>
      </c>
      <c r="D610" s="115">
        <v>600</v>
      </c>
      <c r="E610" s="96"/>
      <c r="F610" s="96"/>
      <c r="G610" s="96"/>
      <c r="H610" s="96"/>
      <c r="I610" s="96"/>
      <c r="J610" s="96"/>
      <c r="K610" s="96"/>
    </row>
    <row r="611" spans="1:11" s="1" customFormat="1" hidden="1" outlineLevel="1" x14ac:dyDescent="0.15">
      <c r="A611" s="111" t="s">
        <v>1212</v>
      </c>
      <c r="B611" s="111">
        <v>6</v>
      </c>
      <c r="C611" s="111" t="s">
        <v>1211</v>
      </c>
      <c r="D611" s="115">
        <v>360</v>
      </c>
      <c r="E611" s="96"/>
      <c r="F611" s="96"/>
      <c r="G611" s="96"/>
      <c r="H611" s="96"/>
      <c r="I611" s="96"/>
      <c r="J611" s="96"/>
      <c r="K611" s="96"/>
    </row>
    <row r="612" spans="1:11" s="1" customFormat="1" hidden="1" outlineLevel="1" x14ac:dyDescent="0.15">
      <c r="A612" s="111" t="s">
        <v>1214</v>
      </c>
      <c r="B612" s="111">
        <v>6</v>
      </c>
      <c r="C612" s="111" t="s">
        <v>1213</v>
      </c>
      <c r="D612" s="115">
        <v>240</v>
      </c>
      <c r="E612" s="96"/>
      <c r="F612" s="96"/>
      <c r="G612" s="96"/>
      <c r="H612" s="96"/>
      <c r="I612" s="96"/>
      <c r="J612" s="96"/>
      <c r="K612" s="96"/>
    </row>
    <row r="613" spans="1:11" s="1" customFormat="1" hidden="1" outlineLevel="1" x14ac:dyDescent="0.15">
      <c r="A613" s="111" t="s">
        <v>1216</v>
      </c>
      <c r="B613" s="111">
        <v>6</v>
      </c>
      <c r="C613" s="111" t="s">
        <v>1215</v>
      </c>
      <c r="D613" s="115">
        <v>80</v>
      </c>
      <c r="E613" s="96"/>
      <c r="F613" s="96"/>
      <c r="G613" s="96"/>
      <c r="H613" s="96"/>
      <c r="I613" s="96"/>
      <c r="J613" s="96"/>
      <c r="K613" s="96"/>
    </row>
    <row r="614" spans="1:11" s="1" customFormat="1" hidden="1" outlineLevel="1" x14ac:dyDescent="0.15">
      <c r="A614" s="111" t="s">
        <v>1218</v>
      </c>
      <c r="B614" s="111">
        <v>6</v>
      </c>
      <c r="C614" s="111" t="s">
        <v>1217</v>
      </c>
      <c r="D614" s="115">
        <v>150</v>
      </c>
      <c r="E614" s="96"/>
      <c r="F614" s="96"/>
      <c r="G614" s="96"/>
      <c r="H614" s="96"/>
      <c r="I614" s="96"/>
      <c r="J614" s="96"/>
      <c r="K614" s="96"/>
    </row>
    <row r="615" spans="1:11" s="1" customFormat="1" hidden="1" outlineLevel="1" x14ac:dyDescent="0.15">
      <c r="A615" s="111" t="s">
        <v>1220</v>
      </c>
      <c r="B615" s="111">
        <v>6</v>
      </c>
      <c r="C615" s="111" t="s">
        <v>1219</v>
      </c>
      <c r="D615" s="115">
        <v>2352.5</v>
      </c>
      <c r="E615" s="96"/>
      <c r="F615" s="96"/>
      <c r="G615" s="96"/>
      <c r="H615" s="96"/>
      <c r="I615" s="96"/>
      <c r="J615" s="96"/>
      <c r="K615" s="96"/>
    </row>
    <row r="616" spans="1:11" s="1" customFormat="1" hidden="1" outlineLevel="1" x14ac:dyDescent="0.15">
      <c r="A616" s="111" t="s">
        <v>1222</v>
      </c>
      <c r="B616" s="111">
        <v>6</v>
      </c>
      <c r="C616" s="111" t="s">
        <v>1221</v>
      </c>
      <c r="D616" s="115">
        <v>160</v>
      </c>
      <c r="E616" s="96"/>
      <c r="F616" s="96"/>
      <c r="G616" s="96"/>
      <c r="H616" s="96"/>
      <c r="I616" s="96"/>
      <c r="J616" s="96"/>
      <c r="K616" s="96"/>
    </row>
    <row r="617" spans="1:11" s="1" customFormat="1" hidden="1" outlineLevel="1" x14ac:dyDescent="0.15">
      <c r="A617" s="111" t="s">
        <v>1224</v>
      </c>
      <c r="B617" s="111">
        <v>6</v>
      </c>
      <c r="C617" s="111" t="s">
        <v>1223</v>
      </c>
      <c r="D617" s="115">
        <v>100</v>
      </c>
      <c r="E617" s="96"/>
      <c r="F617" s="96"/>
      <c r="G617" s="96"/>
      <c r="H617" s="96"/>
      <c r="I617" s="96"/>
      <c r="J617" s="96"/>
      <c r="K617" s="96"/>
    </row>
    <row r="618" spans="1:11" s="1" customFormat="1" hidden="1" outlineLevel="1" x14ac:dyDescent="0.15">
      <c r="A618" s="111" t="s">
        <v>1226</v>
      </c>
      <c r="B618" s="111">
        <v>6</v>
      </c>
      <c r="C618" s="111" t="s">
        <v>1225</v>
      </c>
      <c r="D618" s="115">
        <v>360</v>
      </c>
      <c r="E618" s="96"/>
      <c r="F618" s="96"/>
      <c r="G618" s="96"/>
      <c r="H618" s="96"/>
      <c r="I618" s="96"/>
      <c r="J618" s="96"/>
      <c r="K618" s="96"/>
    </row>
    <row r="619" spans="1:11" s="1" customFormat="1" hidden="1" outlineLevel="1" x14ac:dyDescent="0.15">
      <c r="A619" s="111" t="s">
        <v>1228</v>
      </c>
      <c r="B619" s="111">
        <v>6</v>
      </c>
      <c r="C619" s="111" t="s">
        <v>1227</v>
      </c>
      <c r="D619" s="115">
        <v>400</v>
      </c>
      <c r="E619" s="96"/>
      <c r="F619" s="96"/>
      <c r="G619" s="96"/>
      <c r="H619" s="96"/>
      <c r="I619" s="96"/>
      <c r="J619" s="96"/>
      <c r="K619" s="96"/>
    </row>
    <row r="620" spans="1:11" s="1" customFormat="1" hidden="1" outlineLevel="1" x14ac:dyDescent="0.15">
      <c r="A620" s="111" t="s">
        <v>1230</v>
      </c>
      <c r="B620" s="111">
        <v>6</v>
      </c>
      <c r="C620" s="111" t="s">
        <v>1229</v>
      </c>
      <c r="D620" s="115">
        <v>120</v>
      </c>
      <c r="E620" s="96"/>
      <c r="F620" s="96"/>
      <c r="G620" s="96"/>
      <c r="H620" s="96"/>
      <c r="I620" s="96"/>
      <c r="J620" s="96"/>
      <c r="K620" s="96"/>
    </row>
    <row r="621" spans="1:11" s="1" customFormat="1" hidden="1" outlineLevel="1" x14ac:dyDescent="0.15">
      <c r="A621" s="111" t="s">
        <v>1232</v>
      </c>
      <c r="B621" s="111">
        <v>6</v>
      </c>
      <c r="C621" s="111" t="s">
        <v>1231</v>
      </c>
      <c r="D621" s="115">
        <v>340</v>
      </c>
      <c r="E621" s="96"/>
      <c r="F621" s="96"/>
      <c r="G621" s="96"/>
      <c r="H621" s="96"/>
      <c r="I621" s="96"/>
      <c r="J621" s="96"/>
      <c r="K621" s="96"/>
    </row>
    <row r="622" spans="1:11" s="1" customFormat="1" hidden="1" outlineLevel="1" x14ac:dyDescent="0.15">
      <c r="A622" s="111" t="s">
        <v>1234</v>
      </c>
      <c r="B622" s="111">
        <v>6</v>
      </c>
      <c r="C622" s="111" t="s">
        <v>1233</v>
      </c>
      <c r="D622" s="115">
        <v>500</v>
      </c>
      <c r="E622" s="96"/>
      <c r="F622" s="96"/>
      <c r="G622" s="96"/>
      <c r="H622" s="96"/>
      <c r="I622" s="96"/>
      <c r="J622" s="96"/>
      <c r="K622" s="96"/>
    </row>
    <row r="623" spans="1:11" s="1" customFormat="1" hidden="1" outlineLevel="1" x14ac:dyDescent="0.15">
      <c r="A623" s="111" t="s">
        <v>1236</v>
      </c>
      <c r="B623" s="111">
        <v>6</v>
      </c>
      <c r="C623" s="111" t="s">
        <v>1235</v>
      </c>
      <c r="D623" s="115">
        <v>200</v>
      </c>
      <c r="E623" s="96"/>
      <c r="F623" s="96"/>
      <c r="G623" s="96"/>
      <c r="H623" s="96"/>
      <c r="I623" s="96"/>
      <c r="J623" s="96"/>
      <c r="K623" s="96"/>
    </row>
    <row r="624" spans="1:11" s="1" customFormat="1" hidden="1" outlineLevel="1" x14ac:dyDescent="0.15">
      <c r="A624" s="111" t="s">
        <v>1238</v>
      </c>
      <c r="B624" s="111">
        <v>6</v>
      </c>
      <c r="C624" s="111" t="s">
        <v>1237</v>
      </c>
      <c r="D624" s="115">
        <v>140</v>
      </c>
      <c r="E624" s="96"/>
      <c r="F624" s="96"/>
      <c r="G624" s="96"/>
      <c r="H624" s="96"/>
      <c r="I624" s="96"/>
      <c r="J624" s="96"/>
      <c r="K624" s="96"/>
    </row>
    <row r="625" spans="1:11" s="1" customFormat="1" hidden="1" outlineLevel="1" x14ac:dyDescent="0.15">
      <c r="A625" s="111" t="s">
        <v>1240</v>
      </c>
      <c r="B625" s="111">
        <v>6</v>
      </c>
      <c r="C625" s="111" t="s">
        <v>1239</v>
      </c>
      <c r="D625" s="115">
        <v>240</v>
      </c>
      <c r="E625" s="96"/>
      <c r="F625" s="96"/>
      <c r="G625" s="96"/>
      <c r="H625" s="96"/>
      <c r="I625" s="96"/>
      <c r="J625" s="96"/>
      <c r="K625" s="96"/>
    </row>
    <row r="626" spans="1:11" s="1" customFormat="1" hidden="1" outlineLevel="1" x14ac:dyDescent="0.15">
      <c r="A626" s="111" t="s">
        <v>1242</v>
      </c>
      <c r="B626" s="111">
        <v>6</v>
      </c>
      <c r="C626" s="111" t="s">
        <v>1241</v>
      </c>
      <c r="D626" s="115">
        <v>120</v>
      </c>
      <c r="E626" s="96"/>
      <c r="F626" s="96"/>
      <c r="G626" s="96"/>
      <c r="H626" s="96"/>
      <c r="I626" s="96"/>
      <c r="J626" s="96"/>
      <c r="K626" s="96"/>
    </row>
    <row r="627" spans="1:11" s="1" customFormat="1" hidden="1" outlineLevel="1" x14ac:dyDescent="0.15">
      <c r="A627" s="111" t="s">
        <v>1244</v>
      </c>
      <c r="B627" s="111">
        <v>6</v>
      </c>
      <c r="C627" s="111" t="s">
        <v>1243</v>
      </c>
      <c r="D627" s="115">
        <v>400</v>
      </c>
      <c r="E627" s="96"/>
      <c r="F627" s="96"/>
      <c r="G627" s="96"/>
      <c r="H627" s="96"/>
      <c r="I627" s="96"/>
      <c r="J627" s="96"/>
      <c r="K627" s="96"/>
    </row>
    <row r="628" spans="1:11" s="1" customFormat="1" hidden="1" outlineLevel="1" x14ac:dyDescent="0.15">
      <c r="A628" s="111" t="s">
        <v>1246</v>
      </c>
      <c r="B628" s="111">
        <v>6</v>
      </c>
      <c r="C628" s="111" t="s">
        <v>1245</v>
      </c>
      <c r="D628" s="115">
        <v>440</v>
      </c>
      <c r="E628" s="96"/>
      <c r="F628" s="96"/>
      <c r="G628" s="96"/>
      <c r="H628" s="96"/>
      <c r="I628" s="96"/>
      <c r="J628" s="96"/>
      <c r="K628" s="96"/>
    </row>
    <row r="629" spans="1:11" s="1" customFormat="1" hidden="1" outlineLevel="1" x14ac:dyDescent="0.15">
      <c r="A629" s="111" t="s">
        <v>1248</v>
      </c>
      <c r="B629" s="111">
        <v>6</v>
      </c>
      <c r="C629" s="111" t="s">
        <v>1247</v>
      </c>
      <c r="D629" s="115">
        <v>110</v>
      </c>
      <c r="E629" s="96"/>
      <c r="F629" s="96"/>
      <c r="G629" s="96"/>
      <c r="H629" s="96"/>
      <c r="I629" s="96"/>
      <c r="J629" s="96"/>
      <c r="K629" s="96"/>
    </row>
    <row r="630" spans="1:11" s="1" customFormat="1" hidden="1" outlineLevel="1" x14ac:dyDescent="0.15">
      <c r="A630" s="111" t="s">
        <v>1250</v>
      </c>
      <c r="B630" s="111">
        <v>6</v>
      </c>
      <c r="C630" s="111" t="s">
        <v>1249</v>
      </c>
      <c r="D630" s="115">
        <v>200</v>
      </c>
      <c r="E630" s="96"/>
      <c r="F630" s="96"/>
      <c r="G630" s="96"/>
      <c r="H630" s="96"/>
      <c r="I630" s="96"/>
      <c r="J630" s="96"/>
      <c r="K630" s="96"/>
    </row>
    <row r="631" spans="1:11" s="1" customFormat="1" hidden="1" outlineLevel="1" x14ac:dyDescent="0.15">
      <c r="A631" s="111" t="s">
        <v>1252</v>
      </c>
      <c r="B631" s="111">
        <v>6</v>
      </c>
      <c r="C631" s="111" t="s">
        <v>1251</v>
      </c>
      <c r="D631" s="115">
        <v>200</v>
      </c>
      <c r="E631" s="96"/>
      <c r="F631" s="96"/>
      <c r="G631" s="96"/>
      <c r="H631" s="96"/>
      <c r="I631" s="96"/>
      <c r="J631" s="96"/>
      <c r="K631" s="96"/>
    </row>
    <row r="632" spans="1:11" s="1" customFormat="1" hidden="1" outlineLevel="1" x14ac:dyDescent="0.15">
      <c r="A632" s="111" t="s">
        <v>1254</v>
      </c>
      <c r="B632" s="111">
        <v>6</v>
      </c>
      <c r="C632" s="111" t="s">
        <v>1253</v>
      </c>
      <c r="D632" s="115">
        <v>400</v>
      </c>
      <c r="E632" s="96"/>
      <c r="F632" s="96"/>
      <c r="G632" s="96"/>
      <c r="H632" s="96"/>
      <c r="I632" s="96"/>
      <c r="J632" s="96"/>
      <c r="K632" s="96"/>
    </row>
    <row r="633" spans="1:11" s="1" customFormat="1" hidden="1" outlineLevel="1" x14ac:dyDescent="0.15">
      <c r="A633" s="111" t="s">
        <v>1256</v>
      </c>
      <c r="B633" s="111">
        <v>6</v>
      </c>
      <c r="C633" s="111" t="s">
        <v>1255</v>
      </c>
      <c r="D633" s="115">
        <v>700</v>
      </c>
      <c r="E633" s="96"/>
      <c r="F633" s="96"/>
      <c r="G633" s="96"/>
      <c r="H633" s="96"/>
      <c r="I633" s="96"/>
      <c r="J633" s="96"/>
      <c r="K633" s="96"/>
    </row>
    <row r="634" spans="1:11" s="1" customFormat="1" hidden="1" outlineLevel="1" x14ac:dyDescent="0.15">
      <c r="A634" s="111" t="s">
        <v>1258</v>
      </c>
      <c r="B634" s="111">
        <v>6</v>
      </c>
      <c r="C634" s="111" t="s">
        <v>1257</v>
      </c>
      <c r="D634" s="115">
        <v>500</v>
      </c>
      <c r="E634" s="96"/>
      <c r="F634" s="96"/>
      <c r="G634" s="96"/>
      <c r="H634" s="96"/>
      <c r="I634" s="96"/>
      <c r="J634" s="96"/>
      <c r="K634" s="96"/>
    </row>
    <row r="635" spans="1:11" s="1" customFormat="1" hidden="1" outlineLevel="1" x14ac:dyDescent="0.15">
      <c r="A635" s="111" t="s">
        <v>1260</v>
      </c>
      <c r="B635" s="111">
        <v>6</v>
      </c>
      <c r="C635" s="111" t="s">
        <v>1259</v>
      </c>
      <c r="D635" s="115">
        <v>150</v>
      </c>
      <c r="E635" s="96"/>
      <c r="F635" s="96"/>
      <c r="G635" s="96"/>
      <c r="H635" s="96"/>
      <c r="I635" s="96"/>
      <c r="J635" s="96"/>
      <c r="K635" s="96"/>
    </row>
    <row r="636" spans="1:11" s="1" customFormat="1" hidden="1" outlineLevel="1" x14ac:dyDescent="0.15">
      <c r="A636" s="111" t="s">
        <v>1262</v>
      </c>
      <c r="B636" s="111">
        <v>6</v>
      </c>
      <c r="C636" s="111" t="s">
        <v>1261</v>
      </c>
      <c r="D636" s="115">
        <v>360</v>
      </c>
      <c r="E636" s="96"/>
      <c r="F636" s="96"/>
      <c r="G636" s="96"/>
      <c r="H636" s="96"/>
      <c r="I636" s="96"/>
      <c r="J636" s="96"/>
      <c r="K636" s="96"/>
    </row>
    <row r="637" spans="1:11" s="1" customFormat="1" hidden="1" outlineLevel="1" x14ac:dyDescent="0.15">
      <c r="A637" s="111" t="s">
        <v>1264</v>
      </c>
      <c r="B637" s="111">
        <v>6</v>
      </c>
      <c r="C637" s="111" t="s">
        <v>1263</v>
      </c>
      <c r="D637" s="115">
        <v>150</v>
      </c>
      <c r="E637" s="96"/>
      <c r="F637" s="96"/>
      <c r="G637" s="96"/>
      <c r="H637" s="96"/>
      <c r="I637" s="96"/>
      <c r="J637" s="96"/>
      <c r="K637" s="96"/>
    </row>
    <row r="638" spans="1:11" s="1" customFormat="1" hidden="1" outlineLevel="1" x14ac:dyDescent="0.15">
      <c r="A638" s="111" t="s">
        <v>1266</v>
      </c>
      <c r="B638" s="111">
        <v>6</v>
      </c>
      <c r="C638" s="111" t="s">
        <v>1265</v>
      </c>
      <c r="D638" s="115">
        <v>200</v>
      </c>
      <c r="E638" s="96"/>
      <c r="F638" s="96"/>
      <c r="G638" s="96"/>
      <c r="H638" s="96"/>
      <c r="I638" s="96"/>
      <c r="J638" s="96"/>
      <c r="K638" s="96"/>
    </row>
    <row r="639" spans="1:11" s="1" customFormat="1" hidden="1" outlineLevel="1" x14ac:dyDescent="0.15">
      <c r="A639" s="111" t="s">
        <v>1268</v>
      </c>
      <c r="B639" s="111">
        <v>6</v>
      </c>
      <c r="C639" s="111" t="s">
        <v>1267</v>
      </c>
      <c r="D639" s="115">
        <v>250</v>
      </c>
      <c r="E639" s="96"/>
      <c r="F639" s="96"/>
      <c r="G639" s="96"/>
      <c r="H639" s="96"/>
      <c r="I639" s="96"/>
      <c r="J639" s="96"/>
      <c r="K639" s="96"/>
    </row>
    <row r="640" spans="1:11" s="1" customFormat="1" hidden="1" outlineLevel="1" x14ac:dyDescent="0.15">
      <c r="A640" s="111" t="s">
        <v>1270</v>
      </c>
      <c r="B640" s="111">
        <v>6</v>
      </c>
      <c r="C640" s="111" t="s">
        <v>1269</v>
      </c>
      <c r="D640" s="115">
        <v>540</v>
      </c>
      <c r="E640" s="96"/>
      <c r="F640" s="96"/>
      <c r="G640" s="96"/>
      <c r="H640" s="96"/>
      <c r="I640" s="96"/>
      <c r="J640" s="96"/>
      <c r="K640" s="96"/>
    </row>
    <row r="641" spans="1:11" s="1" customFormat="1" hidden="1" outlineLevel="1" x14ac:dyDescent="0.15">
      <c r="A641" s="111" t="s">
        <v>1272</v>
      </c>
      <c r="B641" s="111">
        <v>6</v>
      </c>
      <c r="C641" s="111" t="s">
        <v>1271</v>
      </c>
      <c r="D641" s="115">
        <v>700</v>
      </c>
      <c r="E641" s="96"/>
      <c r="F641" s="96"/>
      <c r="G641" s="96"/>
      <c r="H641" s="96"/>
      <c r="I641" s="96"/>
      <c r="J641" s="96"/>
      <c r="K641" s="96"/>
    </row>
    <row r="642" spans="1:11" s="1" customFormat="1" hidden="1" outlineLevel="1" x14ac:dyDescent="0.15">
      <c r="A642" s="111" t="s">
        <v>1274</v>
      </c>
      <c r="B642" s="111">
        <v>6</v>
      </c>
      <c r="C642" s="111" t="s">
        <v>1273</v>
      </c>
      <c r="D642" s="115">
        <v>170</v>
      </c>
      <c r="E642" s="96"/>
      <c r="F642" s="96"/>
      <c r="G642" s="96"/>
      <c r="H642" s="96"/>
      <c r="I642" s="96"/>
      <c r="J642" s="96"/>
      <c r="K642" s="96"/>
    </row>
    <row r="643" spans="1:11" s="1" customFormat="1" hidden="1" outlineLevel="1" x14ac:dyDescent="0.15">
      <c r="A643" s="111" t="s">
        <v>1276</v>
      </c>
      <c r="B643" s="111">
        <v>6</v>
      </c>
      <c r="C643" s="111" t="s">
        <v>1275</v>
      </c>
      <c r="D643" s="115">
        <v>500</v>
      </c>
      <c r="E643" s="96"/>
      <c r="F643" s="96"/>
      <c r="G643" s="96"/>
      <c r="H643" s="96"/>
      <c r="I643" s="96"/>
      <c r="J643" s="96"/>
      <c r="K643" s="96"/>
    </row>
    <row r="644" spans="1:11" s="1" customFormat="1" hidden="1" outlineLevel="1" x14ac:dyDescent="0.15">
      <c r="A644" s="111" t="s">
        <v>1278</v>
      </c>
      <c r="B644" s="111">
        <v>6</v>
      </c>
      <c r="C644" s="111" t="s">
        <v>1277</v>
      </c>
      <c r="D644" s="115">
        <v>300</v>
      </c>
      <c r="E644" s="96"/>
      <c r="F644" s="96"/>
      <c r="G644" s="96"/>
      <c r="H644" s="96"/>
      <c r="I644" s="96"/>
      <c r="J644" s="96"/>
      <c r="K644" s="96"/>
    </row>
    <row r="645" spans="1:11" s="1" customFormat="1" hidden="1" outlineLevel="1" x14ac:dyDescent="0.15">
      <c r="A645" s="111" t="s">
        <v>1280</v>
      </c>
      <c r="B645" s="111">
        <v>6</v>
      </c>
      <c r="C645" s="111" t="s">
        <v>1279</v>
      </c>
      <c r="D645" s="115">
        <v>720</v>
      </c>
      <c r="E645" s="96"/>
      <c r="F645" s="96"/>
      <c r="G645" s="96"/>
      <c r="H645" s="96"/>
      <c r="I645" s="96"/>
      <c r="J645" s="96"/>
      <c r="K645" s="96"/>
    </row>
    <row r="646" spans="1:11" s="1" customFormat="1" hidden="1" outlineLevel="1" x14ac:dyDescent="0.15">
      <c r="A646" s="111" t="s">
        <v>1282</v>
      </c>
      <c r="B646" s="111">
        <v>6</v>
      </c>
      <c r="C646" s="111" t="s">
        <v>1281</v>
      </c>
      <c r="D646" s="115">
        <v>150</v>
      </c>
      <c r="E646" s="96"/>
      <c r="F646" s="96"/>
      <c r="G646" s="96"/>
      <c r="H646" s="96"/>
      <c r="I646" s="96"/>
      <c r="J646" s="96"/>
      <c r="K646" s="96"/>
    </row>
    <row r="647" spans="1:11" s="1" customFormat="1" hidden="1" outlineLevel="1" x14ac:dyDescent="0.15">
      <c r="A647" s="111" t="s">
        <v>1284</v>
      </c>
      <c r="B647" s="111">
        <v>6</v>
      </c>
      <c r="C647" s="111" t="s">
        <v>1283</v>
      </c>
      <c r="D647" s="115">
        <v>400</v>
      </c>
      <c r="E647" s="96"/>
      <c r="F647" s="96"/>
      <c r="G647" s="96"/>
      <c r="H647" s="96"/>
      <c r="I647" s="96"/>
      <c r="J647" s="96"/>
      <c r="K647" s="96"/>
    </row>
    <row r="648" spans="1:11" s="1" customFormat="1" hidden="1" outlineLevel="1" x14ac:dyDescent="0.15">
      <c r="A648" s="111" t="s">
        <v>1286</v>
      </c>
      <c r="B648" s="111">
        <v>6</v>
      </c>
      <c r="C648" s="111" t="s">
        <v>1285</v>
      </c>
      <c r="D648" s="115">
        <v>150</v>
      </c>
      <c r="E648" s="96"/>
      <c r="F648" s="96"/>
      <c r="G648" s="96"/>
      <c r="H648" s="96"/>
      <c r="I648" s="96"/>
      <c r="J648" s="96"/>
      <c r="K648" s="96"/>
    </row>
    <row r="649" spans="1:11" s="1" customFormat="1" hidden="1" outlineLevel="1" x14ac:dyDescent="0.15">
      <c r="A649" s="111" t="s">
        <v>1288</v>
      </c>
      <c r="B649" s="111">
        <v>6</v>
      </c>
      <c r="C649" s="111" t="s">
        <v>1287</v>
      </c>
      <c r="D649" s="115">
        <v>300</v>
      </c>
      <c r="E649" s="96"/>
      <c r="F649" s="96"/>
      <c r="G649" s="96"/>
      <c r="H649" s="96"/>
      <c r="I649" s="96"/>
      <c r="J649" s="96"/>
      <c r="K649" s="96"/>
    </row>
    <row r="650" spans="1:11" s="1" customFormat="1" hidden="1" outlineLevel="1" x14ac:dyDescent="0.15">
      <c r="A650" s="111" t="s">
        <v>1290</v>
      </c>
      <c r="B650" s="111">
        <v>6</v>
      </c>
      <c r="C650" s="111" t="s">
        <v>1289</v>
      </c>
      <c r="D650" s="115">
        <v>260</v>
      </c>
      <c r="E650" s="96"/>
      <c r="F650" s="96"/>
      <c r="G650" s="96"/>
      <c r="H650" s="96"/>
      <c r="I650" s="96"/>
      <c r="J650" s="96"/>
      <c r="K650" s="96"/>
    </row>
    <row r="651" spans="1:11" s="1" customFormat="1" hidden="1" outlineLevel="1" x14ac:dyDescent="0.15">
      <c r="A651" s="111" t="s">
        <v>1292</v>
      </c>
      <c r="B651" s="111">
        <v>6</v>
      </c>
      <c r="C651" s="111" t="s">
        <v>1291</v>
      </c>
      <c r="D651" s="115">
        <v>200</v>
      </c>
      <c r="E651" s="96"/>
      <c r="F651" s="96"/>
      <c r="G651" s="96"/>
      <c r="H651" s="96"/>
      <c r="I651" s="96"/>
      <c r="J651" s="96"/>
      <c r="K651" s="96"/>
    </row>
    <row r="652" spans="1:11" s="1" customFormat="1" hidden="1" outlineLevel="1" x14ac:dyDescent="0.15">
      <c r="A652" s="111" t="s">
        <v>1294</v>
      </c>
      <c r="B652" s="111">
        <v>6</v>
      </c>
      <c r="C652" s="111" t="s">
        <v>1293</v>
      </c>
      <c r="D652" s="115">
        <v>220</v>
      </c>
      <c r="E652" s="96"/>
      <c r="F652" s="96"/>
      <c r="G652" s="96"/>
      <c r="H652" s="96"/>
      <c r="I652" s="96"/>
      <c r="J652" s="96"/>
      <c r="K652" s="96"/>
    </row>
    <row r="653" spans="1:11" s="1" customFormat="1" hidden="1" outlineLevel="1" x14ac:dyDescent="0.15">
      <c r="A653" s="111" t="s">
        <v>1296</v>
      </c>
      <c r="B653" s="111">
        <v>6</v>
      </c>
      <c r="C653" s="111" t="s">
        <v>1295</v>
      </c>
      <c r="D653" s="115">
        <v>140</v>
      </c>
      <c r="E653" s="96"/>
      <c r="F653" s="96"/>
      <c r="G653" s="96"/>
      <c r="H653" s="96"/>
      <c r="I653" s="96"/>
      <c r="J653" s="96"/>
      <c r="K653" s="96"/>
    </row>
    <row r="654" spans="1:11" s="1" customFormat="1" hidden="1" outlineLevel="1" x14ac:dyDescent="0.15">
      <c r="A654" s="111" t="s">
        <v>1298</v>
      </c>
      <c r="B654" s="111">
        <v>6</v>
      </c>
      <c r="C654" s="111" t="s">
        <v>1297</v>
      </c>
      <c r="D654" s="115">
        <v>24.33</v>
      </c>
      <c r="E654" s="96"/>
      <c r="F654" s="96"/>
      <c r="G654" s="96"/>
      <c r="H654" s="96"/>
      <c r="I654" s="96"/>
      <c r="J654" s="96"/>
      <c r="K654" s="96"/>
    </row>
    <row r="655" spans="1:11" s="1" customFormat="1" hidden="1" outlineLevel="1" x14ac:dyDescent="0.15">
      <c r="A655" s="111" t="s">
        <v>1300</v>
      </c>
      <c r="B655" s="111">
        <v>6</v>
      </c>
      <c r="C655" s="111" t="s">
        <v>1299</v>
      </c>
      <c r="D655" s="115">
        <v>490</v>
      </c>
      <c r="E655" s="96"/>
      <c r="F655" s="96"/>
      <c r="G655" s="96"/>
      <c r="H655" s="96"/>
      <c r="I655" s="96"/>
      <c r="J655" s="96"/>
      <c r="K655" s="96"/>
    </row>
    <row r="656" spans="1:11" s="1" customFormat="1" hidden="1" outlineLevel="1" x14ac:dyDescent="0.15">
      <c r="A656" s="111" t="s">
        <v>1302</v>
      </c>
      <c r="B656" s="111">
        <v>6</v>
      </c>
      <c r="C656" s="111" t="s">
        <v>1301</v>
      </c>
      <c r="D656" s="115">
        <v>850</v>
      </c>
      <c r="E656" s="96"/>
      <c r="F656" s="96"/>
      <c r="G656" s="96"/>
      <c r="H656" s="96"/>
      <c r="I656" s="96"/>
      <c r="J656" s="96"/>
      <c r="K656" s="96"/>
    </row>
    <row r="657" spans="1:11" s="1" customFormat="1" hidden="1" outlineLevel="1" x14ac:dyDescent="0.15">
      <c r="A657" s="111" t="s">
        <v>1304</v>
      </c>
      <c r="B657" s="111">
        <v>6</v>
      </c>
      <c r="C657" s="111" t="s">
        <v>1303</v>
      </c>
      <c r="D657" s="115">
        <v>340</v>
      </c>
      <c r="E657" s="96"/>
      <c r="F657" s="96"/>
      <c r="G657" s="96"/>
      <c r="H657" s="96"/>
      <c r="I657" s="96"/>
      <c r="J657" s="96"/>
      <c r="K657" s="96"/>
    </row>
    <row r="658" spans="1:11" s="1" customFormat="1" hidden="1" outlineLevel="1" x14ac:dyDescent="0.15">
      <c r="A658" s="111" t="s">
        <v>1306</v>
      </c>
      <c r="B658" s="111">
        <v>6</v>
      </c>
      <c r="C658" s="111" t="s">
        <v>1305</v>
      </c>
      <c r="D658" s="115">
        <v>1300</v>
      </c>
      <c r="E658" s="96"/>
      <c r="F658" s="96"/>
      <c r="G658" s="96"/>
      <c r="H658" s="96"/>
      <c r="I658" s="96"/>
      <c r="J658" s="96"/>
      <c r="K658" s="96"/>
    </row>
    <row r="659" spans="1:11" s="1" customFormat="1" hidden="1" outlineLevel="1" x14ac:dyDescent="0.15">
      <c r="A659" s="111" t="s">
        <v>1308</v>
      </c>
      <c r="B659" s="111">
        <v>6</v>
      </c>
      <c r="C659" s="111" t="s">
        <v>1307</v>
      </c>
      <c r="D659" s="115">
        <v>600</v>
      </c>
      <c r="E659" s="96"/>
      <c r="F659" s="96"/>
      <c r="G659" s="96"/>
      <c r="H659" s="96"/>
      <c r="I659" s="96"/>
      <c r="J659" s="96"/>
      <c r="K659" s="96"/>
    </row>
    <row r="660" spans="1:11" s="1" customFormat="1" hidden="1" outlineLevel="1" x14ac:dyDescent="0.15">
      <c r="A660" s="111" t="s">
        <v>1310</v>
      </c>
      <c r="B660" s="111">
        <v>6</v>
      </c>
      <c r="C660" s="111" t="s">
        <v>1309</v>
      </c>
      <c r="D660" s="115">
        <v>250</v>
      </c>
      <c r="E660" s="96"/>
      <c r="F660" s="96"/>
      <c r="G660" s="96"/>
      <c r="H660" s="96"/>
      <c r="I660" s="96"/>
      <c r="J660" s="96"/>
      <c r="K660" s="96"/>
    </row>
    <row r="661" spans="1:11" s="1" customFormat="1" hidden="1" outlineLevel="1" x14ac:dyDescent="0.15">
      <c r="A661" s="111" t="s">
        <v>1312</v>
      </c>
      <c r="B661" s="111">
        <v>6</v>
      </c>
      <c r="C661" s="111" t="s">
        <v>1311</v>
      </c>
      <c r="D661" s="115">
        <v>448</v>
      </c>
      <c r="E661" s="96"/>
      <c r="F661" s="96"/>
      <c r="G661" s="96"/>
      <c r="H661" s="96"/>
      <c r="I661" s="96"/>
      <c r="J661" s="96"/>
      <c r="K661" s="96"/>
    </row>
    <row r="662" spans="1:11" s="1" customFormat="1" hidden="1" outlineLevel="1" x14ac:dyDescent="0.15">
      <c r="A662" s="111" t="s">
        <v>1314</v>
      </c>
      <c r="B662" s="111">
        <v>6</v>
      </c>
      <c r="C662" s="111" t="s">
        <v>1313</v>
      </c>
      <c r="D662" s="115">
        <v>100</v>
      </c>
      <c r="E662" s="96"/>
      <c r="F662" s="96"/>
      <c r="G662" s="96"/>
      <c r="H662" s="96"/>
      <c r="I662" s="96"/>
      <c r="J662" s="96"/>
      <c r="K662" s="96"/>
    </row>
    <row r="663" spans="1:11" s="1" customFormat="1" hidden="1" outlineLevel="1" x14ac:dyDescent="0.15">
      <c r="A663" s="111" t="s">
        <v>1316</v>
      </c>
      <c r="B663" s="111">
        <v>6</v>
      </c>
      <c r="C663" s="111" t="s">
        <v>1315</v>
      </c>
      <c r="D663" s="115">
        <v>150</v>
      </c>
      <c r="E663" s="96"/>
      <c r="F663" s="96"/>
      <c r="G663" s="96"/>
      <c r="H663" s="96"/>
      <c r="I663" s="96"/>
      <c r="J663" s="96"/>
      <c r="K663" s="96"/>
    </row>
    <row r="664" spans="1:11" s="1" customFormat="1" hidden="1" outlineLevel="1" x14ac:dyDescent="0.15">
      <c r="A664" s="111" t="s">
        <v>1318</v>
      </c>
      <c r="B664" s="111">
        <v>6</v>
      </c>
      <c r="C664" s="111" t="s">
        <v>1317</v>
      </c>
      <c r="D664" s="115">
        <v>400</v>
      </c>
      <c r="E664" s="96"/>
      <c r="F664" s="96"/>
      <c r="G664" s="96"/>
      <c r="H664" s="96"/>
      <c r="I664" s="96"/>
      <c r="J664" s="96"/>
      <c r="K664" s="96"/>
    </row>
    <row r="665" spans="1:11" s="1" customFormat="1" hidden="1" outlineLevel="1" x14ac:dyDescent="0.15">
      <c r="A665" s="111" t="s">
        <v>1320</v>
      </c>
      <c r="B665" s="111">
        <v>6</v>
      </c>
      <c r="C665" s="111" t="s">
        <v>1319</v>
      </c>
      <c r="D665" s="115">
        <v>300</v>
      </c>
      <c r="E665" s="96"/>
      <c r="F665" s="96"/>
      <c r="G665" s="96"/>
      <c r="H665" s="96"/>
      <c r="I665" s="96"/>
      <c r="J665" s="96"/>
      <c r="K665" s="96"/>
    </row>
    <row r="666" spans="1:11" s="1" customFormat="1" hidden="1" outlineLevel="1" x14ac:dyDescent="0.15">
      <c r="A666" s="111" t="s">
        <v>1322</v>
      </c>
      <c r="B666" s="111">
        <v>6</v>
      </c>
      <c r="C666" s="111" t="s">
        <v>1321</v>
      </c>
      <c r="D666" s="115">
        <v>150</v>
      </c>
      <c r="E666" s="96"/>
      <c r="F666" s="96"/>
      <c r="G666" s="96"/>
      <c r="H666" s="96"/>
      <c r="I666" s="96"/>
      <c r="J666" s="96"/>
      <c r="K666" s="96"/>
    </row>
    <row r="667" spans="1:11" s="1" customFormat="1" hidden="1" outlineLevel="1" x14ac:dyDescent="0.15">
      <c r="A667" s="111" t="s">
        <v>1324</v>
      </c>
      <c r="B667" s="111">
        <v>6</v>
      </c>
      <c r="C667" s="111" t="s">
        <v>1323</v>
      </c>
      <c r="D667" s="115">
        <v>200</v>
      </c>
      <c r="E667" s="96"/>
      <c r="F667" s="96"/>
      <c r="G667" s="96"/>
      <c r="H667" s="96"/>
      <c r="I667" s="96"/>
      <c r="J667" s="96"/>
      <c r="K667" s="96"/>
    </row>
    <row r="668" spans="1:11" s="1" customFormat="1" hidden="1" outlineLevel="1" x14ac:dyDescent="0.15">
      <c r="A668" s="111" t="s">
        <v>1326</v>
      </c>
      <c r="B668" s="111">
        <v>6</v>
      </c>
      <c r="C668" s="111" t="s">
        <v>1325</v>
      </c>
      <c r="D668" s="115">
        <v>4781327.7300000004</v>
      </c>
      <c r="E668" s="96"/>
      <c r="F668" s="96"/>
      <c r="G668" s="96"/>
      <c r="H668" s="96"/>
      <c r="I668" s="96"/>
      <c r="J668" s="96"/>
      <c r="K668" s="96"/>
    </row>
    <row r="669" spans="1:11" s="1" customFormat="1" hidden="1" outlineLevel="1" x14ac:dyDescent="0.15">
      <c r="A669" s="111" t="s">
        <v>1328</v>
      </c>
      <c r="B669" s="111">
        <v>6</v>
      </c>
      <c r="C669" s="111" t="s">
        <v>1327</v>
      </c>
      <c r="D669" s="115">
        <v>300</v>
      </c>
      <c r="E669" s="96"/>
      <c r="F669" s="96"/>
      <c r="G669" s="96"/>
      <c r="H669" s="96"/>
      <c r="I669" s="96"/>
      <c r="J669" s="96"/>
      <c r="K669" s="96"/>
    </row>
    <row r="670" spans="1:11" s="1" customFormat="1" hidden="1" outlineLevel="1" x14ac:dyDescent="0.15">
      <c r="A670" s="111" t="s">
        <v>1330</v>
      </c>
      <c r="B670" s="111">
        <v>6</v>
      </c>
      <c r="C670" s="111" t="s">
        <v>1329</v>
      </c>
      <c r="D670" s="115">
        <v>1500</v>
      </c>
    </row>
    <row r="671" spans="1:11" s="1" customFormat="1" hidden="1" outlineLevel="1" x14ac:dyDescent="0.15">
      <c r="A671" s="111" t="s">
        <v>1332</v>
      </c>
      <c r="B671" s="111">
        <v>6</v>
      </c>
      <c r="C671" s="111" t="s">
        <v>1331</v>
      </c>
      <c r="D671" s="115">
        <v>200</v>
      </c>
    </row>
    <row r="672" spans="1:11" s="1" customFormat="1" hidden="1" outlineLevel="1" x14ac:dyDescent="0.15">
      <c r="A672" s="111" t="s">
        <v>1334</v>
      </c>
      <c r="B672" s="111">
        <v>6</v>
      </c>
      <c r="C672" s="111" t="s">
        <v>1333</v>
      </c>
      <c r="D672" s="115">
        <v>130</v>
      </c>
    </row>
    <row r="673" spans="1:4" s="1" customFormat="1" hidden="1" outlineLevel="1" x14ac:dyDescent="0.15">
      <c r="A673" s="111" t="s">
        <v>1335</v>
      </c>
      <c r="B673" s="111">
        <v>6</v>
      </c>
      <c r="C673" s="111" t="s">
        <v>378</v>
      </c>
      <c r="D673" s="115">
        <v>500</v>
      </c>
    </row>
    <row r="674" spans="1:4" s="1" customFormat="1" hidden="1" outlineLevel="1" x14ac:dyDescent="0.15">
      <c r="A674" s="111" t="s">
        <v>1337</v>
      </c>
      <c r="B674" s="111">
        <v>6</v>
      </c>
      <c r="C674" s="111" t="s">
        <v>1336</v>
      </c>
      <c r="D674" s="115">
        <v>300</v>
      </c>
    </row>
    <row r="675" spans="1:4" s="1" customFormat="1" hidden="1" outlineLevel="1" x14ac:dyDescent="0.15">
      <c r="A675" s="111" t="s">
        <v>1339</v>
      </c>
      <c r="B675" s="111">
        <v>6</v>
      </c>
      <c r="C675" s="111" t="s">
        <v>1338</v>
      </c>
      <c r="D675" s="115">
        <v>500</v>
      </c>
    </row>
    <row r="676" spans="1:4" s="1" customFormat="1" hidden="1" outlineLevel="1" x14ac:dyDescent="0.15">
      <c r="A676" s="111" t="s">
        <v>1341</v>
      </c>
      <c r="B676" s="111">
        <v>6</v>
      </c>
      <c r="C676" s="111" t="s">
        <v>1340</v>
      </c>
      <c r="D676" s="115">
        <v>140</v>
      </c>
    </row>
    <row r="677" spans="1:4" s="1" customFormat="1" hidden="1" outlineLevel="1" x14ac:dyDescent="0.15">
      <c r="A677" s="111" t="s">
        <v>1343</v>
      </c>
      <c r="B677" s="111">
        <v>6</v>
      </c>
      <c r="C677" s="111" t="s">
        <v>1342</v>
      </c>
      <c r="D677" s="115">
        <v>400</v>
      </c>
    </row>
    <row r="678" spans="1:4" s="1" customFormat="1" hidden="1" outlineLevel="1" x14ac:dyDescent="0.15">
      <c r="A678" s="111" t="s">
        <v>1345</v>
      </c>
      <c r="B678" s="111">
        <v>6</v>
      </c>
      <c r="C678" s="111" t="s">
        <v>1344</v>
      </c>
      <c r="D678" s="115">
        <v>400</v>
      </c>
    </row>
    <row r="679" spans="1:4" s="1" customFormat="1" hidden="1" outlineLevel="1" x14ac:dyDescent="0.15">
      <c r="A679" s="111" t="s">
        <v>1347</v>
      </c>
      <c r="B679" s="111">
        <v>6</v>
      </c>
      <c r="C679" s="111" t="s">
        <v>1346</v>
      </c>
      <c r="D679" s="115">
        <v>500</v>
      </c>
    </row>
    <row r="680" spans="1:4" s="1" customFormat="1" hidden="1" outlineLevel="1" x14ac:dyDescent="0.15">
      <c r="A680" s="111" t="s">
        <v>1349</v>
      </c>
      <c r="B680" s="111">
        <v>6</v>
      </c>
      <c r="C680" s="111" t="s">
        <v>1348</v>
      </c>
      <c r="D680" s="115">
        <v>100</v>
      </c>
    </row>
    <row r="681" spans="1:4" s="1" customFormat="1" hidden="1" outlineLevel="1" x14ac:dyDescent="0.15">
      <c r="A681" s="111" t="s">
        <v>1351</v>
      </c>
      <c r="B681" s="111">
        <v>6</v>
      </c>
      <c r="C681" s="111" t="s">
        <v>1350</v>
      </c>
      <c r="D681" s="115">
        <v>200</v>
      </c>
    </row>
    <row r="682" spans="1:4" s="1" customFormat="1" hidden="1" outlineLevel="1" x14ac:dyDescent="0.15">
      <c r="A682" s="111" t="s">
        <v>1353</v>
      </c>
      <c r="B682" s="111">
        <v>6</v>
      </c>
      <c r="C682" s="111" t="s">
        <v>1352</v>
      </c>
      <c r="D682" s="115">
        <v>600</v>
      </c>
    </row>
    <row r="683" spans="1:4" s="1" customFormat="1" hidden="1" outlineLevel="1" x14ac:dyDescent="0.15">
      <c r="A683" s="111" t="s">
        <v>1355</v>
      </c>
      <c r="B683" s="111">
        <v>6</v>
      </c>
      <c r="C683" s="111" t="s">
        <v>1354</v>
      </c>
      <c r="D683" s="115">
        <v>1400</v>
      </c>
    </row>
    <row r="684" spans="1:4" s="1" customFormat="1" hidden="1" outlineLevel="1" x14ac:dyDescent="0.15">
      <c r="A684" s="111" t="s">
        <v>1357</v>
      </c>
      <c r="B684" s="111">
        <v>6</v>
      </c>
      <c r="C684" s="111" t="s">
        <v>1356</v>
      </c>
      <c r="D684" s="115">
        <v>150</v>
      </c>
    </row>
    <row r="685" spans="1:4" s="1" customFormat="1" hidden="1" outlineLevel="1" x14ac:dyDescent="0.15">
      <c r="A685" s="111" t="s">
        <v>1359</v>
      </c>
      <c r="B685" s="111">
        <v>6</v>
      </c>
      <c r="C685" s="111" t="s">
        <v>1358</v>
      </c>
      <c r="D685" s="115">
        <v>150</v>
      </c>
    </row>
    <row r="686" spans="1:4" s="1" customFormat="1" hidden="1" outlineLevel="1" x14ac:dyDescent="0.15">
      <c r="A686" s="111" t="s">
        <v>1361</v>
      </c>
      <c r="B686" s="111">
        <v>6</v>
      </c>
      <c r="C686" s="111" t="s">
        <v>1360</v>
      </c>
      <c r="D686" s="115">
        <v>120</v>
      </c>
    </row>
    <row r="687" spans="1:4" s="1" customFormat="1" hidden="1" outlineLevel="1" x14ac:dyDescent="0.15">
      <c r="A687" s="111" t="s">
        <v>1363</v>
      </c>
      <c r="B687" s="111">
        <v>6</v>
      </c>
      <c r="C687" s="111" t="s">
        <v>1362</v>
      </c>
      <c r="D687" s="115">
        <v>10819.54</v>
      </c>
    </row>
    <row r="688" spans="1:4" s="1" customFormat="1" hidden="1" outlineLevel="1" x14ac:dyDescent="0.15">
      <c r="A688" s="111" t="s">
        <v>1365</v>
      </c>
      <c r="B688" s="111">
        <v>6</v>
      </c>
      <c r="C688" s="111" t="s">
        <v>1364</v>
      </c>
      <c r="D688" s="115">
        <v>1963</v>
      </c>
    </row>
    <row r="689" spans="1:4" s="1" customFormat="1" hidden="1" outlineLevel="1" x14ac:dyDescent="0.15">
      <c r="A689" s="111" t="s">
        <v>1367</v>
      </c>
      <c r="B689" s="111">
        <v>6</v>
      </c>
      <c r="C689" s="111" t="s">
        <v>1366</v>
      </c>
      <c r="D689" s="115">
        <v>4463</v>
      </c>
    </row>
    <row r="690" spans="1:4" s="1" customFormat="1" hidden="1" outlineLevel="1" x14ac:dyDescent="0.15">
      <c r="A690" s="111" t="s">
        <v>1369</v>
      </c>
      <c r="B690" s="111">
        <v>6</v>
      </c>
      <c r="C690" s="111" t="s">
        <v>1368</v>
      </c>
      <c r="D690" s="115">
        <v>180</v>
      </c>
    </row>
    <row r="691" spans="1:4" s="1" customFormat="1" hidden="1" outlineLevel="1" x14ac:dyDescent="0.15">
      <c r="A691" s="111" t="s">
        <v>1371</v>
      </c>
      <c r="B691" s="111">
        <v>6</v>
      </c>
      <c r="C691" s="111" t="s">
        <v>1370</v>
      </c>
      <c r="D691" s="115">
        <v>200</v>
      </c>
    </row>
    <row r="692" spans="1:4" s="1" customFormat="1" hidden="1" outlineLevel="1" x14ac:dyDescent="0.15">
      <c r="A692" s="111" t="s">
        <v>1373</v>
      </c>
      <c r="B692" s="111">
        <v>6</v>
      </c>
      <c r="C692" s="111" t="s">
        <v>1372</v>
      </c>
      <c r="D692" s="115">
        <v>400</v>
      </c>
    </row>
    <row r="693" spans="1:4" s="1" customFormat="1" hidden="1" outlineLevel="1" x14ac:dyDescent="0.15">
      <c r="A693" s="111" t="s">
        <v>1375</v>
      </c>
      <c r="B693" s="111">
        <v>6</v>
      </c>
      <c r="C693" s="111" t="s">
        <v>1374</v>
      </c>
      <c r="D693" s="115">
        <v>560</v>
      </c>
    </row>
    <row r="694" spans="1:4" s="1" customFormat="1" hidden="1" outlineLevel="1" x14ac:dyDescent="0.15">
      <c r="A694" s="111" t="s">
        <v>1377</v>
      </c>
      <c r="B694" s="111">
        <v>6</v>
      </c>
      <c r="C694" s="111" t="s">
        <v>1376</v>
      </c>
      <c r="D694" s="115">
        <v>6602.21</v>
      </c>
    </row>
    <row r="695" spans="1:4" s="1" customFormat="1" hidden="1" outlineLevel="1" x14ac:dyDescent="0.15">
      <c r="A695" s="111" t="s">
        <v>1379</v>
      </c>
      <c r="B695" s="111">
        <v>6</v>
      </c>
      <c r="C695" s="111" t="s">
        <v>1378</v>
      </c>
      <c r="D695" s="115">
        <v>180</v>
      </c>
    </row>
    <row r="696" spans="1:4" s="1" customFormat="1" hidden="1" outlineLevel="1" x14ac:dyDescent="0.15">
      <c r="A696" s="111" t="s">
        <v>1381</v>
      </c>
      <c r="B696" s="111">
        <v>6</v>
      </c>
      <c r="C696" s="111" t="s">
        <v>1380</v>
      </c>
      <c r="D696" s="115">
        <v>600</v>
      </c>
    </row>
    <row r="697" spans="1:4" s="1" customFormat="1" hidden="1" outlineLevel="1" x14ac:dyDescent="0.15">
      <c r="A697" s="111" t="s">
        <v>1383</v>
      </c>
      <c r="B697" s="111">
        <v>6</v>
      </c>
      <c r="C697" s="111" t="s">
        <v>1382</v>
      </c>
      <c r="D697" s="115">
        <v>300</v>
      </c>
    </row>
    <row r="698" spans="1:4" s="1" customFormat="1" hidden="1" outlineLevel="1" x14ac:dyDescent="0.15">
      <c r="A698" s="111" t="s">
        <v>1385</v>
      </c>
      <c r="B698" s="111">
        <v>6</v>
      </c>
      <c r="C698" s="111" t="s">
        <v>1384</v>
      </c>
      <c r="D698" s="115">
        <v>300</v>
      </c>
    </row>
    <row r="699" spans="1:4" s="1" customFormat="1" hidden="1" outlineLevel="1" x14ac:dyDescent="0.15">
      <c r="A699" s="111" t="s">
        <v>1387</v>
      </c>
      <c r="B699" s="111">
        <v>6</v>
      </c>
      <c r="C699" s="111" t="s">
        <v>1386</v>
      </c>
      <c r="D699" s="115">
        <v>2500</v>
      </c>
    </row>
    <row r="700" spans="1:4" s="1" customFormat="1" hidden="1" outlineLevel="1" x14ac:dyDescent="0.15">
      <c r="A700" s="111" t="s">
        <v>1389</v>
      </c>
      <c r="B700" s="111">
        <v>6</v>
      </c>
      <c r="C700" s="111" t="s">
        <v>1388</v>
      </c>
      <c r="D700" s="115">
        <v>70</v>
      </c>
    </row>
    <row r="701" spans="1:4" s="1" customFormat="1" hidden="1" outlineLevel="1" x14ac:dyDescent="0.15">
      <c r="A701" s="111" t="s">
        <v>1391</v>
      </c>
      <c r="B701" s="111">
        <v>6</v>
      </c>
      <c r="C701" s="111" t="s">
        <v>1390</v>
      </c>
      <c r="D701" s="115">
        <v>100</v>
      </c>
    </row>
    <row r="702" spans="1:4" s="1" customFormat="1" hidden="1" outlineLevel="1" x14ac:dyDescent="0.15">
      <c r="A702" s="111" t="s">
        <v>1393</v>
      </c>
      <c r="B702" s="111">
        <v>6</v>
      </c>
      <c r="C702" s="111" t="s">
        <v>1392</v>
      </c>
      <c r="D702" s="115">
        <v>120</v>
      </c>
    </row>
    <row r="703" spans="1:4" s="1" customFormat="1" hidden="1" outlineLevel="1" x14ac:dyDescent="0.15">
      <c r="A703" s="111" t="s">
        <v>1395</v>
      </c>
      <c r="B703" s="111">
        <v>6</v>
      </c>
      <c r="C703" s="111" t="s">
        <v>1394</v>
      </c>
      <c r="D703" s="115">
        <v>560</v>
      </c>
    </row>
    <row r="704" spans="1:4" s="1" customFormat="1" hidden="1" outlineLevel="1" x14ac:dyDescent="0.15">
      <c r="A704" s="111" t="s">
        <v>1397</v>
      </c>
      <c r="B704" s="111">
        <v>6</v>
      </c>
      <c r="C704" s="111" t="s">
        <v>1396</v>
      </c>
      <c r="D704" s="115">
        <v>600</v>
      </c>
    </row>
    <row r="705" spans="1:4" s="1" customFormat="1" hidden="1" outlineLevel="1" x14ac:dyDescent="0.15">
      <c r="A705" s="111" t="s">
        <v>1399</v>
      </c>
      <c r="B705" s="111">
        <v>6</v>
      </c>
      <c r="C705" s="111" t="s">
        <v>1398</v>
      </c>
      <c r="D705" s="115">
        <v>380</v>
      </c>
    </row>
    <row r="706" spans="1:4" s="1" customFormat="1" hidden="1" outlineLevel="1" x14ac:dyDescent="0.15">
      <c r="A706" s="111" t="s">
        <v>1401</v>
      </c>
      <c r="B706" s="111">
        <v>6</v>
      </c>
      <c r="C706" s="111" t="s">
        <v>1400</v>
      </c>
      <c r="D706" s="115">
        <v>820</v>
      </c>
    </row>
    <row r="707" spans="1:4" s="1" customFormat="1" hidden="1" outlineLevel="1" x14ac:dyDescent="0.15">
      <c r="A707" s="111" t="s">
        <v>1403</v>
      </c>
      <c r="B707" s="111">
        <v>6</v>
      </c>
      <c r="C707" s="111" t="s">
        <v>1402</v>
      </c>
      <c r="D707" s="115">
        <v>360</v>
      </c>
    </row>
    <row r="708" spans="1:4" s="1" customFormat="1" hidden="1" outlineLevel="1" x14ac:dyDescent="0.15">
      <c r="A708" s="111" t="s">
        <v>1405</v>
      </c>
      <c r="B708" s="111">
        <v>6</v>
      </c>
      <c r="C708" s="111" t="s">
        <v>1404</v>
      </c>
      <c r="D708" s="115">
        <v>250</v>
      </c>
    </row>
    <row r="709" spans="1:4" s="1" customFormat="1" hidden="1" outlineLevel="1" x14ac:dyDescent="0.15">
      <c r="A709" s="111" t="s">
        <v>1407</v>
      </c>
      <c r="B709" s="111">
        <v>6</v>
      </c>
      <c r="C709" s="111" t="s">
        <v>1406</v>
      </c>
      <c r="D709" s="115">
        <v>250</v>
      </c>
    </row>
    <row r="710" spans="1:4" s="1" customFormat="1" hidden="1" outlineLevel="1" x14ac:dyDescent="0.15">
      <c r="A710" s="111" t="s">
        <v>1409</v>
      </c>
      <c r="B710" s="111">
        <v>6</v>
      </c>
      <c r="C710" s="111" t="s">
        <v>1408</v>
      </c>
      <c r="D710" s="115">
        <v>250</v>
      </c>
    </row>
    <row r="711" spans="1:4" s="1" customFormat="1" hidden="1" outlineLevel="1" x14ac:dyDescent="0.15">
      <c r="A711" s="111" t="s">
        <v>1411</v>
      </c>
      <c r="B711" s="111">
        <v>6</v>
      </c>
      <c r="C711" s="111" t="s">
        <v>1410</v>
      </c>
      <c r="D711" s="115">
        <v>700</v>
      </c>
    </row>
    <row r="712" spans="1:4" s="1" customFormat="1" hidden="1" outlineLevel="1" x14ac:dyDescent="0.15">
      <c r="A712" s="111" t="s">
        <v>1413</v>
      </c>
      <c r="B712" s="111">
        <v>6</v>
      </c>
      <c r="C712" s="111" t="s">
        <v>1412</v>
      </c>
      <c r="D712" s="115">
        <v>200</v>
      </c>
    </row>
    <row r="713" spans="1:4" s="1" customFormat="1" hidden="1" outlineLevel="1" x14ac:dyDescent="0.15">
      <c r="A713" s="111" t="s">
        <v>1415</v>
      </c>
      <c r="B713" s="111">
        <v>6</v>
      </c>
      <c r="C713" s="111" t="s">
        <v>1414</v>
      </c>
      <c r="D713" s="115">
        <v>250</v>
      </c>
    </row>
    <row r="714" spans="1:4" s="1" customFormat="1" hidden="1" outlineLevel="1" x14ac:dyDescent="0.15">
      <c r="A714" s="111" t="s">
        <v>1417</v>
      </c>
      <c r="B714" s="111">
        <v>6</v>
      </c>
      <c r="C714" s="111" t="s">
        <v>1416</v>
      </c>
      <c r="D714" s="115">
        <v>400</v>
      </c>
    </row>
    <row r="715" spans="1:4" s="1" customFormat="1" hidden="1" outlineLevel="1" x14ac:dyDescent="0.15">
      <c r="A715" s="111" t="s">
        <v>1419</v>
      </c>
      <c r="B715" s="111">
        <v>6</v>
      </c>
      <c r="C715" s="111" t="s">
        <v>1418</v>
      </c>
      <c r="D715" s="115">
        <v>150</v>
      </c>
    </row>
    <row r="716" spans="1:4" s="1" customFormat="1" hidden="1" outlineLevel="1" x14ac:dyDescent="0.15">
      <c r="A716" s="111" t="s">
        <v>1421</v>
      </c>
      <c r="B716" s="111">
        <v>6</v>
      </c>
      <c r="C716" s="111" t="s">
        <v>1420</v>
      </c>
      <c r="D716" s="115">
        <v>4675.53</v>
      </c>
    </row>
    <row r="717" spans="1:4" s="1" customFormat="1" hidden="1" outlineLevel="1" x14ac:dyDescent="0.15">
      <c r="A717" s="111" t="s">
        <v>1423</v>
      </c>
      <c r="B717" s="111">
        <v>6</v>
      </c>
      <c r="C717" s="111" t="s">
        <v>1422</v>
      </c>
      <c r="D717" s="115">
        <v>700</v>
      </c>
    </row>
    <row r="718" spans="1:4" s="1" customFormat="1" hidden="1" outlineLevel="1" x14ac:dyDescent="0.15">
      <c r="A718" s="111" t="s">
        <v>1425</v>
      </c>
      <c r="B718" s="111">
        <v>6</v>
      </c>
      <c r="C718" s="111" t="s">
        <v>1424</v>
      </c>
      <c r="D718" s="115">
        <v>1128.8499999999999</v>
      </c>
    </row>
    <row r="719" spans="1:4" s="1" customFormat="1" hidden="1" outlineLevel="1" x14ac:dyDescent="0.15">
      <c r="A719" s="111" t="s">
        <v>1426</v>
      </c>
      <c r="B719" s="111">
        <v>6</v>
      </c>
      <c r="C719" s="111" t="s">
        <v>5535</v>
      </c>
      <c r="D719" s="115">
        <v>0</v>
      </c>
    </row>
    <row r="720" spans="1:4" s="1" customFormat="1" hidden="1" outlineLevel="1" x14ac:dyDescent="0.15">
      <c r="A720" s="111" t="s">
        <v>1428</v>
      </c>
      <c r="B720" s="111">
        <v>6</v>
      </c>
      <c r="C720" s="111" t="s">
        <v>1427</v>
      </c>
      <c r="D720" s="115">
        <v>3400</v>
      </c>
    </row>
    <row r="721" spans="1:4" s="1" customFormat="1" hidden="1" outlineLevel="1" x14ac:dyDescent="0.15">
      <c r="A721" s="111" t="s">
        <v>1430</v>
      </c>
      <c r="B721" s="111">
        <v>6</v>
      </c>
      <c r="C721" s="111" t="s">
        <v>1429</v>
      </c>
      <c r="D721" s="115">
        <v>150</v>
      </c>
    </row>
    <row r="722" spans="1:4" s="1" customFormat="1" hidden="1" outlineLevel="1" x14ac:dyDescent="0.15">
      <c r="A722" s="111" t="s">
        <v>1432</v>
      </c>
      <c r="B722" s="111">
        <v>6</v>
      </c>
      <c r="C722" s="111" t="s">
        <v>1431</v>
      </c>
      <c r="D722" s="115">
        <v>150</v>
      </c>
    </row>
    <row r="723" spans="1:4" s="1" customFormat="1" hidden="1" outlineLevel="1" x14ac:dyDescent="0.15">
      <c r="A723" s="111" t="s">
        <v>1434</v>
      </c>
      <c r="B723" s="111">
        <v>6</v>
      </c>
      <c r="C723" s="111" t="s">
        <v>1433</v>
      </c>
      <c r="D723" s="115">
        <v>300</v>
      </c>
    </row>
    <row r="724" spans="1:4" s="1" customFormat="1" hidden="1" outlineLevel="1" x14ac:dyDescent="0.15">
      <c r="A724" s="111" t="s">
        <v>1436</v>
      </c>
      <c r="B724" s="111">
        <v>6</v>
      </c>
      <c r="C724" s="111" t="s">
        <v>1435</v>
      </c>
      <c r="D724" s="115">
        <v>1800</v>
      </c>
    </row>
    <row r="725" spans="1:4" s="1" customFormat="1" hidden="1" outlineLevel="1" x14ac:dyDescent="0.15">
      <c r="A725" s="111" t="s">
        <v>1438</v>
      </c>
      <c r="B725" s="111">
        <v>6</v>
      </c>
      <c r="C725" s="111" t="s">
        <v>1437</v>
      </c>
      <c r="D725" s="115">
        <v>150</v>
      </c>
    </row>
    <row r="726" spans="1:4" s="1" customFormat="1" hidden="1" outlineLevel="1" x14ac:dyDescent="0.15">
      <c r="A726" s="111" t="s">
        <v>1440</v>
      </c>
      <c r="B726" s="111">
        <v>6</v>
      </c>
      <c r="C726" s="111" t="s">
        <v>1439</v>
      </c>
      <c r="D726" s="115">
        <v>140</v>
      </c>
    </row>
    <row r="727" spans="1:4" s="1" customFormat="1" hidden="1" outlineLevel="1" x14ac:dyDescent="0.15">
      <c r="A727" s="111" t="s">
        <v>1442</v>
      </c>
      <c r="B727" s="111">
        <v>6</v>
      </c>
      <c r="C727" s="111" t="s">
        <v>1441</v>
      </c>
      <c r="D727" s="115">
        <v>170</v>
      </c>
    </row>
    <row r="728" spans="1:4" s="1" customFormat="1" hidden="1" outlineLevel="1" x14ac:dyDescent="0.15">
      <c r="A728" s="111" t="s">
        <v>1444</v>
      </c>
      <c r="B728" s="111">
        <v>6</v>
      </c>
      <c r="C728" s="111" t="s">
        <v>1443</v>
      </c>
      <c r="D728" s="115">
        <v>150</v>
      </c>
    </row>
    <row r="729" spans="1:4" s="1" customFormat="1" hidden="1" outlineLevel="1" x14ac:dyDescent="0.15">
      <c r="A729" s="111" t="s">
        <v>1446</v>
      </c>
      <c r="B729" s="111">
        <v>6</v>
      </c>
      <c r="C729" s="111" t="s">
        <v>1445</v>
      </c>
      <c r="D729" s="115">
        <v>160</v>
      </c>
    </row>
    <row r="730" spans="1:4" s="1" customFormat="1" hidden="1" outlineLevel="1" x14ac:dyDescent="0.15">
      <c r="A730" s="111" t="s">
        <v>1448</v>
      </c>
      <c r="B730" s="111">
        <v>6</v>
      </c>
      <c r="C730" s="111" t="s">
        <v>1447</v>
      </c>
      <c r="D730" s="115">
        <v>150</v>
      </c>
    </row>
    <row r="731" spans="1:4" s="1" customFormat="1" hidden="1" outlineLevel="1" x14ac:dyDescent="0.15">
      <c r="A731" s="111" t="s">
        <v>1450</v>
      </c>
      <c r="B731" s="111">
        <v>6</v>
      </c>
      <c r="C731" s="111" t="s">
        <v>1449</v>
      </c>
      <c r="D731" s="115">
        <v>900</v>
      </c>
    </row>
    <row r="732" spans="1:4" s="1" customFormat="1" hidden="1" outlineLevel="1" x14ac:dyDescent="0.15">
      <c r="A732" s="111" t="s">
        <v>1452</v>
      </c>
      <c r="B732" s="111">
        <v>6</v>
      </c>
      <c r="C732" s="111" t="s">
        <v>1451</v>
      </c>
      <c r="D732" s="115">
        <v>1600</v>
      </c>
    </row>
    <row r="733" spans="1:4" s="1" customFormat="1" hidden="1" outlineLevel="1" x14ac:dyDescent="0.15">
      <c r="A733" s="111" t="s">
        <v>1454</v>
      </c>
      <c r="B733" s="111">
        <v>6</v>
      </c>
      <c r="C733" s="111" t="s">
        <v>1453</v>
      </c>
      <c r="D733" s="115">
        <v>200</v>
      </c>
    </row>
    <row r="734" spans="1:4" s="1" customFormat="1" hidden="1" outlineLevel="1" x14ac:dyDescent="0.15">
      <c r="A734" s="111" t="s">
        <v>1456</v>
      </c>
      <c r="B734" s="111">
        <v>6</v>
      </c>
      <c r="C734" s="111" t="s">
        <v>1455</v>
      </c>
      <c r="D734" s="115">
        <v>300</v>
      </c>
    </row>
    <row r="735" spans="1:4" s="1" customFormat="1" hidden="1" outlineLevel="1" x14ac:dyDescent="0.15">
      <c r="A735" s="111" t="s">
        <v>1458</v>
      </c>
      <c r="B735" s="111">
        <v>6</v>
      </c>
      <c r="C735" s="111" t="s">
        <v>1457</v>
      </c>
      <c r="D735" s="115">
        <v>200</v>
      </c>
    </row>
    <row r="736" spans="1:4" s="1" customFormat="1" hidden="1" outlineLevel="1" x14ac:dyDescent="0.15">
      <c r="A736" s="111" t="s">
        <v>1460</v>
      </c>
      <c r="B736" s="111">
        <v>6</v>
      </c>
      <c r="C736" s="111" t="s">
        <v>1459</v>
      </c>
      <c r="D736" s="115">
        <v>5424</v>
      </c>
    </row>
    <row r="737" spans="1:4" s="1" customFormat="1" hidden="1" outlineLevel="1" x14ac:dyDescent="0.15">
      <c r="A737" s="111" t="s">
        <v>1462</v>
      </c>
      <c r="B737" s="111">
        <v>6</v>
      </c>
      <c r="C737" s="111" t="s">
        <v>1461</v>
      </c>
      <c r="D737" s="115">
        <v>700</v>
      </c>
    </row>
    <row r="738" spans="1:4" s="1" customFormat="1" hidden="1" outlineLevel="1" x14ac:dyDescent="0.15">
      <c r="A738" s="111" t="s">
        <v>1464</v>
      </c>
      <c r="B738" s="111">
        <v>6</v>
      </c>
      <c r="C738" s="111" t="s">
        <v>1463</v>
      </c>
      <c r="D738" s="115">
        <v>200</v>
      </c>
    </row>
    <row r="739" spans="1:4" s="1" customFormat="1" hidden="1" outlineLevel="1" x14ac:dyDescent="0.15">
      <c r="A739" s="111" t="s">
        <v>1466</v>
      </c>
      <c r="B739" s="111">
        <v>6</v>
      </c>
      <c r="C739" s="111" t="s">
        <v>1465</v>
      </c>
      <c r="D739" s="115">
        <v>150</v>
      </c>
    </row>
    <row r="740" spans="1:4" s="1" customFormat="1" hidden="1" outlineLevel="1" x14ac:dyDescent="0.15">
      <c r="A740" s="111" t="s">
        <v>1468</v>
      </c>
      <c r="B740" s="111">
        <v>6</v>
      </c>
      <c r="C740" s="111" t="s">
        <v>1467</v>
      </c>
      <c r="D740" s="115">
        <v>1200</v>
      </c>
    </row>
    <row r="741" spans="1:4" s="1" customFormat="1" hidden="1" outlineLevel="1" x14ac:dyDescent="0.15">
      <c r="A741" s="111" t="s">
        <v>1470</v>
      </c>
      <c r="B741" s="111">
        <v>6</v>
      </c>
      <c r="C741" s="111" t="s">
        <v>1469</v>
      </c>
      <c r="D741" s="115">
        <v>70</v>
      </c>
    </row>
    <row r="742" spans="1:4" s="1" customFormat="1" hidden="1" outlineLevel="1" x14ac:dyDescent="0.15">
      <c r="A742" s="111" t="s">
        <v>1472</v>
      </c>
      <c r="B742" s="111">
        <v>6</v>
      </c>
      <c r="C742" s="111" t="s">
        <v>1471</v>
      </c>
      <c r="D742" s="115">
        <v>10456.99</v>
      </c>
    </row>
    <row r="743" spans="1:4" s="1" customFormat="1" hidden="1" outlineLevel="1" x14ac:dyDescent="0.15">
      <c r="A743" s="111" t="s">
        <v>1474</v>
      </c>
      <c r="B743" s="111">
        <v>6</v>
      </c>
      <c r="C743" s="111" t="s">
        <v>1473</v>
      </c>
      <c r="D743" s="115">
        <v>2500</v>
      </c>
    </row>
    <row r="744" spans="1:4" s="1" customFormat="1" hidden="1" outlineLevel="1" x14ac:dyDescent="0.15">
      <c r="A744" s="111" t="s">
        <v>1476</v>
      </c>
      <c r="B744" s="111">
        <v>6</v>
      </c>
      <c r="C744" s="111" t="s">
        <v>1475</v>
      </c>
      <c r="D744" s="115">
        <v>100</v>
      </c>
    </row>
    <row r="745" spans="1:4" s="1" customFormat="1" hidden="1" outlineLevel="1" x14ac:dyDescent="0.15">
      <c r="A745" s="111" t="s">
        <v>1478</v>
      </c>
      <c r="B745" s="111">
        <v>6</v>
      </c>
      <c r="C745" s="111" t="s">
        <v>1477</v>
      </c>
      <c r="D745" s="115">
        <v>13800</v>
      </c>
    </row>
    <row r="746" spans="1:4" s="1" customFormat="1" hidden="1" outlineLevel="1" x14ac:dyDescent="0.15">
      <c r="A746" s="111" t="s">
        <v>1480</v>
      </c>
      <c r="B746" s="111">
        <v>6</v>
      </c>
      <c r="C746" s="111" t="s">
        <v>1479</v>
      </c>
      <c r="D746" s="115">
        <v>280</v>
      </c>
    </row>
    <row r="747" spans="1:4" s="1" customFormat="1" hidden="1" outlineLevel="1" x14ac:dyDescent="0.15">
      <c r="A747" s="111" t="s">
        <v>1482</v>
      </c>
      <c r="B747" s="111">
        <v>6</v>
      </c>
      <c r="C747" s="111" t="s">
        <v>1481</v>
      </c>
      <c r="D747" s="115">
        <v>180</v>
      </c>
    </row>
    <row r="748" spans="1:4" s="1" customFormat="1" hidden="1" outlineLevel="1" x14ac:dyDescent="0.15">
      <c r="A748" s="111" t="s">
        <v>1484</v>
      </c>
      <c r="B748" s="111">
        <v>6</v>
      </c>
      <c r="C748" s="111" t="s">
        <v>1483</v>
      </c>
      <c r="D748" s="115">
        <v>150</v>
      </c>
    </row>
    <row r="749" spans="1:4" s="1" customFormat="1" hidden="1" outlineLevel="1" x14ac:dyDescent="0.15">
      <c r="A749" s="111" t="s">
        <v>1486</v>
      </c>
      <c r="B749" s="111">
        <v>6</v>
      </c>
      <c r="C749" s="111" t="s">
        <v>1485</v>
      </c>
      <c r="D749" s="115">
        <v>120</v>
      </c>
    </row>
    <row r="750" spans="1:4" s="1" customFormat="1" hidden="1" outlineLevel="1" x14ac:dyDescent="0.15">
      <c r="A750" s="111" t="s">
        <v>1488</v>
      </c>
      <c r="B750" s="111">
        <v>6</v>
      </c>
      <c r="C750" s="111" t="s">
        <v>1487</v>
      </c>
      <c r="D750" s="115">
        <v>150</v>
      </c>
    </row>
    <row r="751" spans="1:4" s="1" customFormat="1" hidden="1" outlineLevel="1" x14ac:dyDescent="0.15">
      <c r="A751" s="111" t="s">
        <v>1490</v>
      </c>
      <c r="B751" s="111">
        <v>6</v>
      </c>
      <c r="C751" s="111" t="s">
        <v>1489</v>
      </c>
      <c r="D751" s="115">
        <v>600</v>
      </c>
    </row>
    <row r="752" spans="1:4" s="1" customFormat="1" hidden="1" outlineLevel="1" x14ac:dyDescent="0.15">
      <c r="A752" s="111" t="s">
        <v>1492</v>
      </c>
      <c r="B752" s="111">
        <v>6</v>
      </c>
      <c r="C752" s="111" t="s">
        <v>1491</v>
      </c>
      <c r="D752" s="115">
        <v>1400</v>
      </c>
    </row>
    <row r="753" spans="1:4" s="1" customFormat="1" hidden="1" outlineLevel="1" x14ac:dyDescent="0.15">
      <c r="A753" s="111" t="s">
        <v>1494</v>
      </c>
      <c r="B753" s="111">
        <v>6</v>
      </c>
      <c r="C753" s="111" t="s">
        <v>1493</v>
      </c>
      <c r="D753" s="115">
        <v>300</v>
      </c>
    </row>
    <row r="754" spans="1:4" s="1" customFormat="1" hidden="1" outlineLevel="1" x14ac:dyDescent="0.15">
      <c r="A754" s="111" t="s">
        <v>1496</v>
      </c>
      <c r="B754" s="111">
        <v>6</v>
      </c>
      <c r="C754" s="111" t="s">
        <v>1495</v>
      </c>
      <c r="D754" s="115">
        <v>120</v>
      </c>
    </row>
    <row r="755" spans="1:4" s="1" customFormat="1" hidden="1" outlineLevel="1" x14ac:dyDescent="0.15">
      <c r="A755" s="111" t="s">
        <v>1498</v>
      </c>
      <c r="B755" s="111">
        <v>6</v>
      </c>
      <c r="C755" s="111" t="s">
        <v>1497</v>
      </c>
      <c r="D755" s="115">
        <v>560</v>
      </c>
    </row>
    <row r="756" spans="1:4" s="1" customFormat="1" hidden="1" outlineLevel="1" x14ac:dyDescent="0.15">
      <c r="A756" s="111" t="s">
        <v>1500</v>
      </c>
      <c r="B756" s="111">
        <v>6</v>
      </c>
      <c r="C756" s="111" t="s">
        <v>1499</v>
      </c>
      <c r="D756" s="115">
        <v>1200</v>
      </c>
    </row>
    <row r="757" spans="1:4" s="1" customFormat="1" hidden="1" outlineLevel="1" x14ac:dyDescent="0.15">
      <c r="A757" s="111" t="s">
        <v>1502</v>
      </c>
      <c r="B757" s="111">
        <v>6</v>
      </c>
      <c r="C757" s="111" t="s">
        <v>1501</v>
      </c>
      <c r="D757" s="115">
        <v>200</v>
      </c>
    </row>
    <row r="758" spans="1:4" s="1" customFormat="1" hidden="1" outlineLevel="1" x14ac:dyDescent="0.15">
      <c r="A758" s="111" t="s">
        <v>1504</v>
      </c>
      <c r="B758" s="111">
        <v>6</v>
      </c>
      <c r="C758" s="111" t="s">
        <v>1503</v>
      </c>
      <c r="D758" s="115">
        <v>220</v>
      </c>
    </row>
    <row r="759" spans="1:4" s="1" customFormat="1" hidden="1" outlineLevel="1" x14ac:dyDescent="0.15">
      <c r="A759" s="111" t="s">
        <v>1506</v>
      </c>
      <c r="B759" s="111">
        <v>6</v>
      </c>
      <c r="C759" s="111" t="s">
        <v>1505</v>
      </c>
      <c r="D759" s="115">
        <v>240</v>
      </c>
    </row>
    <row r="760" spans="1:4" s="1" customFormat="1" hidden="1" outlineLevel="1" x14ac:dyDescent="0.15">
      <c r="A760" s="111" t="s">
        <v>1508</v>
      </c>
      <c r="B760" s="111">
        <v>6</v>
      </c>
      <c r="C760" s="111" t="s">
        <v>1507</v>
      </c>
      <c r="D760" s="115">
        <v>120</v>
      </c>
    </row>
    <row r="761" spans="1:4" s="1" customFormat="1" hidden="1" outlineLevel="1" x14ac:dyDescent="0.15">
      <c r="A761" s="111" t="s">
        <v>1510</v>
      </c>
      <c r="B761" s="111">
        <v>6</v>
      </c>
      <c r="C761" s="111" t="s">
        <v>1509</v>
      </c>
      <c r="D761" s="115">
        <v>200</v>
      </c>
    </row>
    <row r="762" spans="1:4" s="1" customFormat="1" hidden="1" outlineLevel="1" x14ac:dyDescent="0.15">
      <c r="A762" s="111" t="s">
        <v>1511</v>
      </c>
      <c r="B762" s="111">
        <v>6</v>
      </c>
      <c r="C762" s="111" t="s">
        <v>412</v>
      </c>
      <c r="D762" s="115">
        <v>200</v>
      </c>
    </row>
    <row r="763" spans="1:4" s="1" customFormat="1" hidden="1" outlineLevel="1" x14ac:dyDescent="0.15">
      <c r="A763" s="111" t="s">
        <v>1513</v>
      </c>
      <c r="B763" s="111">
        <v>6</v>
      </c>
      <c r="C763" s="111" t="s">
        <v>1512</v>
      </c>
      <c r="D763" s="115">
        <v>150</v>
      </c>
    </row>
    <row r="764" spans="1:4" s="1" customFormat="1" hidden="1" outlineLevel="1" x14ac:dyDescent="0.15">
      <c r="A764" s="111" t="s">
        <v>1515</v>
      </c>
      <c r="B764" s="111">
        <v>6</v>
      </c>
      <c r="C764" s="111" t="s">
        <v>1514</v>
      </c>
      <c r="D764" s="115">
        <v>370</v>
      </c>
    </row>
    <row r="765" spans="1:4" s="1" customFormat="1" hidden="1" outlineLevel="1" x14ac:dyDescent="0.15">
      <c r="A765" s="111" t="s">
        <v>1517</v>
      </c>
      <c r="B765" s="111">
        <v>6</v>
      </c>
      <c r="C765" s="111" t="s">
        <v>1516</v>
      </c>
      <c r="D765" s="115">
        <v>250</v>
      </c>
    </row>
    <row r="766" spans="1:4" s="1" customFormat="1" collapsed="1" x14ac:dyDescent="0.15">
      <c r="A766" s="110" t="s">
        <v>1519</v>
      </c>
      <c r="B766" s="110">
        <v>5</v>
      </c>
      <c r="C766" s="110" t="s">
        <v>1518</v>
      </c>
      <c r="D766" s="113">
        <v>413564.29</v>
      </c>
    </row>
    <row r="767" spans="1:4" s="1" customFormat="1" x14ac:dyDescent="0.15">
      <c r="A767" s="111" t="s">
        <v>1521</v>
      </c>
      <c r="B767" s="111">
        <v>6</v>
      </c>
      <c r="C767" s="111" t="s">
        <v>1520</v>
      </c>
      <c r="D767" s="115">
        <v>478.98</v>
      </c>
    </row>
    <row r="768" spans="1:4" s="1" customFormat="1" x14ac:dyDescent="0.15">
      <c r="A768" s="111" t="s">
        <v>1523</v>
      </c>
      <c r="B768" s="111">
        <v>6</v>
      </c>
      <c r="C768" s="111" t="s">
        <v>1522</v>
      </c>
      <c r="D768" s="115">
        <v>159806.10999999999</v>
      </c>
    </row>
    <row r="769" spans="1:4" s="1" customFormat="1" x14ac:dyDescent="0.15">
      <c r="A769" s="111" t="s">
        <v>1525</v>
      </c>
      <c r="B769" s="111">
        <v>6</v>
      </c>
      <c r="C769" s="111" t="s">
        <v>1524</v>
      </c>
      <c r="D769" s="115">
        <v>0</v>
      </c>
    </row>
    <row r="770" spans="1:4" s="1" customFormat="1" x14ac:dyDescent="0.15">
      <c r="A770" s="111" t="s">
        <v>1527</v>
      </c>
      <c r="B770" s="111">
        <v>6</v>
      </c>
      <c r="C770" s="111" t="s">
        <v>1526</v>
      </c>
      <c r="D770" s="115">
        <v>226682.41</v>
      </c>
    </row>
    <row r="771" spans="1:4" s="1" customFormat="1" x14ac:dyDescent="0.15">
      <c r="A771" s="111" t="s">
        <v>1529</v>
      </c>
      <c r="B771" s="111">
        <v>6</v>
      </c>
      <c r="C771" s="111" t="s">
        <v>1528</v>
      </c>
      <c r="D771" s="115">
        <v>24458.55</v>
      </c>
    </row>
    <row r="772" spans="1:4" s="1" customFormat="1" x14ac:dyDescent="0.15">
      <c r="A772" s="111" t="s">
        <v>1531</v>
      </c>
      <c r="B772" s="111">
        <v>6</v>
      </c>
      <c r="C772" s="111" t="s">
        <v>1530</v>
      </c>
      <c r="D772" s="115">
        <v>2138.2399999999998</v>
      </c>
    </row>
    <row r="773" spans="1:4" s="1" customFormat="1" x14ac:dyDescent="0.15">
      <c r="A773" s="111" t="s">
        <v>1533</v>
      </c>
      <c r="B773" s="111">
        <v>6</v>
      </c>
      <c r="C773" s="111" t="s">
        <v>1532</v>
      </c>
      <c r="D773" s="115">
        <v>0</v>
      </c>
    </row>
    <row r="774" spans="1:4" s="1" customFormat="1" x14ac:dyDescent="0.15">
      <c r="A774" s="110" t="s">
        <v>1535</v>
      </c>
      <c r="B774" s="110">
        <v>4</v>
      </c>
      <c r="C774" s="110" t="s">
        <v>1534</v>
      </c>
      <c r="D774" s="113">
        <v>1768202.74</v>
      </c>
    </row>
    <row r="775" spans="1:4" s="1" customFormat="1" x14ac:dyDescent="0.15">
      <c r="A775" s="110" t="s">
        <v>1537</v>
      </c>
      <c r="B775" s="110">
        <v>5</v>
      </c>
      <c r="C775" s="110" t="s">
        <v>1536</v>
      </c>
      <c r="D775" s="113">
        <v>1539491.67</v>
      </c>
    </row>
    <row r="776" spans="1:4" s="1" customFormat="1" hidden="1" outlineLevel="1" x14ac:dyDescent="0.15">
      <c r="A776" s="111" t="s">
        <v>1539</v>
      </c>
      <c r="B776" s="111">
        <v>6</v>
      </c>
      <c r="C776" s="111" t="s">
        <v>1538</v>
      </c>
      <c r="D776" s="115">
        <v>178808</v>
      </c>
    </row>
    <row r="777" spans="1:4" s="1" customFormat="1" hidden="1" outlineLevel="1" x14ac:dyDescent="0.15">
      <c r="A777" s="111" t="s">
        <v>1541</v>
      </c>
      <c r="B777" s="111">
        <v>6</v>
      </c>
      <c r="C777" s="111" t="s">
        <v>1540</v>
      </c>
      <c r="D777" s="115">
        <v>155.82</v>
      </c>
    </row>
    <row r="778" spans="1:4" s="1" customFormat="1" hidden="1" outlineLevel="1" x14ac:dyDescent="0.15">
      <c r="A778" s="111" t="s">
        <v>1543</v>
      </c>
      <c r="B778" s="111">
        <v>6</v>
      </c>
      <c r="C778" s="111" t="s">
        <v>1542</v>
      </c>
      <c r="D778" s="115">
        <v>8753.7199999999993</v>
      </c>
    </row>
    <row r="779" spans="1:4" s="1" customFormat="1" hidden="1" outlineLevel="1" x14ac:dyDescent="0.15">
      <c r="A779" s="111" t="s">
        <v>1545</v>
      </c>
      <c r="B779" s="111">
        <v>6</v>
      </c>
      <c r="C779" s="111" t="s">
        <v>1544</v>
      </c>
      <c r="D779" s="115">
        <v>0</v>
      </c>
    </row>
    <row r="780" spans="1:4" s="1" customFormat="1" hidden="1" outlineLevel="1" x14ac:dyDescent="0.15">
      <c r="A780" s="111" t="s">
        <v>1547</v>
      </c>
      <c r="B780" s="111">
        <v>6</v>
      </c>
      <c r="C780" s="111" t="s">
        <v>1546</v>
      </c>
      <c r="D780" s="115">
        <v>0</v>
      </c>
    </row>
    <row r="781" spans="1:4" s="1" customFormat="1" hidden="1" outlineLevel="1" x14ac:dyDescent="0.15">
      <c r="A781" s="111" t="s">
        <v>1549</v>
      </c>
      <c r="B781" s="111">
        <v>6</v>
      </c>
      <c r="C781" s="111" t="s">
        <v>1548</v>
      </c>
      <c r="D781" s="115">
        <v>68</v>
      </c>
    </row>
    <row r="782" spans="1:4" s="1" customFormat="1" hidden="1" outlineLevel="1" x14ac:dyDescent="0.15">
      <c r="A782" s="111" t="s">
        <v>1551</v>
      </c>
      <c r="B782" s="111">
        <v>6</v>
      </c>
      <c r="C782" s="111" t="s">
        <v>1550</v>
      </c>
      <c r="D782" s="115">
        <v>2074</v>
      </c>
    </row>
    <row r="783" spans="1:4" s="1" customFormat="1" hidden="1" outlineLevel="1" x14ac:dyDescent="0.15">
      <c r="A783" s="111" t="s">
        <v>1553</v>
      </c>
      <c r="B783" s="111">
        <v>6</v>
      </c>
      <c r="C783" s="111" t="s">
        <v>1552</v>
      </c>
      <c r="D783" s="115">
        <v>16855.63</v>
      </c>
    </row>
    <row r="784" spans="1:4" s="1" customFormat="1" hidden="1" outlineLevel="1" x14ac:dyDescent="0.15">
      <c r="A784" s="111" t="s">
        <v>1555</v>
      </c>
      <c r="B784" s="111">
        <v>6</v>
      </c>
      <c r="C784" s="111" t="s">
        <v>1554</v>
      </c>
      <c r="D784" s="115">
        <v>72.7</v>
      </c>
    </row>
    <row r="785" spans="1:4" s="1" customFormat="1" hidden="1" outlineLevel="1" x14ac:dyDescent="0.15">
      <c r="A785" s="111" t="s">
        <v>1557</v>
      </c>
      <c r="B785" s="111">
        <v>6</v>
      </c>
      <c r="C785" s="111" t="s">
        <v>1556</v>
      </c>
      <c r="D785" s="115">
        <v>812.06</v>
      </c>
    </row>
    <row r="786" spans="1:4" s="1" customFormat="1" hidden="1" outlineLevel="1" x14ac:dyDescent="0.15">
      <c r="A786" s="111" t="s">
        <v>1559</v>
      </c>
      <c r="B786" s="111">
        <v>6</v>
      </c>
      <c r="C786" s="111" t="s">
        <v>1558</v>
      </c>
      <c r="D786" s="115">
        <v>132.71</v>
      </c>
    </row>
    <row r="787" spans="1:4" s="1" customFormat="1" hidden="1" outlineLevel="1" x14ac:dyDescent="0.15">
      <c r="A787" s="111" t="s">
        <v>1561</v>
      </c>
      <c r="B787" s="111">
        <v>6</v>
      </c>
      <c r="C787" s="111" t="s">
        <v>1560</v>
      </c>
      <c r="D787" s="115">
        <v>12.23</v>
      </c>
    </row>
    <row r="788" spans="1:4" s="1" customFormat="1" hidden="1" outlineLevel="1" x14ac:dyDescent="0.15">
      <c r="A788" s="111" t="s">
        <v>1562</v>
      </c>
      <c r="B788" s="111">
        <v>6</v>
      </c>
      <c r="C788" s="111" t="s">
        <v>458</v>
      </c>
      <c r="D788" s="115">
        <v>0</v>
      </c>
    </row>
    <row r="789" spans="1:4" s="1" customFormat="1" hidden="1" outlineLevel="1" x14ac:dyDescent="0.15">
      <c r="A789" s="111" t="s">
        <v>1564</v>
      </c>
      <c r="B789" s="111">
        <v>6</v>
      </c>
      <c r="C789" s="111" t="s">
        <v>1563</v>
      </c>
      <c r="D789" s="115">
        <v>3649.9</v>
      </c>
    </row>
    <row r="790" spans="1:4" s="1" customFormat="1" hidden="1" outlineLevel="1" x14ac:dyDescent="0.15">
      <c r="A790" s="111" t="s">
        <v>1566</v>
      </c>
      <c r="B790" s="111">
        <v>6</v>
      </c>
      <c r="C790" s="111" t="s">
        <v>1565</v>
      </c>
      <c r="D790" s="115">
        <v>641.70000000000005</v>
      </c>
    </row>
    <row r="791" spans="1:4" s="1" customFormat="1" hidden="1" outlineLevel="1" x14ac:dyDescent="0.15">
      <c r="A791" s="111" t="s">
        <v>1567</v>
      </c>
      <c r="B791" s="111">
        <v>6</v>
      </c>
      <c r="C791" s="111" t="s">
        <v>336</v>
      </c>
      <c r="D791" s="115">
        <v>479.94</v>
      </c>
    </row>
    <row r="792" spans="1:4" s="1" customFormat="1" hidden="1" outlineLevel="1" x14ac:dyDescent="0.15">
      <c r="A792" s="111" t="s">
        <v>1569</v>
      </c>
      <c r="B792" s="111">
        <v>6</v>
      </c>
      <c r="C792" s="111" t="s">
        <v>1568</v>
      </c>
      <c r="D792" s="115">
        <v>550.91</v>
      </c>
    </row>
    <row r="793" spans="1:4" s="1" customFormat="1" hidden="1" outlineLevel="1" x14ac:dyDescent="0.15">
      <c r="A793" s="111" t="s">
        <v>1571</v>
      </c>
      <c r="B793" s="111">
        <v>6</v>
      </c>
      <c r="C793" s="111" t="s">
        <v>1570</v>
      </c>
      <c r="D793" s="115">
        <v>0</v>
      </c>
    </row>
    <row r="794" spans="1:4" s="1" customFormat="1" hidden="1" outlineLevel="1" x14ac:dyDescent="0.15">
      <c r="A794" s="111" t="s">
        <v>1573</v>
      </c>
      <c r="B794" s="111">
        <v>6</v>
      </c>
      <c r="C794" s="111" t="s">
        <v>1572</v>
      </c>
      <c r="D794" s="115">
        <v>0.04</v>
      </c>
    </row>
    <row r="795" spans="1:4" s="1" customFormat="1" hidden="1" outlineLevel="1" x14ac:dyDescent="0.15">
      <c r="A795" s="111" t="s">
        <v>1575</v>
      </c>
      <c r="B795" s="111">
        <v>6</v>
      </c>
      <c r="C795" s="111" t="s">
        <v>1574</v>
      </c>
      <c r="D795" s="115">
        <v>27456.48</v>
      </c>
    </row>
    <row r="796" spans="1:4" s="1" customFormat="1" hidden="1" outlineLevel="1" x14ac:dyDescent="0.15">
      <c r="A796" s="111" t="s">
        <v>1577</v>
      </c>
      <c r="B796" s="111">
        <v>6</v>
      </c>
      <c r="C796" s="111" t="s">
        <v>1576</v>
      </c>
      <c r="D796" s="115">
        <v>18.79</v>
      </c>
    </row>
    <row r="797" spans="1:4" s="1" customFormat="1" hidden="1" outlineLevel="1" x14ac:dyDescent="0.15">
      <c r="A797" s="111" t="s">
        <v>1579</v>
      </c>
      <c r="B797" s="111">
        <v>6</v>
      </c>
      <c r="C797" s="111" t="s">
        <v>1578</v>
      </c>
      <c r="D797" s="115">
        <v>3600</v>
      </c>
    </row>
    <row r="798" spans="1:4" s="1" customFormat="1" hidden="1" outlineLevel="1" x14ac:dyDescent="0.15">
      <c r="A798" s="111" t="s">
        <v>1581</v>
      </c>
      <c r="B798" s="111">
        <v>6</v>
      </c>
      <c r="C798" s="111" t="s">
        <v>1580</v>
      </c>
      <c r="D798" s="115">
        <v>0</v>
      </c>
    </row>
    <row r="799" spans="1:4" s="1" customFormat="1" hidden="1" outlineLevel="1" x14ac:dyDescent="0.15">
      <c r="A799" s="111" t="s">
        <v>1583</v>
      </c>
      <c r="B799" s="111">
        <v>6</v>
      </c>
      <c r="C799" s="111" t="s">
        <v>1582</v>
      </c>
      <c r="D799" s="115">
        <v>0</v>
      </c>
    </row>
    <row r="800" spans="1:4" s="1" customFormat="1" hidden="1" outlineLevel="1" x14ac:dyDescent="0.15">
      <c r="A800" s="111" t="s">
        <v>1585</v>
      </c>
      <c r="B800" s="111">
        <v>6</v>
      </c>
      <c r="C800" s="111" t="s">
        <v>1584</v>
      </c>
      <c r="D800" s="115">
        <v>0</v>
      </c>
    </row>
    <row r="801" spans="1:4" s="1" customFormat="1" hidden="1" outlineLevel="1" x14ac:dyDescent="0.15">
      <c r="A801" s="111" t="s">
        <v>1587</v>
      </c>
      <c r="B801" s="111">
        <v>6</v>
      </c>
      <c r="C801" s="111" t="s">
        <v>1586</v>
      </c>
      <c r="D801" s="115">
        <v>0</v>
      </c>
    </row>
    <row r="802" spans="1:4" s="1" customFormat="1" hidden="1" outlineLevel="1" x14ac:dyDescent="0.15">
      <c r="A802" s="111" t="s">
        <v>1589</v>
      </c>
      <c r="B802" s="111">
        <v>6</v>
      </c>
      <c r="C802" s="111" t="s">
        <v>1588</v>
      </c>
      <c r="D802" s="115">
        <v>1771.06</v>
      </c>
    </row>
    <row r="803" spans="1:4" s="1" customFormat="1" hidden="1" outlineLevel="1" x14ac:dyDescent="0.15">
      <c r="A803" s="111" t="s">
        <v>1591</v>
      </c>
      <c r="B803" s="111">
        <v>6</v>
      </c>
      <c r="C803" s="111" t="s">
        <v>1590</v>
      </c>
      <c r="D803" s="115">
        <v>0</v>
      </c>
    </row>
    <row r="804" spans="1:4" s="1" customFormat="1" hidden="1" outlineLevel="1" x14ac:dyDescent="0.15">
      <c r="A804" s="111" t="s">
        <v>1593</v>
      </c>
      <c r="B804" s="111">
        <v>6</v>
      </c>
      <c r="C804" s="111" t="s">
        <v>1592</v>
      </c>
      <c r="D804" s="115">
        <v>134055.87</v>
      </c>
    </row>
    <row r="805" spans="1:4" s="1" customFormat="1" hidden="1" outlineLevel="1" x14ac:dyDescent="0.15">
      <c r="A805" s="111" t="s">
        <v>1595</v>
      </c>
      <c r="B805" s="111">
        <v>6</v>
      </c>
      <c r="C805" s="111" t="s">
        <v>1594</v>
      </c>
      <c r="D805" s="115">
        <v>0.01</v>
      </c>
    </row>
    <row r="806" spans="1:4" s="1" customFormat="1" hidden="1" outlineLevel="1" x14ac:dyDescent="0.15">
      <c r="A806" s="111" t="s">
        <v>1597</v>
      </c>
      <c r="B806" s="111">
        <v>6</v>
      </c>
      <c r="C806" s="111" t="s">
        <v>1596</v>
      </c>
      <c r="D806" s="115">
        <v>79187.3</v>
      </c>
    </row>
    <row r="807" spans="1:4" s="1" customFormat="1" hidden="1" outlineLevel="1" x14ac:dyDescent="0.15">
      <c r="A807" s="111" t="s">
        <v>1599</v>
      </c>
      <c r="B807" s="111">
        <v>6</v>
      </c>
      <c r="C807" s="111" t="s">
        <v>1598</v>
      </c>
      <c r="D807" s="115">
        <v>284</v>
      </c>
    </row>
    <row r="808" spans="1:4" s="1" customFormat="1" hidden="1" outlineLevel="1" x14ac:dyDescent="0.15">
      <c r="A808" s="111" t="s">
        <v>1601</v>
      </c>
      <c r="B808" s="111">
        <v>6</v>
      </c>
      <c r="C808" s="111" t="s">
        <v>1600</v>
      </c>
      <c r="D808" s="115">
        <v>57720.29</v>
      </c>
    </row>
    <row r="809" spans="1:4" s="1" customFormat="1" hidden="1" outlineLevel="1" x14ac:dyDescent="0.15">
      <c r="A809" s="111" t="s">
        <v>1603</v>
      </c>
      <c r="B809" s="111">
        <v>6</v>
      </c>
      <c r="C809" s="111" t="s">
        <v>1602</v>
      </c>
      <c r="D809" s="115">
        <v>0.01</v>
      </c>
    </row>
    <row r="810" spans="1:4" s="1" customFormat="1" hidden="1" outlineLevel="1" x14ac:dyDescent="0.15">
      <c r="A810" s="111" t="s">
        <v>1605</v>
      </c>
      <c r="B810" s="111">
        <v>6</v>
      </c>
      <c r="C810" s="111" t="s">
        <v>1604</v>
      </c>
      <c r="D810" s="115">
        <v>15.84</v>
      </c>
    </row>
    <row r="811" spans="1:4" s="1" customFormat="1" hidden="1" outlineLevel="1" x14ac:dyDescent="0.15">
      <c r="A811" s="111" t="s">
        <v>1607</v>
      </c>
      <c r="B811" s="111">
        <v>6</v>
      </c>
      <c r="C811" s="111" t="s">
        <v>1606</v>
      </c>
      <c r="D811" s="115">
        <v>0</v>
      </c>
    </row>
    <row r="812" spans="1:4" s="1" customFormat="1" hidden="1" outlineLevel="1" x14ac:dyDescent="0.15">
      <c r="A812" s="111" t="s">
        <v>1609</v>
      </c>
      <c r="B812" s="111">
        <v>6</v>
      </c>
      <c r="C812" s="111" t="s">
        <v>1608</v>
      </c>
      <c r="D812" s="115">
        <v>0</v>
      </c>
    </row>
    <row r="813" spans="1:4" s="1" customFormat="1" hidden="1" outlineLevel="1" x14ac:dyDescent="0.15">
      <c r="A813" s="111" t="s">
        <v>1611</v>
      </c>
      <c r="B813" s="111">
        <v>6</v>
      </c>
      <c r="C813" s="111" t="s">
        <v>1610</v>
      </c>
      <c r="D813" s="115">
        <v>0</v>
      </c>
    </row>
    <row r="814" spans="1:4" s="1" customFormat="1" hidden="1" outlineLevel="1" x14ac:dyDescent="0.15">
      <c r="A814" s="111" t="s">
        <v>1613</v>
      </c>
      <c r="B814" s="111">
        <v>6</v>
      </c>
      <c r="C814" s="111" t="s">
        <v>1612</v>
      </c>
      <c r="D814" s="115">
        <v>293821.28999999998</v>
      </c>
    </row>
    <row r="815" spans="1:4" s="1" customFormat="1" hidden="1" outlineLevel="1" x14ac:dyDescent="0.15">
      <c r="A815" s="111" t="s">
        <v>1615</v>
      </c>
      <c r="B815" s="111">
        <v>6</v>
      </c>
      <c r="C815" s="111" t="s">
        <v>1614</v>
      </c>
      <c r="D815" s="115">
        <v>2250</v>
      </c>
    </row>
    <row r="816" spans="1:4" s="1" customFormat="1" hidden="1" outlineLevel="1" x14ac:dyDescent="0.15">
      <c r="A816" s="111" t="s">
        <v>1617</v>
      </c>
      <c r="B816" s="111">
        <v>6</v>
      </c>
      <c r="C816" s="111" t="s">
        <v>1616</v>
      </c>
      <c r="D816" s="115">
        <v>500</v>
      </c>
    </row>
    <row r="817" spans="1:4" s="1" customFormat="1" hidden="1" outlineLevel="1" x14ac:dyDescent="0.15">
      <c r="A817" s="111" t="s">
        <v>1619</v>
      </c>
      <c r="B817" s="111">
        <v>6</v>
      </c>
      <c r="C817" s="111" t="s">
        <v>1618</v>
      </c>
      <c r="D817" s="115">
        <v>0.02</v>
      </c>
    </row>
    <row r="818" spans="1:4" s="1" customFormat="1" hidden="1" outlineLevel="1" x14ac:dyDescent="0.15">
      <c r="A818" s="111" t="s">
        <v>1621</v>
      </c>
      <c r="B818" s="111">
        <v>6</v>
      </c>
      <c r="C818" s="111" t="s">
        <v>1620</v>
      </c>
      <c r="D818" s="115">
        <v>0</v>
      </c>
    </row>
    <row r="819" spans="1:4" s="1" customFormat="1" hidden="1" outlineLevel="1" x14ac:dyDescent="0.15">
      <c r="A819" s="111" t="s">
        <v>1623</v>
      </c>
      <c r="B819" s="111">
        <v>6</v>
      </c>
      <c r="C819" s="111" t="s">
        <v>1622</v>
      </c>
      <c r="D819" s="115">
        <v>0.06</v>
      </c>
    </row>
    <row r="820" spans="1:4" s="1" customFormat="1" hidden="1" outlineLevel="1" x14ac:dyDescent="0.15">
      <c r="A820" s="111" t="s">
        <v>1625</v>
      </c>
      <c r="B820" s="111">
        <v>6</v>
      </c>
      <c r="C820" s="111" t="s">
        <v>1624</v>
      </c>
      <c r="D820" s="115">
        <v>0</v>
      </c>
    </row>
    <row r="821" spans="1:4" s="1" customFormat="1" hidden="1" outlineLevel="1" x14ac:dyDescent="0.15">
      <c r="A821" s="111" t="s">
        <v>1627</v>
      </c>
      <c r="B821" s="111">
        <v>6</v>
      </c>
      <c r="C821" s="111" t="s">
        <v>1626</v>
      </c>
      <c r="D821" s="115">
        <v>381.98</v>
      </c>
    </row>
    <row r="822" spans="1:4" s="1" customFormat="1" hidden="1" outlineLevel="1" x14ac:dyDescent="0.15">
      <c r="A822" s="111" t="s">
        <v>1629</v>
      </c>
      <c r="B822" s="111">
        <v>6</v>
      </c>
      <c r="C822" s="111" t="s">
        <v>1628</v>
      </c>
      <c r="D822" s="115">
        <v>1700</v>
      </c>
    </row>
    <row r="823" spans="1:4" s="1" customFormat="1" hidden="1" outlineLevel="1" x14ac:dyDescent="0.15">
      <c r="A823" s="111" t="s">
        <v>1631</v>
      </c>
      <c r="B823" s="111">
        <v>6</v>
      </c>
      <c r="C823" s="111" t="s">
        <v>1630</v>
      </c>
      <c r="D823" s="115">
        <v>306.08999999999997</v>
      </c>
    </row>
    <row r="824" spans="1:4" s="1" customFormat="1" hidden="1" outlineLevel="1" x14ac:dyDescent="0.15">
      <c r="A824" s="111" t="s">
        <v>1633</v>
      </c>
      <c r="B824" s="111">
        <v>6</v>
      </c>
      <c r="C824" s="111" t="s">
        <v>1632</v>
      </c>
      <c r="D824" s="115">
        <v>0.72</v>
      </c>
    </row>
    <row r="825" spans="1:4" s="1" customFormat="1" hidden="1" outlineLevel="1" x14ac:dyDescent="0.15">
      <c r="A825" s="111" t="s">
        <v>1635</v>
      </c>
      <c r="B825" s="111">
        <v>6</v>
      </c>
      <c r="C825" s="111" t="s">
        <v>1634</v>
      </c>
      <c r="D825" s="115">
        <v>76.36</v>
      </c>
    </row>
    <row r="826" spans="1:4" s="1" customFormat="1" hidden="1" outlineLevel="1" x14ac:dyDescent="0.15">
      <c r="A826" s="111" t="s">
        <v>1637</v>
      </c>
      <c r="B826" s="111">
        <v>6</v>
      </c>
      <c r="C826" s="111" t="s">
        <v>1636</v>
      </c>
      <c r="D826" s="115">
        <v>0</v>
      </c>
    </row>
    <row r="827" spans="1:4" s="1" customFormat="1" hidden="1" outlineLevel="1" x14ac:dyDescent="0.15">
      <c r="A827" s="111" t="s">
        <v>1639</v>
      </c>
      <c r="B827" s="111">
        <v>6</v>
      </c>
      <c r="C827" s="111" t="s">
        <v>1638</v>
      </c>
      <c r="D827" s="115">
        <v>2293.6999999999998</v>
      </c>
    </row>
    <row r="828" spans="1:4" s="1" customFormat="1" hidden="1" outlineLevel="1" x14ac:dyDescent="0.15">
      <c r="A828" s="111" t="s">
        <v>1641</v>
      </c>
      <c r="B828" s="111">
        <v>6</v>
      </c>
      <c r="C828" s="111" t="s">
        <v>1640</v>
      </c>
      <c r="D828" s="115">
        <v>7000</v>
      </c>
    </row>
    <row r="829" spans="1:4" s="1" customFormat="1" hidden="1" outlineLevel="1" x14ac:dyDescent="0.15">
      <c r="A829" s="111" t="s">
        <v>1643</v>
      </c>
      <c r="B829" s="111">
        <v>6</v>
      </c>
      <c r="C829" s="111" t="s">
        <v>1642</v>
      </c>
      <c r="D829" s="115">
        <v>140</v>
      </c>
    </row>
    <row r="830" spans="1:4" s="1" customFormat="1" hidden="1" outlineLevel="1" x14ac:dyDescent="0.15">
      <c r="A830" s="111" t="s">
        <v>1645</v>
      </c>
      <c r="B830" s="111">
        <v>6</v>
      </c>
      <c r="C830" s="111" t="s">
        <v>1644</v>
      </c>
      <c r="D830" s="115">
        <v>0.03</v>
      </c>
    </row>
    <row r="831" spans="1:4" s="1" customFormat="1" hidden="1" outlineLevel="1" x14ac:dyDescent="0.15">
      <c r="A831" s="111" t="s">
        <v>1647</v>
      </c>
      <c r="B831" s="111">
        <v>6</v>
      </c>
      <c r="C831" s="111" t="s">
        <v>1646</v>
      </c>
      <c r="D831" s="115">
        <v>0</v>
      </c>
    </row>
    <row r="832" spans="1:4" s="1" customFormat="1" hidden="1" outlineLevel="1" x14ac:dyDescent="0.15">
      <c r="A832" s="111" t="s">
        <v>1649</v>
      </c>
      <c r="B832" s="111">
        <v>6</v>
      </c>
      <c r="C832" s="111" t="s">
        <v>1648</v>
      </c>
      <c r="D832" s="115">
        <v>0</v>
      </c>
    </row>
    <row r="833" spans="1:4" s="1" customFormat="1" hidden="1" outlineLevel="1" x14ac:dyDescent="0.15">
      <c r="A833" s="111" t="s">
        <v>1651</v>
      </c>
      <c r="B833" s="111">
        <v>6</v>
      </c>
      <c r="C833" s="111" t="s">
        <v>1650</v>
      </c>
      <c r="D833" s="115">
        <v>1760</v>
      </c>
    </row>
    <row r="834" spans="1:4" s="1" customFormat="1" hidden="1" outlineLevel="1" x14ac:dyDescent="0.15">
      <c r="A834" s="111" t="s">
        <v>1653</v>
      </c>
      <c r="B834" s="111">
        <v>6</v>
      </c>
      <c r="C834" s="111" t="s">
        <v>1652</v>
      </c>
      <c r="D834" s="115">
        <v>0</v>
      </c>
    </row>
    <row r="835" spans="1:4" s="1" customFormat="1" hidden="1" outlineLevel="1" x14ac:dyDescent="0.15">
      <c r="A835" s="111" t="s">
        <v>1655</v>
      </c>
      <c r="B835" s="111">
        <v>6</v>
      </c>
      <c r="C835" s="111" t="s">
        <v>1654</v>
      </c>
      <c r="D835" s="115">
        <v>949038.31</v>
      </c>
    </row>
    <row r="836" spans="1:4" s="1" customFormat="1" hidden="1" outlineLevel="1" x14ac:dyDescent="0.15">
      <c r="A836" s="111" t="s">
        <v>1657</v>
      </c>
      <c r="B836" s="111">
        <v>6</v>
      </c>
      <c r="C836" s="111" t="s">
        <v>1656</v>
      </c>
      <c r="D836" s="115">
        <v>1944.5</v>
      </c>
    </row>
    <row r="837" spans="1:4" s="1" customFormat="1" hidden="1" outlineLevel="1" x14ac:dyDescent="0.15">
      <c r="A837" s="111" t="s">
        <v>1659</v>
      </c>
      <c r="B837" s="111">
        <v>6</v>
      </c>
      <c r="C837" s="111" t="s">
        <v>1658</v>
      </c>
      <c r="D837" s="115">
        <v>0</v>
      </c>
    </row>
    <row r="838" spans="1:4" s="1" customFormat="1" hidden="1" outlineLevel="1" x14ac:dyDescent="0.15">
      <c r="A838" s="111" t="s">
        <v>1661</v>
      </c>
      <c r="B838" s="111">
        <v>6</v>
      </c>
      <c r="C838" s="111" t="s">
        <v>1660</v>
      </c>
      <c r="D838" s="115">
        <v>0</v>
      </c>
    </row>
    <row r="839" spans="1:4" s="1" customFormat="1" hidden="1" outlineLevel="1" x14ac:dyDescent="0.15">
      <c r="A839" s="111" t="s">
        <v>1663</v>
      </c>
      <c r="B839" s="111">
        <v>6</v>
      </c>
      <c r="C839" s="111" t="s">
        <v>1662</v>
      </c>
      <c r="D839" s="115">
        <v>0</v>
      </c>
    </row>
    <row r="840" spans="1:4" s="1" customFormat="1" hidden="1" outlineLevel="1" x14ac:dyDescent="0.15">
      <c r="A840" s="111" t="s">
        <v>1665</v>
      </c>
      <c r="B840" s="111">
        <v>6</v>
      </c>
      <c r="C840" s="111" t="s">
        <v>1664</v>
      </c>
      <c r="D840" s="115">
        <v>6.21</v>
      </c>
    </row>
    <row r="841" spans="1:4" s="1" customFormat="1" hidden="1" outlineLevel="1" x14ac:dyDescent="0.15">
      <c r="A841" s="111" t="s">
        <v>1667</v>
      </c>
      <c r="B841" s="111">
        <v>6</v>
      </c>
      <c r="C841" s="111" t="s">
        <v>1666</v>
      </c>
      <c r="D841" s="115">
        <v>0.06</v>
      </c>
    </row>
    <row r="842" spans="1:4" s="1" customFormat="1" hidden="1" outlineLevel="1" x14ac:dyDescent="0.15">
      <c r="A842" s="111" t="s">
        <v>1669</v>
      </c>
      <c r="B842" s="111">
        <v>6</v>
      </c>
      <c r="C842" s="111" t="s">
        <v>1668</v>
      </c>
      <c r="D842" s="115">
        <v>600</v>
      </c>
    </row>
    <row r="843" spans="1:4" s="1" customFormat="1" hidden="1" outlineLevel="1" x14ac:dyDescent="0.15">
      <c r="A843" s="111" t="s">
        <v>1671</v>
      </c>
      <c r="B843" s="111">
        <v>6</v>
      </c>
      <c r="C843" s="111" t="s">
        <v>1670</v>
      </c>
      <c r="D843" s="115">
        <v>5000</v>
      </c>
    </row>
    <row r="844" spans="1:4" s="1" customFormat="1" hidden="1" outlineLevel="1" x14ac:dyDescent="0.15">
      <c r="A844" s="111" t="s">
        <v>1673</v>
      </c>
      <c r="B844" s="111">
        <v>6</v>
      </c>
      <c r="C844" s="111" t="s">
        <v>1672</v>
      </c>
      <c r="D844" s="115">
        <v>5.16</v>
      </c>
    </row>
    <row r="845" spans="1:4" s="1" customFormat="1" hidden="1" outlineLevel="1" x14ac:dyDescent="0.15">
      <c r="A845" s="111" t="s">
        <v>1675</v>
      </c>
      <c r="B845" s="111">
        <v>6</v>
      </c>
      <c r="C845" s="111" t="s">
        <v>1674</v>
      </c>
      <c r="D845" s="115">
        <v>12009</v>
      </c>
    </row>
    <row r="846" spans="1:4" s="1" customFormat="1" hidden="1" outlineLevel="1" x14ac:dyDescent="0.15">
      <c r="A846" s="111" t="s">
        <v>1677</v>
      </c>
      <c r="B846" s="111">
        <v>6</v>
      </c>
      <c r="C846" s="111" t="s">
        <v>1676</v>
      </c>
      <c r="D846" s="115">
        <v>4.5</v>
      </c>
    </row>
    <row r="847" spans="1:4" s="1" customFormat="1" hidden="1" outlineLevel="1" x14ac:dyDescent="0.15">
      <c r="A847" s="111" t="s">
        <v>1679</v>
      </c>
      <c r="B847" s="111">
        <v>6</v>
      </c>
      <c r="C847" s="111" t="s">
        <v>1678</v>
      </c>
      <c r="D847" s="115">
        <v>0.04</v>
      </c>
    </row>
    <row r="848" spans="1:4" s="1" customFormat="1" hidden="1" outlineLevel="1" x14ac:dyDescent="0.15">
      <c r="A848" s="111" t="s">
        <v>1681</v>
      </c>
      <c r="B848" s="111">
        <v>6</v>
      </c>
      <c r="C848" s="111" t="s">
        <v>1680</v>
      </c>
      <c r="D848" s="115">
        <v>0</v>
      </c>
    </row>
    <row r="849" spans="1:4" s="1" customFormat="1" hidden="1" outlineLevel="1" x14ac:dyDescent="0.15">
      <c r="A849" s="111" t="s">
        <v>1683</v>
      </c>
      <c r="B849" s="111">
        <v>6</v>
      </c>
      <c r="C849" s="111" t="s">
        <v>1682</v>
      </c>
      <c r="D849" s="115">
        <v>2233.15</v>
      </c>
    </row>
    <row r="850" spans="1:4" s="1" customFormat="1" hidden="1" outlineLevel="1" x14ac:dyDescent="0.15">
      <c r="A850" s="111" t="s">
        <v>1685</v>
      </c>
      <c r="B850" s="111">
        <v>6</v>
      </c>
      <c r="C850" s="111" t="s">
        <v>1684</v>
      </c>
      <c r="D850" s="115">
        <v>0.05</v>
      </c>
    </row>
    <row r="851" spans="1:4" s="1" customFormat="1" hidden="1" outlineLevel="1" x14ac:dyDescent="0.15">
      <c r="A851" s="111" t="s">
        <v>1687</v>
      </c>
      <c r="B851" s="111">
        <v>6</v>
      </c>
      <c r="C851" s="111" t="s">
        <v>1686</v>
      </c>
      <c r="D851" s="115">
        <v>3.65</v>
      </c>
    </row>
    <row r="852" spans="1:4" s="1" customFormat="1" hidden="1" outlineLevel="1" x14ac:dyDescent="0.15">
      <c r="A852" s="111" t="s">
        <v>1689</v>
      </c>
      <c r="B852" s="111">
        <v>6</v>
      </c>
      <c r="C852" s="111" t="s">
        <v>1688</v>
      </c>
      <c r="D852" s="115">
        <v>0</v>
      </c>
    </row>
    <row r="853" spans="1:4" s="1" customFormat="1" hidden="1" outlineLevel="1" x14ac:dyDescent="0.15">
      <c r="A853" s="111" t="s">
        <v>1691</v>
      </c>
      <c r="B853" s="111">
        <v>6</v>
      </c>
      <c r="C853" s="111" t="s">
        <v>1690</v>
      </c>
      <c r="D853" s="115">
        <v>267.89999999999998</v>
      </c>
    </row>
    <row r="854" spans="1:4" s="1" customFormat="1" hidden="1" outlineLevel="1" x14ac:dyDescent="0.15">
      <c r="A854" s="111" t="s">
        <v>1693</v>
      </c>
      <c r="B854" s="111">
        <v>6</v>
      </c>
      <c r="C854" s="111" t="s">
        <v>1692</v>
      </c>
      <c r="D854" s="115">
        <v>5.74</v>
      </c>
    </row>
    <row r="855" spans="1:4" s="1" customFormat="1" hidden="1" outlineLevel="1" x14ac:dyDescent="0.15">
      <c r="A855" s="111" t="s">
        <v>1695</v>
      </c>
      <c r="B855" s="111">
        <v>6</v>
      </c>
      <c r="C855" s="111" t="s">
        <v>1694</v>
      </c>
      <c r="D855" s="115">
        <v>0</v>
      </c>
    </row>
    <row r="856" spans="1:4" s="1" customFormat="1" hidden="1" outlineLevel="1" x14ac:dyDescent="0.15">
      <c r="A856" s="111" t="s">
        <v>1697</v>
      </c>
      <c r="B856" s="111">
        <v>6</v>
      </c>
      <c r="C856" s="111" t="s">
        <v>1696</v>
      </c>
      <c r="D856" s="115">
        <v>-364654</v>
      </c>
    </row>
    <row r="857" spans="1:4" s="1" customFormat="1" hidden="1" outlineLevel="1" x14ac:dyDescent="0.15">
      <c r="A857" s="111" t="s">
        <v>1699</v>
      </c>
      <c r="B857" s="111">
        <v>6</v>
      </c>
      <c r="C857" s="111" t="s">
        <v>1698</v>
      </c>
      <c r="D857" s="115">
        <v>0</v>
      </c>
    </row>
    <row r="858" spans="1:4" s="1" customFormat="1" hidden="1" outlineLevel="1" x14ac:dyDescent="0.15">
      <c r="A858" s="111" t="s">
        <v>1701</v>
      </c>
      <c r="B858" s="111">
        <v>6</v>
      </c>
      <c r="C858" s="111" t="s">
        <v>1700</v>
      </c>
      <c r="D858" s="115">
        <v>2.63</v>
      </c>
    </row>
    <row r="859" spans="1:4" s="1" customFormat="1" hidden="1" outlineLevel="1" x14ac:dyDescent="0.15">
      <c r="A859" s="111" t="s">
        <v>1703</v>
      </c>
      <c r="B859" s="111">
        <v>6</v>
      </c>
      <c r="C859" s="111" t="s">
        <v>1702</v>
      </c>
      <c r="D859" s="115">
        <v>610.21</v>
      </c>
    </row>
    <row r="860" spans="1:4" s="1" customFormat="1" hidden="1" outlineLevel="1" x14ac:dyDescent="0.15">
      <c r="A860" s="111" t="s">
        <v>1705</v>
      </c>
      <c r="B860" s="111">
        <v>6</v>
      </c>
      <c r="C860" s="111" t="s">
        <v>1704</v>
      </c>
      <c r="D860" s="115">
        <v>44880</v>
      </c>
    </row>
    <row r="861" spans="1:4" s="1" customFormat="1" hidden="1" outlineLevel="1" x14ac:dyDescent="0.15">
      <c r="A861" s="111" t="s">
        <v>1707</v>
      </c>
      <c r="B861" s="111">
        <v>6</v>
      </c>
      <c r="C861" s="111" t="s">
        <v>1706</v>
      </c>
      <c r="D861" s="115">
        <v>893.09</v>
      </c>
    </row>
    <row r="862" spans="1:4" s="1" customFormat="1" hidden="1" outlineLevel="1" x14ac:dyDescent="0.15">
      <c r="A862" s="111" t="s">
        <v>1709</v>
      </c>
      <c r="B862" s="111">
        <v>6</v>
      </c>
      <c r="C862" s="111" t="s">
        <v>1708</v>
      </c>
      <c r="D862" s="115">
        <v>10487.72</v>
      </c>
    </row>
    <row r="863" spans="1:4" s="1" customFormat="1" hidden="1" outlineLevel="1" x14ac:dyDescent="0.15">
      <c r="A863" s="111" t="s">
        <v>1711</v>
      </c>
      <c r="B863" s="111">
        <v>6</v>
      </c>
      <c r="C863" s="111" t="s">
        <v>1710</v>
      </c>
      <c r="D863" s="115">
        <v>3477.99</v>
      </c>
    </row>
    <row r="864" spans="1:4" s="1" customFormat="1" hidden="1" outlineLevel="1" x14ac:dyDescent="0.15">
      <c r="A864" s="111" t="s">
        <v>1713</v>
      </c>
      <c r="B864" s="111">
        <v>6</v>
      </c>
      <c r="C864" s="111" t="s">
        <v>1712</v>
      </c>
      <c r="D864" s="115">
        <v>7.33</v>
      </c>
    </row>
    <row r="865" spans="1:4" s="1" customFormat="1" hidden="1" outlineLevel="1" x14ac:dyDescent="0.15">
      <c r="A865" s="111" t="s">
        <v>1714</v>
      </c>
      <c r="B865" s="111">
        <v>6</v>
      </c>
      <c r="C865" s="111" t="s">
        <v>1471</v>
      </c>
      <c r="D865" s="115">
        <v>4558.05</v>
      </c>
    </row>
    <row r="866" spans="1:4" s="1" customFormat="1" hidden="1" outlineLevel="1" x14ac:dyDescent="0.15">
      <c r="A866" s="111" t="s">
        <v>1716</v>
      </c>
      <c r="B866" s="111">
        <v>6</v>
      </c>
      <c r="C866" s="111" t="s">
        <v>1715</v>
      </c>
      <c r="D866" s="115">
        <v>0</v>
      </c>
    </row>
    <row r="867" spans="1:4" s="1" customFormat="1" hidden="1" outlineLevel="1" x14ac:dyDescent="0.15">
      <c r="A867" s="111" t="s">
        <v>1718</v>
      </c>
      <c r="B867" s="111">
        <v>6</v>
      </c>
      <c r="C867" s="111" t="s">
        <v>1717</v>
      </c>
      <c r="D867" s="115">
        <v>37.590000000000003</v>
      </c>
    </row>
    <row r="868" spans="1:4" s="1" customFormat="1" hidden="1" outlineLevel="1" x14ac:dyDescent="0.15">
      <c r="A868" s="111" t="s">
        <v>1720</v>
      </c>
      <c r="B868" s="111">
        <v>6</v>
      </c>
      <c r="C868" s="111" t="s">
        <v>1719</v>
      </c>
      <c r="D868" s="115">
        <v>0</v>
      </c>
    </row>
    <row r="869" spans="1:4" s="1" customFormat="1" hidden="1" outlineLevel="1" x14ac:dyDescent="0.15">
      <c r="A869" s="111" t="s">
        <v>1722</v>
      </c>
      <c r="B869" s="111">
        <v>6</v>
      </c>
      <c r="C869" s="111" t="s">
        <v>1721</v>
      </c>
      <c r="D869" s="115">
        <v>2.4</v>
      </c>
    </row>
    <row r="870" spans="1:4" s="1" customFormat="1" hidden="1" outlineLevel="1" x14ac:dyDescent="0.15">
      <c r="A870" s="111" t="s">
        <v>1724</v>
      </c>
      <c r="B870" s="111">
        <v>6</v>
      </c>
      <c r="C870" s="111" t="s">
        <v>1723</v>
      </c>
      <c r="D870" s="115">
        <v>1132</v>
      </c>
    </row>
    <row r="871" spans="1:4" s="1" customFormat="1" hidden="1" outlineLevel="1" x14ac:dyDescent="0.15">
      <c r="A871" s="111" t="s">
        <v>1726</v>
      </c>
      <c r="B871" s="111">
        <v>6</v>
      </c>
      <c r="C871" s="111" t="s">
        <v>1725</v>
      </c>
      <c r="D871" s="115">
        <v>480.2</v>
      </c>
    </row>
    <row r="872" spans="1:4" s="1" customFormat="1" hidden="1" outlineLevel="1" x14ac:dyDescent="0.15">
      <c r="A872" s="111" t="s">
        <v>1728</v>
      </c>
      <c r="B872" s="111">
        <v>6</v>
      </c>
      <c r="C872" s="111" t="s">
        <v>1727</v>
      </c>
      <c r="D872" s="115">
        <v>4950</v>
      </c>
    </row>
    <row r="873" spans="1:4" s="1" customFormat="1" hidden="1" outlineLevel="1" x14ac:dyDescent="0.15">
      <c r="A873" s="111" t="s">
        <v>1730</v>
      </c>
      <c r="B873" s="111">
        <v>6</v>
      </c>
      <c r="C873" s="111" t="s">
        <v>1729</v>
      </c>
      <c r="D873" s="115">
        <v>0.01</v>
      </c>
    </row>
    <row r="874" spans="1:4" s="1" customFormat="1" hidden="1" outlineLevel="1" x14ac:dyDescent="0.15">
      <c r="A874" s="111" t="s">
        <v>1732</v>
      </c>
      <c r="B874" s="111">
        <v>6</v>
      </c>
      <c r="C874" s="111" t="s">
        <v>1731</v>
      </c>
      <c r="D874" s="115">
        <v>0.08</v>
      </c>
    </row>
    <row r="875" spans="1:4" s="1" customFormat="1" hidden="1" outlineLevel="1" x14ac:dyDescent="0.15">
      <c r="A875" s="111" t="s">
        <v>1734</v>
      </c>
      <c r="B875" s="111">
        <v>6</v>
      </c>
      <c r="C875" s="111" t="s">
        <v>1733</v>
      </c>
      <c r="D875" s="115">
        <v>14224</v>
      </c>
    </row>
    <row r="876" spans="1:4" s="1" customFormat="1" hidden="1" outlineLevel="1" x14ac:dyDescent="0.15">
      <c r="A876" s="111" t="s">
        <v>1736</v>
      </c>
      <c r="B876" s="111">
        <v>6</v>
      </c>
      <c r="C876" s="111" t="s">
        <v>1735</v>
      </c>
      <c r="D876" s="115">
        <v>11.36</v>
      </c>
    </row>
    <row r="877" spans="1:4" s="1" customFormat="1" hidden="1" outlineLevel="1" x14ac:dyDescent="0.15">
      <c r="A877" s="111" t="s">
        <v>1738</v>
      </c>
      <c r="B877" s="111">
        <v>6</v>
      </c>
      <c r="C877" s="111" t="s">
        <v>1737</v>
      </c>
      <c r="D877" s="115">
        <v>0</v>
      </c>
    </row>
    <row r="878" spans="1:4" s="1" customFormat="1" hidden="1" outlineLevel="1" x14ac:dyDescent="0.15">
      <c r="A878" s="111" t="s">
        <v>1740</v>
      </c>
      <c r="B878" s="111">
        <v>6</v>
      </c>
      <c r="C878" s="111" t="s">
        <v>1739</v>
      </c>
      <c r="D878" s="115">
        <v>103.97</v>
      </c>
    </row>
    <row r="879" spans="1:4" s="1" customFormat="1" hidden="1" outlineLevel="1" x14ac:dyDescent="0.15">
      <c r="A879" s="111" t="s">
        <v>1741</v>
      </c>
      <c r="B879" s="111">
        <v>6</v>
      </c>
      <c r="C879" s="111" t="s">
        <v>316</v>
      </c>
      <c r="D879" s="115">
        <v>0</v>
      </c>
    </row>
    <row r="880" spans="1:4" s="1" customFormat="1" hidden="1" outlineLevel="1" x14ac:dyDescent="0.15">
      <c r="A880" s="111" t="s">
        <v>1743</v>
      </c>
      <c r="B880" s="111">
        <v>6</v>
      </c>
      <c r="C880" s="111" t="s">
        <v>1742</v>
      </c>
      <c r="D880" s="115">
        <v>150</v>
      </c>
    </row>
    <row r="881" spans="1:4" s="1" customFormat="1" hidden="1" outlineLevel="1" x14ac:dyDescent="0.15">
      <c r="A881" s="111" t="s">
        <v>1745</v>
      </c>
      <c r="B881" s="111">
        <v>6</v>
      </c>
      <c r="C881" s="111" t="s">
        <v>1744</v>
      </c>
      <c r="D881" s="115">
        <v>0</v>
      </c>
    </row>
    <row r="882" spans="1:4" s="1" customFormat="1" hidden="1" outlineLevel="1" x14ac:dyDescent="0.15">
      <c r="A882" s="111" t="s">
        <v>1747</v>
      </c>
      <c r="B882" s="111">
        <v>6</v>
      </c>
      <c r="C882" s="111" t="s">
        <v>1746</v>
      </c>
      <c r="D882" s="115">
        <v>284.63</v>
      </c>
    </row>
    <row r="883" spans="1:4" s="1" customFormat="1" hidden="1" outlineLevel="1" x14ac:dyDescent="0.15">
      <c r="A883" s="111" t="s">
        <v>1749</v>
      </c>
      <c r="B883" s="111">
        <v>6</v>
      </c>
      <c r="C883" s="111" t="s">
        <v>1748</v>
      </c>
      <c r="D883" s="115">
        <v>0.25</v>
      </c>
    </row>
    <row r="884" spans="1:4" s="1" customFormat="1" hidden="1" outlineLevel="1" x14ac:dyDescent="0.15">
      <c r="A884" s="111" t="s">
        <v>1751</v>
      </c>
      <c r="B884" s="111">
        <v>6</v>
      </c>
      <c r="C884" s="111" t="s">
        <v>1750</v>
      </c>
      <c r="D884" s="115">
        <v>22.4</v>
      </c>
    </row>
    <row r="885" spans="1:4" s="1" customFormat="1" hidden="1" outlineLevel="1" x14ac:dyDescent="0.15">
      <c r="A885" s="111" t="s">
        <v>1753</v>
      </c>
      <c r="B885" s="111">
        <v>6</v>
      </c>
      <c r="C885" s="111" t="s">
        <v>1752</v>
      </c>
      <c r="D885" s="115">
        <v>5.38</v>
      </c>
    </row>
    <row r="886" spans="1:4" s="1" customFormat="1" hidden="1" outlineLevel="1" x14ac:dyDescent="0.15">
      <c r="A886" s="111" t="s">
        <v>1755</v>
      </c>
      <c r="B886" s="111">
        <v>6</v>
      </c>
      <c r="C886" s="111" t="s">
        <v>1754</v>
      </c>
      <c r="D886" s="115">
        <v>1403</v>
      </c>
    </row>
    <row r="887" spans="1:4" s="1" customFormat="1" hidden="1" outlineLevel="1" x14ac:dyDescent="0.15">
      <c r="A887" s="111" t="s">
        <v>1757</v>
      </c>
      <c r="B887" s="111">
        <v>6</v>
      </c>
      <c r="C887" s="111" t="s">
        <v>1756</v>
      </c>
      <c r="D887" s="115">
        <v>1011.45</v>
      </c>
    </row>
    <row r="888" spans="1:4" s="1" customFormat="1" hidden="1" outlineLevel="1" x14ac:dyDescent="0.15">
      <c r="A888" s="111" t="s">
        <v>1759</v>
      </c>
      <c r="B888" s="111">
        <v>6</v>
      </c>
      <c r="C888" s="111" t="s">
        <v>1758</v>
      </c>
      <c r="D888" s="115">
        <v>17288.400000000001</v>
      </c>
    </row>
    <row r="889" spans="1:4" s="1" customFormat="1" hidden="1" outlineLevel="1" x14ac:dyDescent="0.15">
      <c r="A889" s="111" t="s">
        <v>1761</v>
      </c>
      <c r="B889" s="111">
        <v>6</v>
      </c>
      <c r="C889" s="111" t="s">
        <v>1760</v>
      </c>
      <c r="D889" s="115">
        <v>0</v>
      </c>
    </row>
    <row r="890" spans="1:4" s="1" customFormat="1" hidden="1" outlineLevel="1" x14ac:dyDescent="0.15">
      <c r="A890" s="111" t="s">
        <v>1763</v>
      </c>
      <c r="B890" s="111">
        <v>6</v>
      </c>
      <c r="C890" s="111" t="s">
        <v>1762</v>
      </c>
      <c r="D890" s="115">
        <v>0</v>
      </c>
    </row>
    <row r="891" spans="1:4" s="1" customFormat="1" hidden="1" outlineLevel="1" x14ac:dyDescent="0.15">
      <c r="A891" s="111" t="s">
        <v>1765</v>
      </c>
      <c r="B891" s="111">
        <v>6</v>
      </c>
      <c r="C891" s="111" t="s">
        <v>1764</v>
      </c>
      <c r="D891" s="115">
        <v>0</v>
      </c>
    </row>
    <row r="892" spans="1:4" s="1" customFormat="1" collapsed="1" x14ac:dyDescent="0.15">
      <c r="A892" s="110" t="s">
        <v>1767</v>
      </c>
      <c r="B892" s="110">
        <v>5</v>
      </c>
      <c r="C892" s="110" t="s">
        <v>1766</v>
      </c>
      <c r="D892" s="113">
        <v>19895.580000000002</v>
      </c>
    </row>
    <row r="893" spans="1:4" s="1" customFormat="1" hidden="1" outlineLevel="1" x14ac:dyDescent="0.15">
      <c r="A893" s="111" t="s">
        <v>1769</v>
      </c>
      <c r="B893" s="111">
        <v>6</v>
      </c>
      <c r="C893" s="111" t="s">
        <v>1768</v>
      </c>
      <c r="D893" s="115">
        <v>0</v>
      </c>
    </row>
    <row r="894" spans="1:4" s="1" customFormat="1" hidden="1" outlineLevel="1" x14ac:dyDescent="0.15">
      <c r="A894" s="111" t="s">
        <v>1771</v>
      </c>
      <c r="B894" s="111">
        <v>6</v>
      </c>
      <c r="C894" s="111" t="s">
        <v>1770</v>
      </c>
      <c r="D894" s="115">
        <v>49.69</v>
      </c>
    </row>
    <row r="895" spans="1:4" s="1" customFormat="1" hidden="1" outlineLevel="1" x14ac:dyDescent="0.15">
      <c r="A895" s="111" t="s">
        <v>1773</v>
      </c>
      <c r="B895" s="111">
        <v>6</v>
      </c>
      <c r="C895" s="111" t="s">
        <v>1772</v>
      </c>
      <c r="D895" s="115">
        <v>169</v>
      </c>
    </row>
    <row r="896" spans="1:4" s="1" customFormat="1" hidden="1" outlineLevel="1" x14ac:dyDescent="0.15">
      <c r="A896" s="111" t="s">
        <v>1775</v>
      </c>
      <c r="B896" s="111">
        <v>6</v>
      </c>
      <c r="C896" s="111" t="s">
        <v>1774</v>
      </c>
      <c r="D896" s="115">
        <v>3386.28</v>
      </c>
    </row>
    <row r="897" spans="1:4" s="1" customFormat="1" hidden="1" outlineLevel="1" x14ac:dyDescent="0.15">
      <c r="A897" s="111" t="s">
        <v>1777</v>
      </c>
      <c r="B897" s="111">
        <v>6</v>
      </c>
      <c r="C897" s="111" t="s">
        <v>1776</v>
      </c>
      <c r="D897" s="115">
        <v>0</v>
      </c>
    </row>
    <row r="898" spans="1:4" s="1" customFormat="1" hidden="1" outlineLevel="1" x14ac:dyDescent="0.15">
      <c r="A898" s="111" t="s">
        <v>1779</v>
      </c>
      <c r="B898" s="111">
        <v>6</v>
      </c>
      <c r="C898" s="111" t="s">
        <v>1778</v>
      </c>
      <c r="D898" s="115">
        <v>224</v>
      </c>
    </row>
    <row r="899" spans="1:4" s="1" customFormat="1" hidden="1" outlineLevel="1" x14ac:dyDescent="0.15">
      <c r="A899" s="111" t="s">
        <v>1781</v>
      </c>
      <c r="B899" s="111">
        <v>6</v>
      </c>
      <c r="C899" s="111" t="s">
        <v>1780</v>
      </c>
      <c r="D899" s="115">
        <v>0</v>
      </c>
    </row>
    <row r="900" spans="1:4" s="1" customFormat="1" hidden="1" outlineLevel="1" x14ac:dyDescent="0.15">
      <c r="A900" s="111" t="s">
        <v>1783</v>
      </c>
      <c r="B900" s="111">
        <v>6</v>
      </c>
      <c r="C900" s="111" t="s">
        <v>1782</v>
      </c>
      <c r="D900" s="115">
        <v>0</v>
      </c>
    </row>
    <row r="901" spans="1:4" s="1" customFormat="1" hidden="1" outlineLevel="1" x14ac:dyDescent="0.15">
      <c r="A901" s="111" t="s">
        <v>1785</v>
      </c>
      <c r="B901" s="111">
        <v>6</v>
      </c>
      <c r="C901" s="111" t="s">
        <v>1784</v>
      </c>
      <c r="D901" s="115">
        <v>0</v>
      </c>
    </row>
    <row r="902" spans="1:4" s="1" customFormat="1" hidden="1" outlineLevel="1" x14ac:dyDescent="0.15">
      <c r="A902" s="111" t="s">
        <v>1787</v>
      </c>
      <c r="B902" s="111">
        <v>6</v>
      </c>
      <c r="C902" s="111" t="s">
        <v>1786</v>
      </c>
      <c r="D902" s="115">
        <v>25</v>
      </c>
    </row>
    <row r="903" spans="1:4" s="1" customFormat="1" hidden="1" outlineLevel="1" x14ac:dyDescent="0.15">
      <c r="A903" s="111" t="s">
        <v>1789</v>
      </c>
      <c r="B903" s="111">
        <v>6</v>
      </c>
      <c r="C903" s="111" t="s">
        <v>1788</v>
      </c>
      <c r="D903" s="115">
        <v>11.27</v>
      </c>
    </row>
    <row r="904" spans="1:4" s="1" customFormat="1" hidden="1" outlineLevel="1" x14ac:dyDescent="0.15">
      <c r="A904" s="111" t="s">
        <v>1791</v>
      </c>
      <c r="B904" s="111">
        <v>6</v>
      </c>
      <c r="C904" s="111" t="s">
        <v>1790</v>
      </c>
      <c r="D904" s="115">
        <v>0</v>
      </c>
    </row>
    <row r="905" spans="1:4" s="1" customFormat="1" hidden="1" outlineLevel="1" x14ac:dyDescent="0.15">
      <c r="A905" s="111" t="s">
        <v>1793</v>
      </c>
      <c r="B905" s="111">
        <v>6</v>
      </c>
      <c r="C905" s="111" t="s">
        <v>1792</v>
      </c>
      <c r="D905" s="115">
        <v>360</v>
      </c>
    </row>
    <row r="906" spans="1:4" s="1" customFormat="1" hidden="1" outlineLevel="1" x14ac:dyDescent="0.15">
      <c r="A906" s="111" t="s">
        <v>1795</v>
      </c>
      <c r="B906" s="111">
        <v>6</v>
      </c>
      <c r="C906" s="111" t="s">
        <v>1794</v>
      </c>
      <c r="D906" s="115">
        <v>0</v>
      </c>
    </row>
    <row r="907" spans="1:4" s="1" customFormat="1" hidden="1" outlineLevel="1" x14ac:dyDescent="0.15">
      <c r="A907" s="111" t="s">
        <v>1797</v>
      </c>
      <c r="B907" s="111">
        <v>6</v>
      </c>
      <c r="C907" s="111" t="s">
        <v>1796</v>
      </c>
      <c r="D907" s="115">
        <v>200</v>
      </c>
    </row>
    <row r="908" spans="1:4" s="1" customFormat="1" hidden="1" outlineLevel="1" x14ac:dyDescent="0.15">
      <c r="A908" s="111" t="s">
        <v>1799</v>
      </c>
      <c r="B908" s="111">
        <v>6</v>
      </c>
      <c r="C908" s="111" t="s">
        <v>1798</v>
      </c>
      <c r="D908" s="115">
        <v>1500</v>
      </c>
    </row>
    <row r="909" spans="1:4" s="1" customFormat="1" hidden="1" outlineLevel="1" x14ac:dyDescent="0.15">
      <c r="A909" s="111" t="s">
        <v>1801</v>
      </c>
      <c r="B909" s="111">
        <v>6</v>
      </c>
      <c r="C909" s="111" t="s">
        <v>1800</v>
      </c>
      <c r="D909" s="115">
        <v>20</v>
      </c>
    </row>
    <row r="910" spans="1:4" s="1" customFormat="1" hidden="1" outlineLevel="1" x14ac:dyDescent="0.15">
      <c r="A910" s="111" t="s">
        <v>1803</v>
      </c>
      <c r="B910" s="111">
        <v>6</v>
      </c>
      <c r="C910" s="111" t="s">
        <v>1802</v>
      </c>
      <c r="D910" s="115">
        <v>320</v>
      </c>
    </row>
    <row r="911" spans="1:4" s="1" customFormat="1" hidden="1" outlineLevel="1" x14ac:dyDescent="0.15">
      <c r="A911" s="111" t="s">
        <v>1805</v>
      </c>
      <c r="B911" s="111">
        <v>6</v>
      </c>
      <c r="C911" s="111" t="s">
        <v>1804</v>
      </c>
      <c r="D911" s="115">
        <v>1426.55</v>
      </c>
    </row>
    <row r="912" spans="1:4" s="1" customFormat="1" hidden="1" outlineLevel="1" x14ac:dyDescent="0.15">
      <c r="A912" s="111" t="s">
        <v>1807</v>
      </c>
      <c r="B912" s="111">
        <v>6</v>
      </c>
      <c r="C912" s="111" t="s">
        <v>1806</v>
      </c>
      <c r="D912" s="115">
        <v>2000</v>
      </c>
    </row>
    <row r="913" spans="1:4" s="1" customFormat="1" hidden="1" outlineLevel="1" x14ac:dyDescent="0.15">
      <c r="A913" s="111" t="s">
        <v>1809</v>
      </c>
      <c r="B913" s="111">
        <v>6</v>
      </c>
      <c r="C913" s="111" t="s">
        <v>1808</v>
      </c>
      <c r="D913" s="115">
        <v>1262.79</v>
      </c>
    </row>
    <row r="914" spans="1:4" s="1" customFormat="1" hidden="1" outlineLevel="1" x14ac:dyDescent="0.15">
      <c r="A914" s="111" t="s">
        <v>1811</v>
      </c>
      <c r="B914" s="111">
        <v>6</v>
      </c>
      <c r="C914" s="111" t="s">
        <v>1810</v>
      </c>
      <c r="D914" s="115">
        <v>696</v>
      </c>
    </row>
    <row r="915" spans="1:4" s="1" customFormat="1" hidden="1" outlineLevel="1" x14ac:dyDescent="0.15">
      <c r="A915" s="111" t="s">
        <v>1813</v>
      </c>
      <c r="B915" s="111">
        <v>6</v>
      </c>
      <c r="C915" s="111" t="s">
        <v>1812</v>
      </c>
      <c r="D915" s="115">
        <v>0</v>
      </c>
    </row>
    <row r="916" spans="1:4" s="1" customFormat="1" hidden="1" outlineLevel="1" x14ac:dyDescent="0.15">
      <c r="A916" s="111" t="s">
        <v>1815</v>
      </c>
      <c r="B916" s="111">
        <v>6</v>
      </c>
      <c r="C916" s="111" t="s">
        <v>1814</v>
      </c>
      <c r="D916" s="115">
        <v>254</v>
      </c>
    </row>
    <row r="917" spans="1:4" s="1" customFormat="1" hidden="1" outlineLevel="1" x14ac:dyDescent="0.15">
      <c r="A917" s="111" t="s">
        <v>1817</v>
      </c>
      <c r="B917" s="111">
        <v>6</v>
      </c>
      <c r="C917" s="111" t="s">
        <v>1816</v>
      </c>
      <c r="D917" s="115">
        <v>0</v>
      </c>
    </row>
    <row r="918" spans="1:4" s="1" customFormat="1" hidden="1" outlineLevel="1" x14ac:dyDescent="0.15">
      <c r="A918" s="111" t="s">
        <v>1819</v>
      </c>
      <c r="B918" s="111">
        <v>6</v>
      </c>
      <c r="C918" s="111" t="s">
        <v>1818</v>
      </c>
      <c r="D918" s="115">
        <v>0</v>
      </c>
    </row>
    <row r="919" spans="1:4" s="1" customFormat="1" hidden="1" outlineLevel="1" x14ac:dyDescent="0.15">
      <c r="A919" s="111" t="s">
        <v>1821</v>
      </c>
      <c r="B919" s="111">
        <v>6</v>
      </c>
      <c r="C919" s="111" t="s">
        <v>1820</v>
      </c>
      <c r="D919" s="115">
        <v>0</v>
      </c>
    </row>
    <row r="920" spans="1:4" s="1" customFormat="1" hidden="1" outlineLevel="1" x14ac:dyDescent="0.15">
      <c r="A920" s="111" t="s">
        <v>1823</v>
      </c>
      <c r="B920" s="111">
        <v>6</v>
      </c>
      <c r="C920" s="111" t="s">
        <v>1822</v>
      </c>
      <c r="D920" s="115">
        <v>0</v>
      </c>
    </row>
    <row r="921" spans="1:4" s="1" customFormat="1" hidden="1" outlineLevel="1" x14ac:dyDescent="0.15">
      <c r="A921" s="111" t="s">
        <v>1825</v>
      </c>
      <c r="B921" s="111">
        <v>6</v>
      </c>
      <c r="C921" s="111" t="s">
        <v>1824</v>
      </c>
      <c r="D921" s="115">
        <v>0</v>
      </c>
    </row>
    <row r="922" spans="1:4" s="1" customFormat="1" hidden="1" outlineLevel="1" x14ac:dyDescent="0.15">
      <c r="A922" s="111" t="s">
        <v>1827</v>
      </c>
      <c r="B922" s="111">
        <v>6</v>
      </c>
      <c r="C922" s="111" t="s">
        <v>1826</v>
      </c>
      <c r="D922" s="115">
        <v>510</v>
      </c>
    </row>
    <row r="923" spans="1:4" s="1" customFormat="1" hidden="1" outlineLevel="1" x14ac:dyDescent="0.15">
      <c r="A923" s="111" t="s">
        <v>1829</v>
      </c>
      <c r="B923" s="111">
        <v>6</v>
      </c>
      <c r="C923" s="111" t="s">
        <v>1828</v>
      </c>
      <c r="D923" s="115">
        <v>696</v>
      </c>
    </row>
    <row r="924" spans="1:4" s="1" customFormat="1" hidden="1" outlineLevel="1" x14ac:dyDescent="0.15">
      <c r="A924" s="111" t="s">
        <v>1831</v>
      </c>
      <c r="B924" s="111">
        <v>6</v>
      </c>
      <c r="C924" s="111" t="s">
        <v>1830</v>
      </c>
      <c r="D924" s="115">
        <v>0</v>
      </c>
    </row>
    <row r="925" spans="1:4" s="1" customFormat="1" hidden="1" outlineLevel="1" x14ac:dyDescent="0.15">
      <c r="A925" s="111" t="s">
        <v>1833</v>
      </c>
      <c r="B925" s="111">
        <v>6</v>
      </c>
      <c r="C925" s="111" t="s">
        <v>1832</v>
      </c>
      <c r="D925" s="115">
        <v>0</v>
      </c>
    </row>
    <row r="926" spans="1:4" s="1" customFormat="1" hidden="1" outlineLevel="1" x14ac:dyDescent="0.15">
      <c r="A926" s="111" t="s">
        <v>1835</v>
      </c>
      <c r="B926" s="111">
        <v>6</v>
      </c>
      <c r="C926" s="111" t="s">
        <v>1834</v>
      </c>
      <c r="D926" s="115">
        <v>696</v>
      </c>
    </row>
    <row r="927" spans="1:4" s="1" customFormat="1" hidden="1" outlineLevel="1" x14ac:dyDescent="0.15">
      <c r="A927" s="111" t="s">
        <v>1837</v>
      </c>
      <c r="B927" s="111">
        <v>6</v>
      </c>
      <c r="C927" s="111" t="s">
        <v>1836</v>
      </c>
      <c r="D927" s="115">
        <v>0</v>
      </c>
    </row>
    <row r="928" spans="1:4" s="1" customFormat="1" hidden="1" outlineLevel="1" x14ac:dyDescent="0.15">
      <c r="A928" s="111" t="s">
        <v>1839</v>
      </c>
      <c r="B928" s="111">
        <v>6</v>
      </c>
      <c r="C928" s="111" t="s">
        <v>1838</v>
      </c>
      <c r="D928" s="115">
        <v>696</v>
      </c>
    </row>
    <row r="929" spans="1:4" s="1" customFormat="1" hidden="1" outlineLevel="1" x14ac:dyDescent="0.15">
      <c r="A929" s="111" t="s">
        <v>1841</v>
      </c>
      <c r="B929" s="111">
        <v>6</v>
      </c>
      <c r="C929" s="111" t="s">
        <v>1840</v>
      </c>
      <c r="D929" s="115">
        <v>0</v>
      </c>
    </row>
    <row r="930" spans="1:4" s="1" customFormat="1" hidden="1" outlineLevel="1" x14ac:dyDescent="0.15">
      <c r="A930" s="111" t="s">
        <v>1843</v>
      </c>
      <c r="B930" s="111">
        <v>6</v>
      </c>
      <c r="C930" s="111" t="s">
        <v>1842</v>
      </c>
      <c r="D930" s="115">
        <v>0</v>
      </c>
    </row>
    <row r="931" spans="1:4" s="1" customFormat="1" hidden="1" outlineLevel="1" x14ac:dyDescent="0.15">
      <c r="A931" s="111" t="s">
        <v>1845</v>
      </c>
      <c r="B931" s="111">
        <v>6</v>
      </c>
      <c r="C931" s="111" t="s">
        <v>1844</v>
      </c>
      <c r="D931" s="115">
        <v>0</v>
      </c>
    </row>
    <row r="932" spans="1:4" s="1" customFormat="1" hidden="1" outlineLevel="1" x14ac:dyDescent="0.15">
      <c r="A932" s="111" t="s">
        <v>1847</v>
      </c>
      <c r="B932" s="111">
        <v>6</v>
      </c>
      <c r="C932" s="111" t="s">
        <v>1846</v>
      </c>
      <c r="D932" s="115">
        <v>842</v>
      </c>
    </row>
    <row r="933" spans="1:4" s="1" customFormat="1" hidden="1" outlineLevel="1" x14ac:dyDescent="0.15">
      <c r="A933" s="111" t="s">
        <v>1849</v>
      </c>
      <c r="B933" s="111">
        <v>6</v>
      </c>
      <c r="C933" s="111" t="s">
        <v>1848</v>
      </c>
      <c r="D933" s="115">
        <v>22.16</v>
      </c>
    </row>
    <row r="934" spans="1:4" s="1" customFormat="1" hidden="1" outlineLevel="1" x14ac:dyDescent="0.15">
      <c r="A934" s="111" t="s">
        <v>1851</v>
      </c>
      <c r="B934" s="111">
        <v>6</v>
      </c>
      <c r="C934" s="111" t="s">
        <v>1850</v>
      </c>
      <c r="D934" s="115">
        <v>288</v>
      </c>
    </row>
    <row r="935" spans="1:4" s="1" customFormat="1" hidden="1" outlineLevel="1" x14ac:dyDescent="0.15">
      <c r="A935" s="111" t="s">
        <v>1853</v>
      </c>
      <c r="B935" s="111">
        <v>6</v>
      </c>
      <c r="C935" s="111" t="s">
        <v>1852</v>
      </c>
      <c r="D935" s="115">
        <v>696</v>
      </c>
    </row>
    <row r="936" spans="1:4" s="1" customFormat="1" hidden="1" outlineLevel="1" x14ac:dyDescent="0.15">
      <c r="A936" s="111" t="s">
        <v>1855</v>
      </c>
      <c r="B936" s="111">
        <v>6</v>
      </c>
      <c r="C936" s="111" t="s">
        <v>1854</v>
      </c>
      <c r="D936" s="115">
        <v>-8442.9599999999991</v>
      </c>
    </row>
    <row r="937" spans="1:4" s="1" customFormat="1" hidden="1" outlineLevel="1" x14ac:dyDescent="0.15">
      <c r="A937" s="111" t="s">
        <v>1857</v>
      </c>
      <c r="B937" s="111">
        <v>6</v>
      </c>
      <c r="C937" s="111" t="s">
        <v>1856</v>
      </c>
      <c r="D937" s="115">
        <v>696</v>
      </c>
    </row>
    <row r="938" spans="1:4" s="1" customFormat="1" hidden="1" outlineLevel="1" x14ac:dyDescent="0.15">
      <c r="A938" s="111" t="s">
        <v>1859</v>
      </c>
      <c r="B938" s="111">
        <v>6</v>
      </c>
      <c r="C938" s="111" t="s">
        <v>1858</v>
      </c>
      <c r="D938" s="115">
        <v>0</v>
      </c>
    </row>
    <row r="939" spans="1:4" s="1" customFormat="1" hidden="1" outlineLevel="1" x14ac:dyDescent="0.15">
      <c r="A939" s="111" t="s">
        <v>1861</v>
      </c>
      <c r="B939" s="111">
        <v>6</v>
      </c>
      <c r="C939" s="111" t="s">
        <v>1860</v>
      </c>
      <c r="D939" s="115">
        <v>100</v>
      </c>
    </row>
    <row r="940" spans="1:4" s="1" customFormat="1" hidden="1" outlineLevel="1" x14ac:dyDescent="0.15">
      <c r="A940" s="111" t="s">
        <v>1863</v>
      </c>
      <c r="B940" s="111">
        <v>6</v>
      </c>
      <c r="C940" s="111" t="s">
        <v>1862</v>
      </c>
      <c r="D940" s="115">
        <v>0</v>
      </c>
    </row>
    <row r="941" spans="1:4" s="1" customFormat="1" hidden="1" outlineLevel="1" x14ac:dyDescent="0.15">
      <c r="A941" s="111" t="s">
        <v>1865</v>
      </c>
      <c r="B941" s="111">
        <v>6</v>
      </c>
      <c r="C941" s="111" t="s">
        <v>1864</v>
      </c>
      <c r="D941" s="115">
        <v>0</v>
      </c>
    </row>
    <row r="942" spans="1:4" s="1" customFormat="1" hidden="1" outlineLevel="1" x14ac:dyDescent="0.15">
      <c r="A942" s="111" t="s">
        <v>1867</v>
      </c>
      <c r="B942" s="111">
        <v>6</v>
      </c>
      <c r="C942" s="111" t="s">
        <v>1866</v>
      </c>
      <c r="D942" s="115">
        <v>5.9</v>
      </c>
    </row>
    <row r="943" spans="1:4" s="1" customFormat="1" hidden="1" outlineLevel="1" x14ac:dyDescent="0.15">
      <c r="A943" s="111" t="s">
        <v>1869</v>
      </c>
      <c r="B943" s="111">
        <v>6</v>
      </c>
      <c r="C943" s="111" t="s">
        <v>1868</v>
      </c>
      <c r="D943" s="115">
        <v>0</v>
      </c>
    </row>
    <row r="944" spans="1:4" s="1" customFormat="1" hidden="1" outlineLevel="1" x14ac:dyDescent="0.15">
      <c r="A944" s="111" t="s">
        <v>1871</v>
      </c>
      <c r="B944" s="111">
        <v>6</v>
      </c>
      <c r="C944" s="111" t="s">
        <v>1870</v>
      </c>
      <c r="D944" s="115">
        <v>0</v>
      </c>
    </row>
    <row r="945" spans="1:4" s="1" customFormat="1" hidden="1" outlineLevel="1" x14ac:dyDescent="0.15">
      <c r="A945" s="111" t="s">
        <v>1873</v>
      </c>
      <c r="B945" s="111">
        <v>6</v>
      </c>
      <c r="C945" s="111" t="s">
        <v>1872</v>
      </c>
      <c r="D945" s="115">
        <v>0</v>
      </c>
    </row>
    <row r="946" spans="1:4" s="1" customFormat="1" hidden="1" outlineLevel="1" x14ac:dyDescent="0.15">
      <c r="A946" s="111" t="s">
        <v>1875</v>
      </c>
      <c r="B946" s="111">
        <v>6</v>
      </c>
      <c r="C946" s="111" t="s">
        <v>1874</v>
      </c>
      <c r="D946" s="115">
        <v>288</v>
      </c>
    </row>
    <row r="947" spans="1:4" s="1" customFormat="1" hidden="1" outlineLevel="1" x14ac:dyDescent="0.15">
      <c r="A947" s="111" t="s">
        <v>1877</v>
      </c>
      <c r="B947" s="111">
        <v>6</v>
      </c>
      <c r="C947" s="111" t="s">
        <v>1876</v>
      </c>
      <c r="D947" s="115">
        <v>2800</v>
      </c>
    </row>
    <row r="948" spans="1:4" s="1" customFormat="1" hidden="1" outlineLevel="1" x14ac:dyDescent="0.15">
      <c r="A948" s="111" t="s">
        <v>1879</v>
      </c>
      <c r="B948" s="111">
        <v>6</v>
      </c>
      <c r="C948" s="111" t="s">
        <v>1878</v>
      </c>
      <c r="D948" s="115">
        <v>122.4</v>
      </c>
    </row>
    <row r="949" spans="1:4" s="1" customFormat="1" hidden="1" outlineLevel="1" x14ac:dyDescent="0.15">
      <c r="A949" s="111" t="s">
        <v>1881</v>
      </c>
      <c r="B949" s="111">
        <v>6</v>
      </c>
      <c r="C949" s="111" t="s">
        <v>1880</v>
      </c>
      <c r="D949" s="115">
        <v>696</v>
      </c>
    </row>
    <row r="950" spans="1:4" s="1" customFormat="1" hidden="1" outlineLevel="1" x14ac:dyDescent="0.15">
      <c r="A950" s="111" t="s">
        <v>1883</v>
      </c>
      <c r="B950" s="111">
        <v>6</v>
      </c>
      <c r="C950" s="111" t="s">
        <v>1882</v>
      </c>
      <c r="D950" s="115">
        <v>288</v>
      </c>
    </row>
    <row r="951" spans="1:4" s="1" customFormat="1" hidden="1" outlineLevel="1" x14ac:dyDescent="0.15">
      <c r="A951" s="111" t="s">
        <v>1885</v>
      </c>
      <c r="B951" s="111">
        <v>6</v>
      </c>
      <c r="C951" s="111" t="s">
        <v>1884</v>
      </c>
      <c r="D951" s="115">
        <v>80</v>
      </c>
    </row>
    <row r="952" spans="1:4" s="1" customFormat="1" hidden="1" outlineLevel="1" x14ac:dyDescent="0.15">
      <c r="A952" s="111" t="s">
        <v>1887</v>
      </c>
      <c r="B952" s="111">
        <v>6</v>
      </c>
      <c r="C952" s="111" t="s">
        <v>1886</v>
      </c>
      <c r="D952" s="115">
        <v>0</v>
      </c>
    </row>
    <row r="953" spans="1:4" s="1" customFormat="1" hidden="1" outlineLevel="1" x14ac:dyDescent="0.15">
      <c r="A953" s="111" t="s">
        <v>1889</v>
      </c>
      <c r="B953" s="111">
        <v>6</v>
      </c>
      <c r="C953" s="111" t="s">
        <v>1888</v>
      </c>
      <c r="D953" s="115">
        <v>792</v>
      </c>
    </row>
    <row r="954" spans="1:4" s="1" customFormat="1" hidden="1" outlineLevel="1" x14ac:dyDescent="0.15">
      <c r="A954" s="111" t="s">
        <v>1891</v>
      </c>
      <c r="B954" s="111">
        <v>6</v>
      </c>
      <c r="C954" s="111" t="s">
        <v>1890</v>
      </c>
      <c r="D954" s="115">
        <v>0</v>
      </c>
    </row>
    <row r="955" spans="1:4" s="1" customFormat="1" hidden="1" outlineLevel="1" x14ac:dyDescent="0.15">
      <c r="A955" s="111" t="s">
        <v>1893</v>
      </c>
      <c r="B955" s="111">
        <v>6</v>
      </c>
      <c r="C955" s="111" t="s">
        <v>1892</v>
      </c>
      <c r="D955" s="115">
        <v>792</v>
      </c>
    </row>
    <row r="956" spans="1:4" s="1" customFormat="1" hidden="1" outlineLevel="1" x14ac:dyDescent="0.15">
      <c r="A956" s="111" t="s">
        <v>1895</v>
      </c>
      <c r="B956" s="111">
        <v>6</v>
      </c>
      <c r="C956" s="111" t="s">
        <v>1894</v>
      </c>
      <c r="D956" s="115">
        <v>0</v>
      </c>
    </row>
    <row r="957" spans="1:4" s="1" customFormat="1" hidden="1" outlineLevel="1" x14ac:dyDescent="0.15">
      <c r="A957" s="111" t="s">
        <v>1897</v>
      </c>
      <c r="B957" s="111">
        <v>6</v>
      </c>
      <c r="C957" s="111" t="s">
        <v>1896</v>
      </c>
      <c r="D957" s="115">
        <v>15</v>
      </c>
    </row>
    <row r="958" spans="1:4" s="1" customFormat="1" hidden="1" outlineLevel="1" x14ac:dyDescent="0.15">
      <c r="A958" s="111" t="s">
        <v>1899</v>
      </c>
      <c r="B958" s="111">
        <v>6</v>
      </c>
      <c r="C958" s="111" t="s">
        <v>1898</v>
      </c>
      <c r="D958" s="115">
        <v>0</v>
      </c>
    </row>
    <row r="959" spans="1:4" s="1" customFormat="1" hidden="1" outlineLevel="1" x14ac:dyDescent="0.15">
      <c r="A959" s="111" t="s">
        <v>1901</v>
      </c>
      <c r="B959" s="111">
        <v>6</v>
      </c>
      <c r="C959" s="111" t="s">
        <v>1900</v>
      </c>
      <c r="D959" s="115">
        <v>0</v>
      </c>
    </row>
    <row r="960" spans="1:4" s="1" customFormat="1" hidden="1" outlineLevel="1" x14ac:dyDescent="0.15">
      <c r="A960" s="111" t="s">
        <v>1903</v>
      </c>
      <c r="B960" s="111">
        <v>6</v>
      </c>
      <c r="C960" s="111" t="s">
        <v>1902</v>
      </c>
      <c r="D960" s="115">
        <v>0</v>
      </c>
    </row>
    <row r="961" spans="1:4" s="1" customFormat="1" hidden="1" outlineLevel="1" x14ac:dyDescent="0.15">
      <c r="A961" s="111" t="s">
        <v>1905</v>
      </c>
      <c r="B961" s="111">
        <v>6</v>
      </c>
      <c r="C961" s="111" t="s">
        <v>1904</v>
      </c>
      <c r="D961" s="115">
        <v>288</v>
      </c>
    </row>
    <row r="962" spans="1:4" s="1" customFormat="1" hidden="1" outlineLevel="1" x14ac:dyDescent="0.15">
      <c r="A962" s="111" t="s">
        <v>1907</v>
      </c>
      <c r="B962" s="111">
        <v>6</v>
      </c>
      <c r="C962" s="111" t="s">
        <v>1906</v>
      </c>
      <c r="D962" s="115">
        <v>144</v>
      </c>
    </row>
    <row r="963" spans="1:4" s="1" customFormat="1" hidden="1" outlineLevel="1" x14ac:dyDescent="0.15">
      <c r="A963" s="111" t="s">
        <v>1909</v>
      </c>
      <c r="B963" s="111">
        <v>6</v>
      </c>
      <c r="C963" s="111" t="s">
        <v>1908</v>
      </c>
      <c r="D963" s="115">
        <v>96</v>
      </c>
    </row>
    <row r="964" spans="1:4" s="1" customFormat="1" hidden="1" outlineLevel="1" x14ac:dyDescent="0.15">
      <c r="A964" s="111" t="s">
        <v>1911</v>
      </c>
      <c r="B964" s="111">
        <v>6</v>
      </c>
      <c r="C964" s="111" t="s">
        <v>1910</v>
      </c>
      <c r="D964" s="115">
        <v>96</v>
      </c>
    </row>
    <row r="965" spans="1:4" s="1" customFormat="1" hidden="1" outlineLevel="1" x14ac:dyDescent="0.15">
      <c r="A965" s="111" t="s">
        <v>1913</v>
      </c>
      <c r="B965" s="111">
        <v>6</v>
      </c>
      <c r="C965" s="111" t="s">
        <v>1912</v>
      </c>
      <c r="D965" s="115">
        <v>144</v>
      </c>
    </row>
    <row r="966" spans="1:4" s="1" customFormat="1" hidden="1" outlineLevel="1" x14ac:dyDescent="0.15">
      <c r="A966" s="111" t="s">
        <v>1915</v>
      </c>
      <c r="B966" s="111">
        <v>6</v>
      </c>
      <c r="C966" s="111" t="s">
        <v>1914</v>
      </c>
      <c r="D966" s="115">
        <v>144</v>
      </c>
    </row>
    <row r="967" spans="1:4" s="1" customFormat="1" hidden="1" outlineLevel="1" x14ac:dyDescent="0.15">
      <c r="A967" s="111" t="s">
        <v>1917</v>
      </c>
      <c r="B967" s="111">
        <v>6</v>
      </c>
      <c r="C967" s="111" t="s">
        <v>1916</v>
      </c>
      <c r="D967" s="115">
        <v>144</v>
      </c>
    </row>
    <row r="968" spans="1:4" s="1" customFormat="1" hidden="1" outlineLevel="1" x14ac:dyDescent="0.15">
      <c r="A968" s="111" t="s">
        <v>1919</v>
      </c>
      <c r="B968" s="111">
        <v>6</v>
      </c>
      <c r="C968" s="111" t="s">
        <v>1918</v>
      </c>
      <c r="D968" s="115">
        <v>96</v>
      </c>
    </row>
    <row r="969" spans="1:4" s="1" customFormat="1" hidden="1" outlineLevel="1" x14ac:dyDescent="0.15">
      <c r="A969" s="111" t="s">
        <v>1921</v>
      </c>
      <c r="B969" s="111">
        <v>6</v>
      </c>
      <c r="C969" s="111" t="s">
        <v>1920</v>
      </c>
      <c r="D969" s="115">
        <v>144</v>
      </c>
    </row>
    <row r="970" spans="1:4" s="1" customFormat="1" hidden="1" outlineLevel="1" x14ac:dyDescent="0.15">
      <c r="A970" s="111" t="s">
        <v>1923</v>
      </c>
      <c r="B970" s="111">
        <v>6</v>
      </c>
      <c r="C970" s="111" t="s">
        <v>1922</v>
      </c>
      <c r="D970" s="115">
        <v>536</v>
      </c>
    </row>
    <row r="971" spans="1:4" s="1" customFormat="1" hidden="1" outlineLevel="1" x14ac:dyDescent="0.15">
      <c r="A971" s="111" t="s">
        <v>1925</v>
      </c>
      <c r="B971" s="111">
        <v>6</v>
      </c>
      <c r="C971" s="111" t="s">
        <v>1924</v>
      </c>
      <c r="D971" s="115">
        <v>0.5</v>
      </c>
    </row>
    <row r="972" spans="1:4" s="1" customFormat="1" hidden="1" outlineLevel="1" x14ac:dyDescent="0.15">
      <c r="A972" s="111" t="s">
        <v>1927</v>
      </c>
      <c r="B972" s="111">
        <v>6</v>
      </c>
      <c r="C972" s="111" t="s">
        <v>1926</v>
      </c>
      <c r="D972" s="115">
        <v>696</v>
      </c>
    </row>
    <row r="973" spans="1:4" s="1" customFormat="1" hidden="1" outlineLevel="1" x14ac:dyDescent="0.15">
      <c r="A973" s="111" t="s">
        <v>1929</v>
      </c>
      <c r="B973" s="111">
        <v>6</v>
      </c>
      <c r="C973" s="111" t="s">
        <v>1928</v>
      </c>
      <c r="D973" s="115">
        <v>696</v>
      </c>
    </row>
    <row r="974" spans="1:4" s="1" customFormat="1" hidden="1" outlineLevel="1" x14ac:dyDescent="0.15">
      <c r="A974" s="111" t="s">
        <v>1931</v>
      </c>
      <c r="B974" s="111">
        <v>6</v>
      </c>
      <c r="C974" s="111" t="s">
        <v>1930</v>
      </c>
      <c r="D974" s="115">
        <v>696</v>
      </c>
    </row>
    <row r="975" spans="1:4" s="1" customFormat="1" hidden="1" outlineLevel="1" x14ac:dyDescent="0.15">
      <c r="A975" s="111" t="s">
        <v>1933</v>
      </c>
      <c r="B975" s="111">
        <v>6</v>
      </c>
      <c r="C975" s="111" t="s">
        <v>1932</v>
      </c>
      <c r="D975" s="115">
        <v>696</v>
      </c>
    </row>
    <row r="976" spans="1:4" s="1" customFormat="1" hidden="1" outlineLevel="1" x14ac:dyDescent="0.15">
      <c r="A976" s="111" t="s">
        <v>1935</v>
      </c>
      <c r="B976" s="111">
        <v>6</v>
      </c>
      <c r="C976" s="111" t="s">
        <v>1934</v>
      </c>
      <c r="D976" s="115">
        <v>696</v>
      </c>
    </row>
    <row r="977" spans="1:4" s="1" customFormat="1" collapsed="1" x14ac:dyDescent="0.15">
      <c r="A977" s="110" t="s">
        <v>1937</v>
      </c>
      <c r="B977" s="110">
        <v>5</v>
      </c>
      <c r="C977" s="110" t="s">
        <v>1936</v>
      </c>
      <c r="D977" s="113">
        <v>208815.49</v>
      </c>
    </row>
    <row r="978" spans="1:4" s="1" customFormat="1" hidden="1" outlineLevel="1" x14ac:dyDescent="0.15">
      <c r="A978" s="111" t="s">
        <v>1939</v>
      </c>
      <c r="B978" s="111">
        <v>6</v>
      </c>
      <c r="C978" s="111" t="s">
        <v>1938</v>
      </c>
      <c r="D978" s="115">
        <v>0.01</v>
      </c>
    </row>
    <row r="979" spans="1:4" s="1" customFormat="1" hidden="1" outlineLevel="1" x14ac:dyDescent="0.15">
      <c r="A979" s="111" t="s">
        <v>1941</v>
      </c>
      <c r="B979" s="111">
        <v>6</v>
      </c>
      <c r="C979" s="111" t="s">
        <v>1940</v>
      </c>
      <c r="D979" s="115">
        <v>0</v>
      </c>
    </row>
    <row r="980" spans="1:4" s="1" customFormat="1" hidden="1" outlineLevel="1" x14ac:dyDescent="0.15">
      <c r="A980" s="111" t="s">
        <v>1943</v>
      </c>
      <c r="B980" s="111">
        <v>6</v>
      </c>
      <c r="C980" s="111" t="s">
        <v>1942</v>
      </c>
      <c r="D980" s="115">
        <v>0</v>
      </c>
    </row>
    <row r="981" spans="1:4" s="1" customFormat="1" hidden="1" outlineLevel="1" x14ac:dyDescent="0.15">
      <c r="A981" s="111" t="s">
        <v>1945</v>
      </c>
      <c r="B981" s="111">
        <v>6</v>
      </c>
      <c r="C981" s="111" t="s">
        <v>1944</v>
      </c>
      <c r="D981" s="115">
        <v>0.06</v>
      </c>
    </row>
    <row r="982" spans="1:4" s="1" customFormat="1" hidden="1" outlineLevel="1" x14ac:dyDescent="0.15">
      <c r="A982" s="111" t="s">
        <v>1947</v>
      </c>
      <c r="B982" s="111">
        <v>6</v>
      </c>
      <c r="C982" s="111" t="s">
        <v>1946</v>
      </c>
      <c r="D982" s="115">
        <v>0</v>
      </c>
    </row>
    <row r="983" spans="1:4" s="1" customFormat="1" hidden="1" outlineLevel="1" x14ac:dyDescent="0.15">
      <c r="A983" s="111" t="s">
        <v>1949</v>
      </c>
      <c r="B983" s="111">
        <v>6</v>
      </c>
      <c r="C983" s="111" t="s">
        <v>1948</v>
      </c>
      <c r="D983" s="115">
        <v>0</v>
      </c>
    </row>
    <row r="984" spans="1:4" s="1" customFormat="1" hidden="1" outlineLevel="1" x14ac:dyDescent="0.15">
      <c r="A984" s="111" t="s">
        <v>1951</v>
      </c>
      <c r="B984" s="111">
        <v>6</v>
      </c>
      <c r="C984" s="111" t="s">
        <v>1950</v>
      </c>
      <c r="D984" s="115">
        <v>20</v>
      </c>
    </row>
    <row r="985" spans="1:4" s="1" customFormat="1" hidden="1" outlineLevel="1" x14ac:dyDescent="0.15">
      <c r="A985" s="111" t="s">
        <v>1953</v>
      </c>
      <c r="B985" s="111">
        <v>6</v>
      </c>
      <c r="C985" s="111" t="s">
        <v>1952</v>
      </c>
      <c r="D985" s="115">
        <v>67.2</v>
      </c>
    </row>
    <row r="986" spans="1:4" s="1" customFormat="1" hidden="1" outlineLevel="1" x14ac:dyDescent="0.15">
      <c r="A986" s="111" t="s">
        <v>1955</v>
      </c>
      <c r="B986" s="111">
        <v>6</v>
      </c>
      <c r="C986" s="111" t="s">
        <v>1954</v>
      </c>
      <c r="D986" s="115">
        <v>0</v>
      </c>
    </row>
    <row r="987" spans="1:4" s="1" customFormat="1" hidden="1" outlineLevel="1" x14ac:dyDescent="0.15">
      <c r="A987" s="111" t="s">
        <v>1957</v>
      </c>
      <c r="B987" s="111">
        <v>6</v>
      </c>
      <c r="C987" s="111" t="s">
        <v>1956</v>
      </c>
      <c r="D987" s="115">
        <v>0</v>
      </c>
    </row>
    <row r="988" spans="1:4" s="1" customFormat="1" hidden="1" outlineLevel="1" x14ac:dyDescent="0.15">
      <c r="A988" s="111" t="s">
        <v>1959</v>
      </c>
      <c r="B988" s="111">
        <v>6</v>
      </c>
      <c r="C988" s="111" t="s">
        <v>1958</v>
      </c>
      <c r="D988" s="115">
        <v>0</v>
      </c>
    </row>
    <row r="989" spans="1:4" s="1" customFormat="1" hidden="1" outlineLevel="1" x14ac:dyDescent="0.15">
      <c r="A989" s="111" t="s">
        <v>1961</v>
      </c>
      <c r="B989" s="111">
        <v>6</v>
      </c>
      <c r="C989" s="111" t="s">
        <v>1960</v>
      </c>
      <c r="D989" s="115">
        <v>4.4400000000000004</v>
      </c>
    </row>
    <row r="990" spans="1:4" s="1" customFormat="1" hidden="1" outlineLevel="1" x14ac:dyDescent="0.15">
      <c r="A990" s="111" t="s">
        <v>1963</v>
      </c>
      <c r="B990" s="111">
        <v>6</v>
      </c>
      <c r="C990" s="111" t="s">
        <v>1962</v>
      </c>
      <c r="D990" s="115">
        <v>276</v>
      </c>
    </row>
    <row r="991" spans="1:4" s="1" customFormat="1" hidden="1" outlineLevel="1" x14ac:dyDescent="0.15">
      <c r="A991" s="111" t="s">
        <v>1965</v>
      </c>
      <c r="B991" s="111">
        <v>6</v>
      </c>
      <c r="C991" s="111" t="s">
        <v>1964</v>
      </c>
      <c r="D991" s="115">
        <v>899.5</v>
      </c>
    </row>
    <row r="992" spans="1:4" s="1" customFormat="1" hidden="1" outlineLevel="1" x14ac:dyDescent="0.15">
      <c r="A992" s="111" t="s">
        <v>1967</v>
      </c>
      <c r="B992" s="111">
        <v>6</v>
      </c>
      <c r="C992" s="111" t="s">
        <v>1966</v>
      </c>
      <c r="D992" s="115">
        <v>3300</v>
      </c>
    </row>
    <row r="993" spans="1:4" s="1" customFormat="1" hidden="1" outlineLevel="1" x14ac:dyDescent="0.15">
      <c r="A993" s="111" t="s">
        <v>1969</v>
      </c>
      <c r="B993" s="111">
        <v>6</v>
      </c>
      <c r="C993" s="111" t="s">
        <v>1968</v>
      </c>
      <c r="D993" s="115">
        <v>1570.42</v>
      </c>
    </row>
    <row r="994" spans="1:4" s="1" customFormat="1" hidden="1" outlineLevel="1" x14ac:dyDescent="0.15">
      <c r="A994" s="111" t="s">
        <v>1971</v>
      </c>
      <c r="B994" s="111">
        <v>6</v>
      </c>
      <c r="C994" s="111" t="s">
        <v>1970</v>
      </c>
      <c r="D994" s="115">
        <v>0</v>
      </c>
    </row>
    <row r="995" spans="1:4" s="1" customFormat="1" hidden="1" outlineLevel="1" x14ac:dyDescent="0.15">
      <c r="A995" s="111" t="s">
        <v>1973</v>
      </c>
      <c r="B995" s="111">
        <v>6</v>
      </c>
      <c r="C995" s="111" t="s">
        <v>1972</v>
      </c>
      <c r="D995" s="115">
        <v>0</v>
      </c>
    </row>
    <row r="996" spans="1:4" s="1" customFormat="1" hidden="1" outlineLevel="1" x14ac:dyDescent="0.15">
      <c r="A996" s="111" t="s">
        <v>1975</v>
      </c>
      <c r="B996" s="111">
        <v>6</v>
      </c>
      <c r="C996" s="111" t="s">
        <v>1974</v>
      </c>
      <c r="D996" s="115">
        <v>0</v>
      </c>
    </row>
    <row r="997" spans="1:4" s="1" customFormat="1" hidden="1" outlineLevel="1" x14ac:dyDescent="0.15">
      <c r="A997" s="111" t="s">
        <v>1977</v>
      </c>
      <c r="B997" s="111">
        <v>6</v>
      </c>
      <c r="C997" s="111" t="s">
        <v>1976</v>
      </c>
      <c r="D997" s="115">
        <v>0</v>
      </c>
    </row>
    <row r="998" spans="1:4" s="1" customFormat="1" hidden="1" outlineLevel="1" x14ac:dyDescent="0.15">
      <c r="A998" s="111" t="s">
        <v>1979</v>
      </c>
      <c r="B998" s="111">
        <v>6</v>
      </c>
      <c r="C998" s="111" t="s">
        <v>1978</v>
      </c>
      <c r="D998" s="115">
        <v>0.01</v>
      </c>
    </row>
    <row r="999" spans="1:4" s="1" customFormat="1" hidden="1" outlineLevel="1" x14ac:dyDescent="0.15">
      <c r="A999" s="111" t="s">
        <v>1981</v>
      </c>
      <c r="B999" s="111">
        <v>6</v>
      </c>
      <c r="C999" s="111" t="s">
        <v>1980</v>
      </c>
      <c r="D999" s="115">
        <v>0.01</v>
      </c>
    </row>
    <row r="1000" spans="1:4" s="1" customFormat="1" hidden="1" outlineLevel="1" x14ac:dyDescent="0.15">
      <c r="A1000" s="111" t="s">
        <v>1983</v>
      </c>
      <c r="B1000" s="111">
        <v>6</v>
      </c>
      <c r="C1000" s="111" t="s">
        <v>1982</v>
      </c>
      <c r="D1000" s="115">
        <v>10195.200000000001</v>
      </c>
    </row>
    <row r="1001" spans="1:4" s="1" customFormat="1" hidden="1" outlineLevel="1" x14ac:dyDescent="0.15">
      <c r="A1001" s="111" t="s">
        <v>1985</v>
      </c>
      <c r="B1001" s="111">
        <v>6</v>
      </c>
      <c r="C1001" s="111" t="s">
        <v>1984</v>
      </c>
      <c r="D1001" s="115">
        <v>543.01</v>
      </c>
    </row>
    <row r="1002" spans="1:4" s="1" customFormat="1" hidden="1" outlineLevel="1" x14ac:dyDescent="0.15">
      <c r="A1002" s="111" t="s">
        <v>1987</v>
      </c>
      <c r="B1002" s="111">
        <v>6</v>
      </c>
      <c r="C1002" s="111" t="s">
        <v>1986</v>
      </c>
      <c r="D1002" s="115">
        <v>0</v>
      </c>
    </row>
    <row r="1003" spans="1:4" s="1" customFormat="1" hidden="1" outlineLevel="1" x14ac:dyDescent="0.15">
      <c r="A1003" s="111" t="s">
        <v>1989</v>
      </c>
      <c r="B1003" s="111">
        <v>6</v>
      </c>
      <c r="C1003" s="111" t="s">
        <v>1988</v>
      </c>
      <c r="D1003" s="115">
        <v>2772.9</v>
      </c>
    </row>
    <row r="1004" spans="1:4" s="1" customFormat="1" hidden="1" outlineLevel="1" x14ac:dyDescent="0.15">
      <c r="A1004" s="111" t="s">
        <v>1991</v>
      </c>
      <c r="B1004" s="111">
        <v>6</v>
      </c>
      <c r="C1004" s="111" t="s">
        <v>1990</v>
      </c>
      <c r="D1004" s="115">
        <v>149.31</v>
      </c>
    </row>
    <row r="1005" spans="1:4" s="1" customFormat="1" hidden="1" outlineLevel="1" x14ac:dyDescent="0.15">
      <c r="A1005" s="111" t="s">
        <v>1993</v>
      </c>
      <c r="B1005" s="111">
        <v>6</v>
      </c>
      <c r="C1005" s="111" t="s">
        <v>1992</v>
      </c>
      <c r="D1005" s="115">
        <v>52288.800000000003</v>
      </c>
    </row>
    <row r="1006" spans="1:4" s="1" customFormat="1" hidden="1" outlineLevel="1" x14ac:dyDescent="0.15">
      <c r="A1006" s="111" t="s">
        <v>1995</v>
      </c>
      <c r="B1006" s="111">
        <v>6</v>
      </c>
      <c r="C1006" s="111" t="s">
        <v>1994</v>
      </c>
      <c r="D1006" s="115">
        <v>0.01</v>
      </c>
    </row>
    <row r="1007" spans="1:4" s="1" customFormat="1" hidden="1" outlineLevel="1" x14ac:dyDescent="0.15">
      <c r="A1007" s="111" t="s">
        <v>1997</v>
      </c>
      <c r="B1007" s="111">
        <v>6</v>
      </c>
      <c r="C1007" s="111" t="s">
        <v>1996</v>
      </c>
      <c r="D1007" s="115">
        <v>0</v>
      </c>
    </row>
    <row r="1008" spans="1:4" s="1" customFormat="1" hidden="1" outlineLevel="1" x14ac:dyDescent="0.15">
      <c r="A1008" s="111" t="s">
        <v>1999</v>
      </c>
      <c r="B1008" s="111">
        <v>6</v>
      </c>
      <c r="C1008" s="111" t="s">
        <v>1998</v>
      </c>
      <c r="D1008" s="115">
        <v>283.95</v>
      </c>
    </row>
    <row r="1009" spans="1:4" s="1" customFormat="1" hidden="1" outlineLevel="1" x14ac:dyDescent="0.15">
      <c r="A1009" s="111" t="s">
        <v>2001</v>
      </c>
      <c r="B1009" s="111">
        <v>6</v>
      </c>
      <c r="C1009" s="111" t="s">
        <v>2000</v>
      </c>
      <c r="D1009" s="115">
        <v>0</v>
      </c>
    </row>
    <row r="1010" spans="1:4" s="1" customFormat="1" hidden="1" outlineLevel="1" x14ac:dyDescent="0.15">
      <c r="A1010" s="111" t="s">
        <v>2003</v>
      </c>
      <c r="B1010" s="111">
        <v>6</v>
      </c>
      <c r="C1010" s="111" t="s">
        <v>2002</v>
      </c>
      <c r="D1010" s="115">
        <v>1000</v>
      </c>
    </row>
    <row r="1011" spans="1:4" s="1" customFormat="1" hidden="1" outlineLevel="1" x14ac:dyDescent="0.15">
      <c r="A1011" s="111" t="s">
        <v>2005</v>
      </c>
      <c r="B1011" s="111">
        <v>6</v>
      </c>
      <c r="C1011" s="111" t="s">
        <v>2004</v>
      </c>
      <c r="D1011" s="115">
        <v>447.5</v>
      </c>
    </row>
    <row r="1012" spans="1:4" s="1" customFormat="1" hidden="1" outlineLevel="1" x14ac:dyDescent="0.15">
      <c r="A1012" s="111" t="s">
        <v>2007</v>
      </c>
      <c r="B1012" s="111">
        <v>6</v>
      </c>
      <c r="C1012" s="111" t="s">
        <v>2006</v>
      </c>
      <c r="D1012" s="115">
        <v>310</v>
      </c>
    </row>
    <row r="1013" spans="1:4" s="1" customFormat="1" hidden="1" outlineLevel="1" x14ac:dyDescent="0.15">
      <c r="A1013" s="111" t="s">
        <v>2009</v>
      </c>
      <c r="B1013" s="111">
        <v>6</v>
      </c>
      <c r="C1013" s="111" t="s">
        <v>2008</v>
      </c>
      <c r="D1013" s="115">
        <v>2770.24</v>
      </c>
    </row>
    <row r="1014" spans="1:4" s="1" customFormat="1" hidden="1" outlineLevel="1" x14ac:dyDescent="0.15">
      <c r="A1014" s="111" t="s">
        <v>2011</v>
      </c>
      <c r="B1014" s="111">
        <v>6</v>
      </c>
      <c r="C1014" s="111" t="s">
        <v>2010</v>
      </c>
      <c r="D1014" s="115">
        <v>0</v>
      </c>
    </row>
    <row r="1015" spans="1:4" s="1" customFormat="1" hidden="1" outlineLevel="1" x14ac:dyDescent="0.15">
      <c r="A1015" s="111" t="s">
        <v>2013</v>
      </c>
      <c r="B1015" s="111">
        <v>6</v>
      </c>
      <c r="C1015" s="111" t="s">
        <v>2012</v>
      </c>
      <c r="D1015" s="115">
        <v>0.05</v>
      </c>
    </row>
    <row r="1016" spans="1:4" s="1" customFormat="1" hidden="1" outlineLevel="1" x14ac:dyDescent="0.15">
      <c r="A1016" s="111" t="s">
        <v>2015</v>
      </c>
      <c r="B1016" s="111">
        <v>6</v>
      </c>
      <c r="C1016" s="111" t="s">
        <v>2014</v>
      </c>
      <c r="D1016" s="115">
        <v>4751.68</v>
      </c>
    </row>
    <row r="1017" spans="1:4" s="1" customFormat="1" hidden="1" outlineLevel="1" x14ac:dyDescent="0.15">
      <c r="A1017" s="111" t="s">
        <v>2017</v>
      </c>
      <c r="B1017" s="111">
        <v>6</v>
      </c>
      <c r="C1017" s="111" t="s">
        <v>2016</v>
      </c>
      <c r="D1017" s="115">
        <v>0.06</v>
      </c>
    </row>
    <row r="1018" spans="1:4" s="1" customFormat="1" hidden="1" outlineLevel="1" x14ac:dyDescent="0.15">
      <c r="A1018" s="111" t="s">
        <v>2019</v>
      </c>
      <c r="B1018" s="111">
        <v>6</v>
      </c>
      <c r="C1018" s="111" t="s">
        <v>2018</v>
      </c>
      <c r="D1018" s="115">
        <v>117.4</v>
      </c>
    </row>
    <row r="1019" spans="1:4" s="1" customFormat="1" hidden="1" outlineLevel="1" x14ac:dyDescent="0.15">
      <c r="A1019" s="111" t="s">
        <v>2021</v>
      </c>
      <c r="B1019" s="111">
        <v>6</v>
      </c>
      <c r="C1019" s="111" t="s">
        <v>2020</v>
      </c>
      <c r="D1019" s="115">
        <v>1583.35</v>
      </c>
    </row>
    <row r="1020" spans="1:4" s="1" customFormat="1" hidden="1" outlineLevel="1" x14ac:dyDescent="0.15">
      <c r="A1020" s="111" t="s">
        <v>2023</v>
      </c>
      <c r="B1020" s="111">
        <v>6</v>
      </c>
      <c r="C1020" s="111" t="s">
        <v>2022</v>
      </c>
      <c r="D1020" s="115">
        <v>12.92</v>
      </c>
    </row>
    <row r="1021" spans="1:4" s="1" customFormat="1" hidden="1" outlineLevel="1" x14ac:dyDescent="0.15">
      <c r="A1021" s="111" t="s">
        <v>2025</v>
      </c>
      <c r="B1021" s="111">
        <v>6</v>
      </c>
      <c r="C1021" s="111" t="s">
        <v>2024</v>
      </c>
      <c r="D1021" s="115">
        <v>0</v>
      </c>
    </row>
    <row r="1022" spans="1:4" s="1" customFormat="1" hidden="1" outlineLevel="1" x14ac:dyDescent="0.15">
      <c r="A1022" s="111" t="s">
        <v>2027</v>
      </c>
      <c r="B1022" s="111">
        <v>6</v>
      </c>
      <c r="C1022" s="111" t="s">
        <v>2026</v>
      </c>
      <c r="D1022" s="115">
        <v>16.510000000000002</v>
      </c>
    </row>
    <row r="1023" spans="1:4" s="1" customFormat="1" hidden="1" outlineLevel="1" x14ac:dyDescent="0.15">
      <c r="A1023" s="111" t="s">
        <v>2029</v>
      </c>
      <c r="B1023" s="111">
        <v>6</v>
      </c>
      <c r="C1023" s="111" t="s">
        <v>2028</v>
      </c>
      <c r="D1023" s="115">
        <v>19.079999999999998</v>
      </c>
    </row>
    <row r="1024" spans="1:4" s="1" customFormat="1" hidden="1" outlineLevel="1" x14ac:dyDescent="0.15">
      <c r="A1024" s="111" t="s">
        <v>2031</v>
      </c>
      <c r="B1024" s="111">
        <v>6</v>
      </c>
      <c r="C1024" s="111" t="s">
        <v>2030</v>
      </c>
      <c r="D1024" s="115">
        <v>0</v>
      </c>
    </row>
    <row r="1025" spans="1:4" s="1" customFormat="1" hidden="1" outlineLevel="1" x14ac:dyDescent="0.15">
      <c r="A1025" s="111" t="s">
        <v>2033</v>
      </c>
      <c r="B1025" s="111">
        <v>6</v>
      </c>
      <c r="C1025" s="111" t="s">
        <v>2032</v>
      </c>
      <c r="D1025" s="115">
        <v>28660.2</v>
      </c>
    </row>
    <row r="1026" spans="1:4" s="1" customFormat="1" hidden="1" outlineLevel="1" x14ac:dyDescent="0.15">
      <c r="A1026" s="111" t="s">
        <v>2035</v>
      </c>
      <c r="B1026" s="111">
        <v>6</v>
      </c>
      <c r="C1026" s="111" t="s">
        <v>2034</v>
      </c>
      <c r="D1026" s="115">
        <v>3000</v>
      </c>
    </row>
    <row r="1027" spans="1:4" s="1" customFormat="1" hidden="1" outlineLevel="1" x14ac:dyDescent="0.15">
      <c r="A1027" s="111" t="s">
        <v>2037</v>
      </c>
      <c r="B1027" s="111">
        <v>6</v>
      </c>
      <c r="C1027" s="111" t="s">
        <v>2036</v>
      </c>
      <c r="D1027" s="115">
        <v>10000</v>
      </c>
    </row>
    <row r="1028" spans="1:4" s="1" customFormat="1" hidden="1" outlineLevel="1" x14ac:dyDescent="0.15">
      <c r="A1028" s="111" t="s">
        <v>2039</v>
      </c>
      <c r="B1028" s="111">
        <v>6</v>
      </c>
      <c r="C1028" s="111" t="s">
        <v>2038</v>
      </c>
      <c r="D1028" s="115">
        <v>0</v>
      </c>
    </row>
    <row r="1029" spans="1:4" s="1" customFormat="1" hidden="1" outlineLevel="1" x14ac:dyDescent="0.15">
      <c r="A1029" s="111" t="s">
        <v>2041</v>
      </c>
      <c r="B1029" s="111">
        <v>6</v>
      </c>
      <c r="C1029" s="111" t="s">
        <v>2040</v>
      </c>
      <c r="D1029" s="115">
        <v>0</v>
      </c>
    </row>
    <row r="1030" spans="1:4" s="1" customFormat="1" hidden="1" outlineLevel="1" x14ac:dyDescent="0.15">
      <c r="A1030" s="111" t="s">
        <v>2043</v>
      </c>
      <c r="B1030" s="111">
        <v>6</v>
      </c>
      <c r="C1030" s="111" t="s">
        <v>2042</v>
      </c>
      <c r="D1030" s="115">
        <v>1066.5</v>
      </c>
    </row>
    <row r="1031" spans="1:4" s="1" customFormat="1" hidden="1" outlineLevel="1" x14ac:dyDescent="0.15">
      <c r="A1031" s="111" t="s">
        <v>2045</v>
      </c>
      <c r="B1031" s="111">
        <v>6</v>
      </c>
      <c r="C1031" s="111" t="s">
        <v>2044</v>
      </c>
      <c r="D1031" s="115">
        <v>0.27</v>
      </c>
    </row>
    <row r="1032" spans="1:4" s="1" customFormat="1" hidden="1" outlineLevel="1" x14ac:dyDescent="0.15">
      <c r="A1032" s="111" t="s">
        <v>2047</v>
      </c>
      <c r="B1032" s="111">
        <v>6</v>
      </c>
      <c r="C1032" s="111" t="s">
        <v>2046</v>
      </c>
      <c r="D1032" s="115">
        <v>4278.7</v>
      </c>
    </row>
    <row r="1033" spans="1:4" s="1" customFormat="1" hidden="1" outlineLevel="1" x14ac:dyDescent="0.15">
      <c r="A1033" s="111" t="s">
        <v>2049</v>
      </c>
      <c r="B1033" s="111">
        <v>6</v>
      </c>
      <c r="C1033" s="111" t="s">
        <v>2048</v>
      </c>
      <c r="D1033" s="115">
        <v>887.04</v>
      </c>
    </row>
    <row r="1034" spans="1:4" s="1" customFormat="1" hidden="1" outlineLevel="1" x14ac:dyDescent="0.15">
      <c r="A1034" s="111" t="s">
        <v>2051</v>
      </c>
      <c r="B1034" s="111">
        <v>6</v>
      </c>
      <c r="C1034" s="111" t="s">
        <v>2050</v>
      </c>
      <c r="D1034" s="115">
        <v>12390</v>
      </c>
    </row>
    <row r="1035" spans="1:4" s="1" customFormat="1" hidden="1" outlineLevel="1" x14ac:dyDescent="0.15">
      <c r="A1035" s="111" t="s">
        <v>2053</v>
      </c>
      <c r="B1035" s="111">
        <v>6</v>
      </c>
      <c r="C1035" s="111" t="s">
        <v>2052</v>
      </c>
      <c r="D1035" s="115">
        <v>0</v>
      </c>
    </row>
    <row r="1036" spans="1:4" s="1" customFormat="1" hidden="1" outlineLevel="1" x14ac:dyDescent="0.15">
      <c r="A1036" s="111" t="s">
        <v>2055</v>
      </c>
      <c r="B1036" s="111">
        <v>6</v>
      </c>
      <c r="C1036" s="111" t="s">
        <v>2054</v>
      </c>
      <c r="D1036" s="115">
        <v>0</v>
      </c>
    </row>
    <row r="1037" spans="1:4" s="1" customFormat="1" hidden="1" outlineLevel="1" x14ac:dyDescent="0.15">
      <c r="A1037" s="111" t="s">
        <v>2057</v>
      </c>
      <c r="B1037" s="111">
        <v>6</v>
      </c>
      <c r="C1037" s="111" t="s">
        <v>2056</v>
      </c>
      <c r="D1037" s="115">
        <v>0</v>
      </c>
    </row>
    <row r="1038" spans="1:4" s="1" customFormat="1" hidden="1" outlineLevel="1" x14ac:dyDescent="0.15">
      <c r="A1038" s="111" t="s">
        <v>2059</v>
      </c>
      <c r="B1038" s="111">
        <v>6</v>
      </c>
      <c r="C1038" s="111" t="s">
        <v>2058</v>
      </c>
      <c r="D1038" s="115">
        <v>20962.5</v>
      </c>
    </row>
    <row r="1039" spans="1:4" s="1" customFormat="1" hidden="1" outlineLevel="1" x14ac:dyDescent="0.15">
      <c r="A1039" s="111" t="s">
        <v>2061</v>
      </c>
      <c r="B1039" s="111">
        <v>6</v>
      </c>
      <c r="C1039" s="111" t="s">
        <v>2060</v>
      </c>
      <c r="D1039" s="115">
        <v>15000</v>
      </c>
    </row>
    <row r="1040" spans="1:4" s="1" customFormat="1" hidden="1" outlineLevel="1" x14ac:dyDescent="0.15">
      <c r="A1040" s="111" t="s">
        <v>2063</v>
      </c>
      <c r="B1040" s="111">
        <v>6</v>
      </c>
      <c r="C1040" s="111" t="s">
        <v>2062</v>
      </c>
      <c r="D1040" s="115">
        <v>3500</v>
      </c>
    </row>
    <row r="1041" spans="1:4" s="1" customFormat="1" hidden="1" outlineLevel="1" x14ac:dyDescent="0.15">
      <c r="A1041" s="111" t="s">
        <v>2065</v>
      </c>
      <c r="B1041" s="111">
        <v>6</v>
      </c>
      <c r="C1041" s="111" t="s">
        <v>2064</v>
      </c>
      <c r="D1041" s="115">
        <v>0</v>
      </c>
    </row>
    <row r="1042" spans="1:4" s="1" customFormat="1" hidden="1" outlineLevel="1" x14ac:dyDescent="0.15">
      <c r="A1042" s="111" t="s">
        <v>2067</v>
      </c>
      <c r="B1042" s="111">
        <v>6</v>
      </c>
      <c r="C1042" s="111" t="s">
        <v>2066</v>
      </c>
      <c r="D1042" s="115">
        <v>25670.66</v>
      </c>
    </row>
    <row r="1043" spans="1:4" s="1" customFormat="1" hidden="1" outlineLevel="1" x14ac:dyDescent="0.15">
      <c r="A1043" s="111" t="s">
        <v>2069</v>
      </c>
      <c r="B1043" s="111">
        <v>6</v>
      </c>
      <c r="C1043" s="111" t="s">
        <v>2068</v>
      </c>
      <c r="D1043" s="115">
        <v>0</v>
      </c>
    </row>
    <row r="1044" spans="1:4" s="1" customFormat="1" collapsed="1" x14ac:dyDescent="0.15">
      <c r="A1044" s="110" t="s">
        <v>2071</v>
      </c>
      <c r="B1044" s="110">
        <v>2</v>
      </c>
      <c r="C1044" s="110" t="s">
        <v>2070</v>
      </c>
      <c r="D1044" s="113">
        <v>28373523.870000001</v>
      </c>
    </row>
    <row r="1045" spans="1:4" s="1" customFormat="1" x14ac:dyDescent="0.15">
      <c r="A1045" s="110" t="s">
        <v>2073</v>
      </c>
      <c r="B1045" s="110">
        <v>3</v>
      </c>
      <c r="C1045" s="110" t="s">
        <v>2072</v>
      </c>
      <c r="D1045" s="113">
        <v>28373523.870000001</v>
      </c>
    </row>
    <row r="1046" spans="1:4" s="1" customFormat="1" x14ac:dyDescent="0.15">
      <c r="A1046" s="110" t="s">
        <v>2075</v>
      </c>
      <c r="B1046" s="110">
        <v>4</v>
      </c>
      <c r="C1046" s="110" t="s">
        <v>2074</v>
      </c>
      <c r="D1046" s="113">
        <v>27133113.75</v>
      </c>
    </row>
    <row r="1047" spans="1:4" s="1" customFormat="1" x14ac:dyDescent="0.15">
      <c r="A1047" s="110" t="s">
        <v>2077</v>
      </c>
      <c r="B1047" s="110">
        <v>5</v>
      </c>
      <c r="C1047" s="110" t="s">
        <v>2076</v>
      </c>
      <c r="D1047" s="113">
        <v>25796510.390000001</v>
      </c>
    </row>
    <row r="1048" spans="1:4" s="1" customFormat="1" x14ac:dyDescent="0.15">
      <c r="A1048" s="111" t="s">
        <v>2079</v>
      </c>
      <c r="B1048" s="111">
        <v>6</v>
      </c>
      <c r="C1048" s="111" t="s">
        <v>2078</v>
      </c>
      <c r="D1048" s="115">
        <v>3238824.95</v>
      </c>
    </row>
    <row r="1049" spans="1:4" s="1" customFormat="1" x14ac:dyDescent="0.15">
      <c r="A1049" s="111" t="s">
        <v>2081</v>
      </c>
      <c r="B1049" s="111">
        <v>6</v>
      </c>
      <c r="C1049" s="111" t="s">
        <v>2080</v>
      </c>
      <c r="D1049" s="115">
        <v>22331462.859999999</v>
      </c>
    </row>
    <row r="1050" spans="1:4" s="1" customFormat="1" x14ac:dyDescent="0.15">
      <c r="A1050" s="111" t="s">
        <v>2083</v>
      </c>
      <c r="B1050" s="111">
        <v>6</v>
      </c>
      <c r="C1050" s="111" t="s">
        <v>2082</v>
      </c>
      <c r="D1050" s="115">
        <v>895517.33</v>
      </c>
    </row>
    <row r="1051" spans="1:4" s="1" customFormat="1" x14ac:dyDescent="0.15">
      <c r="A1051" s="111" t="s">
        <v>2085</v>
      </c>
      <c r="B1051" s="111">
        <v>6</v>
      </c>
      <c r="C1051" s="111" t="s">
        <v>2084</v>
      </c>
      <c r="D1051" s="115">
        <v>-669294.75</v>
      </c>
    </row>
    <row r="1052" spans="1:4" s="1" customFormat="1" x14ac:dyDescent="0.15">
      <c r="A1052" s="110" t="s">
        <v>2087</v>
      </c>
      <c r="B1052" s="110">
        <v>5</v>
      </c>
      <c r="C1052" s="110" t="s">
        <v>2086</v>
      </c>
      <c r="D1052" s="113">
        <v>1336603.3600000001</v>
      </c>
    </row>
    <row r="1053" spans="1:4" s="1" customFormat="1" x14ac:dyDescent="0.15">
      <c r="A1053" s="111" t="s">
        <v>2089</v>
      </c>
      <c r="B1053" s="111">
        <v>6</v>
      </c>
      <c r="C1053" s="111" t="s">
        <v>2088</v>
      </c>
      <c r="D1053" s="115">
        <v>89707.38</v>
      </c>
    </row>
    <row r="1054" spans="1:4" s="1" customFormat="1" x14ac:dyDescent="0.15">
      <c r="A1054" s="111" t="s">
        <v>2091</v>
      </c>
      <c r="B1054" s="111">
        <v>6</v>
      </c>
      <c r="C1054" s="111" t="s">
        <v>2090</v>
      </c>
      <c r="D1054" s="115">
        <v>457813.64</v>
      </c>
    </row>
    <row r="1055" spans="1:4" s="1" customFormat="1" x14ac:dyDescent="0.15">
      <c r="A1055" s="111" t="s">
        <v>2093</v>
      </c>
      <c r="B1055" s="111">
        <v>6</v>
      </c>
      <c r="C1055" s="111" t="s">
        <v>2092</v>
      </c>
      <c r="D1055" s="115">
        <v>789082.34</v>
      </c>
    </row>
    <row r="1056" spans="1:4" s="1" customFormat="1" x14ac:dyDescent="0.15">
      <c r="A1056" s="110" t="s">
        <v>2095</v>
      </c>
      <c r="B1056" s="110">
        <v>4</v>
      </c>
      <c r="C1056" s="110" t="s">
        <v>2094</v>
      </c>
      <c r="D1056" s="113">
        <v>1240410.1200000001</v>
      </c>
    </row>
    <row r="1057" spans="1:4" s="1" customFormat="1" x14ac:dyDescent="0.15">
      <c r="A1057" s="110" t="s">
        <v>2097</v>
      </c>
      <c r="B1057" s="110">
        <v>5</v>
      </c>
      <c r="C1057" s="110" t="s">
        <v>2096</v>
      </c>
      <c r="D1057" s="113">
        <v>1240410.1200000001</v>
      </c>
    </row>
    <row r="1058" spans="1:4" s="1" customFormat="1" x14ac:dyDescent="0.15">
      <c r="A1058" s="111" t="s">
        <v>2099</v>
      </c>
      <c r="B1058" s="111">
        <v>6</v>
      </c>
      <c r="C1058" s="111" t="s">
        <v>2098</v>
      </c>
      <c r="D1058" s="115">
        <v>0</v>
      </c>
    </row>
    <row r="1059" spans="1:4" s="1" customFormat="1" x14ac:dyDescent="0.15">
      <c r="A1059" s="111" t="s">
        <v>2101</v>
      </c>
      <c r="B1059" s="111">
        <v>6</v>
      </c>
      <c r="C1059" s="111" t="s">
        <v>2100</v>
      </c>
      <c r="D1059" s="115">
        <v>67228.800000000003</v>
      </c>
    </row>
    <row r="1060" spans="1:4" s="1" customFormat="1" x14ac:dyDescent="0.15">
      <c r="A1060" s="111" t="s">
        <v>2103</v>
      </c>
      <c r="B1060" s="111">
        <v>6</v>
      </c>
      <c r="C1060" s="111" t="s">
        <v>2102</v>
      </c>
      <c r="D1060" s="115">
        <v>0.03</v>
      </c>
    </row>
    <row r="1061" spans="1:4" s="1" customFormat="1" x14ac:dyDescent="0.15">
      <c r="A1061" s="111" t="s">
        <v>2105</v>
      </c>
      <c r="B1061" s="111">
        <v>6</v>
      </c>
      <c r="C1061" s="111" t="s">
        <v>2104</v>
      </c>
      <c r="D1061" s="115">
        <v>209918.1</v>
      </c>
    </row>
    <row r="1062" spans="1:4" s="1" customFormat="1" x14ac:dyDescent="0.15">
      <c r="A1062" s="111" t="s">
        <v>2107</v>
      </c>
      <c r="B1062" s="111">
        <v>6</v>
      </c>
      <c r="C1062" s="111" t="s">
        <v>2106</v>
      </c>
      <c r="D1062" s="115">
        <v>50</v>
      </c>
    </row>
    <row r="1063" spans="1:4" s="1" customFormat="1" x14ac:dyDescent="0.15">
      <c r="A1063" s="111" t="s">
        <v>2109</v>
      </c>
      <c r="B1063" s="111">
        <v>6</v>
      </c>
      <c r="C1063" s="111" t="s">
        <v>2108</v>
      </c>
      <c r="D1063" s="115">
        <v>0</v>
      </c>
    </row>
    <row r="1064" spans="1:4" s="1" customFormat="1" x14ac:dyDescent="0.15">
      <c r="A1064" s="111" t="s">
        <v>2111</v>
      </c>
      <c r="B1064" s="111">
        <v>6</v>
      </c>
      <c r="C1064" s="111" t="s">
        <v>2110</v>
      </c>
      <c r="D1064" s="115">
        <v>317.10000000000002</v>
      </c>
    </row>
    <row r="1065" spans="1:4" s="1" customFormat="1" x14ac:dyDescent="0.15">
      <c r="A1065" s="111" t="s">
        <v>2113</v>
      </c>
      <c r="B1065" s="111">
        <v>6</v>
      </c>
      <c r="C1065" s="111" t="s">
        <v>2112</v>
      </c>
      <c r="D1065" s="115">
        <v>65599</v>
      </c>
    </row>
    <row r="1066" spans="1:4" s="1" customFormat="1" x14ac:dyDescent="0.15">
      <c r="A1066" s="111" t="s">
        <v>2115</v>
      </c>
      <c r="B1066" s="111">
        <v>6</v>
      </c>
      <c r="C1066" s="111" t="s">
        <v>2114</v>
      </c>
      <c r="D1066" s="115">
        <v>24500</v>
      </c>
    </row>
    <row r="1067" spans="1:4" s="1" customFormat="1" x14ac:dyDescent="0.15">
      <c r="A1067" s="111" t="s">
        <v>2117</v>
      </c>
      <c r="B1067" s="111">
        <v>6</v>
      </c>
      <c r="C1067" s="111" t="s">
        <v>2116</v>
      </c>
      <c r="D1067" s="115">
        <v>81645</v>
      </c>
    </row>
    <row r="1068" spans="1:4" s="1" customFormat="1" x14ac:dyDescent="0.15">
      <c r="A1068" s="111" t="s">
        <v>2119</v>
      </c>
      <c r="B1068" s="111">
        <v>6</v>
      </c>
      <c r="C1068" s="111" t="s">
        <v>2118</v>
      </c>
      <c r="D1068" s="115">
        <v>49.9</v>
      </c>
    </row>
    <row r="1069" spans="1:4" s="1" customFormat="1" x14ac:dyDescent="0.15">
      <c r="A1069" s="111" t="s">
        <v>2121</v>
      </c>
      <c r="B1069" s="111">
        <v>6</v>
      </c>
      <c r="C1069" s="111" t="s">
        <v>2120</v>
      </c>
      <c r="D1069" s="115">
        <v>27900</v>
      </c>
    </row>
    <row r="1070" spans="1:4" s="1" customFormat="1" x14ac:dyDescent="0.15">
      <c r="A1070" s="111" t="s">
        <v>2123</v>
      </c>
      <c r="B1070" s="111">
        <v>6</v>
      </c>
      <c r="C1070" s="111" t="s">
        <v>2122</v>
      </c>
      <c r="D1070" s="115">
        <v>17000.03</v>
      </c>
    </row>
    <row r="1071" spans="1:4" s="1" customFormat="1" x14ac:dyDescent="0.15">
      <c r="A1071" s="111" t="s">
        <v>2125</v>
      </c>
      <c r="B1071" s="111">
        <v>6</v>
      </c>
      <c r="C1071" s="111" t="s">
        <v>2124</v>
      </c>
      <c r="D1071" s="115">
        <v>3300</v>
      </c>
    </row>
    <row r="1072" spans="1:4" s="1" customFormat="1" x14ac:dyDescent="0.15">
      <c r="A1072" s="111" t="s">
        <v>2127</v>
      </c>
      <c r="B1072" s="111">
        <v>6</v>
      </c>
      <c r="C1072" s="111" t="s">
        <v>2126</v>
      </c>
      <c r="D1072" s="115">
        <v>121244.06</v>
      </c>
    </row>
    <row r="1073" spans="1:5" s="1" customFormat="1" x14ac:dyDescent="0.15">
      <c r="A1073" s="111" t="s">
        <v>2129</v>
      </c>
      <c r="B1073" s="111">
        <v>6</v>
      </c>
      <c r="C1073" s="111" t="s">
        <v>2128</v>
      </c>
      <c r="D1073" s="115">
        <v>-3</v>
      </c>
    </row>
    <row r="1074" spans="1:5" s="1" customFormat="1" x14ac:dyDescent="0.15">
      <c r="A1074" s="111" t="s">
        <v>2131</v>
      </c>
      <c r="B1074" s="111">
        <v>6</v>
      </c>
      <c r="C1074" s="111" t="s">
        <v>2130</v>
      </c>
      <c r="D1074" s="115">
        <v>2730</v>
      </c>
    </row>
    <row r="1075" spans="1:5" s="1" customFormat="1" x14ac:dyDescent="0.15">
      <c r="A1075" s="111" t="s">
        <v>2133</v>
      </c>
      <c r="B1075" s="111">
        <v>6</v>
      </c>
      <c r="C1075" s="111" t="s">
        <v>2132</v>
      </c>
      <c r="D1075" s="115">
        <v>20000</v>
      </c>
    </row>
    <row r="1076" spans="1:5" s="1" customFormat="1" x14ac:dyDescent="0.15">
      <c r="A1076" s="111" t="s">
        <v>2135</v>
      </c>
      <c r="B1076" s="111">
        <v>6</v>
      </c>
      <c r="C1076" s="111" t="s">
        <v>2134</v>
      </c>
      <c r="D1076" s="115">
        <v>12703.38</v>
      </c>
    </row>
    <row r="1077" spans="1:5" s="1" customFormat="1" x14ac:dyDescent="0.15">
      <c r="A1077" s="111" t="s">
        <v>2137</v>
      </c>
      <c r="B1077" s="111">
        <v>6</v>
      </c>
      <c r="C1077" s="111" t="s">
        <v>2136</v>
      </c>
      <c r="D1077" s="115">
        <v>101506.8</v>
      </c>
    </row>
    <row r="1078" spans="1:5" s="1" customFormat="1" x14ac:dyDescent="0.15">
      <c r="A1078" s="111" t="s">
        <v>2139</v>
      </c>
      <c r="B1078" s="111">
        <v>6</v>
      </c>
      <c r="C1078" s="111" t="s">
        <v>2138</v>
      </c>
      <c r="D1078" s="115">
        <v>27000.3</v>
      </c>
    </row>
    <row r="1079" spans="1:5" s="1" customFormat="1" x14ac:dyDescent="0.15">
      <c r="A1079" s="111" t="s">
        <v>2141</v>
      </c>
      <c r="B1079" s="111">
        <v>6</v>
      </c>
      <c r="C1079" s="111" t="s">
        <v>2140</v>
      </c>
      <c r="D1079" s="115">
        <v>0</v>
      </c>
    </row>
    <row r="1080" spans="1:5" s="1" customFormat="1" x14ac:dyDescent="0.15">
      <c r="A1080" s="111" t="s">
        <v>2143</v>
      </c>
      <c r="B1080" s="111">
        <v>6</v>
      </c>
      <c r="C1080" s="111" t="s">
        <v>2142</v>
      </c>
      <c r="D1080" s="115">
        <v>0</v>
      </c>
    </row>
    <row r="1081" spans="1:5" s="1" customFormat="1" x14ac:dyDescent="0.15">
      <c r="A1081" s="111" t="s">
        <v>2145</v>
      </c>
      <c r="B1081" s="111">
        <v>6</v>
      </c>
      <c r="C1081" s="111" t="s">
        <v>2144</v>
      </c>
      <c r="D1081" s="115">
        <v>322650</v>
      </c>
    </row>
    <row r="1082" spans="1:5" s="1" customFormat="1" x14ac:dyDescent="0.15">
      <c r="A1082" s="111" t="s">
        <v>2147</v>
      </c>
      <c r="B1082" s="111">
        <v>6</v>
      </c>
      <c r="C1082" s="111" t="s">
        <v>2146</v>
      </c>
      <c r="D1082" s="115">
        <v>18882.599999999999</v>
      </c>
    </row>
    <row r="1083" spans="1:5" s="1" customFormat="1" x14ac:dyDescent="0.15">
      <c r="A1083" s="111" t="s">
        <v>2149</v>
      </c>
      <c r="B1083" s="111">
        <v>6</v>
      </c>
      <c r="C1083" s="111" t="s">
        <v>2148</v>
      </c>
      <c r="D1083" s="115">
        <v>554.78</v>
      </c>
    </row>
    <row r="1084" spans="1:5" s="1" customFormat="1" x14ac:dyDescent="0.15">
      <c r="A1084" s="111" t="s">
        <v>2151</v>
      </c>
      <c r="B1084" s="111">
        <v>6</v>
      </c>
      <c r="C1084" s="111" t="s">
        <v>2150</v>
      </c>
      <c r="D1084" s="115">
        <v>115633.24</v>
      </c>
    </row>
    <row r="1085" spans="1:5" s="1" customFormat="1" x14ac:dyDescent="0.15">
      <c r="A1085" s="110" t="s">
        <v>2153</v>
      </c>
      <c r="B1085" s="110">
        <v>2</v>
      </c>
      <c r="C1085" s="110" t="s">
        <v>2152</v>
      </c>
      <c r="D1085" s="113">
        <v>58709705.899999999</v>
      </c>
      <c r="E1085" s="4">
        <f>+D1085+D1188</f>
        <v>105547761.65000001</v>
      </c>
    </row>
    <row r="1086" spans="1:5" s="1" customFormat="1" x14ac:dyDescent="0.15">
      <c r="A1086" s="110" t="s">
        <v>2155</v>
      </c>
      <c r="B1086" s="110">
        <v>3</v>
      </c>
      <c r="C1086" s="110" t="s">
        <v>2154</v>
      </c>
      <c r="D1086" s="113">
        <v>0</v>
      </c>
    </row>
    <row r="1087" spans="1:5" s="1" customFormat="1" x14ac:dyDescent="0.15">
      <c r="A1087" s="110" t="s">
        <v>2157</v>
      </c>
      <c r="B1087" s="110">
        <v>4</v>
      </c>
      <c r="C1087" s="110" t="s">
        <v>2156</v>
      </c>
      <c r="D1087" s="113">
        <v>0</v>
      </c>
    </row>
    <row r="1088" spans="1:5" s="1" customFormat="1" x14ac:dyDescent="0.15">
      <c r="A1088" s="110" t="s">
        <v>2159</v>
      </c>
      <c r="B1088" s="110">
        <v>5</v>
      </c>
      <c r="C1088" s="110" t="s">
        <v>2158</v>
      </c>
      <c r="D1088" s="113">
        <v>0</v>
      </c>
    </row>
    <row r="1089" spans="1:4" s="1" customFormat="1" x14ac:dyDescent="0.15">
      <c r="A1089" s="111" t="s">
        <v>2161</v>
      </c>
      <c r="B1089" s="111">
        <v>6</v>
      </c>
      <c r="C1089" s="111" t="s">
        <v>2160</v>
      </c>
      <c r="D1089" s="115">
        <v>0</v>
      </c>
    </row>
    <row r="1090" spans="1:4" s="1" customFormat="1" x14ac:dyDescent="0.15">
      <c r="A1090" s="110" t="s">
        <v>2163</v>
      </c>
      <c r="B1090" s="110">
        <v>3</v>
      </c>
      <c r="C1090" s="110" t="s">
        <v>2162</v>
      </c>
      <c r="D1090" s="113">
        <v>37268303.049999997</v>
      </c>
    </row>
    <row r="1091" spans="1:4" s="1" customFormat="1" x14ac:dyDescent="0.15">
      <c r="A1091" s="110" t="s">
        <v>2165</v>
      </c>
      <c r="B1091" s="110">
        <v>4</v>
      </c>
      <c r="C1091" s="110" t="s">
        <v>2164</v>
      </c>
      <c r="D1091" s="113">
        <v>181312838</v>
      </c>
    </row>
    <row r="1092" spans="1:4" s="1" customFormat="1" x14ac:dyDescent="0.15">
      <c r="A1092" s="110" t="s">
        <v>2167</v>
      </c>
      <c r="B1092" s="110">
        <v>5</v>
      </c>
      <c r="C1092" s="110" t="s">
        <v>2166</v>
      </c>
      <c r="D1092" s="113">
        <v>181312838</v>
      </c>
    </row>
    <row r="1093" spans="1:4" s="1" customFormat="1" x14ac:dyDescent="0.15">
      <c r="A1093" s="111" t="s">
        <v>2169</v>
      </c>
      <c r="B1093" s="111">
        <v>6</v>
      </c>
      <c r="C1093" s="111" t="s">
        <v>2168</v>
      </c>
      <c r="D1093" s="115">
        <v>7172338.5099999998</v>
      </c>
    </row>
    <row r="1094" spans="1:4" s="1" customFormat="1" x14ac:dyDescent="0.15">
      <c r="A1094" s="111" t="s">
        <v>2171</v>
      </c>
      <c r="B1094" s="111">
        <v>6</v>
      </c>
      <c r="C1094" s="111" t="s">
        <v>2170</v>
      </c>
      <c r="D1094" s="115">
        <v>4723035.67</v>
      </c>
    </row>
    <row r="1095" spans="1:4" s="1" customFormat="1" x14ac:dyDescent="0.15">
      <c r="A1095" s="111" t="s">
        <v>2173</v>
      </c>
      <c r="B1095" s="111">
        <v>6</v>
      </c>
      <c r="C1095" s="111" t="s">
        <v>2172</v>
      </c>
      <c r="D1095" s="115">
        <v>340660.3</v>
      </c>
    </row>
    <row r="1096" spans="1:4" s="1" customFormat="1" x14ac:dyDescent="0.15">
      <c r="A1096" s="111" t="s">
        <v>2175</v>
      </c>
      <c r="B1096" s="111">
        <v>6</v>
      </c>
      <c r="C1096" s="111" t="s">
        <v>2174</v>
      </c>
      <c r="D1096" s="115">
        <v>1107958.05</v>
      </c>
    </row>
    <row r="1097" spans="1:4" s="1" customFormat="1" x14ac:dyDescent="0.15">
      <c r="A1097" s="111" t="s">
        <v>2177</v>
      </c>
      <c r="B1097" s="111">
        <v>6</v>
      </c>
      <c r="C1097" s="111" t="s">
        <v>2176</v>
      </c>
      <c r="D1097" s="115">
        <v>105192209.90000001</v>
      </c>
    </row>
    <row r="1098" spans="1:4" s="1" customFormat="1" x14ac:dyDescent="0.15">
      <c r="A1098" s="111" t="s">
        <v>2179</v>
      </c>
      <c r="B1098" s="111">
        <v>6</v>
      </c>
      <c r="C1098" s="111" t="s">
        <v>2178</v>
      </c>
      <c r="D1098" s="115">
        <v>10554979.67</v>
      </c>
    </row>
    <row r="1099" spans="1:4" s="1" customFormat="1" x14ac:dyDescent="0.15">
      <c r="A1099" s="111" t="s">
        <v>2181</v>
      </c>
      <c r="B1099" s="111">
        <v>6</v>
      </c>
      <c r="C1099" s="111" t="s">
        <v>2180</v>
      </c>
      <c r="D1099" s="115">
        <v>649491.68999999994</v>
      </c>
    </row>
    <row r="1100" spans="1:4" s="1" customFormat="1" x14ac:dyDescent="0.15">
      <c r="A1100" s="111" t="s">
        <v>2183</v>
      </c>
      <c r="B1100" s="111">
        <v>6</v>
      </c>
      <c r="C1100" s="111" t="s">
        <v>2182</v>
      </c>
      <c r="D1100" s="115">
        <v>4610874.63</v>
      </c>
    </row>
    <row r="1101" spans="1:4" s="1" customFormat="1" x14ac:dyDescent="0.15">
      <c r="A1101" s="111" t="s">
        <v>2185</v>
      </c>
      <c r="B1101" s="111">
        <v>6</v>
      </c>
      <c r="C1101" s="111" t="s">
        <v>2184</v>
      </c>
      <c r="D1101" s="115">
        <v>23173660.25</v>
      </c>
    </row>
    <row r="1102" spans="1:4" s="1" customFormat="1" x14ac:dyDescent="0.15">
      <c r="A1102" s="111" t="s">
        <v>2187</v>
      </c>
      <c r="B1102" s="111">
        <v>6</v>
      </c>
      <c r="C1102" s="111" t="s">
        <v>2186</v>
      </c>
      <c r="D1102" s="115">
        <v>7952685.2699999996</v>
      </c>
    </row>
    <row r="1103" spans="1:4" s="1" customFormat="1" x14ac:dyDescent="0.15">
      <c r="A1103" s="111" t="s">
        <v>2189</v>
      </c>
      <c r="B1103" s="111">
        <v>6</v>
      </c>
      <c r="C1103" s="111" t="s">
        <v>2188</v>
      </c>
      <c r="D1103" s="115">
        <v>5377311.4199999999</v>
      </c>
    </row>
    <row r="1104" spans="1:4" s="1" customFormat="1" x14ac:dyDescent="0.15">
      <c r="A1104" s="111" t="s">
        <v>2191</v>
      </c>
      <c r="B1104" s="111">
        <v>6</v>
      </c>
      <c r="C1104" s="111" t="s">
        <v>2190</v>
      </c>
      <c r="D1104" s="115">
        <v>10457632.640000001</v>
      </c>
    </row>
    <row r="1105" spans="1:4" s="1" customFormat="1" x14ac:dyDescent="0.15">
      <c r="A1105" s="110" t="s">
        <v>2193</v>
      </c>
      <c r="B1105" s="110">
        <v>4</v>
      </c>
      <c r="C1105" s="110" t="s">
        <v>2192</v>
      </c>
      <c r="D1105" s="113">
        <v>-144997927.27000001</v>
      </c>
    </row>
    <row r="1106" spans="1:4" s="1" customFormat="1" x14ac:dyDescent="0.15">
      <c r="A1106" s="110" t="s">
        <v>2195</v>
      </c>
      <c r="B1106" s="110">
        <v>5</v>
      </c>
      <c r="C1106" s="110" t="s">
        <v>2194</v>
      </c>
      <c r="D1106" s="113">
        <v>-144997927.27000001</v>
      </c>
    </row>
    <row r="1107" spans="1:4" s="1" customFormat="1" x14ac:dyDescent="0.15">
      <c r="A1107" s="111" t="s">
        <v>2197</v>
      </c>
      <c r="B1107" s="111">
        <v>6</v>
      </c>
      <c r="C1107" s="111" t="s">
        <v>2196</v>
      </c>
      <c r="D1107" s="115">
        <v>-1459231.76</v>
      </c>
    </row>
    <row r="1108" spans="1:4" s="1" customFormat="1" x14ac:dyDescent="0.15">
      <c r="A1108" s="111" t="s">
        <v>2199</v>
      </c>
      <c r="B1108" s="111">
        <v>6</v>
      </c>
      <c r="C1108" s="111" t="s">
        <v>2198</v>
      </c>
      <c r="D1108" s="115">
        <v>-340660.3</v>
      </c>
    </row>
    <row r="1109" spans="1:4" s="1" customFormat="1" x14ac:dyDescent="0.15">
      <c r="A1109" s="111" t="s">
        <v>2201</v>
      </c>
      <c r="B1109" s="111">
        <v>6</v>
      </c>
      <c r="C1109" s="111" t="s">
        <v>2200</v>
      </c>
      <c r="D1109" s="115">
        <v>-88040609.150000006</v>
      </c>
    </row>
    <row r="1110" spans="1:4" s="1" customFormat="1" x14ac:dyDescent="0.15">
      <c r="A1110" s="111" t="s">
        <v>2203</v>
      </c>
      <c r="B1110" s="111">
        <v>6</v>
      </c>
      <c r="C1110" s="111" t="s">
        <v>2202</v>
      </c>
      <c r="D1110" s="115">
        <v>-957480.21</v>
      </c>
    </row>
    <row r="1111" spans="1:4" s="1" customFormat="1" x14ac:dyDescent="0.15">
      <c r="A1111" s="111" t="s">
        <v>2205</v>
      </c>
      <c r="B1111" s="111">
        <v>6</v>
      </c>
      <c r="C1111" s="111" t="s">
        <v>2204</v>
      </c>
      <c r="D1111" s="115">
        <v>-7859190.0800000001</v>
      </c>
    </row>
    <row r="1112" spans="1:4" s="1" customFormat="1" x14ac:dyDescent="0.15">
      <c r="A1112" s="111" t="s">
        <v>2207</v>
      </c>
      <c r="B1112" s="111">
        <v>6</v>
      </c>
      <c r="C1112" s="111" t="s">
        <v>2206</v>
      </c>
      <c r="D1112" s="115">
        <v>-422574.36</v>
      </c>
    </row>
    <row r="1113" spans="1:4" s="1" customFormat="1" x14ac:dyDescent="0.15">
      <c r="A1113" s="111" t="s">
        <v>2209</v>
      </c>
      <c r="B1113" s="111">
        <v>6</v>
      </c>
      <c r="C1113" s="111" t="s">
        <v>2208</v>
      </c>
      <c r="D1113" s="115">
        <v>-3061540.64</v>
      </c>
    </row>
    <row r="1114" spans="1:4" s="1" customFormat="1" x14ac:dyDescent="0.15">
      <c r="A1114" s="111" t="s">
        <v>2211</v>
      </c>
      <c r="B1114" s="111">
        <v>6</v>
      </c>
      <c r="C1114" s="111" t="s">
        <v>2210</v>
      </c>
      <c r="D1114" s="115">
        <v>-21226523.120000001</v>
      </c>
    </row>
    <row r="1115" spans="1:4" s="1" customFormat="1" x14ac:dyDescent="0.15">
      <c r="A1115" s="111" t="s">
        <v>2213</v>
      </c>
      <c r="B1115" s="111">
        <v>6</v>
      </c>
      <c r="C1115" s="111" t="s">
        <v>2212</v>
      </c>
      <c r="D1115" s="115">
        <v>-6822808.9500000002</v>
      </c>
    </row>
    <row r="1116" spans="1:4" s="1" customFormat="1" x14ac:dyDescent="0.15">
      <c r="A1116" s="111" t="s">
        <v>2215</v>
      </c>
      <c r="B1116" s="111">
        <v>6</v>
      </c>
      <c r="C1116" s="111" t="s">
        <v>2214</v>
      </c>
      <c r="D1116" s="115">
        <v>-4549175.33</v>
      </c>
    </row>
    <row r="1117" spans="1:4" s="1" customFormat="1" x14ac:dyDescent="0.15">
      <c r="A1117" s="111" t="s">
        <v>2217</v>
      </c>
      <c r="B1117" s="111">
        <v>6</v>
      </c>
      <c r="C1117" s="111" t="s">
        <v>2216</v>
      </c>
      <c r="D1117" s="115">
        <v>-10258133.369999999</v>
      </c>
    </row>
    <row r="1118" spans="1:4" s="1" customFormat="1" x14ac:dyDescent="0.15">
      <c r="A1118" s="110" t="s">
        <v>2219</v>
      </c>
      <c r="B1118" s="110">
        <v>4</v>
      </c>
      <c r="C1118" s="110" t="s">
        <v>2218</v>
      </c>
      <c r="D1118" s="113">
        <v>953392.32</v>
      </c>
    </row>
    <row r="1119" spans="1:4" s="1" customFormat="1" x14ac:dyDescent="0.15">
      <c r="A1119" s="110" t="s">
        <v>2221</v>
      </c>
      <c r="B1119" s="110">
        <v>5</v>
      </c>
      <c r="C1119" s="110" t="s">
        <v>2220</v>
      </c>
      <c r="D1119" s="113">
        <v>953392.32</v>
      </c>
    </row>
    <row r="1120" spans="1:4" s="1" customFormat="1" x14ac:dyDescent="0.15">
      <c r="A1120" s="111" t="s">
        <v>2223</v>
      </c>
      <c r="B1120" s="111">
        <v>6</v>
      </c>
      <c r="C1120" s="111" t="s">
        <v>2222</v>
      </c>
      <c r="D1120" s="115">
        <v>120000</v>
      </c>
    </row>
    <row r="1121" spans="1:4" s="1" customFormat="1" x14ac:dyDescent="0.15">
      <c r="A1121" s="111" t="s">
        <v>2225</v>
      </c>
      <c r="B1121" s="111">
        <v>6</v>
      </c>
      <c r="C1121" s="111" t="s">
        <v>2224</v>
      </c>
      <c r="D1121" s="115">
        <v>784192.32</v>
      </c>
    </row>
    <row r="1122" spans="1:4" s="1" customFormat="1" x14ac:dyDescent="0.15">
      <c r="A1122" s="111" t="s">
        <v>2227</v>
      </c>
      <c r="B1122" s="111">
        <v>6</v>
      </c>
      <c r="C1122" s="111" t="s">
        <v>2226</v>
      </c>
      <c r="D1122" s="115">
        <v>49200</v>
      </c>
    </row>
    <row r="1123" spans="1:4" s="1" customFormat="1" x14ac:dyDescent="0.15">
      <c r="A1123" s="110" t="s">
        <v>2229</v>
      </c>
      <c r="B1123" s="110">
        <v>3</v>
      </c>
      <c r="C1123" s="110" t="s">
        <v>2228</v>
      </c>
      <c r="D1123" s="113">
        <v>14996060.390000001</v>
      </c>
    </row>
    <row r="1124" spans="1:4" s="1" customFormat="1" x14ac:dyDescent="0.15">
      <c r="A1124" s="110" t="s">
        <v>2231</v>
      </c>
      <c r="B1124" s="110">
        <v>4</v>
      </c>
      <c r="C1124" s="110" t="s">
        <v>2230</v>
      </c>
      <c r="D1124" s="113">
        <v>31141772.07</v>
      </c>
    </row>
    <row r="1125" spans="1:4" s="1" customFormat="1" x14ac:dyDescent="0.15">
      <c r="A1125" s="110" t="s">
        <v>2233</v>
      </c>
      <c r="B1125" s="110">
        <v>5</v>
      </c>
      <c r="C1125" s="110" t="s">
        <v>2232</v>
      </c>
      <c r="D1125" s="113">
        <v>6420022.0899999999</v>
      </c>
    </row>
    <row r="1126" spans="1:4" s="1" customFormat="1" x14ac:dyDescent="0.15">
      <c r="A1126" s="111" t="s">
        <v>2235</v>
      </c>
      <c r="B1126" s="111">
        <v>6</v>
      </c>
      <c r="C1126" s="111" t="s">
        <v>2234</v>
      </c>
      <c r="D1126" s="115">
        <v>142090.45000000001</v>
      </c>
    </row>
    <row r="1127" spans="1:4" s="1" customFormat="1" x14ac:dyDescent="0.15">
      <c r="A1127" s="111" t="s">
        <v>2237</v>
      </c>
      <c r="B1127" s="111">
        <v>6</v>
      </c>
      <c r="C1127" s="111" t="s">
        <v>2236</v>
      </c>
      <c r="D1127" s="115">
        <v>31103.119999999999</v>
      </c>
    </row>
    <row r="1128" spans="1:4" s="1" customFormat="1" x14ac:dyDescent="0.15">
      <c r="A1128" s="111" t="s">
        <v>2239</v>
      </c>
      <c r="B1128" s="111">
        <v>6</v>
      </c>
      <c r="C1128" s="111" t="s">
        <v>2238</v>
      </c>
      <c r="D1128" s="115">
        <v>814.78</v>
      </c>
    </row>
    <row r="1129" spans="1:4" s="1" customFormat="1" x14ac:dyDescent="0.15">
      <c r="A1129" s="111" t="s">
        <v>2241</v>
      </c>
      <c r="B1129" s="111">
        <v>6</v>
      </c>
      <c r="C1129" s="111" t="s">
        <v>2240</v>
      </c>
      <c r="D1129" s="115">
        <v>13173.76</v>
      </c>
    </row>
    <row r="1130" spans="1:4" s="1" customFormat="1" x14ac:dyDescent="0.15">
      <c r="A1130" s="111" t="s">
        <v>2243</v>
      </c>
      <c r="B1130" s="111">
        <v>6</v>
      </c>
      <c r="C1130" s="111" t="s">
        <v>2242</v>
      </c>
      <c r="D1130" s="115">
        <v>1506.96</v>
      </c>
    </row>
    <row r="1131" spans="1:4" s="1" customFormat="1" x14ac:dyDescent="0.15">
      <c r="A1131" s="111" t="s">
        <v>2245</v>
      </c>
      <c r="B1131" s="111">
        <v>6</v>
      </c>
      <c r="C1131" s="111" t="s">
        <v>2244</v>
      </c>
      <c r="D1131" s="115">
        <v>1006.28</v>
      </c>
    </row>
    <row r="1132" spans="1:4" s="1" customFormat="1" x14ac:dyDescent="0.15">
      <c r="A1132" s="111" t="s">
        <v>2247</v>
      </c>
      <c r="B1132" s="111">
        <v>6</v>
      </c>
      <c r="C1132" s="111" t="s">
        <v>2246</v>
      </c>
      <c r="D1132" s="115">
        <v>4725</v>
      </c>
    </row>
    <row r="1133" spans="1:4" s="1" customFormat="1" x14ac:dyDescent="0.15">
      <c r="A1133" s="111" t="s">
        <v>2249</v>
      </c>
      <c r="B1133" s="111">
        <v>6</v>
      </c>
      <c r="C1133" s="111" t="s">
        <v>2248</v>
      </c>
      <c r="D1133" s="115">
        <v>4725</v>
      </c>
    </row>
    <row r="1134" spans="1:4" s="1" customFormat="1" x14ac:dyDescent="0.15">
      <c r="A1134" s="111" t="s">
        <v>2251</v>
      </c>
      <c r="B1134" s="111">
        <v>6</v>
      </c>
      <c r="C1134" s="111" t="s">
        <v>2250</v>
      </c>
      <c r="D1134" s="115">
        <v>2369.58</v>
      </c>
    </row>
    <row r="1135" spans="1:4" s="1" customFormat="1" x14ac:dyDescent="0.15">
      <c r="A1135" s="111" t="s">
        <v>2253</v>
      </c>
      <c r="B1135" s="111">
        <v>6</v>
      </c>
      <c r="C1135" s="111" t="s">
        <v>2252</v>
      </c>
      <c r="D1135" s="115">
        <v>5551.26</v>
      </c>
    </row>
    <row r="1136" spans="1:4" s="1" customFormat="1" x14ac:dyDescent="0.15">
      <c r="A1136" s="111" t="s">
        <v>2255</v>
      </c>
      <c r="B1136" s="111">
        <v>6</v>
      </c>
      <c r="C1136" s="111" t="s">
        <v>2254</v>
      </c>
      <c r="D1136" s="115">
        <v>686.09</v>
      </c>
    </row>
    <row r="1137" spans="1:4" s="1" customFormat="1" x14ac:dyDescent="0.15">
      <c r="A1137" s="111" t="s">
        <v>2257</v>
      </c>
      <c r="B1137" s="111">
        <v>6</v>
      </c>
      <c r="C1137" s="111" t="s">
        <v>2256</v>
      </c>
      <c r="D1137" s="115">
        <v>239.34</v>
      </c>
    </row>
    <row r="1138" spans="1:4" s="1" customFormat="1" x14ac:dyDescent="0.15">
      <c r="A1138" s="111" t="s">
        <v>2259</v>
      </c>
      <c r="B1138" s="111">
        <v>6</v>
      </c>
      <c r="C1138" s="111" t="s">
        <v>2258</v>
      </c>
      <c r="D1138" s="115">
        <v>6641.77</v>
      </c>
    </row>
    <row r="1139" spans="1:4" s="1" customFormat="1" x14ac:dyDescent="0.15">
      <c r="A1139" s="111" t="s">
        <v>2261</v>
      </c>
      <c r="B1139" s="111">
        <v>6</v>
      </c>
      <c r="C1139" s="111" t="s">
        <v>2260</v>
      </c>
      <c r="D1139" s="115">
        <v>274.99</v>
      </c>
    </row>
    <row r="1140" spans="1:4" s="1" customFormat="1" x14ac:dyDescent="0.15">
      <c r="A1140" s="111" t="s">
        <v>2263</v>
      </c>
      <c r="B1140" s="111">
        <v>6</v>
      </c>
      <c r="C1140" s="111" t="s">
        <v>2262</v>
      </c>
      <c r="D1140" s="115">
        <v>103414.15</v>
      </c>
    </row>
    <row r="1141" spans="1:4" s="1" customFormat="1" x14ac:dyDescent="0.15">
      <c r="A1141" s="111" t="s">
        <v>2265</v>
      </c>
      <c r="B1141" s="111">
        <v>6</v>
      </c>
      <c r="C1141" s="111" t="s">
        <v>2264</v>
      </c>
      <c r="D1141" s="115">
        <v>7676.1</v>
      </c>
    </row>
    <row r="1142" spans="1:4" s="1" customFormat="1" x14ac:dyDescent="0.15">
      <c r="A1142" s="111" t="s">
        <v>2267</v>
      </c>
      <c r="B1142" s="111">
        <v>6</v>
      </c>
      <c r="C1142" s="111" t="s">
        <v>2266</v>
      </c>
      <c r="D1142" s="115">
        <v>294970.67</v>
      </c>
    </row>
    <row r="1143" spans="1:4" s="1" customFormat="1" x14ac:dyDescent="0.15">
      <c r="A1143" s="111" t="s">
        <v>2269</v>
      </c>
      <c r="B1143" s="111">
        <v>6</v>
      </c>
      <c r="C1143" s="111" t="s">
        <v>2268</v>
      </c>
      <c r="D1143" s="115">
        <v>40742.54</v>
      </c>
    </row>
    <row r="1144" spans="1:4" s="1" customFormat="1" x14ac:dyDescent="0.15">
      <c r="A1144" s="111" t="s">
        <v>2271</v>
      </c>
      <c r="B1144" s="111">
        <v>6</v>
      </c>
      <c r="C1144" s="111" t="s">
        <v>2270</v>
      </c>
      <c r="D1144" s="115">
        <v>3781857.71</v>
      </c>
    </row>
    <row r="1145" spans="1:4" s="1" customFormat="1" x14ac:dyDescent="0.15">
      <c r="A1145" s="111" t="s">
        <v>2273</v>
      </c>
      <c r="B1145" s="111">
        <v>6</v>
      </c>
      <c r="C1145" s="111" t="s">
        <v>2272</v>
      </c>
      <c r="D1145" s="115">
        <v>25255.02</v>
      </c>
    </row>
    <row r="1146" spans="1:4" s="1" customFormat="1" x14ac:dyDescent="0.15">
      <c r="A1146" s="111" t="s">
        <v>2275</v>
      </c>
      <c r="B1146" s="111">
        <v>6</v>
      </c>
      <c r="C1146" s="111" t="s">
        <v>2274</v>
      </c>
      <c r="D1146" s="115">
        <v>10000</v>
      </c>
    </row>
    <row r="1147" spans="1:4" s="1" customFormat="1" x14ac:dyDescent="0.15">
      <c r="A1147" s="111" t="s">
        <v>2277</v>
      </c>
      <c r="B1147" s="111">
        <v>6</v>
      </c>
      <c r="C1147" s="111" t="s">
        <v>2276</v>
      </c>
      <c r="D1147" s="115">
        <v>15990.19</v>
      </c>
    </row>
    <row r="1148" spans="1:4" s="1" customFormat="1" x14ac:dyDescent="0.15">
      <c r="A1148" s="111" t="s">
        <v>2279</v>
      </c>
      <c r="B1148" s="111">
        <v>6</v>
      </c>
      <c r="C1148" s="111" t="s">
        <v>2278</v>
      </c>
      <c r="D1148" s="115">
        <v>15830</v>
      </c>
    </row>
    <row r="1149" spans="1:4" s="1" customFormat="1" x14ac:dyDescent="0.15">
      <c r="A1149" s="111" t="s">
        <v>2281</v>
      </c>
      <c r="B1149" s="111">
        <v>6</v>
      </c>
      <c r="C1149" s="111" t="s">
        <v>2280</v>
      </c>
      <c r="D1149" s="115">
        <v>25654.01</v>
      </c>
    </row>
    <row r="1150" spans="1:4" s="1" customFormat="1" x14ac:dyDescent="0.15">
      <c r="A1150" s="111" t="s">
        <v>2283</v>
      </c>
      <c r="B1150" s="111">
        <v>6</v>
      </c>
      <c r="C1150" s="111" t="s">
        <v>2282</v>
      </c>
      <c r="D1150" s="115">
        <v>83500.009999999995</v>
      </c>
    </row>
    <row r="1151" spans="1:4" s="1" customFormat="1" x14ac:dyDescent="0.15">
      <c r="A1151" s="111" t="s">
        <v>2285</v>
      </c>
      <c r="B1151" s="111">
        <v>6</v>
      </c>
      <c r="C1151" s="111" t="s">
        <v>2284</v>
      </c>
      <c r="D1151" s="115">
        <v>422241.42</v>
      </c>
    </row>
    <row r="1152" spans="1:4" s="1" customFormat="1" x14ac:dyDescent="0.15">
      <c r="A1152" s="111" t="s">
        <v>2287</v>
      </c>
      <c r="B1152" s="111">
        <v>6</v>
      </c>
      <c r="C1152" s="111" t="s">
        <v>2286</v>
      </c>
      <c r="D1152" s="115">
        <v>179999.76</v>
      </c>
    </row>
    <row r="1153" spans="1:4" s="1" customFormat="1" x14ac:dyDescent="0.15">
      <c r="A1153" s="111" t="s">
        <v>2289</v>
      </c>
      <c r="B1153" s="111">
        <v>6</v>
      </c>
      <c r="C1153" s="111" t="s">
        <v>2288</v>
      </c>
      <c r="D1153" s="115">
        <v>251132.49</v>
      </c>
    </row>
    <row r="1154" spans="1:4" s="1" customFormat="1" x14ac:dyDescent="0.15">
      <c r="A1154" s="111" t="s">
        <v>2291</v>
      </c>
      <c r="B1154" s="111">
        <v>6</v>
      </c>
      <c r="C1154" s="111" t="s">
        <v>2290</v>
      </c>
      <c r="D1154" s="115">
        <v>169859.35</v>
      </c>
    </row>
    <row r="1155" spans="1:4" s="1" customFormat="1" x14ac:dyDescent="0.15">
      <c r="A1155" s="111" t="s">
        <v>2293</v>
      </c>
      <c r="B1155" s="111">
        <v>6</v>
      </c>
      <c r="C1155" s="111" t="s">
        <v>2292</v>
      </c>
      <c r="D1155" s="115">
        <v>7811</v>
      </c>
    </row>
    <row r="1156" spans="1:4" s="1" customFormat="1" x14ac:dyDescent="0.15">
      <c r="A1156" s="111" t="s">
        <v>2295</v>
      </c>
      <c r="B1156" s="111">
        <v>6</v>
      </c>
      <c r="C1156" s="111" t="s">
        <v>2294</v>
      </c>
      <c r="D1156" s="115">
        <v>30785.14</v>
      </c>
    </row>
    <row r="1157" spans="1:4" s="1" customFormat="1" x14ac:dyDescent="0.15">
      <c r="A1157" s="111" t="s">
        <v>2297</v>
      </c>
      <c r="B1157" s="111">
        <v>6</v>
      </c>
      <c r="C1157" s="111" t="s">
        <v>2296</v>
      </c>
      <c r="D1157" s="115">
        <v>277875</v>
      </c>
    </row>
    <row r="1158" spans="1:4" s="1" customFormat="1" x14ac:dyDescent="0.15">
      <c r="A1158" s="111" t="s">
        <v>2299</v>
      </c>
      <c r="B1158" s="111">
        <v>6</v>
      </c>
      <c r="C1158" s="111" t="s">
        <v>2298</v>
      </c>
      <c r="D1158" s="115">
        <v>126514.69</v>
      </c>
    </row>
    <row r="1159" spans="1:4" s="1" customFormat="1" x14ac:dyDescent="0.15">
      <c r="A1159" s="111" t="s">
        <v>2301</v>
      </c>
      <c r="B1159" s="111">
        <v>6</v>
      </c>
      <c r="C1159" s="111" t="s">
        <v>2300</v>
      </c>
      <c r="D1159" s="115">
        <v>333522.46000000002</v>
      </c>
    </row>
    <row r="1160" spans="1:4" s="1" customFormat="1" x14ac:dyDescent="0.15">
      <c r="A1160" s="111" t="s">
        <v>2303</v>
      </c>
      <c r="B1160" s="111">
        <v>6</v>
      </c>
      <c r="C1160" s="111" t="s">
        <v>2302</v>
      </c>
      <c r="D1160" s="115">
        <v>482</v>
      </c>
    </row>
    <row r="1161" spans="1:4" s="1" customFormat="1" x14ac:dyDescent="0.15">
      <c r="A1161" s="110" t="s">
        <v>2305</v>
      </c>
      <c r="B1161" s="110">
        <v>5</v>
      </c>
      <c r="C1161" s="110" t="s">
        <v>2304</v>
      </c>
      <c r="D1161" s="113">
        <v>21642352.93</v>
      </c>
    </row>
    <row r="1162" spans="1:4" s="1" customFormat="1" x14ac:dyDescent="0.15">
      <c r="A1162" s="111" t="s">
        <v>2307</v>
      </c>
      <c r="B1162" s="111">
        <v>6</v>
      </c>
      <c r="C1162" s="111" t="s">
        <v>2306</v>
      </c>
      <c r="D1162" s="115">
        <v>12714847.550000001</v>
      </c>
    </row>
    <row r="1163" spans="1:4" s="1" customFormat="1" x14ac:dyDescent="0.15">
      <c r="A1163" s="111" t="s">
        <v>2309</v>
      </c>
      <c r="B1163" s="111">
        <v>6</v>
      </c>
      <c r="C1163" s="111" t="s">
        <v>2308</v>
      </c>
      <c r="D1163" s="115">
        <v>443278.21</v>
      </c>
    </row>
    <row r="1164" spans="1:4" s="1" customFormat="1" x14ac:dyDescent="0.15">
      <c r="A1164" s="111" t="s">
        <v>2311</v>
      </c>
      <c r="B1164" s="111">
        <v>6</v>
      </c>
      <c r="C1164" s="111" t="s">
        <v>2310</v>
      </c>
      <c r="D1164" s="115">
        <v>746367.72</v>
      </c>
    </row>
    <row r="1165" spans="1:4" s="1" customFormat="1" x14ac:dyDescent="0.15">
      <c r="A1165" s="111" t="s">
        <v>2313</v>
      </c>
      <c r="B1165" s="111">
        <v>6</v>
      </c>
      <c r="C1165" s="111" t="s">
        <v>2312</v>
      </c>
      <c r="D1165" s="115">
        <v>0</v>
      </c>
    </row>
    <row r="1166" spans="1:4" s="1" customFormat="1" x14ac:dyDescent="0.15">
      <c r="A1166" s="111" t="s">
        <v>2315</v>
      </c>
      <c r="B1166" s="111">
        <v>6</v>
      </c>
      <c r="C1166" s="111" t="s">
        <v>2314</v>
      </c>
      <c r="D1166" s="115">
        <v>499555.17</v>
      </c>
    </row>
    <row r="1167" spans="1:4" s="1" customFormat="1" x14ac:dyDescent="0.15">
      <c r="A1167" s="111" t="s">
        <v>2317</v>
      </c>
      <c r="B1167" s="111">
        <v>6</v>
      </c>
      <c r="C1167" s="111" t="s">
        <v>2316</v>
      </c>
      <c r="D1167" s="115">
        <v>7238304.2800000003</v>
      </c>
    </row>
    <row r="1168" spans="1:4" s="1" customFormat="1" x14ac:dyDescent="0.15">
      <c r="A1168" s="110" t="s">
        <v>2319</v>
      </c>
      <c r="B1168" s="110">
        <v>5</v>
      </c>
      <c r="C1168" s="110" t="s">
        <v>2318</v>
      </c>
      <c r="D1168" s="113">
        <v>3079397.05</v>
      </c>
    </row>
    <row r="1169" spans="1:4" s="1" customFormat="1" x14ac:dyDescent="0.15">
      <c r="A1169" s="111" t="s">
        <v>2321</v>
      </c>
      <c r="B1169" s="111">
        <v>6</v>
      </c>
      <c r="C1169" s="111" t="s">
        <v>2320</v>
      </c>
      <c r="D1169" s="115">
        <v>2119397.0499999998</v>
      </c>
    </row>
    <row r="1170" spans="1:4" s="1" customFormat="1" x14ac:dyDescent="0.15">
      <c r="A1170" s="111" t="s">
        <v>2323</v>
      </c>
      <c r="B1170" s="111">
        <v>6</v>
      </c>
      <c r="C1170" s="111" t="s">
        <v>2322</v>
      </c>
      <c r="D1170" s="115">
        <v>960000</v>
      </c>
    </row>
    <row r="1171" spans="1:4" s="1" customFormat="1" x14ac:dyDescent="0.15">
      <c r="A1171" s="110" t="s">
        <v>2325</v>
      </c>
      <c r="B1171" s="110">
        <v>4</v>
      </c>
      <c r="C1171" s="110" t="s">
        <v>2324</v>
      </c>
      <c r="D1171" s="113">
        <v>-16145711.68</v>
      </c>
    </row>
    <row r="1172" spans="1:4" s="1" customFormat="1" x14ac:dyDescent="0.15">
      <c r="A1172" s="110" t="s">
        <v>2327</v>
      </c>
      <c r="B1172" s="110">
        <v>5</v>
      </c>
      <c r="C1172" s="110" t="s">
        <v>2326</v>
      </c>
      <c r="D1172" s="113">
        <v>-16145711.68</v>
      </c>
    </row>
    <row r="1173" spans="1:4" s="1" customFormat="1" x14ac:dyDescent="0.15">
      <c r="A1173" s="111" t="s">
        <v>2329</v>
      </c>
      <c r="B1173" s="111">
        <v>6</v>
      </c>
      <c r="C1173" s="111" t="s">
        <v>2328</v>
      </c>
      <c r="D1173" s="115">
        <v>-6334221.79</v>
      </c>
    </row>
    <row r="1174" spans="1:4" s="1" customFormat="1" x14ac:dyDescent="0.15">
      <c r="A1174" s="111" t="s">
        <v>2331</v>
      </c>
      <c r="B1174" s="111">
        <v>6</v>
      </c>
      <c r="C1174" s="111" t="s">
        <v>2330</v>
      </c>
      <c r="D1174" s="115">
        <v>-3994441.9</v>
      </c>
    </row>
    <row r="1175" spans="1:4" s="1" customFormat="1" x14ac:dyDescent="0.15">
      <c r="A1175" s="111" t="s">
        <v>2333</v>
      </c>
      <c r="B1175" s="111">
        <v>6</v>
      </c>
      <c r="C1175" s="111" t="s">
        <v>2332</v>
      </c>
      <c r="D1175" s="115">
        <v>-1446631.77</v>
      </c>
    </row>
    <row r="1176" spans="1:4" s="1" customFormat="1" x14ac:dyDescent="0.15">
      <c r="A1176" s="111" t="s">
        <v>2335</v>
      </c>
      <c r="B1176" s="111">
        <v>6</v>
      </c>
      <c r="C1176" s="111" t="s">
        <v>2334</v>
      </c>
      <c r="D1176" s="115">
        <v>-263722.17</v>
      </c>
    </row>
    <row r="1177" spans="1:4" s="1" customFormat="1" x14ac:dyDescent="0.15">
      <c r="A1177" s="111" t="s">
        <v>2337</v>
      </c>
      <c r="B1177" s="111">
        <v>6</v>
      </c>
      <c r="C1177" s="111" t="s">
        <v>2336</v>
      </c>
      <c r="D1177" s="115">
        <v>-365866.56</v>
      </c>
    </row>
    <row r="1178" spans="1:4" s="1" customFormat="1" x14ac:dyDescent="0.15">
      <c r="A1178" s="111" t="s">
        <v>2339</v>
      </c>
      <c r="B1178" s="111">
        <v>6</v>
      </c>
      <c r="C1178" s="111" t="s">
        <v>2338</v>
      </c>
      <c r="D1178" s="115">
        <v>0</v>
      </c>
    </row>
    <row r="1179" spans="1:4" s="1" customFormat="1" x14ac:dyDescent="0.15">
      <c r="A1179" s="111" t="s">
        <v>2341</v>
      </c>
      <c r="B1179" s="111">
        <v>6</v>
      </c>
      <c r="C1179" s="111" t="s">
        <v>2340</v>
      </c>
      <c r="D1179" s="115">
        <v>-174222.44</v>
      </c>
    </row>
    <row r="1180" spans="1:4" s="1" customFormat="1" x14ac:dyDescent="0.15">
      <c r="A1180" s="111" t="s">
        <v>2343</v>
      </c>
      <c r="B1180" s="111">
        <v>6</v>
      </c>
      <c r="C1180" s="111" t="s">
        <v>2342</v>
      </c>
      <c r="D1180" s="115">
        <v>-277875</v>
      </c>
    </row>
    <row r="1181" spans="1:4" s="1" customFormat="1" x14ac:dyDescent="0.15">
      <c r="A1181" s="111" t="s">
        <v>2345</v>
      </c>
      <c r="B1181" s="111">
        <v>6</v>
      </c>
      <c r="C1181" s="111" t="s">
        <v>2344</v>
      </c>
      <c r="D1181" s="115">
        <v>-3288730.05</v>
      </c>
    </row>
    <row r="1182" spans="1:4" s="1" customFormat="1" x14ac:dyDescent="0.15">
      <c r="A1182" s="110" t="s">
        <v>2347</v>
      </c>
      <c r="B1182" s="110">
        <v>3</v>
      </c>
      <c r="C1182" s="110" t="s">
        <v>2346</v>
      </c>
      <c r="D1182" s="113">
        <v>6445342.46</v>
      </c>
    </row>
    <row r="1183" spans="1:4" s="1" customFormat="1" x14ac:dyDescent="0.15">
      <c r="A1183" s="110" t="s">
        <v>2349</v>
      </c>
      <c r="B1183" s="110">
        <v>4</v>
      </c>
      <c r="C1183" s="110" t="s">
        <v>2348</v>
      </c>
      <c r="D1183" s="113">
        <v>6445342.46</v>
      </c>
    </row>
    <row r="1184" spans="1:4" s="1" customFormat="1" x14ac:dyDescent="0.15">
      <c r="A1184" s="110" t="s">
        <v>2351</v>
      </c>
      <c r="B1184" s="110">
        <v>5</v>
      </c>
      <c r="C1184" s="110" t="s">
        <v>2350</v>
      </c>
      <c r="D1184" s="113">
        <v>6445342.46</v>
      </c>
    </row>
    <row r="1185" spans="1:4" s="1" customFormat="1" x14ac:dyDescent="0.15">
      <c r="A1185" s="111" t="s">
        <v>2353</v>
      </c>
      <c r="B1185" s="111">
        <v>6</v>
      </c>
      <c r="C1185" s="111" t="s">
        <v>2352</v>
      </c>
      <c r="D1185" s="115">
        <v>598334.61</v>
      </c>
    </row>
    <row r="1186" spans="1:4" s="1" customFormat="1" x14ac:dyDescent="0.15">
      <c r="A1186" s="111" t="s">
        <v>2355</v>
      </c>
      <c r="B1186" s="111">
        <v>6</v>
      </c>
      <c r="C1186" s="111" t="s">
        <v>2354</v>
      </c>
      <c r="D1186" s="115">
        <v>1696252.85</v>
      </c>
    </row>
    <row r="1187" spans="1:4" s="1" customFormat="1" x14ac:dyDescent="0.15">
      <c r="A1187" s="111" t="s">
        <v>2357</v>
      </c>
      <c r="B1187" s="111">
        <v>6</v>
      </c>
      <c r="C1187" s="111" t="s">
        <v>2356</v>
      </c>
      <c r="D1187" s="115">
        <v>4150755</v>
      </c>
    </row>
    <row r="1188" spans="1:4" s="1" customFormat="1" x14ac:dyDescent="0.15">
      <c r="A1188" s="110" t="s">
        <v>2359</v>
      </c>
      <c r="B1188" s="110">
        <v>2</v>
      </c>
      <c r="C1188" s="110" t="s">
        <v>2358</v>
      </c>
      <c r="D1188" s="113">
        <v>46838055.75</v>
      </c>
    </row>
    <row r="1189" spans="1:4" s="1" customFormat="1" x14ac:dyDescent="0.15">
      <c r="A1189" s="110" t="s">
        <v>2361</v>
      </c>
      <c r="B1189" s="110">
        <v>3</v>
      </c>
      <c r="C1189" s="110" t="s">
        <v>2360</v>
      </c>
      <c r="D1189" s="113">
        <v>46838055.75</v>
      </c>
    </row>
    <row r="1190" spans="1:4" s="1" customFormat="1" x14ac:dyDescent="0.15">
      <c r="A1190" s="110" t="s">
        <v>2363</v>
      </c>
      <c r="B1190" s="110">
        <v>4</v>
      </c>
      <c r="C1190" s="110" t="s">
        <v>2362</v>
      </c>
      <c r="D1190" s="113">
        <v>46838055.75</v>
      </c>
    </row>
    <row r="1191" spans="1:4" s="1" customFormat="1" x14ac:dyDescent="0.15">
      <c r="A1191" s="110" t="s">
        <v>2365</v>
      </c>
      <c r="B1191" s="110">
        <v>5</v>
      </c>
      <c r="C1191" s="110" t="s">
        <v>2364</v>
      </c>
      <c r="D1191" s="113">
        <v>42165207.109999999</v>
      </c>
    </row>
    <row r="1192" spans="1:4" s="1" customFormat="1" x14ac:dyDescent="0.15">
      <c r="A1192" s="111" t="s">
        <v>2367</v>
      </c>
      <c r="B1192" s="111">
        <v>6</v>
      </c>
      <c r="C1192" s="111" t="s">
        <v>2366</v>
      </c>
      <c r="D1192" s="115">
        <v>31467285.27</v>
      </c>
    </row>
    <row r="1193" spans="1:4" s="1" customFormat="1" x14ac:dyDescent="0.15">
      <c r="A1193" s="111" t="s">
        <v>2369</v>
      </c>
      <c r="B1193" s="111">
        <v>6</v>
      </c>
      <c r="C1193" s="111" t="s">
        <v>2368</v>
      </c>
      <c r="D1193" s="115">
        <v>943459.2</v>
      </c>
    </row>
    <row r="1194" spans="1:4" s="1" customFormat="1" x14ac:dyDescent="0.15">
      <c r="A1194" s="111" t="s">
        <v>2371</v>
      </c>
      <c r="B1194" s="111">
        <v>6</v>
      </c>
      <c r="C1194" s="111" t="s">
        <v>2370</v>
      </c>
      <c r="D1194" s="115">
        <v>147840</v>
      </c>
    </row>
    <row r="1195" spans="1:4" s="1" customFormat="1" x14ac:dyDescent="0.15">
      <c r="A1195" s="111" t="s">
        <v>2373</v>
      </c>
      <c r="B1195" s="111">
        <v>6</v>
      </c>
      <c r="C1195" s="111" t="s">
        <v>2372</v>
      </c>
      <c r="D1195" s="115">
        <v>750</v>
      </c>
    </row>
    <row r="1196" spans="1:4" s="1" customFormat="1" x14ac:dyDescent="0.15">
      <c r="A1196" s="111" t="s">
        <v>2375</v>
      </c>
      <c r="B1196" s="111">
        <v>6</v>
      </c>
      <c r="C1196" s="111" t="s">
        <v>2374</v>
      </c>
      <c r="D1196" s="115">
        <v>140052.15</v>
      </c>
    </row>
    <row r="1197" spans="1:4" s="1" customFormat="1" x14ac:dyDescent="0.15">
      <c r="A1197" s="111" t="s">
        <v>2377</v>
      </c>
      <c r="B1197" s="111">
        <v>6</v>
      </c>
      <c r="C1197" s="111" t="s">
        <v>2376</v>
      </c>
      <c r="D1197" s="115">
        <v>84000</v>
      </c>
    </row>
    <row r="1198" spans="1:4" s="1" customFormat="1" x14ac:dyDescent="0.15">
      <c r="A1198" s="111" t="s">
        <v>2379</v>
      </c>
      <c r="B1198" s="111">
        <v>6</v>
      </c>
      <c r="C1198" s="111" t="s">
        <v>2378</v>
      </c>
      <c r="D1198" s="115">
        <v>3675000</v>
      </c>
    </row>
    <row r="1199" spans="1:4" s="1" customFormat="1" x14ac:dyDescent="0.15">
      <c r="A1199" s="111" t="s">
        <v>2381</v>
      </c>
      <c r="B1199" s="111">
        <v>6</v>
      </c>
      <c r="C1199" s="111" t="s">
        <v>2380</v>
      </c>
      <c r="D1199" s="115">
        <v>6000</v>
      </c>
    </row>
    <row r="1200" spans="1:4" s="1" customFormat="1" x14ac:dyDescent="0.15">
      <c r="A1200" s="111" t="s">
        <v>2383</v>
      </c>
      <c r="B1200" s="111">
        <v>6</v>
      </c>
      <c r="C1200" s="111" t="s">
        <v>2382</v>
      </c>
      <c r="D1200" s="115">
        <v>1173781.21</v>
      </c>
    </row>
    <row r="1201" spans="1:4" s="1" customFormat="1" x14ac:dyDescent="0.15">
      <c r="A1201" s="111" t="s">
        <v>2385</v>
      </c>
      <c r="B1201" s="111">
        <v>6</v>
      </c>
      <c r="C1201" s="111" t="s">
        <v>2384</v>
      </c>
      <c r="D1201" s="115">
        <v>8000</v>
      </c>
    </row>
    <row r="1202" spans="1:4" s="1" customFormat="1" x14ac:dyDescent="0.15">
      <c r="A1202" s="111" t="s">
        <v>2387</v>
      </c>
      <c r="B1202" s="111">
        <v>6</v>
      </c>
      <c r="C1202" s="111" t="s">
        <v>2386</v>
      </c>
      <c r="D1202" s="115">
        <v>1114175.56</v>
      </c>
    </row>
    <row r="1203" spans="1:4" s="1" customFormat="1" x14ac:dyDescent="0.15">
      <c r="A1203" s="111" t="s">
        <v>2389</v>
      </c>
      <c r="B1203" s="111">
        <v>6</v>
      </c>
      <c r="C1203" s="111" t="s">
        <v>2388</v>
      </c>
      <c r="D1203" s="115">
        <v>1982263.02</v>
      </c>
    </row>
    <row r="1204" spans="1:4" s="1" customFormat="1" x14ac:dyDescent="0.15">
      <c r="A1204" s="111" t="s">
        <v>2391</v>
      </c>
      <c r="B1204" s="111">
        <v>6</v>
      </c>
      <c r="C1204" s="111" t="s">
        <v>2390</v>
      </c>
      <c r="D1204" s="115">
        <v>1834157.69</v>
      </c>
    </row>
    <row r="1205" spans="1:4" s="1" customFormat="1" x14ac:dyDescent="0.15">
      <c r="A1205" s="111" t="s">
        <v>2393</v>
      </c>
      <c r="B1205" s="111">
        <v>6</v>
      </c>
      <c r="C1205" s="111" t="s">
        <v>2392</v>
      </c>
      <c r="D1205" s="115">
        <v>1500</v>
      </c>
    </row>
    <row r="1206" spans="1:4" s="1" customFormat="1" x14ac:dyDescent="0.15">
      <c r="A1206" s="111" t="s">
        <v>2395</v>
      </c>
      <c r="B1206" s="111">
        <v>6</v>
      </c>
      <c r="C1206" s="111" t="s">
        <v>2394</v>
      </c>
      <c r="D1206" s="115">
        <v>1193125.8899999999</v>
      </c>
    </row>
    <row r="1207" spans="1:4" s="1" customFormat="1" x14ac:dyDescent="0.15">
      <c r="A1207" s="111" t="s">
        <v>2397</v>
      </c>
      <c r="B1207" s="111">
        <v>6</v>
      </c>
      <c r="C1207" s="111" t="s">
        <v>2396</v>
      </c>
      <c r="D1207" s="115">
        <v>-1606182.88</v>
      </c>
    </row>
    <row r="1208" spans="1:4" s="1" customFormat="1" x14ac:dyDescent="0.15">
      <c r="A1208" s="110" t="s">
        <v>2399</v>
      </c>
      <c r="B1208" s="110">
        <v>5</v>
      </c>
      <c r="C1208" s="110" t="s">
        <v>2398</v>
      </c>
      <c r="D1208" s="113">
        <v>1983054.69</v>
      </c>
    </row>
    <row r="1209" spans="1:4" s="1" customFormat="1" x14ac:dyDescent="0.15">
      <c r="A1209" s="111" t="s">
        <v>2401</v>
      </c>
      <c r="B1209" s="111">
        <v>6</v>
      </c>
      <c r="C1209" s="111" t="s">
        <v>2400</v>
      </c>
      <c r="D1209" s="115">
        <v>86797.18</v>
      </c>
    </row>
    <row r="1210" spans="1:4" s="1" customFormat="1" x14ac:dyDescent="0.15">
      <c r="A1210" s="111" t="s">
        <v>2403</v>
      </c>
      <c r="B1210" s="111">
        <v>6</v>
      </c>
      <c r="C1210" s="111" t="s">
        <v>2402</v>
      </c>
      <c r="D1210" s="115">
        <v>205271.59</v>
      </c>
    </row>
    <row r="1211" spans="1:4" s="1" customFormat="1" x14ac:dyDescent="0.15">
      <c r="A1211" s="111" t="s">
        <v>2404</v>
      </c>
      <c r="B1211" s="111">
        <v>6</v>
      </c>
      <c r="C1211" s="111" t="s">
        <v>316</v>
      </c>
      <c r="D1211" s="115">
        <v>1422229</v>
      </c>
    </row>
    <row r="1212" spans="1:4" s="1" customFormat="1" x14ac:dyDescent="0.15">
      <c r="A1212" s="111" t="s">
        <v>2406</v>
      </c>
      <c r="B1212" s="111">
        <v>6</v>
      </c>
      <c r="C1212" s="111" t="s">
        <v>2405</v>
      </c>
      <c r="D1212" s="115">
        <v>1000</v>
      </c>
    </row>
    <row r="1213" spans="1:4" s="1" customFormat="1" x14ac:dyDescent="0.15">
      <c r="A1213" s="111" t="s">
        <v>2408</v>
      </c>
      <c r="B1213" s="111">
        <v>6</v>
      </c>
      <c r="C1213" s="111" t="s">
        <v>2407</v>
      </c>
      <c r="D1213" s="115">
        <v>4231.01</v>
      </c>
    </row>
    <row r="1214" spans="1:4" s="1" customFormat="1" x14ac:dyDescent="0.15">
      <c r="A1214" s="111" t="s">
        <v>2410</v>
      </c>
      <c r="B1214" s="111">
        <v>6</v>
      </c>
      <c r="C1214" s="111" t="s">
        <v>2409</v>
      </c>
      <c r="D1214" s="115">
        <v>2025.91</v>
      </c>
    </row>
    <row r="1215" spans="1:4" s="1" customFormat="1" x14ac:dyDescent="0.15">
      <c r="A1215" s="111" t="s">
        <v>2412</v>
      </c>
      <c r="B1215" s="111">
        <v>6</v>
      </c>
      <c r="C1215" s="111" t="s">
        <v>2411</v>
      </c>
      <c r="D1215" s="115">
        <v>261500</v>
      </c>
    </row>
    <row r="1216" spans="1:4" s="1" customFormat="1" x14ac:dyDescent="0.15">
      <c r="A1216" s="110" t="s">
        <v>2414</v>
      </c>
      <c r="B1216" s="110">
        <v>5</v>
      </c>
      <c r="C1216" s="110" t="s">
        <v>2413</v>
      </c>
      <c r="D1216" s="113">
        <v>2416446.46</v>
      </c>
    </row>
    <row r="1217" spans="1:4" s="1" customFormat="1" x14ac:dyDescent="0.15">
      <c r="A1217" s="111" t="s">
        <v>2416</v>
      </c>
      <c r="B1217" s="111">
        <v>6</v>
      </c>
      <c r="C1217" s="111" t="s">
        <v>2415</v>
      </c>
      <c r="D1217" s="115">
        <v>1724092.32</v>
      </c>
    </row>
    <row r="1218" spans="1:4" s="1" customFormat="1" x14ac:dyDescent="0.15">
      <c r="A1218" s="111" t="s">
        <v>2418</v>
      </c>
      <c r="B1218" s="111">
        <v>6</v>
      </c>
      <c r="C1218" s="111" t="s">
        <v>2417</v>
      </c>
      <c r="D1218" s="115">
        <v>136342.71</v>
      </c>
    </row>
    <row r="1219" spans="1:4" s="1" customFormat="1" x14ac:dyDescent="0.15">
      <c r="A1219" s="111" t="s">
        <v>2420</v>
      </c>
      <c r="B1219" s="111">
        <v>6</v>
      </c>
      <c r="C1219" s="111" t="s">
        <v>2419</v>
      </c>
      <c r="D1219" s="115">
        <v>228524.88</v>
      </c>
    </row>
    <row r="1220" spans="1:4" s="1" customFormat="1" x14ac:dyDescent="0.15">
      <c r="A1220" s="111" t="s">
        <v>2422</v>
      </c>
      <c r="B1220" s="111">
        <v>6</v>
      </c>
      <c r="C1220" s="111" t="s">
        <v>2421</v>
      </c>
      <c r="D1220" s="115">
        <v>311402.98</v>
      </c>
    </row>
    <row r="1221" spans="1:4" s="1" customFormat="1" x14ac:dyDescent="0.15">
      <c r="A1221" s="111" t="s">
        <v>2424</v>
      </c>
      <c r="B1221" s="111">
        <v>6</v>
      </c>
      <c r="C1221" s="111" t="s">
        <v>2423</v>
      </c>
      <c r="D1221" s="115">
        <v>0</v>
      </c>
    </row>
    <row r="1222" spans="1:4" s="1" customFormat="1" x14ac:dyDescent="0.15">
      <c r="A1222" s="111" t="s">
        <v>2426</v>
      </c>
      <c r="B1222" s="111">
        <v>6</v>
      </c>
      <c r="C1222" s="111" t="s">
        <v>2425</v>
      </c>
      <c r="D1222" s="115">
        <v>15700</v>
      </c>
    </row>
    <row r="1223" spans="1:4" s="1" customFormat="1" x14ac:dyDescent="0.15">
      <c r="A1223" s="111" t="s">
        <v>2428</v>
      </c>
      <c r="B1223" s="111">
        <v>6</v>
      </c>
      <c r="C1223" s="111" t="s">
        <v>2427</v>
      </c>
      <c r="D1223" s="115">
        <v>383.57</v>
      </c>
    </row>
    <row r="1224" spans="1:4" s="1" customFormat="1" x14ac:dyDescent="0.15">
      <c r="A1224" s="110" t="s">
        <v>2430</v>
      </c>
      <c r="B1224" s="110">
        <v>5</v>
      </c>
      <c r="C1224" s="110" t="s">
        <v>2429</v>
      </c>
      <c r="D1224" s="113">
        <v>273347.49</v>
      </c>
    </row>
    <row r="1225" spans="1:4" s="1" customFormat="1" x14ac:dyDescent="0.15">
      <c r="A1225" s="111" t="s">
        <v>2432</v>
      </c>
      <c r="B1225" s="111">
        <v>6</v>
      </c>
      <c r="C1225" s="111" t="s">
        <v>2431</v>
      </c>
      <c r="D1225" s="115">
        <v>708409.26</v>
      </c>
    </row>
    <row r="1226" spans="1:4" s="1" customFormat="1" x14ac:dyDescent="0.15">
      <c r="A1226" s="111" t="s">
        <v>2434</v>
      </c>
      <c r="B1226" s="111">
        <v>6</v>
      </c>
      <c r="C1226" s="111" t="s">
        <v>2433</v>
      </c>
      <c r="D1226" s="115">
        <v>242053.17</v>
      </c>
    </row>
    <row r="1227" spans="1:4" s="1" customFormat="1" x14ac:dyDescent="0.15">
      <c r="A1227" s="111" t="s">
        <v>2436</v>
      </c>
      <c r="B1227" s="111">
        <v>6</v>
      </c>
      <c r="C1227" s="111" t="s">
        <v>2435</v>
      </c>
      <c r="D1227" s="115">
        <v>153323.24</v>
      </c>
    </row>
    <row r="1228" spans="1:4" s="1" customFormat="1" x14ac:dyDescent="0.15">
      <c r="A1228" s="111" t="s">
        <v>2438</v>
      </c>
      <c r="B1228" s="111">
        <v>6</v>
      </c>
      <c r="C1228" s="111" t="s">
        <v>2437</v>
      </c>
      <c r="D1228" s="115">
        <v>90698.87</v>
      </c>
    </row>
    <row r="1229" spans="1:4" s="1" customFormat="1" x14ac:dyDescent="0.15">
      <c r="A1229" s="111" t="s">
        <v>2440</v>
      </c>
      <c r="B1229" s="111">
        <v>6</v>
      </c>
      <c r="C1229" s="111" t="s">
        <v>2439</v>
      </c>
      <c r="D1229" s="115">
        <v>299568</v>
      </c>
    </row>
    <row r="1230" spans="1:4" s="1" customFormat="1" x14ac:dyDescent="0.15">
      <c r="A1230" s="111" t="s">
        <v>2442</v>
      </c>
      <c r="B1230" s="111">
        <v>6</v>
      </c>
      <c r="C1230" s="111" t="s">
        <v>2441</v>
      </c>
      <c r="D1230" s="115">
        <v>37120.32</v>
      </c>
    </row>
    <row r="1231" spans="1:4" s="1" customFormat="1" x14ac:dyDescent="0.15">
      <c r="A1231" s="111" t="s">
        <v>2444</v>
      </c>
      <c r="B1231" s="111">
        <v>6</v>
      </c>
      <c r="C1231" s="111" t="s">
        <v>2443</v>
      </c>
      <c r="D1231" s="115">
        <v>384142.4</v>
      </c>
    </row>
    <row r="1232" spans="1:4" s="1" customFormat="1" x14ac:dyDescent="0.15">
      <c r="A1232" s="111" t="s">
        <v>2446</v>
      </c>
      <c r="B1232" s="111">
        <v>6</v>
      </c>
      <c r="C1232" s="111" t="s">
        <v>2445</v>
      </c>
      <c r="D1232" s="115">
        <v>210303.22</v>
      </c>
    </row>
    <row r="1233" spans="1:4" s="1" customFormat="1" x14ac:dyDescent="0.15">
      <c r="A1233" s="111" t="s">
        <v>2448</v>
      </c>
      <c r="B1233" s="111">
        <v>6</v>
      </c>
      <c r="C1233" s="111" t="s">
        <v>2447</v>
      </c>
      <c r="D1233" s="115">
        <v>199665.36</v>
      </c>
    </row>
    <row r="1234" spans="1:4" s="1" customFormat="1" x14ac:dyDescent="0.15">
      <c r="A1234" s="111" t="s">
        <v>2450</v>
      </c>
      <c r="B1234" s="111">
        <v>6</v>
      </c>
      <c r="C1234" s="111" t="s">
        <v>2449</v>
      </c>
      <c r="D1234" s="115">
        <v>329506.92</v>
      </c>
    </row>
    <row r="1235" spans="1:4" s="1" customFormat="1" x14ac:dyDescent="0.15">
      <c r="A1235" s="111" t="s">
        <v>2452</v>
      </c>
      <c r="B1235" s="111">
        <v>6</v>
      </c>
      <c r="C1235" s="111" t="s">
        <v>2451</v>
      </c>
      <c r="D1235" s="115">
        <v>128708.61</v>
      </c>
    </row>
    <row r="1236" spans="1:4" s="1" customFormat="1" x14ac:dyDescent="0.15">
      <c r="A1236" s="111" t="s">
        <v>2454</v>
      </c>
      <c r="B1236" s="111">
        <v>6</v>
      </c>
      <c r="C1236" s="111" t="s">
        <v>2453</v>
      </c>
      <c r="D1236" s="115">
        <v>56339.28</v>
      </c>
    </row>
    <row r="1237" spans="1:4" s="1" customFormat="1" x14ac:dyDescent="0.15">
      <c r="A1237" s="111" t="s">
        <v>2456</v>
      </c>
      <c r="B1237" s="111">
        <v>6</v>
      </c>
      <c r="C1237" s="111" t="s">
        <v>2455</v>
      </c>
      <c r="D1237" s="115">
        <v>273347.49</v>
      </c>
    </row>
    <row r="1238" spans="1:4" s="1" customFormat="1" x14ac:dyDescent="0.15">
      <c r="A1238" s="111" t="s">
        <v>2458</v>
      </c>
      <c r="B1238" s="111">
        <v>6</v>
      </c>
      <c r="C1238" s="111" t="s">
        <v>2457</v>
      </c>
      <c r="D1238" s="115">
        <v>-3684404.43</v>
      </c>
    </row>
    <row r="1239" spans="1:4" s="1" customFormat="1" x14ac:dyDescent="0.15">
      <c r="A1239" s="111" t="s">
        <v>2460</v>
      </c>
      <c r="B1239" s="111">
        <v>6</v>
      </c>
      <c r="C1239" s="111" t="s">
        <v>2459</v>
      </c>
      <c r="D1239" s="115">
        <v>838957.14</v>
      </c>
    </row>
    <row r="1240" spans="1:4" s="1" customFormat="1" x14ac:dyDescent="0.15">
      <c r="A1240" s="111" t="s">
        <v>2462</v>
      </c>
      <c r="B1240" s="111">
        <v>6</v>
      </c>
      <c r="C1240" s="111" t="s">
        <v>2461</v>
      </c>
      <c r="D1240" s="115">
        <v>5608.64</v>
      </c>
    </row>
    <row r="1241" spans="1:4" s="1" customFormat="1" x14ac:dyDescent="0.15">
      <c r="A1241" s="111"/>
      <c r="B1241" s="111"/>
      <c r="C1241" s="111"/>
      <c r="D1241" s="115"/>
    </row>
    <row r="1242" spans="1:4" x14ac:dyDescent="0.15">
      <c r="A1242" s="112" t="s">
        <v>2464</v>
      </c>
      <c r="B1242" s="112">
        <v>1</v>
      </c>
      <c r="C1242" s="112" t="s">
        <v>2463</v>
      </c>
      <c r="D1242" s="113">
        <v>-134611132.56999999</v>
      </c>
    </row>
    <row r="1243" spans="1:4" x14ac:dyDescent="0.15">
      <c r="A1243" s="112" t="s">
        <v>2466</v>
      </c>
      <c r="B1243" s="112">
        <v>2</v>
      </c>
      <c r="C1243" s="112" t="s">
        <v>2465</v>
      </c>
      <c r="D1243" s="113">
        <v>-65575700.810000002</v>
      </c>
    </row>
    <row r="1244" spans="1:4" x14ac:dyDescent="0.15">
      <c r="A1244" s="112" t="s">
        <v>2468</v>
      </c>
      <c r="B1244" s="112">
        <v>3</v>
      </c>
      <c r="C1244" s="112" t="s">
        <v>2467</v>
      </c>
      <c r="D1244" s="113">
        <v>-65575700.810000002</v>
      </c>
    </row>
    <row r="1245" spans="1:4" x14ac:dyDescent="0.15">
      <c r="A1245" s="112" t="s">
        <v>2470</v>
      </c>
      <c r="B1245" s="112">
        <v>4</v>
      </c>
      <c r="C1245" s="112" t="s">
        <v>2469</v>
      </c>
      <c r="D1245" s="113">
        <v>-7283706.8899999997</v>
      </c>
    </row>
    <row r="1246" spans="1:4" x14ac:dyDescent="0.15">
      <c r="A1246" s="112" t="s">
        <v>2472</v>
      </c>
      <c r="B1246" s="112">
        <v>5</v>
      </c>
      <c r="C1246" s="112" t="s">
        <v>2471</v>
      </c>
      <c r="D1246" s="113">
        <v>-3782673.72</v>
      </c>
    </row>
    <row r="1247" spans="1:4" x14ac:dyDescent="0.15">
      <c r="A1247" s="114" t="s">
        <v>2474</v>
      </c>
      <c r="B1247" s="114">
        <v>6</v>
      </c>
      <c r="C1247" s="114" t="s">
        <v>2473</v>
      </c>
      <c r="D1247" s="115">
        <v>0</v>
      </c>
    </row>
    <row r="1248" spans="1:4" x14ac:dyDescent="0.15">
      <c r="A1248" s="114" t="s">
        <v>2476</v>
      </c>
      <c r="B1248" s="114">
        <v>6</v>
      </c>
      <c r="C1248" s="114" t="s">
        <v>2475</v>
      </c>
      <c r="D1248" s="115">
        <v>0</v>
      </c>
    </row>
    <row r="1249" spans="1:4" x14ac:dyDescent="0.15">
      <c r="A1249" s="114" t="s">
        <v>2478</v>
      </c>
      <c r="B1249" s="114">
        <v>6</v>
      </c>
      <c r="C1249" s="114" t="s">
        <v>2477</v>
      </c>
      <c r="D1249" s="115">
        <v>0</v>
      </c>
    </row>
    <row r="1250" spans="1:4" x14ac:dyDescent="0.15">
      <c r="A1250" s="114" t="s">
        <v>2480</v>
      </c>
      <c r="B1250" s="114">
        <v>6</v>
      </c>
      <c r="C1250" s="114" t="s">
        <v>2479</v>
      </c>
      <c r="D1250" s="115">
        <v>0</v>
      </c>
    </row>
    <row r="1251" spans="1:4" x14ac:dyDescent="0.15">
      <c r="A1251" s="114" t="s">
        <v>2482</v>
      </c>
      <c r="B1251" s="114">
        <v>6</v>
      </c>
      <c r="C1251" s="114" t="s">
        <v>2481</v>
      </c>
      <c r="D1251" s="115">
        <v>-3782673.72</v>
      </c>
    </row>
    <row r="1252" spans="1:4" x14ac:dyDescent="0.15">
      <c r="A1252" s="112" t="s">
        <v>2484</v>
      </c>
      <c r="B1252" s="112">
        <v>5</v>
      </c>
      <c r="C1252" s="112" t="s">
        <v>2483</v>
      </c>
      <c r="D1252" s="113">
        <v>-608295.82999999996</v>
      </c>
    </row>
    <row r="1253" spans="1:4" x14ac:dyDescent="0.15">
      <c r="A1253" s="114" t="s">
        <v>2486</v>
      </c>
      <c r="B1253" s="114">
        <v>6</v>
      </c>
      <c r="C1253" s="114" t="s">
        <v>2485</v>
      </c>
      <c r="D1253" s="115">
        <v>0</v>
      </c>
    </row>
    <row r="1254" spans="1:4" x14ac:dyDescent="0.15">
      <c r="A1254" s="114" t="s">
        <v>2488</v>
      </c>
      <c r="B1254" s="114">
        <v>6</v>
      </c>
      <c r="C1254" s="114" t="s">
        <v>2487</v>
      </c>
      <c r="D1254" s="115">
        <v>0</v>
      </c>
    </row>
    <row r="1255" spans="1:4" x14ac:dyDescent="0.15">
      <c r="A1255" s="114" t="s">
        <v>2490</v>
      </c>
      <c r="B1255" s="114">
        <v>6</v>
      </c>
      <c r="C1255" s="114" t="s">
        <v>2489</v>
      </c>
      <c r="D1255" s="115">
        <v>0</v>
      </c>
    </row>
    <row r="1256" spans="1:4" x14ac:dyDescent="0.15">
      <c r="A1256" s="114" t="s">
        <v>2492</v>
      </c>
      <c r="B1256" s="114">
        <v>6</v>
      </c>
      <c r="C1256" s="114" t="s">
        <v>2491</v>
      </c>
      <c r="D1256" s="115">
        <v>0</v>
      </c>
    </row>
    <row r="1257" spans="1:4" x14ac:dyDescent="0.15">
      <c r="A1257" s="114" t="s">
        <v>2494</v>
      </c>
      <c r="B1257" s="114">
        <v>6</v>
      </c>
      <c r="C1257" s="114" t="s">
        <v>2493</v>
      </c>
      <c r="D1257" s="115">
        <v>0</v>
      </c>
    </row>
    <row r="1258" spans="1:4" x14ac:dyDescent="0.15">
      <c r="A1258" s="114" t="s">
        <v>2496</v>
      </c>
      <c r="B1258" s="114">
        <v>6</v>
      </c>
      <c r="C1258" s="114" t="s">
        <v>2495</v>
      </c>
      <c r="D1258" s="115">
        <v>-608295.82999999996</v>
      </c>
    </row>
    <row r="1259" spans="1:4" x14ac:dyDescent="0.15">
      <c r="A1259" s="114" t="s">
        <v>2498</v>
      </c>
      <c r="B1259" s="114">
        <v>6</v>
      </c>
      <c r="C1259" s="114" t="s">
        <v>2497</v>
      </c>
      <c r="D1259" s="115">
        <v>0</v>
      </c>
    </row>
    <row r="1260" spans="1:4" x14ac:dyDescent="0.15">
      <c r="A1260" s="114" t="s">
        <v>2500</v>
      </c>
      <c r="B1260" s="114">
        <v>6</v>
      </c>
      <c r="C1260" s="114" t="s">
        <v>2499</v>
      </c>
      <c r="D1260" s="115">
        <v>0</v>
      </c>
    </row>
    <row r="1261" spans="1:4" x14ac:dyDescent="0.15">
      <c r="A1261" s="114" t="s">
        <v>2502</v>
      </c>
      <c r="B1261" s="114">
        <v>6</v>
      </c>
      <c r="C1261" s="114" t="s">
        <v>2501</v>
      </c>
      <c r="D1261" s="115">
        <v>0</v>
      </c>
    </row>
    <row r="1262" spans="1:4" x14ac:dyDescent="0.15">
      <c r="A1262" s="114" t="s">
        <v>2504</v>
      </c>
      <c r="B1262" s="114">
        <v>6</v>
      </c>
      <c r="C1262" s="114" t="s">
        <v>2503</v>
      </c>
      <c r="D1262" s="115">
        <v>0</v>
      </c>
    </row>
    <row r="1263" spans="1:4" x14ac:dyDescent="0.15">
      <c r="A1263" s="114" t="s">
        <v>2506</v>
      </c>
      <c r="B1263" s="114">
        <v>6</v>
      </c>
      <c r="C1263" s="114" t="s">
        <v>2505</v>
      </c>
      <c r="D1263" s="115">
        <v>0</v>
      </c>
    </row>
    <row r="1264" spans="1:4" x14ac:dyDescent="0.15">
      <c r="A1264" s="114" t="s">
        <v>2508</v>
      </c>
      <c r="B1264" s="114">
        <v>6</v>
      </c>
      <c r="C1264" s="114" t="s">
        <v>2507</v>
      </c>
      <c r="D1264" s="115">
        <v>0</v>
      </c>
    </row>
    <row r="1265" spans="1:5" x14ac:dyDescent="0.15">
      <c r="A1265" s="112" t="s">
        <v>2510</v>
      </c>
      <c r="B1265" s="112">
        <v>5</v>
      </c>
      <c r="C1265" s="112" t="s">
        <v>2509</v>
      </c>
      <c r="D1265" s="113">
        <v>-2730287.68</v>
      </c>
    </row>
    <row r="1266" spans="1:5" x14ac:dyDescent="0.15">
      <c r="A1266" s="114" t="s">
        <v>2512</v>
      </c>
      <c r="B1266" s="114">
        <v>6</v>
      </c>
      <c r="C1266" s="114" t="s">
        <v>2511</v>
      </c>
      <c r="D1266" s="115">
        <v>-2730287.68</v>
      </c>
    </row>
    <row r="1267" spans="1:5" x14ac:dyDescent="0.15">
      <c r="A1267" s="112" t="s">
        <v>2514</v>
      </c>
      <c r="B1267" s="112">
        <v>5</v>
      </c>
      <c r="C1267" s="112" t="s">
        <v>2513</v>
      </c>
      <c r="D1267" s="113">
        <v>-162449.66</v>
      </c>
    </row>
    <row r="1268" spans="1:5" x14ac:dyDescent="0.15">
      <c r="A1268" s="114" t="s">
        <v>2516</v>
      </c>
      <c r="B1268" s="114">
        <v>6</v>
      </c>
      <c r="C1268" s="114" t="s">
        <v>2515</v>
      </c>
      <c r="D1268" s="115">
        <v>-3746.82</v>
      </c>
    </row>
    <row r="1269" spans="1:5" x14ac:dyDescent="0.15">
      <c r="A1269" s="114" t="s">
        <v>2518</v>
      </c>
      <c r="B1269" s="114">
        <v>6</v>
      </c>
      <c r="C1269" s="114" t="s">
        <v>2517</v>
      </c>
      <c r="D1269" s="115">
        <v>-158702.84</v>
      </c>
    </row>
    <row r="1270" spans="1:5" x14ac:dyDescent="0.15">
      <c r="A1270" s="112" t="s">
        <v>2520</v>
      </c>
      <c r="B1270" s="112">
        <v>4</v>
      </c>
      <c r="C1270" s="112" t="s">
        <v>2519</v>
      </c>
      <c r="D1270" s="113">
        <v>-11366425.560000001</v>
      </c>
    </row>
    <row r="1271" spans="1:5" x14ac:dyDescent="0.15">
      <c r="A1271" s="112" t="s">
        <v>2522</v>
      </c>
      <c r="B1271" s="112">
        <v>5</v>
      </c>
      <c r="C1271" s="112" t="s">
        <v>2521</v>
      </c>
      <c r="D1271" s="113">
        <v>-11366425.560000001</v>
      </c>
    </row>
    <row r="1272" spans="1:5" x14ac:dyDescent="0.15">
      <c r="A1272" s="114" t="s">
        <v>2524</v>
      </c>
      <c r="B1272" s="114">
        <v>6</v>
      </c>
      <c r="C1272" s="114" t="s">
        <v>2523</v>
      </c>
      <c r="D1272" s="115">
        <v>-373998.21</v>
      </c>
    </row>
    <row r="1273" spans="1:5" x14ac:dyDescent="0.15">
      <c r="A1273" s="114" t="s">
        <v>2526</v>
      </c>
      <c r="B1273" s="114">
        <v>6</v>
      </c>
      <c r="C1273" s="114" t="s">
        <v>2525</v>
      </c>
      <c r="D1273" s="115">
        <v>-672741.14</v>
      </c>
    </row>
    <row r="1274" spans="1:5" x14ac:dyDescent="0.15">
      <c r="A1274" s="114" t="s">
        <v>2528</v>
      </c>
      <c r="B1274" s="114">
        <v>6</v>
      </c>
      <c r="C1274" s="114" t="s">
        <v>2527</v>
      </c>
      <c r="D1274" s="115">
        <v>-1263738.77</v>
      </c>
    </row>
    <row r="1275" spans="1:5" x14ac:dyDescent="0.15">
      <c r="A1275" s="114" t="s">
        <v>2530</v>
      </c>
      <c r="B1275" s="114">
        <v>6</v>
      </c>
      <c r="C1275" s="114" t="s">
        <v>2529</v>
      </c>
      <c r="D1275" s="115">
        <v>-1140388</v>
      </c>
    </row>
    <row r="1276" spans="1:5" x14ac:dyDescent="0.15">
      <c r="A1276" s="114" t="s">
        <v>2532</v>
      </c>
      <c r="B1276" s="114">
        <v>6</v>
      </c>
      <c r="C1276" s="114" t="s">
        <v>2531</v>
      </c>
      <c r="D1276" s="115">
        <v>-38534.21</v>
      </c>
    </row>
    <row r="1277" spans="1:5" x14ac:dyDescent="0.15">
      <c r="A1277" s="114" t="s">
        <v>2534</v>
      </c>
      <c r="B1277" s="114">
        <v>6</v>
      </c>
      <c r="C1277" s="114" t="s">
        <v>2533</v>
      </c>
      <c r="D1277" s="115">
        <v>-92009.22</v>
      </c>
    </row>
    <row r="1278" spans="1:5" x14ac:dyDescent="0.15">
      <c r="A1278" s="114" t="s">
        <v>2536</v>
      </c>
      <c r="B1278" s="114">
        <v>6</v>
      </c>
      <c r="C1278" s="114" t="s">
        <v>2535</v>
      </c>
      <c r="D1278" s="115">
        <v>-84544.91</v>
      </c>
    </row>
    <row r="1279" spans="1:5" x14ac:dyDescent="0.15">
      <c r="A1279" s="114" t="s">
        <v>2537</v>
      </c>
      <c r="B1279" s="114">
        <v>6</v>
      </c>
      <c r="C1279" s="114" t="s">
        <v>5536</v>
      </c>
      <c r="D1279" s="115">
        <v>-4959283.29</v>
      </c>
      <c r="E1279" s="3"/>
    </row>
    <row r="1280" spans="1:5" x14ac:dyDescent="0.15">
      <c r="A1280" s="114" t="s">
        <v>2539</v>
      </c>
      <c r="B1280" s="114">
        <v>6</v>
      </c>
      <c r="C1280" s="114" t="s">
        <v>2538</v>
      </c>
      <c r="D1280" s="115">
        <v>-2708719.06</v>
      </c>
    </row>
    <row r="1281" spans="1:4" x14ac:dyDescent="0.15">
      <c r="A1281" s="114" t="s">
        <v>2541</v>
      </c>
      <c r="B1281" s="114">
        <v>6</v>
      </c>
      <c r="C1281" s="114" t="s">
        <v>2540</v>
      </c>
      <c r="D1281" s="115">
        <v>-1057.95</v>
      </c>
    </row>
    <row r="1282" spans="1:4" x14ac:dyDescent="0.15">
      <c r="A1282" s="114" t="s">
        <v>2543</v>
      </c>
      <c r="B1282" s="114">
        <v>6</v>
      </c>
      <c r="C1282" s="114" t="s">
        <v>2542</v>
      </c>
      <c r="D1282" s="115">
        <v>-31410.799999999999</v>
      </c>
    </row>
    <row r="1283" spans="1:4" x14ac:dyDescent="0.15">
      <c r="A1283" s="112" t="s">
        <v>2545</v>
      </c>
      <c r="B1283" s="112">
        <v>4</v>
      </c>
      <c r="C1283" s="112" t="s">
        <v>2544</v>
      </c>
      <c r="D1283" s="113">
        <v>-25227928.57</v>
      </c>
    </row>
    <row r="1284" spans="1:4" x14ac:dyDescent="0.15">
      <c r="A1284" s="112" t="s">
        <v>2547</v>
      </c>
      <c r="B1284" s="112">
        <v>5</v>
      </c>
      <c r="C1284" s="112" t="s">
        <v>2546</v>
      </c>
      <c r="D1284" s="113">
        <v>-13074218.050000001</v>
      </c>
    </row>
    <row r="1285" spans="1:4" hidden="1" outlineLevel="1" x14ac:dyDescent="0.15">
      <c r="A1285" s="114" t="s">
        <v>2549</v>
      </c>
      <c r="B1285" s="114">
        <v>6</v>
      </c>
      <c r="C1285" s="114" t="s">
        <v>2548</v>
      </c>
      <c r="D1285" s="115">
        <v>-10459995.310000001</v>
      </c>
    </row>
    <row r="1286" spans="1:4" hidden="1" outlineLevel="1" x14ac:dyDescent="0.15">
      <c r="A1286" s="114" t="s">
        <v>2551</v>
      </c>
      <c r="B1286" s="114">
        <v>6</v>
      </c>
      <c r="C1286" s="114" t="s">
        <v>2550</v>
      </c>
      <c r="D1286" s="115">
        <v>-3806.01</v>
      </c>
    </row>
    <row r="1287" spans="1:4" hidden="1" outlineLevel="1" x14ac:dyDescent="0.15">
      <c r="A1287" s="114" t="s">
        <v>2553</v>
      </c>
      <c r="B1287" s="114">
        <v>6</v>
      </c>
      <c r="C1287" s="114" t="s">
        <v>2552</v>
      </c>
      <c r="D1287" s="115">
        <v>-302211.73</v>
      </c>
    </row>
    <row r="1288" spans="1:4" hidden="1" outlineLevel="1" x14ac:dyDescent="0.15">
      <c r="A1288" s="114" t="s">
        <v>2555</v>
      </c>
      <c r="B1288" s="114">
        <v>6</v>
      </c>
      <c r="C1288" s="114" t="s">
        <v>2554</v>
      </c>
      <c r="D1288" s="115">
        <v>-412611.16</v>
      </c>
    </row>
    <row r="1289" spans="1:4" hidden="1" outlineLevel="1" x14ac:dyDescent="0.15">
      <c r="A1289" s="114" t="s">
        <v>2557</v>
      </c>
      <c r="B1289" s="114">
        <v>6</v>
      </c>
      <c r="C1289" s="114" t="s">
        <v>2556</v>
      </c>
      <c r="D1289" s="115">
        <v>0</v>
      </c>
    </row>
    <row r="1290" spans="1:4" hidden="1" outlineLevel="1" x14ac:dyDescent="0.15">
      <c r="A1290" s="114" t="s">
        <v>2559</v>
      </c>
      <c r="B1290" s="114">
        <v>6</v>
      </c>
      <c r="C1290" s="114" t="s">
        <v>2558</v>
      </c>
      <c r="D1290" s="115">
        <v>-6242.15</v>
      </c>
    </row>
    <row r="1291" spans="1:4" hidden="1" outlineLevel="1" x14ac:dyDescent="0.15">
      <c r="A1291" s="114" t="s">
        <v>2561</v>
      </c>
      <c r="B1291" s="114">
        <v>6</v>
      </c>
      <c r="C1291" s="114" t="s">
        <v>2560</v>
      </c>
      <c r="D1291" s="115">
        <v>-3950.9</v>
      </c>
    </row>
    <row r="1292" spans="1:4" hidden="1" outlineLevel="1" x14ac:dyDescent="0.15">
      <c r="A1292" s="114" t="s">
        <v>2563</v>
      </c>
      <c r="B1292" s="114">
        <v>6</v>
      </c>
      <c r="C1292" s="114" t="s">
        <v>2562</v>
      </c>
      <c r="D1292" s="115">
        <v>-2200</v>
      </c>
    </row>
    <row r="1293" spans="1:4" hidden="1" outlineLevel="1" x14ac:dyDescent="0.15">
      <c r="A1293" s="114" t="s">
        <v>2565</v>
      </c>
      <c r="B1293" s="114">
        <v>6</v>
      </c>
      <c r="C1293" s="114" t="s">
        <v>2564</v>
      </c>
      <c r="D1293" s="115">
        <v>-2085.6</v>
      </c>
    </row>
    <row r="1294" spans="1:4" hidden="1" outlineLevel="1" x14ac:dyDescent="0.15">
      <c r="A1294" s="114" t="s">
        <v>2567</v>
      </c>
      <c r="B1294" s="114">
        <v>6</v>
      </c>
      <c r="C1294" s="114" t="s">
        <v>2566</v>
      </c>
      <c r="D1294" s="115">
        <v>-2993.31</v>
      </c>
    </row>
    <row r="1295" spans="1:4" hidden="1" outlineLevel="1" x14ac:dyDescent="0.15">
      <c r="A1295" s="114" t="s">
        <v>2569</v>
      </c>
      <c r="B1295" s="114">
        <v>6</v>
      </c>
      <c r="C1295" s="114" t="s">
        <v>2568</v>
      </c>
      <c r="D1295" s="115">
        <v>-145802.64000000001</v>
      </c>
    </row>
    <row r="1296" spans="1:4" hidden="1" outlineLevel="1" x14ac:dyDescent="0.15">
      <c r="A1296" s="114" t="s">
        <v>2571</v>
      </c>
      <c r="B1296" s="114">
        <v>6</v>
      </c>
      <c r="C1296" s="114" t="s">
        <v>2570</v>
      </c>
      <c r="D1296" s="115">
        <v>-8067.2</v>
      </c>
    </row>
    <row r="1297" spans="1:4" hidden="1" outlineLevel="1" x14ac:dyDescent="0.15">
      <c r="A1297" s="114" t="s">
        <v>2573</v>
      </c>
      <c r="B1297" s="114">
        <v>6</v>
      </c>
      <c r="C1297" s="114" t="s">
        <v>2572</v>
      </c>
      <c r="D1297" s="115">
        <v>-1527.5</v>
      </c>
    </row>
    <row r="1298" spans="1:4" hidden="1" outlineLevel="1" x14ac:dyDescent="0.15">
      <c r="A1298" s="114" t="s">
        <v>2575</v>
      </c>
      <c r="B1298" s="114">
        <v>6</v>
      </c>
      <c r="C1298" s="114" t="s">
        <v>2574</v>
      </c>
      <c r="D1298" s="115">
        <v>-2500</v>
      </c>
    </row>
    <row r="1299" spans="1:4" hidden="1" outlineLevel="1" x14ac:dyDescent="0.15">
      <c r="A1299" s="114" t="s">
        <v>2577</v>
      </c>
      <c r="B1299" s="114">
        <v>6</v>
      </c>
      <c r="C1299" s="114" t="s">
        <v>2576</v>
      </c>
      <c r="D1299" s="115">
        <v>-155.4</v>
      </c>
    </row>
    <row r="1300" spans="1:4" hidden="1" outlineLevel="1" x14ac:dyDescent="0.15">
      <c r="A1300" s="114" t="s">
        <v>2579</v>
      </c>
      <c r="B1300" s="114">
        <v>6</v>
      </c>
      <c r="C1300" s="114" t="s">
        <v>2578</v>
      </c>
      <c r="D1300" s="115">
        <v>-1320</v>
      </c>
    </row>
    <row r="1301" spans="1:4" hidden="1" outlineLevel="1" x14ac:dyDescent="0.15">
      <c r="A1301" s="114" t="s">
        <v>2581</v>
      </c>
      <c r="B1301" s="114">
        <v>6</v>
      </c>
      <c r="C1301" s="114" t="s">
        <v>2580</v>
      </c>
      <c r="D1301" s="115">
        <v>-5935.8</v>
      </c>
    </row>
    <row r="1302" spans="1:4" hidden="1" outlineLevel="1" x14ac:dyDescent="0.15">
      <c r="A1302" s="114" t="s">
        <v>2583</v>
      </c>
      <c r="B1302" s="114">
        <v>6</v>
      </c>
      <c r="C1302" s="114" t="s">
        <v>2582</v>
      </c>
      <c r="D1302" s="115">
        <v>-68282.740000000005</v>
      </c>
    </row>
    <row r="1303" spans="1:4" hidden="1" outlineLevel="1" x14ac:dyDescent="0.15">
      <c r="A1303" s="114" t="s">
        <v>2585</v>
      </c>
      <c r="B1303" s="114">
        <v>6</v>
      </c>
      <c r="C1303" s="114" t="s">
        <v>2584</v>
      </c>
      <c r="D1303" s="115">
        <v>-17082.900000000001</v>
      </c>
    </row>
    <row r="1304" spans="1:4" hidden="1" outlineLevel="1" x14ac:dyDescent="0.15">
      <c r="A1304" s="114" t="s">
        <v>2587</v>
      </c>
      <c r="B1304" s="114">
        <v>6</v>
      </c>
      <c r="C1304" s="114" t="s">
        <v>2586</v>
      </c>
      <c r="D1304" s="115">
        <v>-4049.31</v>
      </c>
    </row>
    <row r="1305" spans="1:4" hidden="1" outlineLevel="1" x14ac:dyDescent="0.15">
      <c r="A1305" s="114" t="s">
        <v>2588</v>
      </c>
      <c r="B1305" s="114">
        <v>6</v>
      </c>
      <c r="C1305" s="114" t="s">
        <v>1984</v>
      </c>
      <c r="D1305" s="115">
        <v>-2131.63</v>
      </c>
    </row>
    <row r="1306" spans="1:4" hidden="1" outlineLevel="1" x14ac:dyDescent="0.15">
      <c r="A1306" s="114" t="s">
        <v>2590</v>
      </c>
      <c r="B1306" s="114">
        <v>6</v>
      </c>
      <c r="C1306" s="114" t="s">
        <v>2589</v>
      </c>
      <c r="D1306" s="115">
        <v>-1000</v>
      </c>
    </row>
    <row r="1307" spans="1:4" hidden="1" outlineLevel="1" x14ac:dyDescent="0.15">
      <c r="A1307" s="114" t="s">
        <v>2591</v>
      </c>
      <c r="B1307" s="114">
        <v>6</v>
      </c>
      <c r="C1307" s="114" t="s">
        <v>414</v>
      </c>
      <c r="D1307" s="115">
        <v>-5112.5</v>
      </c>
    </row>
    <row r="1308" spans="1:4" hidden="1" outlineLevel="1" x14ac:dyDescent="0.15">
      <c r="A1308" s="114" t="s">
        <v>2593</v>
      </c>
      <c r="B1308" s="114">
        <v>6</v>
      </c>
      <c r="C1308" s="114" t="s">
        <v>2592</v>
      </c>
      <c r="D1308" s="115">
        <v>-2000</v>
      </c>
    </row>
    <row r="1309" spans="1:4" hidden="1" outlineLevel="1" x14ac:dyDescent="0.15">
      <c r="A1309" s="114" t="s">
        <v>2595</v>
      </c>
      <c r="B1309" s="114">
        <v>6</v>
      </c>
      <c r="C1309" s="114" t="s">
        <v>2594</v>
      </c>
      <c r="D1309" s="115">
        <v>-1254.7</v>
      </c>
    </row>
    <row r="1310" spans="1:4" hidden="1" outlineLevel="1" x14ac:dyDescent="0.15">
      <c r="A1310" s="114" t="s">
        <v>2597</v>
      </c>
      <c r="B1310" s="114">
        <v>6</v>
      </c>
      <c r="C1310" s="114" t="s">
        <v>2596</v>
      </c>
      <c r="D1310" s="115">
        <v>-99243.26</v>
      </c>
    </row>
    <row r="1311" spans="1:4" hidden="1" outlineLevel="1" x14ac:dyDescent="0.15">
      <c r="A1311" s="114" t="s">
        <v>2599</v>
      </c>
      <c r="B1311" s="114">
        <v>6</v>
      </c>
      <c r="C1311" s="114" t="s">
        <v>2598</v>
      </c>
      <c r="D1311" s="115">
        <v>-380</v>
      </c>
    </row>
    <row r="1312" spans="1:4" hidden="1" outlineLevel="1" x14ac:dyDescent="0.15">
      <c r="A1312" s="114" t="s">
        <v>2601</v>
      </c>
      <c r="B1312" s="114">
        <v>6</v>
      </c>
      <c r="C1312" s="114" t="s">
        <v>2600</v>
      </c>
      <c r="D1312" s="115">
        <v>-196</v>
      </c>
    </row>
    <row r="1313" spans="1:4" hidden="1" outlineLevel="1" x14ac:dyDescent="0.15">
      <c r="A1313" s="114" t="s">
        <v>2603</v>
      </c>
      <c r="B1313" s="114">
        <v>6</v>
      </c>
      <c r="C1313" s="114" t="s">
        <v>2602</v>
      </c>
      <c r="D1313" s="115">
        <v>-20646.099999999999</v>
      </c>
    </row>
    <row r="1314" spans="1:4" hidden="1" outlineLevel="1" x14ac:dyDescent="0.15">
      <c r="A1314" s="114" t="s">
        <v>2605</v>
      </c>
      <c r="B1314" s="114">
        <v>6</v>
      </c>
      <c r="C1314" s="114" t="s">
        <v>2604</v>
      </c>
      <c r="D1314" s="115">
        <v>-2300</v>
      </c>
    </row>
    <row r="1315" spans="1:4" hidden="1" outlineLevel="1" x14ac:dyDescent="0.15">
      <c r="A1315" s="114" t="s">
        <v>2607</v>
      </c>
      <c r="B1315" s="114">
        <v>6</v>
      </c>
      <c r="C1315" s="114" t="s">
        <v>2606</v>
      </c>
      <c r="D1315" s="115">
        <v>-2050</v>
      </c>
    </row>
    <row r="1316" spans="1:4" hidden="1" outlineLevel="1" x14ac:dyDescent="0.15">
      <c r="A1316" s="114" t="s">
        <v>2609</v>
      </c>
      <c r="B1316" s="114">
        <v>6</v>
      </c>
      <c r="C1316" s="114" t="s">
        <v>2608</v>
      </c>
      <c r="D1316" s="115">
        <v>-38526.9</v>
      </c>
    </row>
    <row r="1317" spans="1:4" hidden="1" outlineLevel="1" x14ac:dyDescent="0.15">
      <c r="A1317" s="114" t="s">
        <v>2611</v>
      </c>
      <c r="B1317" s="114">
        <v>6</v>
      </c>
      <c r="C1317" s="114" t="s">
        <v>2610</v>
      </c>
      <c r="D1317" s="115">
        <v>-15085.29</v>
      </c>
    </row>
    <row r="1318" spans="1:4" hidden="1" outlineLevel="1" x14ac:dyDescent="0.15">
      <c r="A1318" s="114" t="s">
        <v>2613</v>
      </c>
      <c r="B1318" s="114">
        <v>6</v>
      </c>
      <c r="C1318" s="114" t="s">
        <v>2612</v>
      </c>
      <c r="D1318" s="115">
        <v>-6763.27</v>
      </c>
    </row>
    <row r="1319" spans="1:4" hidden="1" outlineLevel="1" x14ac:dyDescent="0.15">
      <c r="A1319" s="114" t="s">
        <v>2615</v>
      </c>
      <c r="B1319" s="114">
        <v>6</v>
      </c>
      <c r="C1319" s="114" t="s">
        <v>2614</v>
      </c>
      <c r="D1319" s="115">
        <v>-6610.78</v>
      </c>
    </row>
    <row r="1320" spans="1:4" hidden="1" outlineLevel="1" x14ac:dyDescent="0.15">
      <c r="A1320" s="114" t="s">
        <v>2617</v>
      </c>
      <c r="B1320" s="114">
        <v>6</v>
      </c>
      <c r="C1320" s="114" t="s">
        <v>2616</v>
      </c>
      <c r="D1320" s="115">
        <v>-33390</v>
      </c>
    </row>
    <row r="1321" spans="1:4" hidden="1" outlineLevel="1" x14ac:dyDescent="0.15">
      <c r="A1321" s="114" t="s">
        <v>2619</v>
      </c>
      <c r="B1321" s="114">
        <v>6</v>
      </c>
      <c r="C1321" s="114" t="s">
        <v>2618</v>
      </c>
      <c r="D1321" s="115">
        <v>-2652</v>
      </c>
    </row>
    <row r="1322" spans="1:4" hidden="1" outlineLevel="1" x14ac:dyDescent="0.15">
      <c r="A1322" s="114" t="s">
        <v>2621</v>
      </c>
      <c r="B1322" s="114">
        <v>6</v>
      </c>
      <c r="C1322" s="114" t="s">
        <v>2620</v>
      </c>
      <c r="D1322" s="115">
        <v>-28105.9</v>
      </c>
    </row>
    <row r="1323" spans="1:4" hidden="1" outlineLevel="1" x14ac:dyDescent="0.15">
      <c r="A1323" s="114" t="s">
        <v>2623</v>
      </c>
      <c r="B1323" s="114">
        <v>6</v>
      </c>
      <c r="C1323" s="114" t="s">
        <v>2622</v>
      </c>
      <c r="D1323" s="115">
        <v>-111</v>
      </c>
    </row>
    <row r="1324" spans="1:4" hidden="1" outlineLevel="1" x14ac:dyDescent="0.15">
      <c r="A1324" s="114" t="s">
        <v>2625</v>
      </c>
      <c r="B1324" s="114">
        <v>6</v>
      </c>
      <c r="C1324" s="114" t="s">
        <v>2624</v>
      </c>
      <c r="D1324" s="115">
        <v>-1150</v>
      </c>
    </row>
    <row r="1325" spans="1:4" hidden="1" outlineLevel="1" x14ac:dyDescent="0.15">
      <c r="A1325" s="114" t="s">
        <v>2627</v>
      </c>
      <c r="B1325" s="114">
        <v>6</v>
      </c>
      <c r="C1325" s="114" t="s">
        <v>2626</v>
      </c>
      <c r="D1325" s="115">
        <v>-111.6</v>
      </c>
    </row>
    <row r="1326" spans="1:4" hidden="1" outlineLevel="1" x14ac:dyDescent="0.15">
      <c r="A1326" s="114" t="s">
        <v>2629</v>
      </c>
      <c r="B1326" s="114">
        <v>6</v>
      </c>
      <c r="C1326" s="114" t="s">
        <v>2628</v>
      </c>
      <c r="D1326" s="115">
        <v>-18419.2</v>
      </c>
    </row>
    <row r="1327" spans="1:4" hidden="1" outlineLevel="1" x14ac:dyDescent="0.15">
      <c r="A1327" s="114" t="s">
        <v>2631</v>
      </c>
      <c r="B1327" s="114">
        <v>6</v>
      </c>
      <c r="C1327" s="114" t="s">
        <v>2630</v>
      </c>
      <c r="D1327" s="115">
        <v>-3945.1</v>
      </c>
    </row>
    <row r="1328" spans="1:4" hidden="1" outlineLevel="1" x14ac:dyDescent="0.15">
      <c r="A1328" s="114" t="s">
        <v>2633</v>
      </c>
      <c r="B1328" s="114">
        <v>6</v>
      </c>
      <c r="C1328" s="114" t="s">
        <v>2632</v>
      </c>
      <c r="D1328" s="115">
        <v>-1849.4</v>
      </c>
    </row>
    <row r="1329" spans="1:4" hidden="1" outlineLevel="1" x14ac:dyDescent="0.15">
      <c r="A1329" s="114" t="s">
        <v>2635</v>
      </c>
      <c r="B1329" s="114">
        <v>6</v>
      </c>
      <c r="C1329" s="114" t="s">
        <v>2634</v>
      </c>
      <c r="D1329" s="115">
        <v>-4467.6000000000004</v>
      </c>
    </row>
    <row r="1330" spans="1:4" hidden="1" outlineLevel="1" x14ac:dyDescent="0.15">
      <c r="A1330" s="114" t="s">
        <v>2636</v>
      </c>
      <c r="B1330" s="114">
        <v>6</v>
      </c>
      <c r="C1330" s="114" t="s">
        <v>1471</v>
      </c>
      <c r="D1330" s="115">
        <v>-11610.04</v>
      </c>
    </row>
    <row r="1331" spans="1:4" hidden="1" outlineLevel="1" x14ac:dyDescent="0.15">
      <c r="A1331" s="114" t="s">
        <v>2638</v>
      </c>
      <c r="B1331" s="114">
        <v>6</v>
      </c>
      <c r="C1331" s="114" t="s">
        <v>2637</v>
      </c>
      <c r="D1331" s="115">
        <v>-47439</v>
      </c>
    </row>
    <row r="1332" spans="1:4" hidden="1" outlineLevel="1" x14ac:dyDescent="0.15">
      <c r="A1332" s="114" t="s">
        <v>2640</v>
      </c>
      <c r="B1332" s="114">
        <v>6</v>
      </c>
      <c r="C1332" s="114" t="s">
        <v>2639</v>
      </c>
      <c r="D1332" s="115">
        <v>-7117.12</v>
      </c>
    </row>
    <row r="1333" spans="1:4" hidden="1" outlineLevel="1" x14ac:dyDescent="0.15">
      <c r="A1333" s="114" t="s">
        <v>2642</v>
      </c>
      <c r="B1333" s="114">
        <v>6</v>
      </c>
      <c r="C1333" s="114" t="s">
        <v>2641</v>
      </c>
      <c r="D1333" s="115">
        <v>-135154.94</v>
      </c>
    </row>
    <row r="1334" spans="1:4" hidden="1" outlineLevel="1" x14ac:dyDescent="0.15">
      <c r="A1334" s="114" t="s">
        <v>2644</v>
      </c>
      <c r="B1334" s="114">
        <v>6</v>
      </c>
      <c r="C1334" s="114" t="s">
        <v>2643</v>
      </c>
      <c r="D1334" s="115">
        <v>-3100</v>
      </c>
    </row>
    <row r="1335" spans="1:4" hidden="1" outlineLevel="1" x14ac:dyDescent="0.15">
      <c r="A1335" s="114" t="s">
        <v>2646</v>
      </c>
      <c r="B1335" s="114">
        <v>6</v>
      </c>
      <c r="C1335" s="114" t="s">
        <v>2645</v>
      </c>
      <c r="D1335" s="115">
        <v>-300</v>
      </c>
    </row>
    <row r="1336" spans="1:4" hidden="1" outlineLevel="1" x14ac:dyDescent="0.15">
      <c r="A1336" s="114" t="s">
        <v>2648</v>
      </c>
      <c r="B1336" s="114">
        <v>6</v>
      </c>
      <c r="C1336" s="114" t="s">
        <v>2647</v>
      </c>
      <c r="D1336" s="115">
        <v>-8547.7000000000007</v>
      </c>
    </row>
    <row r="1337" spans="1:4" hidden="1" outlineLevel="1" x14ac:dyDescent="0.15">
      <c r="A1337" s="114" t="s">
        <v>2650</v>
      </c>
      <c r="B1337" s="114">
        <v>6</v>
      </c>
      <c r="C1337" s="114" t="s">
        <v>2649</v>
      </c>
      <c r="D1337" s="115">
        <v>-345.5</v>
      </c>
    </row>
    <row r="1338" spans="1:4" hidden="1" outlineLevel="1" x14ac:dyDescent="0.15">
      <c r="A1338" s="114" t="s">
        <v>2652</v>
      </c>
      <c r="B1338" s="114">
        <v>6</v>
      </c>
      <c r="C1338" s="114" t="s">
        <v>2651</v>
      </c>
      <c r="D1338" s="115">
        <v>-1100</v>
      </c>
    </row>
    <row r="1339" spans="1:4" hidden="1" outlineLevel="1" x14ac:dyDescent="0.15">
      <c r="A1339" s="114" t="s">
        <v>2654</v>
      </c>
      <c r="B1339" s="114">
        <v>6</v>
      </c>
      <c r="C1339" s="114" t="s">
        <v>2653</v>
      </c>
      <c r="D1339" s="115">
        <v>-4218.05</v>
      </c>
    </row>
    <row r="1340" spans="1:4" hidden="1" outlineLevel="1" x14ac:dyDescent="0.15">
      <c r="A1340" s="114" t="s">
        <v>2656</v>
      </c>
      <c r="B1340" s="114">
        <v>6</v>
      </c>
      <c r="C1340" s="114" t="s">
        <v>2655</v>
      </c>
      <c r="D1340" s="115">
        <v>-888.89</v>
      </c>
    </row>
    <row r="1341" spans="1:4" hidden="1" outlineLevel="1" x14ac:dyDescent="0.15">
      <c r="A1341" s="114" t="s">
        <v>2658</v>
      </c>
      <c r="B1341" s="114">
        <v>6</v>
      </c>
      <c r="C1341" s="114" t="s">
        <v>2657</v>
      </c>
      <c r="D1341" s="115">
        <v>-1442.86</v>
      </c>
    </row>
    <row r="1342" spans="1:4" hidden="1" outlineLevel="1" x14ac:dyDescent="0.15">
      <c r="A1342" s="114" t="s">
        <v>2660</v>
      </c>
      <c r="B1342" s="114">
        <v>6</v>
      </c>
      <c r="C1342" s="114" t="s">
        <v>2659</v>
      </c>
      <c r="D1342" s="115">
        <v>-1294.6400000000001</v>
      </c>
    </row>
    <row r="1343" spans="1:4" hidden="1" outlineLevel="1" x14ac:dyDescent="0.15">
      <c r="A1343" s="114" t="s">
        <v>2662</v>
      </c>
      <c r="B1343" s="114">
        <v>6</v>
      </c>
      <c r="C1343" s="114" t="s">
        <v>2661</v>
      </c>
      <c r="D1343" s="115">
        <v>-246</v>
      </c>
    </row>
    <row r="1344" spans="1:4" hidden="1" outlineLevel="1" x14ac:dyDescent="0.15">
      <c r="A1344" s="114" t="s">
        <v>2664</v>
      </c>
      <c r="B1344" s="114">
        <v>6</v>
      </c>
      <c r="C1344" s="114" t="s">
        <v>2663</v>
      </c>
      <c r="D1344" s="115">
        <v>-375</v>
      </c>
    </row>
    <row r="1345" spans="1:4" hidden="1" outlineLevel="1" x14ac:dyDescent="0.15">
      <c r="A1345" s="114" t="s">
        <v>2666</v>
      </c>
      <c r="B1345" s="114">
        <v>6</v>
      </c>
      <c r="C1345" s="114" t="s">
        <v>2665</v>
      </c>
      <c r="D1345" s="115">
        <v>-788.88</v>
      </c>
    </row>
    <row r="1346" spans="1:4" hidden="1" outlineLevel="1" x14ac:dyDescent="0.15">
      <c r="A1346" s="114" t="s">
        <v>2668</v>
      </c>
      <c r="B1346" s="114">
        <v>6</v>
      </c>
      <c r="C1346" s="114" t="s">
        <v>2667</v>
      </c>
      <c r="D1346" s="115">
        <v>-550</v>
      </c>
    </row>
    <row r="1347" spans="1:4" hidden="1" outlineLevel="1" x14ac:dyDescent="0.15">
      <c r="A1347" s="114" t="s">
        <v>2670</v>
      </c>
      <c r="B1347" s="114">
        <v>6</v>
      </c>
      <c r="C1347" s="114" t="s">
        <v>2669</v>
      </c>
      <c r="D1347" s="115">
        <v>-600</v>
      </c>
    </row>
    <row r="1348" spans="1:4" hidden="1" outlineLevel="1" x14ac:dyDescent="0.15">
      <c r="A1348" s="114" t="s">
        <v>2672</v>
      </c>
      <c r="B1348" s="114">
        <v>6</v>
      </c>
      <c r="C1348" s="114" t="s">
        <v>2671</v>
      </c>
      <c r="D1348" s="115">
        <v>-300</v>
      </c>
    </row>
    <row r="1349" spans="1:4" hidden="1" outlineLevel="1" x14ac:dyDescent="0.15">
      <c r="A1349" s="114" t="s">
        <v>2674</v>
      </c>
      <c r="B1349" s="114">
        <v>6</v>
      </c>
      <c r="C1349" s="114" t="s">
        <v>2673</v>
      </c>
      <c r="D1349" s="115">
        <v>-600</v>
      </c>
    </row>
    <row r="1350" spans="1:4" hidden="1" outlineLevel="1" x14ac:dyDescent="0.15">
      <c r="A1350" s="114" t="s">
        <v>2676</v>
      </c>
      <c r="B1350" s="114">
        <v>6</v>
      </c>
      <c r="C1350" s="114" t="s">
        <v>2675</v>
      </c>
      <c r="D1350" s="115">
        <v>-1250</v>
      </c>
    </row>
    <row r="1351" spans="1:4" hidden="1" outlineLevel="1" x14ac:dyDescent="0.15">
      <c r="A1351" s="114" t="s">
        <v>2678</v>
      </c>
      <c r="B1351" s="114">
        <v>6</v>
      </c>
      <c r="C1351" s="114" t="s">
        <v>2677</v>
      </c>
      <c r="D1351" s="115">
        <v>-2500</v>
      </c>
    </row>
    <row r="1352" spans="1:4" hidden="1" outlineLevel="1" x14ac:dyDescent="0.15">
      <c r="A1352" s="114" t="s">
        <v>2680</v>
      </c>
      <c r="B1352" s="114">
        <v>6</v>
      </c>
      <c r="C1352" s="114" t="s">
        <v>2679</v>
      </c>
      <c r="D1352" s="115">
        <v>-3000</v>
      </c>
    </row>
    <row r="1353" spans="1:4" hidden="1" outlineLevel="1" x14ac:dyDescent="0.15">
      <c r="A1353" s="114" t="s">
        <v>2682</v>
      </c>
      <c r="B1353" s="114">
        <v>6</v>
      </c>
      <c r="C1353" s="114" t="s">
        <v>2681</v>
      </c>
      <c r="D1353" s="115">
        <v>-27178.080000000002</v>
      </c>
    </row>
    <row r="1354" spans="1:4" hidden="1" outlineLevel="1" x14ac:dyDescent="0.15">
      <c r="A1354" s="114" t="s">
        <v>2684</v>
      </c>
      <c r="B1354" s="114">
        <v>6</v>
      </c>
      <c r="C1354" s="114" t="s">
        <v>2683</v>
      </c>
      <c r="D1354" s="115">
        <v>-2801.5</v>
      </c>
    </row>
    <row r="1355" spans="1:4" hidden="1" outlineLevel="1" x14ac:dyDescent="0.15">
      <c r="A1355" s="114" t="s">
        <v>2686</v>
      </c>
      <c r="B1355" s="114">
        <v>6</v>
      </c>
      <c r="C1355" s="114" t="s">
        <v>2685</v>
      </c>
      <c r="D1355" s="115">
        <v>-8287.39</v>
      </c>
    </row>
    <row r="1356" spans="1:4" hidden="1" outlineLevel="1" x14ac:dyDescent="0.15">
      <c r="A1356" s="114" t="s">
        <v>2688</v>
      </c>
      <c r="B1356" s="114">
        <v>6</v>
      </c>
      <c r="C1356" s="114" t="s">
        <v>2687</v>
      </c>
      <c r="D1356" s="115">
        <v>-42119.4</v>
      </c>
    </row>
    <row r="1357" spans="1:4" hidden="1" outlineLevel="1" x14ac:dyDescent="0.15">
      <c r="A1357" s="114" t="s">
        <v>2690</v>
      </c>
      <c r="B1357" s="114">
        <v>6</v>
      </c>
      <c r="C1357" s="114" t="s">
        <v>2689</v>
      </c>
      <c r="D1357" s="115">
        <v>-720</v>
      </c>
    </row>
    <row r="1358" spans="1:4" hidden="1" outlineLevel="1" x14ac:dyDescent="0.15">
      <c r="A1358" s="114" t="s">
        <v>2692</v>
      </c>
      <c r="B1358" s="114">
        <v>6</v>
      </c>
      <c r="C1358" s="114" t="s">
        <v>2691</v>
      </c>
      <c r="D1358" s="115">
        <v>-1250</v>
      </c>
    </row>
    <row r="1359" spans="1:4" hidden="1" outlineLevel="1" x14ac:dyDescent="0.15">
      <c r="A1359" s="114" t="s">
        <v>2694</v>
      </c>
      <c r="B1359" s="114">
        <v>6</v>
      </c>
      <c r="C1359" s="114" t="s">
        <v>2693</v>
      </c>
      <c r="D1359" s="115">
        <v>-88166.67</v>
      </c>
    </row>
    <row r="1360" spans="1:4" hidden="1" outlineLevel="1" x14ac:dyDescent="0.15">
      <c r="A1360" s="114" t="s">
        <v>2696</v>
      </c>
      <c r="B1360" s="114">
        <v>6</v>
      </c>
      <c r="C1360" s="114" t="s">
        <v>2695</v>
      </c>
      <c r="D1360" s="115">
        <v>-71097.399999999994</v>
      </c>
    </row>
    <row r="1361" spans="1:4" hidden="1" outlineLevel="1" x14ac:dyDescent="0.15">
      <c r="A1361" s="114" t="s">
        <v>2698</v>
      </c>
      <c r="B1361" s="114">
        <v>6</v>
      </c>
      <c r="C1361" s="114" t="s">
        <v>2697</v>
      </c>
      <c r="D1361" s="115">
        <v>-150666.94</v>
      </c>
    </row>
    <row r="1362" spans="1:4" hidden="1" outlineLevel="1" x14ac:dyDescent="0.15">
      <c r="A1362" s="114" t="s">
        <v>2700</v>
      </c>
      <c r="B1362" s="114">
        <v>6</v>
      </c>
      <c r="C1362" s="114" t="s">
        <v>2699</v>
      </c>
      <c r="D1362" s="115">
        <v>-73604.75</v>
      </c>
    </row>
    <row r="1363" spans="1:4" hidden="1" outlineLevel="1" x14ac:dyDescent="0.15">
      <c r="A1363" s="114" t="s">
        <v>2702</v>
      </c>
      <c r="B1363" s="114">
        <v>6</v>
      </c>
      <c r="C1363" s="114" t="s">
        <v>2701</v>
      </c>
      <c r="D1363" s="115">
        <v>-8173.35</v>
      </c>
    </row>
    <row r="1364" spans="1:4" hidden="1" outlineLevel="1" x14ac:dyDescent="0.15">
      <c r="A1364" s="114" t="s">
        <v>2703</v>
      </c>
      <c r="B1364" s="114">
        <v>6</v>
      </c>
      <c r="C1364" s="114" t="s">
        <v>1544</v>
      </c>
      <c r="D1364" s="115">
        <v>-2062.89</v>
      </c>
    </row>
    <row r="1365" spans="1:4" hidden="1" outlineLevel="1" x14ac:dyDescent="0.15">
      <c r="A1365" s="114" t="s">
        <v>2704</v>
      </c>
      <c r="B1365" s="114">
        <v>6</v>
      </c>
      <c r="C1365" s="114" t="s">
        <v>1586</v>
      </c>
      <c r="D1365" s="115">
        <v>-8935.01</v>
      </c>
    </row>
    <row r="1366" spans="1:4" hidden="1" outlineLevel="1" x14ac:dyDescent="0.15">
      <c r="A1366" s="114" t="s">
        <v>2706</v>
      </c>
      <c r="B1366" s="114">
        <v>6</v>
      </c>
      <c r="C1366" s="114" t="s">
        <v>2705</v>
      </c>
      <c r="D1366" s="115">
        <v>-1997.87</v>
      </c>
    </row>
    <row r="1367" spans="1:4" hidden="1" outlineLevel="1" x14ac:dyDescent="0.15">
      <c r="A1367" s="114" t="s">
        <v>2708</v>
      </c>
      <c r="B1367" s="114">
        <v>6</v>
      </c>
      <c r="C1367" s="114" t="s">
        <v>2707</v>
      </c>
      <c r="D1367" s="115">
        <v>-750</v>
      </c>
    </row>
    <row r="1368" spans="1:4" hidden="1" outlineLevel="1" x14ac:dyDescent="0.15">
      <c r="A1368" s="114" t="s">
        <v>2710</v>
      </c>
      <c r="B1368" s="114">
        <v>6</v>
      </c>
      <c r="C1368" s="114" t="s">
        <v>2709</v>
      </c>
      <c r="D1368" s="115">
        <v>-2970</v>
      </c>
    </row>
    <row r="1369" spans="1:4" hidden="1" outlineLevel="1" x14ac:dyDescent="0.15">
      <c r="A1369" s="114" t="s">
        <v>2712</v>
      </c>
      <c r="B1369" s="114">
        <v>6</v>
      </c>
      <c r="C1369" s="114" t="s">
        <v>2711</v>
      </c>
      <c r="D1369" s="115">
        <v>-6404.01</v>
      </c>
    </row>
    <row r="1370" spans="1:4" hidden="1" outlineLevel="1" x14ac:dyDescent="0.15">
      <c r="A1370" s="114" t="s">
        <v>2714</v>
      </c>
      <c r="B1370" s="114">
        <v>6</v>
      </c>
      <c r="C1370" s="114" t="s">
        <v>2713</v>
      </c>
      <c r="D1370" s="115">
        <v>-1730</v>
      </c>
    </row>
    <row r="1371" spans="1:4" hidden="1" outlineLevel="1" x14ac:dyDescent="0.15">
      <c r="A1371" s="114" t="s">
        <v>2716</v>
      </c>
      <c r="B1371" s="114">
        <v>6</v>
      </c>
      <c r="C1371" s="114" t="s">
        <v>2715</v>
      </c>
      <c r="D1371" s="115">
        <v>-43017.37</v>
      </c>
    </row>
    <row r="1372" spans="1:4" hidden="1" outlineLevel="1" x14ac:dyDescent="0.15">
      <c r="A1372" s="114" t="s">
        <v>2718</v>
      </c>
      <c r="B1372" s="114">
        <v>6</v>
      </c>
      <c r="C1372" s="114" t="s">
        <v>2717</v>
      </c>
      <c r="D1372" s="115">
        <v>-4904.4799999999996</v>
      </c>
    </row>
    <row r="1373" spans="1:4" hidden="1" outlineLevel="1" x14ac:dyDescent="0.15">
      <c r="A1373" s="114" t="s">
        <v>2720</v>
      </c>
      <c r="B1373" s="114">
        <v>6</v>
      </c>
      <c r="C1373" s="114" t="s">
        <v>2719</v>
      </c>
      <c r="D1373" s="115">
        <v>0</v>
      </c>
    </row>
    <row r="1374" spans="1:4" hidden="1" outlineLevel="1" x14ac:dyDescent="0.15">
      <c r="A1374" s="114" t="s">
        <v>2722</v>
      </c>
      <c r="B1374" s="114">
        <v>6</v>
      </c>
      <c r="C1374" s="114" t="s">
        <v>2721</v>
      </c>
      <c r="D1374" s="115">
        <v>-3070.53</v>
      </c>
    </row>
    <row r="1375" spans="1:4" hidden="1" outlineLevel="1" x14ac:dyDescent="0.15">
      <c r="A1375" s="114" t="s">
        <v>2724</v>
      </c>
      <c r="B1375" s="114">
        <v>6</v>
      </c>
      <c r="C1375" s="114" t="s">
        <v>2723</v>
      </c>
      <c r="D1375" s="115">
        <v>-21857.7</v>
      </c>
    </row>
    <row r="1376" spans="1:4" hidden="1" outlineLevel="1" x14ac:dyDescent="0.15">
      <c r="A1376" s="114" t="s">
        <v>2726</v>
      </c>
      <c r="B1376" s="114">
        <v>6</v>
      </c>
      <c r="C1376" s="114" t="s">
        <v>2725</v>
      </c>
      <c r="D1376" s="115">
        <v>-173.15</v>
      </c>
    </row>
    <row r="1377" spans="1:4" hidden="1" outlineLevel="1" x14ac:dyDescent="0.15">
      <c r="A1377" s="114" t="s">
        <v>2728</v>
      </c>
      <c r="B1377" s="114">
        <v>6</v>
      </c>
      <c r="C1377" s="114" t="s">
        <v>2727</v>
      </c>
      <c r="D1377" s="115">
        <v>-225</v>
      </c>
    </row>
    <row r="1378" spans="1:4" hidden="1" outlineLevel="1" x14ac:dyDescent="0.15">
      <c r="A1378" s="114" t="s">
        <v>2730</v>
      </c>
      <c r="B1378" s="114">
        <v>6</v>
      </c>
      <c r="C1378" s="114" t="s">
        <v>2729</v>
      </c>
      <c r="D1378" s="115">
        <v>-8029.1</v>
      </c>
    </row>
    <row r="1379" spans="1:4" hidden="1" outlineLevel="1" x14ac:dyDescent="0.15">
      <c r="A1379" s="114" t="s">
        <v>2732</v>
      </c>
      <c r="B1379" s="114">
        <v>6</v>
      </c>
      <c r="C1379" s="114" t="s">
        <v>2731</v>
      </c>
      <c r="D1379" s="115">
        <v>-157.5</v>
      </c>
    </row>
    <row r="1380" spans="1:4" hidden="1" outlineLevel="1" x14ac:dyDescent="0.15">
      <c r="A1380" s="114" t="s">
        <v>2734</v>
      </c>
      <c r="B1380" s="114">
        <v>6</v>
      </c>
      <c r="C1380" s="114" t="s">
        <v>2733</v>
      </c>
      <c r="D1380" s="115">
        <v>-1560</v>
      </c>
    </row>
    <row r="1381" spans="1:4" hidden="1" outlineLevel="1" x14ac:dyDescent="0.15">
      <c r="A1381" s="114" t="s">
        <v>2736</v>
      </c>
      <c r="B1381" s="114">
        <v>6</v>
      </c>
      <c r="C1381" s="114" t="s">
        <v>2735</v>
      </c>
      <c r="D1381" s="115">
        <v>-3000.7</v>
      </c>
    </row>
    <row r="1382" spans="1:4" hidden="1" outlineLevel="1" x14ac:dyDescent="0.15">
      <c r="A1382" s="114" t="s">
        <v>2738</v>
      </c>
      <c r="B1382" s="114">
        <v>6</v>
      </c>
      <c r="C1382" s="114" t="s">
        <v>2737</v>
      </c>
      <c r="D1382" s="115">
        <v>-3985</v>
      </c>
    </row>
    <row r="1383" spans="1:4" hidden="1" outlineLevel="1" x14ac:dyDescent="0.15">
      <c r="A1383" s="114" t="s">
        <v>2740</v>
      </c>
      <c r="B1383" s="114">
        <v>6</v>
      </c>
      <c r="C1383" s="114" t="s">
        <v>2739</v>
      </c>
      <c r="D1383" s="115">
        <v>-1041.75</v>
      </c>
    </row>
    <row r="1384" spans="1:4" hidden="1" outlineLevel="1" x14ac:dyDescent="0.15">
      <c r="A1384" s="114" t="s">
        <v>2742</v>
      </c>
      <c r="B1384" s="114">
        <v>6</v>
      </c>
      <c r="C1384" s="114" t="s">
        <v>2741</v>
      </c>
      <c r="D1384" s="115">
        <v>-176.08</v>
      </c>
    </row>
    <row r="1385" spans="1:4" hidden="1" outlineLevel="1" x14ac:dyDescent="0.15">
      <c r="A1385" s="114" t="s">
        <v>2744</v>
      </c>
      <c r="B1385" s="114">
        <v>6</v>
      </c>
      <c r="C1385" s="114" t="s">
        <v>2743</v>
      </c>
      <c r="D1385" s="115">
        <v>-349.5</v>
      </c>
    </row>
    <row r="1386" spans="1:4" hidden="1" outlineLevel="1" x14ac:dyDescent="0.15">
      <c r="A1386" s="114" t="s">
        <v>2746</v>
      </c>
      <c r="B1386" s="114">
        <v>6</v>
      </c>
      <c r="C1386" s="114" t="s">
        <v>2745</v>
      </c>
      <c r="D1386" s="115">
        <v>-869.56</v>
      </c>
    </row>
    <row r="1387" spans="1:4" hidden="1" outlineLevel="1" x14ac:dyDescent="0.15">
      <c r="A1387" s="114" t="s">
        <v>2748</v>
      </c>
      <c r="B1387" s="114">
        <v>6</v>
      </c>
      <c r="C1387" s="114" t="s">
        <v>2747</v>
      </c>
      <c r="D1387" s="115">
        <v>-483.72</v>
      </c>
    </row>
    <row r="1388" spans="1:4" hidden="1" outlineLevel="1" x14ac:dyDescent="0.15">
      <c r="A1388" s="114" t="s">
        <v>2749</v>
      </c>
      <c r="B1388" s="114">
        <v>6</v>
      </c>
      <c r="C1388" s="114" t="s">
        <v>1516</v>
      </c>
      <c r="D1388" s="115">
        <v>-75</v>
      </c>
    </row>
    <row r="1389" spans="1:4" hidden="1" outlineLevel="1" x14ac:dyDescent="0.15">
      <c r="A1389" s="114" t="s">
        <v>2750</v>
      </c>
      <c r="B1389" s="114">
        <v>6</v>
      </c>
      <c r="C1389" s="114" t="s">
        <v>1514</v>
      </c>
      <c r="D1389" s="115">
        <v>-201.09</v>
      </c>
    </row>
    <row r="1390" spans="1:4" hidden="1" outlineLevel="1" x14ac:dyDescent="0.15">
      <c r="A1390" s="114" t="s">
        <v>2751</v>
      </c>
      <c r="B1390" s="114">
        <v>6</v>
      </c>
      <c r="C1390" s="114" t="s">
        <v>1203</v>
      </c>
      <c r="D1390" s="115">
        <v>-210</v>
      </c>
    </row>
    <row r="1391" spans="1:4" hidden="1" outlineLevel="1" x14ac:dyDescent="0.15">
      <c r="A1391" s="114" t="s">
        <v>2753</v>
      </c>
      <c r="B1391" s="114">
        <v>6</v>
      </c>
      <c r="C1391" s="114" t="s">
        <v>2752</v>
      </c>
      <c r="D1391" s="115">
        <v>-150</v>
      </c>
    </row>
    <row r="1392" spans="1:4" hidden="1" outlineLevel="1" x14ac:dyDescent="0.15">
      <c r="A1392" s="114" t="s">
        <v>2755</v>
      </c>
      <c r="B1392" s="114">
        <v>6</v>
      </c>
      <c r="C1392" s="114" t="s">
        <v>2754</v>
      </c>
      <c r="D1392" s="115">
        <v>-375</v>
      </c>
    </row>
    <row r="1393" spans="1:4" hidden="1" outlineLevel="1" x14ac:dyDescent="0.15">
      <c r="A1393" s="114" t="s">
        <v>2757</v>
      </c>
      <c r="B1393" s="114">
        <v>6</v>
      </c>
      <c r="C1393" s="114" t="s">
        <v>2756</v>
      </c>
      <c r="D1393" s="115">
        <v>-111.37</v>
      </c>
    </row>
    <row r="1394" spans="1:4" hidden="1" outlineLevel="1" x14ac:dyDescent="0.15">
      <c r="A1394" s="114" t="s">
        <v>2759</v>
      </c>
      <c r="B1394" s="114">
        <v>6</v>
      </c>
      <c r="C1394" s="114" t="s">
        <v>2758</v>
      </c>
      <c r="D1394" s="115">
        <v>-450.32</v>
      </c>
    </row>
    <row r="1395" spans="1:4" hidden="1" outlineLevel="1" x14ac:dyDescent="0.15">
      <c r="A1395" s="114" t="s">
        <v>2761</v>
      </c>
      <c r="B1395" s="114">
        <v>6</v>
      </c>
      <c r="C1395" s="114" t="s">
        <v>2760</v>
      </c>
      <c r="D1395" s="115">
        <v>-2817.32</v>
      </c>
    </row>
    <row r="1396" spans="1:4" hidden="1" outlineLevel="1" x14ac:dyDescent="0.15">
      <c r="A1396" s="114" t="s">
        <v>2763</v>
      </c>
      <c r="B1396" s="114">
        <v>6</v>
      </c>
      <c r="C1396" s="114" t="s">
        <v>2762</v>
      </c>
      <c r="D1396" s="115">
        <v>-50</v>
      </c>
    </row>
    <row r="1397" spans="1:4" hidden="1" outlineLevel="1" x14ac:dyDescent="0.15">
      <c r="A1397" s="114" t="s">
        <v>2764</v>
      </c>
      <c r="B1397" s="114">
        <v>6</v>
      </c>
      <c r="C1397" s="114" t="s">
        <v>458</v>
      </c>
      <c r="D1397" s="115">
        <v>-2706.54</v>
      </c>
    </row>
    <row r="1398" spans="1:4" hidden="1" outlineLevel="1" x14ac:dyDescent="0.15">
      <c r="A1398" s="114" t="s">
        <v>2766</v>
      </c>
      <c r="B1398" s="114">
        <v>6</v>
      </c>
      <c r="C1398" s="114" t="s">
        <v>2765</v>
      </c>
      <c r="D1398" s="115">
        <v>-254.46</v>
      </c>
    </row>
    <row r="1399" spans="1:4" hidden="1" outlineLevel="1" x14ac:dyDescent="0.15">
      <c r="A1399" s="114" t="s">
        <v>2768</v>
      </c>
      <c r="B1399" s="114">
        <v>6</v>
      </c>
      <c r="C1399" s="114" t="s">
        <v>2767</v>
      </c>
      <c r="D1399" s="115">
        <v>-184</v>
      </c>
    </row>
    <row r="1400" spans="1:4" hidden="1" outlineLevel="1" x14ac:dyDescent="0.15">
      <c r="A1400" s="114" t="s">
        <v>2770</v>
      </c>
      <c r="B1400" s="114">
        <v>6</v>
      </c>
      <c r="C1400" s="114" t="s">
        <v>2769</v>
      </c>
      <c r="D1400" s="115">
        <v>-360</v>
      </c>
    </row>
    <row r="1401" spans="1:4" hidden="1" outlineLevel="1" x14ac:dyDescent="0.15">
      <c r="A1401" s="114" t="s">
        <v>2772</v>
      </c>
      <c r="B1401" s="114">
        <v>6</v>
      </c>
      <c r="C1401" s="114" t="s">
        <v>2771</v>
      </c>
      <c r="D1401" s="115">
        <v>-3864.78</v>
      </c>
    </row>
    <row r="1402" spans="1:4" hidden="1" outlineLevel="1" x14ac:dyDescent="0.15">
      <c r="A1402" s="114" t="s">
        <v>2774</v>
      </c>
      <c r="B1402" s="114">
        <v>6</v>
      </c>
      <c r="C1402" s="114" t="s">
        <v>2773</v>
      </c>
      <c r="D1402" s="115">
        <v>-3127</v>
      </c>
    </row>
    <row r="1403" spans="1:4" hidden="1" outlineLevel="1" x14ac:dyDescent="0.15">
      <c r="A1403" s="114" t="s">
        <v>2776</v>
      </c>
      <c r="B1403" s="114">
        <v>6</v>
      </c>
      <c r="C1403" s="114" t="s">
        <v>2775</v>
      </c>
      <c r="D1403" s="115">
        <v>-2150</v>
      </c>
    </row>
    <row r="1404" spans="1:4" hidden="1" outlineLevel="1" x14ac:dyDescent="0.15">
      <c r="A1404" s="114" t="s">
        <v>2778</v>
      </c>
      <c r="B1404" s="114">
        <v>6</v>
      </c>
      <c r="C1404" s="114" t="s">
        <v>2777</v>
      </c>
      <c r="D1404" s="115">
        <v>-3560.64</v>
      </c>
    </row>
    <row r="1405" spans="1:4" hidden="1" outlineLevel="1" x14ac:dyDescent="0.15">
      <c r="A1405" s="114" t="s">
        <v>2780</v>
      </c>
      <c r="B1405" s="114">
        <v>6</v>
      </c>
      <c r="C1405" s="114" t="s">
        <v>2779</v>
      </c>
      <c r="D1405" s="115">
        <v>-3736.74</v>
      </c>
    </row>
    <row r="1406" spans="1:4" hidden="1" outlineLevel="1" x14ac:dyDescent="0.15">
      <c r="A1406" s="114" t="s">
        <v>2782</v>
      </c>
      <c r="B1406" s="114">
        <v>6</v>
      </c>
      <c r="C1406" s="114" t="s">
        <v>2781</v>
      </c>
      <c r="D1406" s="115">
        <v>-1400</v>
      </c>
    </row>
    <row r="1407" spans="1:4" hidden="1" outlineLevel="1" x14ac:dyDescent="0.15">
      <c r="A1407" s="114" t="s">
        <v>2784</v>
      </c>
      <c r="B1407" s="114">
        <v>6</v>
      </c>
      <c r="C1407" s="114" t="s">
        <v>2783</v>
      </c>
      <c r="D1407" s="115">
        <v>-600</v>
      </c>
    </row>
    <row r="1408" spans="1:4" hidden="1" outlineLevel="1" x14ac:dyDescent="0.15">
      <c r="A1408" s="114" t="s">
        <v>2786</v>
      </c>
      <c r="B1408" s="114">
        <v>6</v>
      </c>
      <c r="C1408" s="114" t="s">
        <v>2785</v>
      </c>
      <c r="D1408" s="115">
        <v>-3336</v>
      </c>
    </row>
    <row r="1409" spans="1:4" hidden="1" outlineLevel="1" x14ac:dyDescent="0.15">
      <c r="A1409" s="114" t="s">
        <v>2788</v>
      </c>
      <c r="B1409" s="114">
        <v>6</v>
      </c>
      <c r="C1409" s="114" t="s">
        <v>2787</v>
      </c>
      <c r="D1409" s="115">
        <v>-200</v>
      </c>
    </row>
    <row r="1410" spans="1:4" hidden="1" outlineLevel="1" x14ac:dyDescent="0.15">
      <c r="A1410" s="114" t="s">
        <v>2790</v>
      </c>
      <c r="B1410" s="114">
        <v>6</v>
      </c>
      <c r="C1410" s="114" t="s">
        <v>2789</v>
      </c>
      <c r="D1410" s="115">
        <v>-5000</v>
      </c>
    </row>
    <row r="1411" spans="1:4" hidden="1" outlineLevel="1" x14ac:dyDescent="0.15">
      <c r="A1411" s="114" t="s">
        <v>2792</v>
      </c>
      <c r="B1411" s="114">
        <v>6</v>
      </c>
      <c r="C1411" s="114" t="s">
        <v>2791</v>
      </c>
      <c r="D1411" s="115">
        <v>-10000</v>
      </c>
    </row>
    <row r="1412" spans="1:4" hidden="1" outlineLevel="1" x14ac:dyDescent="0.15">
      <c r="A1412" s="114" t="s">
        <v>2794</v>
      </c>
      <c r="B1412" s="114">
        <v>6</v>
      </c>
      <c r="C1412" s="114" t="s">
        <v>2793</v>
      </c>
      <c r="D1412" s="115">
        <v>-1050</v>
      </c>
    </row>
    <row r="1413" spans="1:4" hidden="1" outlineLevel="1" x14ac:dyDescent="0.15">
      <c r="A1413" s="114" t="s">
        <v>2796</v>
      </c>
      <c r="B1413" s="114">
        <v>6</v>
      </c>
      <c r="C1413" s="114" t="s">
        <v>2795</v>
      </c>
      <c r="D1413" s="115">
        <v>-483.91</v>
      </c>
    </row>
    <row r="1414" spans="1:4" hidden="1" outlineLevel="1" x14ac:dyDescent="0.15">
      <c r="A1414" s="114" t="s">
        <v>2798</v>
      </c>
      <c r="B1414" s="114">
        <v>6</v>
      </c>
      <c r="C1414" s="114" t="s">
        <v>2797</v>
      </c>
      <c r="D1414" s="115">
        <v>-500</v>
      </c>
    </row>
    <row r="1415" spans="1:4" hidden="1" outlineLevel="1" x14ac:dyDescent="0.15">
      <c r="A1415" s="114" t="s">
        <v>2800</v>
      </c>
      <c r="B1415" s="114">
        <v>6</v>
      </c>
      <c r="C1415" s="114" t="s">
        <v>2799</v>
      </c>
      <c r="D1415" s="115">
        <v>-179</v>
      </c>
    </row>
    <row r="1416" spans="1:4" hidden="1" outlineLevel="1" x14ac:dyDescent="0.15">
      <c r="A1416" s="114" t="s">
        <v>2802</v>
      </c>
      <c r="B1416" s="114">
        <v>6</v>
      </c>
      <c r="C1416" s="114" t="s">
        <v>2801</v>
      </c>
      <c r="D1416" s="115">
        <v>-1080</v>
      </c>
    </row>
    <row r="1417" spans="1:4" hidden="1" outlineLevel="1" x14ac:dyDescent="0.15">
      <c r="A1417" s="114" t="s">
        <v>2804</v>
      </c>
      <c r="B1417" s="114">
        <v>6</v>
      </c>
      <c r="C1417" s="114" t="s">
        <v>2803</v>
      </c>
      <c r="D1417" s="115">
        <v>-1560</v>
      </c>
    </row>
    <row r="1418" spans="1:4" hidden="1" outlineLevel="1" x14ac:dyDescent="0.15">
      <c r="A1418" s="114" t="s">
        <v>2806</v>
      </c>
      <c r="B1418" s="114">
        <v>6</v>
      </c>
      <c r="C1418" s="114" t="s">
        <v>2805</v>
      </c>
      <c r="D1418" s="115">
        <v>-1800</v>
      </c>
    </row>
    <row r="1419" spans="1:4" hidden="1" outlineLevel="1" x14ac:dyDescent="0.15">
      <c r="A1419" s="114" t="s">
        <v>2808</v>
      </c>
      <c r="B1419" s="114">
        <v>6</v>
      </c>
      <c r="C1419" s="114" t="s">
        <v>2807</v>
      </c>
      <c r="D1419" s="115">
        <v>-720</v>
      </c>
    </row>
    <row r="1420" spans="1:4" hidden="1" outlineLevel="1" x14ac:dyDescent="0.15">
      <c r="A1420" s="114" t="s">
        <v>2809</v>
      </c>
      <c r="B1420" s="114">
        <v>6</v>
      </c>
      <c r="C1420" s="114" t="s">
        <v>2719</v>
      </c>
      <c r="D1420" s="115">
        <v>-920</v>
      </c>
    </row>
    <row r="1421" spans="1:4" hidden="1" outlineLevel="1" x14ac:dyDescent="0.15">
      <c r="A1421" s="114" t="s">
        <v>2811</v>
      </c>
      <c r="B1421" s="114">
        <v>6</v>
      </c>
      <c r="C1421" s="114" t="s">
        <v>2810</v>
      </c>
      <c r="D1421" s="115">
        <v>-1720</v>
      </c>
    </row>
    <row r="1422" spans="1:4" hidden="1" outlineLevel="1" x14ac:dyDescent="0.15">
      <c r="A1422" s="114" t="s">
        <v>2813</v>
      </c>
      <c r="B1422" s="114">
        <v>6</v>
      </c>
      <c r="C1422" s="114" t="s">
        <v>2812</v>
      </c>
      <c r="D1422" s="115">
        <v>-880</v>
      </c>
    </row>
    <row r="1423" spans="1:4" hidden="1" outlineLevel="1" x14ac:dyDescent="0.15">
      <c r="A1423" s="114" t="s">
        <v>2815</v>
      </c>
      <c r="B1423" s="114">
        <v>6</v>
      </c>
      <c r="C1423" s="114" t="s">
        <v>2814</v>
      </c>
      <c r="D1423" s="115">
        <v>-920</v>
      </c>
    </row>
    <row r="1424" spans="1:4" hidden="1" outlineLevel="1" x14ac:dyDescent="0.15">
      <c r="A1424" s="114" t="s">
        <v>2817</v>
      </c>
      <c r="B1424" s="114">
        <v>6</v>
      </c>
      <c r="C1424" s="114" t="s">
        <v>2816</v>
      </c>
      <c r="D1424" s="115">
        <v>-40953.269999999997</v>
      </c>
    </row>
    <row r="1425" spans="1:4" hidden="1" outlineLevel="1" x14ac:dyDescent="0.15">
      <c r="A1425" s="114" t="s">
        <v>2819</v>
      </c>
      <c r="B1425" s="114">
        <v>6</v>
      </c>
      <c r="C1425" s="114" t="s">
        <v>2818</v>
      </c>
      <c r="D1425" s="115">
        <v>-1260</v>
      </c>
    </row>
    <row r="1426" spans="1:4" hidden="1" outlineLevel="1" x14ac:dyDescent="0.15">
      <c r="A1426" s="114" t="s">
        <v>2821</v>
      </c>
      <c r="B1426" s="114">
        <v>6</v>
      </c>
      <c r="C1426" s="114" t="s">
        <v>2820</v>
      </c>
      <c r="D1426" s="115">
        <v>-600</v>
      </c>
    </row>
    <row r="1427" spans="1:4" hidden="1" outlineLevel="1" x14ac:dyDescent="0.15">
      <c r="A1427" s="114" t="s">
        <v>2823</v>
      </c>
      <c r="B1427" s="114">
        <v>6</v>
      </c>
      <c r="C1427" s="114" t="s">
        <v>2822</v>
      </c>
      <c r="D1427" s="115">
        <v>-340</v>
      </c>
    </row>
    <row r="1428" spans="1:4" hidden="1" outlineLevel="1" x14ac:dyDescent="0.15">
      <c r="A1428" s="114" t="s">
        <v>2825</v>
      </c>
      <c r="B1428" s="114">
        <v>6</v>
      </c>
      <c r="C1428" s="114" t="s">
        <v>2824</v>
      </c>
      <c r="D1428" s="115">
        <v>-142.38999999999999</v>
      </c>
    </row>
    <row r="1429" spans="1:4" hidden="1" outlineLevel="1" x14ac:dyDescent="0.15">
      <c r="A1429" s="114" t="s">
        <v>2826</v>
      </c>
      <c r="B1429" s="114">
        <v>6</v>
      </c>
      <c r="C1429" s="114" t="s">
        <v>308</v>
      </c>
      <c r="D1429" s="115">
        <v>-3632</v>
      </c>
    </row>
    <row r="1430" spans="1:4" hidden="1" outlineLevel="1" x14ac:dyDescent="0.15">
      <c r="A1430" s="114" t="s">
        <v>2828</v>
      </c>
      <c r="B1430" s="114">
        <v>6</v>
      </c>
      <c r="C1430" s="114" t="s">
        <v>2827</v>
      </c>
      <c r="D1430" s="115">
        <v>-669.6</v>
      </c>
    </row>
    <row r="1431" spans="1:4" hidden="1" outlineLevel="1" x14ac:dyDescent="0.15">
      <c r="A1431" s="114" t="s">
        <v>2830</v>
      </c>
      <c r="B1431" s="114">
        <v>6</v>
      </c>
      <c r="C1431" s="114" t="s">
        <v>2829</v>
      </c>
      <c r="D1431" s="115">
        <v>-103.13</v>
      </c>
    </row>
    <row r="1432" spans="1:4" hidden="1" outlineLevel="1" x14ac:dyDescent="0.15">
      <c r="A1432" s="114" t="s">
        <v>2832</v>
      </c>
      <c r="B1432" s="114">
        <v>6</v>
      </c>
      <c r="C1432" s="114" t="s">
        <v>2831</v>
      </c>
      <c r="D1432" s="115">
        <v>-1050</v>
      </c>
    </row>
    <row r="1433" spans="1:4" hidden="1" outlineLevel="1" x14ac:dyDescent="0.15">
      <c r="A1433" s="114" t="s">
        <v>2834</v>
      </c>
      <c r="B1433" s="114">
        <v>6</v>
      </c>
      <c r="C1433" s="114" t="s">
        <v>2833</v>
      </c>
      <c r="D1433" s="115">
        <v>-532.4</v>
      </c>
    </row>
    <row r="1434" spans="1:4" hidden="1" outlineLevel="1" x14ac:dyDescent="0.15">
      <c r="A1434" s="114" t="s">
        <v>2836</v>
      </c>
      <c r="B1434" s="114">
        <v>6</v>
      </c>
      <c r="C1434" s="114" t="s">
        <v>2835</v>
      </c>
      <c r="D1434" s="115">
        <v>-640</v>
      </c>
    </row>
    <row r="1435" spans="1:4" hidden="1" outlineLevel="1" x14ac:dyDescent="0.15">
      <c r="A1435" s="114" t="s">
        <v>2838</v>
      </c>
      <c r="B1435" s="114">
        <v>6</v>
      </c>
      <c r="C1435" s="114" t="s">
        <v>2837</v>
      </c>
      <c r="D1435" s="115">
        <v>-27777.78</v>
      </c>
    </row>
    <row r="1436" spans="1:4" hidden="1" outlineLevel="1" x14ac:dyDescent="0.15">
      <c r="A1436" s="114" t="s">
        <v>2840</v>
      </c>
      <c r="B1436" s="114">
        <v>6</v>
      </c>
      <c r="C1436" s="114" t="s">
        <v>2839</v>
      </c>
      <c r="D1436" s="115">
        <v>-5000</v>
      </c>
    </row>
    <row r="1437" spans="1:4" hidden="1" outlineLevel="1" x14ac:dyDescent="0.15">
      <c r="A1437" s="114" t="s">
        <v>2842</v>
      </c>
      <c r="B1437" s="114">
        <v>6</v>
      </c>
      <c r="C1437" s="114" t="s">
        <v>2841</v>
      </c>
      <c r="D1437" s="115">
        <v>-66.67</v>
      </c>
    </row>
    <row r="1438" spans="1:4" hidden="1" outlineLevel="1" x14ac:dyDescent="0.15">
      <c r="A1438" s="114" t="s">
        <v>2844</v>
      </c>
      <c r="B1438" s="114">
        <v>6</v>
      </c>
      <c r="C1438" s="114" t="s">
        <v>2843</v>
      </c>
      <c r="D1438" s="115">
        <v>-1122</v>
      </c>
    </row>
    <row r="1439" spans="1:4" hidden="1" outlineLevel="1" x14ac:dyDescent="0.15">
      <c r="A1439" s="114" t="s">
        <v>2846</v>
      </c>
      <c r="B1439" s="114">
        <v>6</v>
      </c>
      <c r="C1439" s="114" t="s">
        <v>2845</v>
      </c>
      <c r="D1439" s="115">
        <v>-2248</v>
      </c>
    </row>
    <row r="1440" spans="1:4" hidden="1" outlineLevel="1" x14ac:dyDescent="0.15">
      <c r="A1440" s="114" t="s">
        <v>2848</v>
      </c>
      <c r="B1440" s="114">
        <v>6</v>
      </c>
      <c r="C1440" s="114" t="s">
        <v>2847</v>
      </c>
      <c r="D1440" s="115">
        <v>-655</v>
      </c>
    </row>
    <row r="1441" spans="1:4" hidden="1" outlineLevel="1" x14ac:dyDescent="0.15">
      <c r="A1441" s="114" t="s">
        <v>2849</v>
      </c>
      <c r="B1441" s="114">
        <v>6</v>
      </c>
      <c r="C1441" s="114" t="s">
        <v>2042</v>
      </c>
      <c r="D1441" s="115">
        <v>-1000</v>
      </c>
    </row>
    <row r="1442" spans="1:4" hidden="1" outlineLevel="1" x14ac:dyDescent="0.15">
      <c r="A1442" s="114" t="s">
        <v>2850</v>
      </c>
      <c r="B1442" s="114">
        <v>6</v>
      </c>
      <c r="C1442" s="114" t="s">
        <v>792</v>
      </c>
      <c r="D1442" s="115">
        <v>-41.5</v>
      </c>
    </row>
    <row r="1443" spans="1:4" hidden="1" outlineLevel="1" x14ac:dyDescent="0.15">
      <c r="A1443" s="114" t="s">
        <v>2852</v>
      </c>
      <c r="B1443" s="114">
        <v>6</v>
      </c>
      <c r="C1443" s="114" t="s">
        <v>2851</v>
      </c>
      <c r="D1443" s="115">
        <v>-1315.5</v>
      </c>
    </row>
    <row r="1444" spans="1:4" hidden="1" outlineLevel="1" x14ac:dyDescent="0.15">
      <c r="A1444" s="114" t="s">
        <v>2854</v>
      </c>
      <c r="B1444" s="114">
        <v>6</v>
      </c>
      <c r="C1444" s="114" t="s">
        <v>2853</v>
      </c>
      <c r="D1444" s="115">
        <v>-380.43</v>
      </c>
    </row>
    <row r="1445" spans="1:4" hidden="1" outlineLevel="1" x14ac:dyDescent="0.15">
      <c r="A1445" s="114" t="s">
        <v>2856</v>
      </c>
      <c r="B1445" s="114">
        <v>6</v>
      </c>
      <c r="C1445" s="114" t="s">
        <v>2855</v>
      </c>
      <c r="D1445" s="115">
        <v>-438.23</v>
      </c>
    </row>
    <row r="1446" spans="1:4" hidden="1" outlineLevel="1" x14ac:dyDescent="0.15">
      <c r="A1446" s="114" t="s">
        <v>2858</v>
      </c>
      <c r="B1446" s="114">
        <v>6</v>
      </c>
      <c r="C1446" s="114" t="s">
        <v>2857</v>
      </c>
      <c r="D1446" s="115">
        <v>-778.13</v>
      </c>
    </row>
    <row r="1447" spans="1:4" hidden="1" outlineLevel="1" x14ac:dyDescent="0.15">
      <c r="A1447" s="114" t="s">
        <v>2860</v>
      </c>
      <c r="B1447" s="114">
        <v>6</v>
      </c>
      <c r="C1447" s="114" t="s">
        <v>2859</v>
      </c>
      <c r="D1447" s="115">
        <v>-64.11</v>
      </c>
    </row>
    <row r="1448" spans="1:4" hidden="1" outlineLevel="1" x14ac:dyDescent="0.15">
      <c r="A1448" s="114" t="s">
        <v>2862</v>
      </c>
      <c r="B1448" s="114">
        <v>6</v>
      </c>
      <c r="C1448" s="114" t="s">
        <v>2861</v>
      </c>
      <c r="D1448" s="115">
        <v>-1890</v>
      </c>
    </row>
    <row r="1449" spans="1:4" hidden="1" outlineLevel="1" x14ac:dyDescent="0.15">
      <c r="A1449" s="114" t="s">
        <v>2863</v>
      </c>
      <c r="B1449" s="114">
        <v>6</v>
      </c>
      <c r="C1449" s="114" t="s">
        <v>1556</v>
      </c>
      <c r="D1449" s="115">
        <v>-760</v>
      </c>
    </row>
    <row r="1450" spans="1:4" hidden="1" outlineLevel="1" x14ac:dyDescent="0.15">
      <c r="A1450" s="114" t="s">
        <v>2865</v>
      </c>
      <c r="B1450" s="114">
        <v>6</v>
      </c>
      <c r="C1450" s="114" t="s">
        <v>2864</v>
      </c>
      <c r="D1450" s="115">
        <v>-920</v>
      </c>
    </row>
    <row r="1451" spans="1:4" hidden="1" outlineLevel="1" x14ac:dyDescent="0.15">
      <c r="A1451" s="114" t="s">
        <v>2867</v>
      </c>
      <c r="B1451" s="114">
        <v>6</v>
      </c>
      <c r="C1451" s="114" t="s">
        <v>2866</v>
      </c>
      <c r="D1451" s="115">
        <v>-336.74</v>
      </c>
    </row>
    <row r="1452" spans="1:4" hidden="1" outlineLevel="1" x14ac:dyDescent="0.15">
      <c r="A1452" s="114" t="s">
        <v>2869</v>
      </c>
      <c r="B1452" s="114">
        <v>6</v>
      </c>
      <c r="C1452" s="114" t="s">
        <v>2868</v>
      </c>
      <c r="D1452" s="115">
        <v>-1533.96</v>
      </c>
    </row>
    <row r="1453" spans="1:4" hidden="1" outlineLevel="1" x14ac:dyDescent="0.15">
      <c r="A1453" s="114" t="s">
        <v>2871</v>
      </c>
      <c r="B1453" s="114">
        <v>6</v>
      </c>
      <c r="C1453" s="114" t="s">
        <v>2870</v>
      </c>
      <c r="D1453" s="115">
        <v>-245.56</v>
      </c>
    </row>
    <row r="1454" spans="1:4" hidden="1" outlineLevel="1" x14ac:dyDescent="0.15">
      <c r="A1454" s="114" t="s">
        <v>2873</v>
      </c>
      <c r="B1454" s="114">
        <v>6</v>
      </c>
      <c r="C1454" s="114" t="s">
        <v>2872</v>
      </c>
      <c r="D1454" s="115">
        <v>-5950</v>
      </c>
    </row>
    <row r="1455" spans="1:4" hidden="1" outlineLevel="1" x14ac:dyDescent="0.15">
      <c r="A1455" s="114" t="s">
        <v>2875</v>
      </c>
      <c r="B1455" s="114">
        <v>6</v>
      </c>
      <c r="C1455" s="114" t="s">
        <v>2874</v>
      </c>
      <c r="D1455" s="115">
        <v>-840</v>
      </c>
    </row>
    <row r="1456" spans="1:4" hidden="1" outlineLevel="1" x14ac:dyDescent="0.15">
      <c r="A1456" s="114" t="s">
        <v>2877</v>
      </c>
      <c r="B1456" s="114">
        <v>6</v>
      </c>
      <c r="C1456" s="114" t="s">
        <v>2876</v>
      </c>
      <c r="D1456" s="115">
        <v>-680</v>
      </c>
    </row>
    <row r="1457" spans="1:4" hidden="1" outlineLevel="1" x14ac:dyDescent="0.15">
      <c r="A1457" s="114" t="s">
        <v>2879</v>
      </c>
      <c r="B1457" s="114">
        <v>6</v>
      </c>
      <c r="C1457" s="114" t="s">
        <v>2878</v>
      </c>
      <c r="D1457" s="115">
        <v>-880</v>
      </c>
    </row>
    <row r="1458" spans="1:4" hidden="1" outlineLevel="1" x14ac:dyDescent="0.15">
      <c r="A1458" s="114" t="s">
        <v>2881</v>
      </c>
      <c r="B1458" s="114">
        <v>6</v>
      </c>
      <c r="C1458" s="114" t="s">
        <v>2880</v>
      </c>
      <c r="D1458" s="115">
        <v>-1760</v>
      </c>
    </row>
    <row r="1459" spans="1:4" hidden="1" outlineLevel="1" x14ac:dyDescent="0.15">
      <c r="A1459" s="114" t="s">
        <v>2883</v>
      </c>
      <c r="B1459" s="114">
        <v>6</v>
      </c>
      <c r="C1459" s="114" t="s">
        <v>2882</v>
      </c>
      <c r="D1459" s="115">
        <v>-2760</v>
      </c>
    </row>
    <row r="1460" spans="1:4" hidden="1" outlineLevel="1" x14ac:dyDescent="0.15">
      <c r="A1460" s="114" t="s">
        <v>2885</v>
      </c>
      <c r="B1460" s="114">
        <v>6</v>
      </c>
      <c r="C1460" s="114" t="s">
        <v>2884</v>
      </c>
      <c r="D1460" s="115">
        <v>-1760</v>
      </c>
    </row>
    <row r="1461" spans="1:4" hidden="1" outlineLevel="1" x14ac:dyDescent="0.15">
      <c r="A1461" s="114" t="s">
        <v>2887</v>
      </c>
      <c r="B1461" s="114">
        <v>6</v>
      </c>
      <c r="C1461" s="114" t="s">
        <v>2886</v>
      </c>
      <c r="D1461" s="115">
        <v>-1840</v>
      </c>
    </row>
    <row r="1462" spans="1:4" hidden="1" outlineLevel="1" x14ac:dyDescent="0.15">
      <c r="A1462" s="114" t="s">
        <v>2889</v>
      </c>
      <c r="B1462" s="114">
        <v>6</v>
      </c>
      <c r="C1462" s="114" t="s">
        <v>2888</v>
      </c>
      <c r="D1462" s="115">
        <v>-920</v>
      </c>
    </row>
    <row r="1463" spans="1:4" hidden="1" outlineLevel="1" x14ac:dyDescent="0.15">
      <c r="A1463" s="114" t="s">
        <v>2891</v>
      </c>
      <c r="B1463" s="114">
        <v>6</v>
      </c>
      <c r="C1463" s="114" t="s">
        <v>2890</v>
      </c>
      <c r="D1463" s="115">
        <v>-1520</v>
      </c>
    </row>
    <row r="1464" spans="1:4" hidden="1" outlineLevel="1" x14ac:dyDescent="0.15">
      <c r="A1464" s="114" t="s">
        <v>2893</v>
      </c>
      <c r="B1464" s="114">
        <v>6</v>
      </c>
      <c r="C1464" s="114" t="s">
        <v>2892</v>
      </c>
      <c r="D1464" s="115">
        <v>-2575</v>
      </c>
    </row>
    <row r="1465" spans="1:4" hidden="1" outlineLevel="1" x14ac:dyDescent="0.15">
      <c r="A1465" s="114" t="s">
        <v>2895</v>
      </c>
      <c r="B1465" s="114">
        <v>6</v>
      </c>
      <c r="C1465" s="114" t="s">
        <v>2894</v>
      </c>
      <c r="D1465" s="115">
        <v>-416.02</v>
      </c>
    </row>
    <row r="1466" spans="1:4" hidden="1" outlineLevel="1" x14ac:dyDescent="0.15">
      <c r="A1466" s="114" t="s">
        <v>2897</v>
      </c>
      <c r="B1466" s="114">
        <v>6</v>
      </c>
      <c r="C1466" s="114" t="s">
        <v>2896</v>
      </c>
      <c r="D1466" s="115">
        <v>-1800</v>
      </c>
    </row>
    <row r="1467" spans="1:4" hidden="1" outlineLevel="1" x14ac:dyDescent="0.15">
      <c r="A1467" s="114" t="s">
        <v>2899</v>
      </c>
      <c r="B1467" s="114">
        <v>6</v>
      </c>
      <c r="C1467" s="114" t="s">
        <v>2898</v>
      </c>
      <c r="D1467" s="115">
        <v>-360</v>
      </c>
    </row>
    <row r="1468" spans="1:4" hidden="1" outlineLevel="1" x14ac:dyDescent="0.15">
      <c r="A1468" s="114" t="s">
        <v>2901</v>
      </c>
      <c r="B1468" s="114">
        <v>6</v>
      </c>
      <c r="C1468" s="114" t="s">
        <v>2900</v>
      </c>
      <c r="D1468" s="115">
        <v>0</v>
      </c>
    </row>
    <row r="1469" spans="1:4" hidden="1" outlineLevel="1" x14ac:dyDescent="0.15">
      <c r="A1469" s="114" t="s">
        <v>2903</v>
      </c>
      <c r="B1469" s="114">
        <v>6</v>
      </c>
      <c r="C1469" s="114" t="s">
        <v>2902</v>
      </c>
      <c r="D1469" s="115">
        <v>-210</v>
      </c>
    </row>
    <row r="1470" spans="1:4" hidden="1" outlineLevel="1" x14ac:dyDescent="0.15">
      <c r="A1470" s="114" t="s">
        <v>2904</v>
      </c>
      <c r="B1470" s="114">
        <v>6</v>
      </c>
      <c r="C1470" s="114" t="s">
        <v>1101</v>
      </c>
      <c r="D1470" s="115">
        <v>-351.75</v>
      </c>
    </row>
    <row r="1471" spans="1:4" hidden="1" outlineLevel="1" x14ac:dyDescent="0.15">
      <c r="A1471" s="114" t="s">
        <v>2906</v>
      </c>
      <c r="B1471" s="114">
        <v>6</v>
      </c>
      <c r="C1471" s="114" t="s">
        <v>2905</v>
      </c>
      <c r="D1471" s="115">
        <v>-187.2</v>
      </c>
    </row>
    <row r="1472" spans="1:4" hidden="1" outlineLevel="1" x14ac:dyDescent="0.15">
      <c r="A1472" s="114" t="s">
        <v>2908</v>
      </c>
      <c r="B1472" s="114">
        <v>6</v>
      </c>
      <c r="C1472" s="114" t="s">
        <v>2907</v>
      </c>
      <c r="D1472" s="115">
        <v>-8712.0300000000007</v>
      </c>
    </row>
    <row r="1473" spans="1:4" hidden="1" outlineLevel="1" x14ac:dyDescent="0.15">
      <c r="A1473" s="114" t="s">
        <v>2910</v>
      </c>
      <c r="B1473" s="114">
        <v>6</v>
      </c>
      <c r="C1473" s="114" t="s">
        <v>2909</v>
      </c>
      <c r="D1473" s="115">
        <v>-1100</v>
      </c>
    </row>
    <row r="1474" spans="1:4" hidden="1" outlineLevel="1" x14ac:dyDescent="0.15">
      <c r="A1474" s="114" t="s">
        <v>2912</v>
      </c>
      <c r="B1474" s="114">
        <v>6</v>
      </c>
      <c r="C1474" s="114" t="s">
        <v>2911</v>
      </c>
      <c r="D1474" s="115">
        <v>-13523.75</v>
      </c>
    </row>
    <row r="1475" spans="1:4" hidden="1" outlineLevel="1" x14ac:dyDescent="0.15">
      <c r="A1475" s="114" t="s">
        <v>2913</v>
      </c>
      <c r="B1475" s="114">
        <v>6</v>
      </c>
      <c r="C1475" s="114" t="s">
        <v>1648</v>
      </c>
      <c r="D1475" s="115">
        <v>-4819.79</v>
      </c>
    </row>
    <row r="1476" spans="1:4" hidden="1" outlineLevel="1" x14ac:dyDescent="0.15">
      <c r="A1476" s="114" t="s">
        <v>2915</v>
      </c>
      <c r="B1476" s="114">
        <v>6</v>
      </c>
      <c r="C1476" s="114" t="s">
        <v>2914</v>
      </c>
      <c r="D1476" s="115">
        <v>-608.29999999999995</v>
      </c>
    </row>
    <row r="1477" spans="1:4" hidden="1" outlineLevel="1" x14ac:dyDescent="0.15">
      <c r="A1477" s="114" t="s">
        <v>2917</v>
      </c>
      <c r="B1477" s="114">
        <v>6</v>
      </c>
      <c r="C1477" s="114" t="s">
        <v>2916</v>
      </c>
      <c r="D1477" s="115">
        <v>-961.71</v>
      </c>
    </row>
    <row r="1478" spans="1:4" hidden="1" outlineLevel="1" x14ac:dyDescent="0.15">
      <c r="A1478" s="114" t="s">
        <v>2919</v>
      </c>
      <c r="B1478" s="114">
        <v>6</v>
      </c>
      <c r="C1478" s="114" t="s">
        <v>2918</v>
      </c>
      <c r="D1478" s="115">
        <v>-920</v>
      </c>
    </row>
    <row r="1479" spans="1:4" hidden="1" outlineLevel="1" x14ac:dyDescent="0.15">
      <c r="A1479" s="114" t="s">
        <v>2921</v>
      </c>
      <c r="B1479" s="114">
        <v>6</v>
      </c>
      <c r="C1479" s="114" t="s">
        <v>2920</v>
      </c>
      <c r="D1479" s="115">
        <v>-510</v>
      </c>
    </row>
    <row r="1480" spans="1:4" hidden="1" outlineLevel="1" x14ac:dyDescent="0.15">
      <c r="A1480" s="114" t="s">
        <v>2923</v>
      </c>
      <c r="B1480" s="114">
        <v>6</v>
      </c>
      <c r="C1480" s="114" t="s">
        <v>2922</v>
      </c>
      <c r="D1480" s="115">
        <v>-12600</v>
      </c>
    </row>
    <row r="1481" spans="1:4" hidden="1" outlineLevel="1" x14ac:dyDescent="0.15">
      <c r="A1481" s="114" t="s">
        <v>2925</v>
      </c>
      <c r="B1481" s="114">
        <v>6</v>
      </c>
      <c r="C1481" s="114" t="s">
        <v>2924</v>
      </c>
      <c r="D1481" s="115">
        <v>-4222.1499999999996</v>
      </c>
    </row>
    <row r="1482" spans="1:4" hidden="1" outlineLevel="1" x14ac:dyDescent="0.15">
      <c r="A1482" s="114" t="s">
        <v>2927</v>
      </c>
      <c r="B1482" s="114">
        <v>6</v>
      </c>
      <c r="C1482" s="114" t="s">
        <v>2926</v>
      </c>
      <c r="D1482" s="115">
        <v>-5055</v>
      </c>
    </row>
    <row r="1483" spans="1:4" hidden="1" outlineLevel="1" x14ac:dyDescent="0.15">
      <c r="A1483" s="114" t="s">
        <v>2929</v>
      </c>
      <c r="B1483" s="114">
        <v>6</v>
      </c>
      <c r="C1483" s="114" t="s">
        <v>2928</v>
      </c>
      <c r="D1483" s="115">
        <v>-1073.5999999999999</v>
      </c>
    </row>
    <row r="1484" spans="1:4" hidden="1" outlineLevel="1" x14ac:dyDescent="0.15">
      <c r="A1484" s="114" t="s">
        <v>2931</v>
      </c>
      <c r="B1484" s="114">
        <v>6</v>
      </c>
      <c r="C1484" s="114" t="s">
        <v>2930</v>
      </c>
      <c r="D1484" s="115">
        <v>-5787.41</v>
      </c>
    </row>
    <row r="1485" spans="1:4" hidden="1" outlineLevel="1" x14ac:dyDescent="0.15">
      <c r="A1485" s="114" t="s">
        <v>2932</v>
      </c>
      <c r="B1485" s="114">
        <v>6</v>
      </c>
      <c r="C1485" s="114" t="s">
        <v>1614</v>
      </c>
      <c r="D1485" s="115">
        <v>-290</v>
      </c>
    </row>
    <row r="1486" spans="1:4" hidden="1" outlineLevel="1" x14ac:dyDescent="0.15">
      <c r="A1486" s="114" t="s">
        <v>2934</v>
      </c>
      <c r="B1486" s="114">
        <v>6</v>
      </c>
      <c r="C1486" s="114" t="s">
        <v>2933</v>
      </c>
      <c r="D1486" s="115">
        <v>-2854.78</v>
      </c>
    </row>
    <row r="1487" spans="1:4" hidden="1" outlineLevel="1" x14ac:dyDescent="0.15">
      <c r="A1487" s="114" t="s">
        <v>2936</v>
      </c>
      <c r="B1487" s="114">
        <v>6</v>
      </c>
      <c r="C1487" s="114" t="s">
        <v>2935</v>
      </c>
      <c r="D1487" s="115">
        <v>-1200</v>
      </c>
    </row>
    <row r="1488" spans="1:4" hidden="1" outlineLevel="1" x14ac:dyDescent="0.15">
      <c r="A1488" s="114" t="s">
        <v>2938</v>
      </c>
      <c r="B1488" s="114">
        <v>6</v>
      </c>
      <c r="C1488" s="114" t="s">
        <v>2937</v>
      </c>
      <c r="D1488" s="115">
        <v>-1150</v>
      </c>
    </row>
    <row r="1489" spans="1:4" hidden="1" outlineLevel="1" x14ac:dyDescent="0.15">
      <c r="A1489" s="114" t="s">
        <v>2940</v>
      </c>
      <c r="B1489" s="114">
        <v>6</v>
      </c>
      <c r="C1489" s="114" t="s">
        <v>2939</v>
      </c>
      <c r="D1489" s="115">
        <v>-1150</v>
      </c>
    </row>
    <row r="1490" spans="1:4" hidden="1" outlineLevel="1" x14ac:dyDescent="0.15">
      <c r="A1490" s="114" t="s">
        <v>2942</v>
      </c>
      <c r="B1490" s="114">
        <v>6</v>
      </c>
      <c r="C1490" s="114" t="s">
        <v>2941</v>
      </c>
      <c r="D1490" s="115">
        <v>-880</v>
      </c>
    </row>
    <row r="1491" spans="1:4" hidden="1" outlineLevel="1" x14ac:dyDescent="0.15">
      <c r="A1491" s="114" t="s">
        <v>2944</v>
      </c>
      <c r="B1491" s="114">
        <v>6</v>
      </c>
      <c r="C1491" s="114" t="s">
        <v>2943</v>
      </c>
      <c r="D1491" s="115">
        <v>-1100</v>
      </c>
    </row>
    <row r="1492" spans="1:4" hidden="1" outlineLevel="1" x14ac:dyDescent="0.15">
      <c r="A1492" s="114" t="s">
        <v>2946</v>
      </c>
      <c r="B1492" s="114">
        <v>6</v>
      </c>
      <c r="C1492" s="114" t="s">
        <v>2945</v>
      </c>
      <c r="D1492" s="115">
        <v>-1050</v>
      </c>
    </row>
    <row r="1493" spans="1:4" hidden="1" outlineLevel="1" x14ac:dyDescent="0.15">
      <c r="A1493" s="114" t="s">
        <v>2948</v>
      </c>
      <c r="B1493" s="114">
        <v>6</v>
      </c>
      <c r="C1493" s="114" t="s">
        <v>2947</v>
      </c>
      <c r="D1493" s="115">
        <v>-1100</v>
      </c>
    </row>
    <row r="1494" spans="1:4" hidden="1" outlineLevel="1" x14ac:dyDescent="0.15">
      <c r="A1494" s="114" t="s">
        <v>2950</v>
      </c>
      <c r="B1494" s="114">
        <v>6</v>
      </c>
      <c r="C1494" s="114" t="s">
        <v>2949</v>
      </c>
      <c r="D1494" s="115">
        <v>-1150</v>
      </c>
    </row>
    <row r="1495" spans="1:4" hidden="1" outlineLevel="1" x14ac:dyDescent="0.15">
      <c r="A1495" s="114" t="s">
        <v>2952</v>
      </c>
      <c r="B1495" s="114">
        <v>6</v>
      </c>
      <c r="C1495" s="114" t="s">
        <v>2951</v>
      </c>
      <c r="D1495" s="115">
        <v>-1100</v>
      </c>
    </row>
    <row r="1496" spans="1:4" hidden="1" outlineLevel="1" x14ac:dyDescent="0.15">
      <c r="A1496" s="114" t="s">
        <v>2954</v>
      </c>
      <c r="B1496" s="114">
        <v>6</v>
      </c>
      <c r="C1496" s="114" t="s">
        <v>2953</v>
      </c>
      <c r="D1496" s="115">
        <v>-1100</v>
      </c>
    </row>
    <row r="1497" spans="1:4" hidden="1" outlineLevel="1" x14ac:dyDescent="0.15">
      <c r="A1497" s="114" t="s">
        <v>2956</v>
      </c>
      <c r="B1497" s="114">
        <v>6</v>
      </c>
      <c r="C1497" s="114" t="s">
        <v>2955</v>
      </c>
      <c r="D1497" s="115">
        <v>-1100</v>
      </c>
    </row>
    <row r="1498" spans="1:4" hidden="1" outlineLevel="1" x14ac:dyDescent="0.15">
      <c r="A1498" s="114" t="s">
        <v>2958</v>
      </c>
      <c r="B1498" s="114">
        <v>6</v>
      </c>
      <c r="C1498" s="114" t="s">
        <v>2957</v>
      </c>
      <c r="D1498" s="115">
        <v>-1100</v>
      </c>
    </row>
    <row r="1499" spans="1:4" hidden="1" outlineLevel="1" x14ac:dyDescent="0.15">
      <c r="A1499" s="114" t="s">
        <v>2960</v>
      </c>
      <c r="B1499" s="114">
        <v>6</v>
      </c>
      <c r="C1499" s="114" t="s">
        <v>2959</v>
      </c>
      <c r="D1499" s="115">
        <v>-1100</v>
      </c>
    </row>
    <row r="1500" spans="1:4" hidden="1" outlineLevel="1" x14ac:dyDescent="0.15">
      <c r="A1500" s="114" t="s">
        <v>2962</v>
      </c>
      <c r="B1500" s="114">
        <v>6</v>
      </c>
      <c r="C1500" s="114" t="s">
        <v>2961</v>
      </c>
      <c r="D1500" s="115">
        <v>-1100</v>
      </c>
    </row>
    <row r="1501" spans="1:4" hidden="1" outlineLevel="1" x14ac:dyDescent="0.15">
      <c r="A1501" s="114" t="s">
        <v>2964</v>
      </c>
      <c r="B1501" s="114">
        <v>6</v>
      </c>
      <c r="C1501" s="114" t="s">
        <v>2963</v>
      </c>
      <c r="D1501" s="115">
        <v>-1100</v>
      </c>
    </row>
    <row r="1502" spans="1:4" hidden="1" outlineLevel="1" x14ac:dyDescent="0.15">
      <c r="A1502" s="114" t="s">
        <v>2966</v>
      </c>
      <c r="B1502" s="114">
        <v>6</v>
      </c>
      <c r="C1502" s="114" t="s">
        <v>2965</v>
      </c>
      <c r="D1502" s="115">
        <v>-1150</v>
      </c>
    </row>
    <row r="1503" spans="1:4" hidden="1" outlineLevel="1" x14ac:dyDescent="0.15">
      <c r="A1503" s="114" t="s">
        <v>2968</v>
      </c>
      <c r="B1503" s="114">
        <v>6</v>
      </c>
      <c r="C1503" s="114" t="s">
        <v>2967</v>
      </c>
      <c r="D1503" s="115">
        <v>-1150</v>
      </c>
    </row>
    <row r="1504" spans="1:4" hidden="1" outlineLevel="1" x14ac:dyDescent="0.15">
      <c r="A1504" s="114" t="s">
        <v>2970</v>
      </c>
      <c r="B1504" s="114">
        <v>6</v>
      </c>
      <c r="C1504" s="114" t="s">
        <v>2969</v>
      </c>
      <c r="D1504" s="115">
        <v>-1100</v>
      </c>
    </row>
    <row r="1505" spans="1:4" hidden="1" outlineLevel="1" x14ac:dyDescent="0.15">
      <c r="A1505" s="114" t="s">
        <v>2972</v>
      </c>
      <c r="B1505" s="114">
        <v>6</v>
      </c>
      <c r="C1505" s="114" t="s">
        <v>2971</v>
      </c>
      <c r="D1505" s="115">
        <v>-1350</v>
      </c>
    </row>
    <row r="1506" spans="1:4" hidden="1" outlineLevel="1" x14ac:dyDescent="0.15">
      <c r="A1506" s="114" t="s">
        <v>2974</v>
      </c>
      <c r="B1506" s="114">
        <v>6</v>
      </c>
      <c r="C1506" s="114" t="s">
        <v>2973</v>
      </c>
      <c r="D1506" s="115">
        <v>-607</v>
      </c>
    </row>
    <row r="1507" spans="1:4" hidden="1" outlineLevel="1" x14ac:dyDescent="0.15">
      <c r="A1507" s="114" t="s">
        <v>2976</v>
      </c>
      <c r="B1507" s="114">
        <v>6</v>
      </c>
      <c r="C1507" s="114" t="s">
        <v>2975</v>
      </c>
      <c r="D1507" s="115">
        <v>-1150</v>
      </c>
    </row>
    <row r="1508" spans="1:4" hidden="1" outlineLevel="1" x14ac:dyDescent="0.15">
      <c r="A1508" s="114" t="s">
        <v>2978</v>
      </c>
      <c r="B1508" s="114">
        <v>6</v>
      </c>
      <c r="C1508" s="114" t="s">
        <v>2977</v>
      </c>
      <c r="D1508" s="115">
        <v>-1100</v>
      </c>
    </row>
    <row r="1509" spans="1:4" hidden="1" outlineLevel="1" x14ac:dyDescent="0.15">
      <c r="A1509" s="114" t="s">
        <v>2980</v>
      </c>
      <c r="B1509" s="114">
        <v>6</v>
      </c>
      <c r="C1509" s="114" t="s">
        <v>2979</v>
      </c>
      <c r="D1509" s="115">
        <v>-1050</v>
      </c>
    </row>
    <row r="1510" spans="1:4" hidden="1" outlineLevel="1" x14ac:dyDescent="0.15">
      <c r="A1510" s="114" t="s">
        <v>2982</v>
      </c>
      <c r="B1510" s="114">
        <v>6</v>
      </c>
      <c r="C1510" s="114" t="s">
        <v>2981</v>
      </c>
      <c r="D1510" s="115">
        <v>-1100</v>
      </c>
    </row>
    <row r="1511" spans="1:4" hidden="1" outlineLevel="1" x14ac:dyDescent="0.15">
      <c r="A1511" s="114" t="s">
        <v>2984</v>
      </c>
      <c r="B1511" s="114">
        <v>6</v>
      </c>
      <c r="C1511" s="114" t="s">
        <v>2983</v>
      </c>
      <c r="D1511" s="115">
        <v>-1150</v>
      </c>
    </row>
    <row r="1512" spans="1:4" hidden="1" outlineLevel="1" x14ac:dyDescent="0.15">
      <c r="A1512" s="114" t="s">
        <v>2986</v>
      </c>
      <c r="B1512" s="114">
        <v>6</v>
      </c>
      <c r="C1512" s="114" t="s">
        <v>2985</v>
      </c>
      <c r="D1512" s="115">
        <v>-2050</v>
      </c>
    </row>
    <row r="1513" spans="1:4" hidden="1" outlineLevel="1" x14ac:dyDescent="0.15">
      <c r="A1513" s="114" t="s">
        <v>2988</v>
      </c>
      <c r="B1513" s="114">
        <v>6</v>
      </c>
      <c r="C1513" s="114" t="s">
        <v>2987</v>
      </c>
      <c r="D1513" s="115">
        <v>-1100</v>
      </c>
    </row>
    <row r="1514" spans="1:4" hidden="1" outlineLevel="1" x14ac:dyDescent="0.15">
      <c r="A1514" s="114" t="s">
        <v>2990</v>
      </c>
      <c r="B1514" s="114">
        <v>6</v>
      </c>
      <c r="C1514" s="114" t="s">
        <v>2989</v>
      </c>
      <c r="D1514" s="115">
        <v>-1350</v>
      </c>
    </row>
    <row r="1515" spans="1:4" hidden="1" outlineLevel="1" x14ac:dyDescent="0.15">
      <c r="A1515" s="114" t="s">
        <v>2992</v>
      </c>
      <c r="B1515" s="114">
        <v>6</v>
      </c>
      <c r="C1515" s="114" t="s">
        <v>2991</v>
      </c>
      <c r="D1515" s="115">
        <v>-1100</v>
      </c>
    </row>
    <row r="1516" spans="1:4" hidden="1" outlineLevel="1" x14ac:dyDescent="0.15">
      <c r="A1516" s="114" t="s">
        <v>2994</v>
      </c>
      <c r="B1516" s="114">
        <v>6</v>
      </c>
      <c r="C1516" s="114" t="s">
        <v>2993</v>
      </c>
      <c r="D1516" s="115">
        <v>-1100</v>
      </c>
    </row>
    <row r="1517" spans="1:4" hidden="1" outlineLevel="1" x14ac:dyDescent="0.15">
      <c r="A1517" s="114" t="s">
        <v>2996</v>
      </c>
      <c r="B1517" s="114">
        <v>6</v>
      </c>
      <c r="C1517" s="114" t="s">
        <v>2995</v>
      </c>
      <c r="D1517" s="115">
        <v>-1150</v>
      </c>
    </row>
    <row r="1518" spans="1:4" hidden="1" outlineLevel="1" x14ac:dyDescent="0.15">
      <c r="A1518" s="114" t="s">
        <v>2998</v>
      </c>
      <c r="B1518" s="114">
        <v>6</v>
      </c>
      <c r="C1518" s="114" t="s">
        <v>2997</v>
      </c>
      <c r="D1518" s="115">
        <v>-1150</v>
      </c>
    </row>
    <row r="1519" spans="1:4" hidden="1" outlineLevel="1" x14ac:dyDescent="0.15">
      <c r="A1519" s="114" t="s">
        <v>3000</v>
      </c>
      <c r="B1519" s="114">
        <v>6</v>
      </c>
      <c r="C1519" s="114" t="s">
        <v>2999</v>
      </c>
      <c r="D1519" s="115">
        <v>-1150</v>
      </c>
    </row>
    <row r="1520" spans="1:4" hidden="1" outlineLevel="1" x14ac:dyDescent="0.15">
      <c r="A1520" s="114" t="s">
        <v>3002</v>
      </c>
      <c r="B1520" s="114">
        <v>6</v>
      </c>
      <c r="C1520" s="114" t="s">
        <v>3001</v>
      </c>
      <c r="D1520" s="115">
        <v>-1100</v>
      </c>
    </row>
    <row r="1521" spans="1:4" hidden="1" outlineLevel="1" x14ac:dyDescent="0.15">
      <c r="A1521" s="114" t="s">
        <v>3004</v>
      </c>
      <c r="B1521" s="114">
        <v>6</v>
      </c>
      <c r="C1521" s="114" t="s">
        <v>3003</v>
      </c>
      <c r="D1521" s="115">
        <v>-760</v>
      </c>
    </row>
    <row r="1522" spans="1:4" hidden="1" outlineLevel="1" x14ac:dyDescent="0.15">
      <c r="A1522" s="114" t="s">
        <v>3006</v>
      </c>
      <c r="B1522" s="114">
        <v>6</v>
      </c>
      <c r="C1522" s="114" t="s">
        <v>3005</v>
      </c>
      <c r="D1522" s="115">
        <v>-1050</v>
      </c>
    </row>
    <row r="1523" spans="1:4" hidden="1" outlineLevel="1" x14ac:dyDescent="0.15">
      <c r="A1523" s="114" t="s">
        <v>3008</v>
      </c>
      <c r="B1523" s="114">
        <v>6</v>
      </c>
      <c r="C1523" s="114" t="s">
        <v>3007</v>
      </c>
      <c r="D1523" s="115">
        <v>-1100</v>
      </c>
    </row>
    <row r="1524" spans="1:4" hidden="1" outlineLevel="1" x14ac:dyDescent="0.15">
      <c r="A1524" s="114" t="s">
        <v>3010</v>
      </c>
      <c r="B1524" s="114">
        <v>6</v>
      </c>
      <c r="C1524" s="114" t="s">
        <v>3009</v>
      </c>
      <c r="D1524" s="115">
        <v>-167</v>
      </c>
    </row>
    <row r="1525" spans="1:4" hidden="1" outlineLevel="1" x14ac:dyDescent="0.15">
      <c r="A1525" s="114" t="s">
        <v>3012</v>
      </c>
      <c r="B1525" s="114">
        <v>6</v>
      </c>
      <c r="C1525" s="114" t="s">
        <v>3011</v>
      </c>
      <c r="D1525" s="115">
        <v>-1800</v>
      </c>
    </row>
    <row r="1526" spans="1:4" hidden="1" outlineLevel="1" x14ac:dyDescent="0.15">
      <c r="A1526" s="114" t="s">
        <v>3014</v>
      </c>
      <c r="B1526" s="114">
        <v>6</v>
      </c>
      <c r="C1526" s="114" t="s">
        <v>3013</v>
      </c>
      <c r="D1526" s="115">
        <v>-840</v>
      </c>
    </row>
    <row r="1527" spans="1:4" hidden="1" outlineLevel="1" x14ac:dyDescent="0.15">
      <c r="A1527" s="114" t="s">
        <v>3016</v>
      </c>
      <c r="B1527" s="114">
        <v>6</v>
      </c>
      <c r="C1527" s="114" t="s">
        <v>3015</v>
      </c>
      <c r="D1527" s="115">
        <v>-1150</v>
      </c>
    </row>
    <row r="1528" spans="1:4" hidden="1" outlineLevel="1" x14ac:dyDescent="0.15">
      <c r="A1528" s="114" t="s">
        <v>3018</v>
      </c>
      <c r="B1528" s="114">
        <v>6</v>
      </c>
      <c r="C1528" s="114" t="s">
        <v>3017</v>
      </c>
      <c r="D1528" s="115">
        <v>-1100</v>
      </c>
    </row>
    <row r="1529" spans="1:4" hidden="1" outlineLevel="1" x14ac:dyDescent="0.15">
      <c r="A1529" s="114" t="s">
        <v>3019</v>
      </c>
      <c r="B1529" s="114">
        <v>6</v>
      </c>
      <c r="C1529" s="114" t="s">
        <v>2018</v>
      </c>
      <c r="D1529" s="115">
        <v>-1150</v>
      </c>
    </row>
    <row r="1530" spans="1:4" hidden="1" outlineLevel="1" x14ac:dyDescent="0.15">
      <c r="A1530" s="114" t="s">
        <v>3021</v>
      </c>
      <c r="B1530" s="114">
        <v>6</v>
      </c>
      <c r="C1530" s="114" t="s">
        <v>3020</v>
      </c>
      <c r="D1530" s="115">
        <v>-500</v>
      </c>
    </row>
    <row r="1531" spans="1:4" hidden="1" outlineLevel="1" x14ac:dyDescent="0.15">
      <c r="A1531" s="114" t="s">
        <v>3023</v>
      </c>
      <c r="B1531" s="114">
        <v>6</v>
      </c>
      <c r="C1531" s="114" t="s">
        <v>3022</v>
      </c>
      <c r="D1531" s="115">
        <v>-1250</v>
      </c>
    </row>
    <row r="1532" spans="1:4" hidden="1" outlineLevel="1" x14ac:dyDescent="0.15">
      <c r="A1532" s="114" t="s">
        <v>3025</v>
      </c>
      <c r="B1532" s="114">
        <v>6</v>
      </c>
      <c r="C1532" s="114" t="s">
        <v>3024</v>
      </c>
      <c r="D1532" s="115">
        <v>-1100</v>
      </c>
    </row>
    <row r="1533" spans="1:4" hidden="1" outlineLevel="1" x14ac:dyDescent="0.15">
      <c r="A1533" s="114" t="s">
        <v>3027</v>
      </c>
      <c r="B1533" s="114">
        <v>6</v>
      </c>
      <c r="C1533" s="114" t="s">
        <v>3026</v>
      </c>
      <c r="D1533" s="115">
        <v>-1100</v>
      </c>
    </row>
    <row r="1534" spans="1:4" hidden="1" outlineLevel="1" x14ac:dyDescent="0.15">
      <c r="A1534" s="114" t="s">
        <v>3029</v>
      </c>
      <c r="B1534" s="114">
        <v>6</v>
      </c>
      <c r="C1534" s="114" t="s">
        <v>3028</v>
      </c>
      <c r="D1534" s="115">
        <v>-1150</v>
      </c>
    </row>
    <row r="1535" spans="1:4" hidden="1" outlineLevel="1" x14ac:dyDescent="0.15">
      <c r="A1535" s="114" t="s">
        <v>3031</v>
      </c>
      <c r="B1535" s="114">
        <v>6</v>
      </c>
      <c r="C1535" s="114" t="s">
        <v>3030</v>
      </c>
      <c r="D1535" s="115">
        <v>-1050</v>
      </c>
    </row>
    <row r="1536" spans="1:4" hidden="1" outlineLevel="1" x14ac:dyDescent="0.15">
      <c r="A1536" s="114" t="s">
        <v>3033</v>
      </c>
      <c r="B1536" s="114">
        <v>6</v>
      </c>
      <c r="C1536" s="114" t="s">
        <v>3032</v>
      </c>
      <c r="D1536" s="115">
        <v>-1100</v>
      </c>
    </row>
    <row r="1537" spans="1:4" hidden="1" outlineLevel="1" x14ac:dyDescent="0.15">
      <c r="A1537" s="114" t="s">
        <v>3035</v>
      </c>
      <c r="B1537" s="114">
        <v>6</v>
      </c>
      <c r="C1537" s="114" t="s">
        <v>3034</v>
      </c>
      <c r="D1537" s="115">
        <v>-1100</v>
      </c>
    </row>
    <row r="1538" spans="1:4" hidden="1" outlineLevel="1" x14ac:dyDescent="0.15">
      <c r="A1538" s="114" t="s">
        <v>3037</v>
      </c>
      <c r="B1538" s="114">
        <v>6</v>
      </c>
      <c r="C1538" s="114" t="s">
        <v>3036</v>
      </c>
      <c r="D1538" s="115">
        <v>-1100</v>
      </c>
    </row>
    <row r="1539" spans="1:4" hidden="1" outlineLevel="1" x14ac:dyDescent="0.15">
      <c r="A1539" s="114" t="s">
        <v>3039</v>
      </c>
      <c r="B1539" s="114">
        <v>6</v>
      </c>
      <c r="C1539" s="114" t="s">
        <v>3038</v>
      </c>
      <c r="D1539" s="115">
        <v>-1100</v>
      </c>
    </row>
    <row r="1540" spans="1:4" hidden="1" outlineLevel="1" x14ac:dyDescent="0.15">
      <c r="A1540" s="114" t="s">
        <v>3041</v>
      </c>
      <c r="B1540" s="114">
        <v>6</v>
      </c>
      <c r="C1540" s="114" t="s">
        <v>3040</v>
      </c>
      <c r="D1540" s="115">
        <v>-1100</v>
      </c>
    </row>
    <row r="1541" spans="1:4" hidden="1" outlineLevel="1" x14ac:dyDescent="0.15">
      <c r="A1541" s="114" t="s">
        <v>3043</v>
      </c>
      <c r="B1541" s="114">
        <v>6</v>
      </c>
      <c r="C1541" s="114" t="s">
        <v>3042</v>
      </c>
      <c r="D1541" s="115">
        <v>-1100</v>
      </c>
    </row>
    <row r="1542" spans="1:4" hidden="1" outlineLevel="1" x14ac:dyDescent="0.15">
      <c r="A1542" s="114" t="s">
        <v>3045</v>
      </c>
      <c r="B1542" s="114">
        <v>6</v>
      </c>
      <c r="C1542" s="114" t="s">
        <v>3044</v>
      </c>
      <c r="D1542" s="115">
        <v>-1200</v>
      </c>
    </row>
    <row r="1543" spans="1:4" hidden="1" outlineLevel="1" x14ac:dyDescent="0.15">
      <c r="A1543" s="114" t="s">
        <v>3047</v>
      </c>
      <c r="B1543" s="114">
        <v>6</v>
      </c>
      <c r="C1543" s="114" t="s">
        <v>3046</v>
      </c>
      <c r="D1543" s="115">
        <v>-1250</v>
      </c>
    </row>
    <row r="1544" spans="1:4" hidden="1" outlineLevel="1" x14ac:dyDescent="0.15">
      <c r="A1544" s="114" t="s">
        <v>3049</v>
      </c>
      <c r="B1544" s="114">
        <v>6</v>
      </c>
      <c r="C1544" s="114" t="s">
        <v>3048</v>
      </c>
      <c r="D1544" s="115">
        <v>-950</v>
      </c>
    </row>
    <row r="1545" spans="1:4" hidden="1" outlineLevel="1" x14ac:dyDescent="0.15">
      <c r="A1545" s="114" t="s">
        <v>3051</v>
      </c>
      <c r="B1545" s="114">
        <v>6</v>
      </c>
      <c r="C1545" s="114" t="s">
        <v>3050</v>
      </c>
      <c r="D1545" s="115">
        <v>-1100</v>
      </c>
    </row>
    <row r="1546" spans="1:4" hidden="1" outlineLevel="1" x14ac:dyDescent="0.15">
      <c r="A1546" s="114" t="s">
        <v>3053</v>
      </c>
      <c r="B1546" s="114">
        <v>6</v>
      </c>
      <c r="C1546" s="114" t="s">
        <v>3052</v>
      </c>
      <c r="D1546" s="115">
        <v>-920</v>
      </c>
    </row>
    <row r="1547" spans="1:4" hidden="1" outlineLevel="1" x14ac:dyDescent="0.15">
      <c r="A1547" s="114" t="s">
        <v>3055</v>
      </c>
      <c r="B1547" s="114">
        <v>6</v>
      </c>
      <c r="C1547" s="114" t="s">
        <v>3054</v>
      </c>
      <c r="D1547" s="115">
        <v>-1150</v>
      </c>
    </row>
    <row r="1548" spans="1:4" hidden="1" outlineLevel="1" x14ac:dyDescent="0.15">
      <c r="A1548" s="114" t="s">
        <v>3057</v>
      </c>
      <c r="B1548" s="114">
        <v>6</v>
      </c>
      <c r="C1548" s="114" t="s">
        <v>3056</v>
      </c>
      <c r="D1548" s="115">
        <v>-1150</v>
      </c>
    </row>
    <row r="1549" spans="1:4" hidden="1" outlineLevel="1" x14ac:dyDescent="0.15">
      <c r="A1549" s="114" t="s">
        <v>3059</v>
      </c>
      <c r="B1549" s="114">
        <v>6</v>
      </c>
      <c r="C1549" s="114" t="s">
        <v>3058</v>
      </c>
      <c r="D1549" s="115">
        <v>-1100</v>
      </c>
    </row>
    <row r="1550" spans="1:4" hidden="1" outlineLevel="1" x14ac:dyDescent="0.15">
      <c r="A1550" s="114" t="s">
        <v>3061</v>
      </c>
      <c r="B1550" s="114">
        <v>6</v>
      </c>
      <c r="C1550" s="114" t="s">
        <v>3060</v>
      </c>
      <c r="D1550" s="115">
        <v>-1100</v>
      </c>
    </row>
    <row r="1551" spans="1:4" hidden="1" outlineLevel="1" x14ac:dyDescent="0.15">
      <c r="A1551" s="114" t="s">
        <v>3063</v>
      </c>
      <c r="B1551" s="114">
        <v>6</v>
      </c>
      <c r="C1551" s="114" t="s">
        <v>3062</v>
      </c>
      <c r="D1551" s="115">
        <v>-1100</v>
      </c>
    </row>
    <row r="1552" spans="1:4" hidden="1" outlineLevel="1" x14ac:dyDescent="0.15">
      <c r="A1552" s="114" t="s">
        <v>3065</v>
      </c>
      <c r="B1552" s="114">
        <v>6</v>
      </c>
      <c r="C1552" s="114" t="s">
        <v>3064</v>
      </c>
      <c r="D1552" s="115">
        <v>-1100</v>
      </c>
    </row>
    <row r="1553" spans="1:4" hidden="1" outlineLevel="1" x14ac:dyDescent="0.15">
      <c r="A1553" s="114" t="s">
        <v>3067</v>
      </c>
      <c r="B1553" s="114">
        <v>6</v>
      </c>
      <c r="C1553" s="114" t="s">
        <v>3066</v>
      </c>
      <c r="D1553" s="115">
        <v>-1050</v>
      </c>
    </row>
    <row r="1554" spans="1:4" hidden="1" outlineLevel="1" x14ac:dyDescent="0.15">
      <c r="A1554" s="114" t="s">
        <v>3069</v>
      </c>
      <c r="B1554" s="114">
        <v>6</v>
      </c>
      <c r="C1554" s="114" t="s">
        <v>3068</v>
      </c>
      <c r="D1554" s="115">
        <v>-1100</v>
      </c>
    </row>
    <row r="1555" spans="1:4" hidden="1" outlineLevel="1" x14ac:dyDescent="0.15">
      <c r="A1555" s="114" t="s">
        <v>3071</v>
      </c>
      <c r="B1555" s="114">
        <v>6</v>
      </c>
      <c r="C1555" s="114" t="s">
        <v>3070</v>
      </c>
      <c r="D1555" s="115">
        <v>-1150</v>
      </c>
    </row>
    <row r="1556" spans="1:4" hidden="1" outlineLevel="1" x14ac:dyDescent="0.15">
      <c r="A1556" s="114" t="s">
        <v>3073</v>
      </c>
      <c r="B1556" s="114">
        <v>6</v>
      </c>
      <c r="C1556" s="114" t="s">
        <v>3072</v>
      </c>
      <c r="D1556" s="115">
        <v>-1100</v>
      </c>
    </row>
    <row r="1557" spans="1:4" hidden="1" outlineLevel="1" x14ac:dyDescent="0.15">
      <c r="A1557" s="114" t="s">
        <v>3075</v>
      </c>
      <c r="B1557" s="114">
        <v>6</v>
      </c>
      <c r="C1557" s="114" t="s">
        <v>3074</v>
      </c>
      <c r="D1557" s="115">
        <v>-1100</v>
      </c>
    </row>
    <row r="1558" spans="1:4" hidden="1" outlineLevel="1" x14ac:dyDescent="0.15">
      <c r="A1558" s="114" t="s">
        <v>3077</v>
      </c>
      <c r="B1558" s="114">
        <v>6</v>
      </c>
      <c r="C1558" s="114" t="s">
        <v>3076</v>
      </c>
      <c r="D1558" s="115">
        <v>-1100</v>
      </c>
    </row>
    <row r="1559" spans="1:4" hidden="1" outlineLevel="1" x14ac:dyDescent="0.15">
      <c r="A1559" s="114" t="s">
        <v>3079</v>
      </c>
      <c r="B1559" s="114">
        <v>6</v>
      </c>
      <c r="C1559" s="114" t="s">
        <v>3078</v>
      </c>
      <c r="D1559" s="115">
        <v>-1100</v>
      </c>
    </row>
    <row r="1560" spans="1:4" hidden="1" outlineLevel="1" x14ac:dyDescent="0.15">
      <c r="A1560" s="114" t="s">
        <v>3081</v>
      </c>
      <c r="B1560" s="114">
        <v>6</v>
      </c>
      <c r="C1560" s="114" t="s">
        <v>3080</v>
      </c>
      <c r="D1560" s="115">
        <v>-1100</v>
      </c>
    </row>
    <row r="1561" spans="1:4" hidden="1" outlineLevel="1" x14ac:dyDescent="0.15">
      <c r="A1561" s="114" t="s">
        <v>3083</v>
      </c>
      <c r="B1561" s="114">
        <v>6</v>
      </c>
      <c r="C1561" s="114" t="s">
        <v>3082</v>
      </c>
      <c r="D1561" s="115">
        <v>-1250</v>
      </c>
    </row>
    <row r="1562" spans="1:4" hidden="1" outlineLevel="1" x14ac:dyDescent="0.15">
      <c r="A1562" s="114" t="s">
        <v>3085</v>
      </c>
      <c r="B1562" s="114">
        <v>6</v>
      </c>
      <c r="C1562" s="114" t="s">
        <v>3084</v>
      </c>
      <c r="D1562" s="115">
        <v>-1100</v>
      </c>
    </row>
    <row r="1563" spans="1:4" hidden="1" outlineLevel="1" x14ac:dyDescent="0.15">
      <c r="A1563" s="114" t="s">
        <v>3087</v>
      </c>
      <c r="B1563" s="114">
        <v>6</v>
      </c>
      <c r="C1563" s="114" t="s">
        <v>3086</v>
      </c>
      <c r="D1563" s="115">
        <v>-1100</v>
      </c>
    </row>
    <row r="1564" spans="1:4" hidden="1" outlineLevel="1" x14ac:dyDescent="0.15">
      <c r="A1564" s="114" t="s">
        <v>3089</v>
      </c>
      <c r="B1564" s="114">
        <v>6</v>
      </c>
      <c r="C1564" s="114" t="s">
        <v>3088</v>
      </c>
      <c r="D1564" s="115">
        <v>-1100</v>
      </c>
    </row>
    <row r="1565" spans="1:4" hidden="1" outlineLevel="1" x14ac:dyDescent="0.15">
      <c r="A1565" s="114" t="s">
        <v>3091</v>
      </c>
      <c r="B1565" s="114">
        <v>6</v>
      </c>
      <c r="C1565" s="114" t="s">
        <v>3090</v>
      </c>
      <c r="D1565" s="115">
        <v>-1100</v>
      </c>
    </row>
    <row r="1566" spans="1:4" hidden="1" outlineLevel="1" x14ac:dyDescent="0.15">
      <c r="A1566" s="114" t="s">
        <v>3093</v>
      </c>
      <c r="B1566" s="114">
        <v>6</v>
      </c>
      <c r="C1566" s="114" t="s">
        <v>3092</v>
      </c>
      <c r="D1566" s="115">
        <v>-1100</v>
      </c>
    </row>
    <row r="1567" spans="1:4" hidden="1" outlineLevel="1" x14ac:dyDescent="0.15">
      <c r="A1567" s="114" t="s">
        <v>3095</v>
      </c>
      <c r="B1567" s="114">
        <v>6</v>
      </c>
      <c r="C1567" s="114" t="s">
        <v>3094</v>
      </c>
      <c r="D1567" s="115">
        <v>-1100</v>
      </c>
    </row>
    <row r="1568" spans="1:4" hidden="1" outlineLevel="1" x14ac:dyDescent="0.15">
      <c r="A1568" s="114" t="s">
        <v>3097</v>
      </c>
      <c r="B1568" s="114">
        <v>6</v>
      </c>
      <c r="C1568" s="114" t="s">
        <v>3096</v>
      </c>
      <c r="D1568" s="115">
        <v>-1480</v>
      </c>
    </row>
    <row r="1569" spans="1:4" hidden="1" outlineLevel="1" x14ac:dyDescent="0.15">
      <c r="A1569" s="114" t="s">
        <v>3099</v>
      </c>
      <c r="B1569" s="114">
        <v>6</v>
      </c>
      <c r="C1569" s="114" t="s">
        <v>3098</v>
      </c>
      <c r="D1569" s="115">
        <v>-840</v>
      </c>
    </row>
    <row r="1570" spans="1:4" hidden="1" outlineLevel="1" x14ac:dyDescent="0.15">
      <c r="A1570" s="114" t="s">
        <v>3101</v>
      </c>
      <c r="B1570" s="114">
        <v>6</v>
      </c>
      <c r="C1570" s="114" t="s">
        <v>3100</v>
      </c>
      <c r="D1570" s="115">
        <v>-880</v>
      </c>
    </row>
    <row r="1571" spans="1:4" hidden="1" outlineLevel="1" x14ac:dyDescent="0.15">
      <c r="A1571" s="114" t="s">
        <v>3103</v>
      </c>
      <c r="B1571" s="114">
        <v>6</v>
      </c>
      <c r="C1571" s="114" t="s">
        <v>3102</v>
      </c>
      <c r="D1571" s="115">
        <v>-640</v>
      </c>
    </row>
    <row r="1572" spans="1:4" hidden="1" outlineLevel="1" x14ac:dyDescent="0.15">
      <c r="A1572" s="114" t="s">
        <v>3105</v>
      </c>
      <c r="B1572" s="114">
        <v>6</v>
      </c>
      <c r="C1572" s="114" t="s">
        <v>3104</v>
      </c>
      <c r="D1572" s="115">
        <v>-878.4</v>
      </c>
    </row>
    <row r="1573" spans="1:4" hidden="1" outlineLevel="1" x14ac:dyDescent="0.15">
      <c r="A1573" s="114" t="s">
        <v>3107</v>
      </c>
      <c r="B1573" s="114">
        <v>6</v>
      </c>
      <c r="C1573" s="114" t="s">
        <v>3106</v>
      </c>
      <c r="D1573" s="115">
        <v>-430</v>
      </c>
    </row>
    <row r="1574" spans="1:4" hidden="1" outlineLevel="1" x14ac:dyDescent="0.15">
      <c r="A1574" s="114" t="s">
        <v>3109</v>
      </c>
      <c r="B1574" s="114">
        <v>6</v>
      </c>
      <c r="C1574" s="114" t="s">
        <v>3108</v>
      </c>
      <c r="D1574" s="115">
        <v>-840</v>
      </c>
    </row>
    <row r="1575" spans="1:4" hidden="1" outlineLevel="1" x14ac:dyDescent="0.15">
      <c r="A1575" s="114" t="s">
        <v>3111</v>
      </c>
      <c r="B1575" s="114">
        <v>6</v>
      </c>
      <c r="C1575" s="114" t="s">
        <v>3110</v>
      </c>
      <c r="D1575" s="115">
        <v>-880</v>
      </c>
    </row>
    <row r="1576" spans="1:4" hidden="1" outlineLevel="1" x14ac:dyDescent="0.15">
      <c r="A1576" s="114" t="s">
        <v>3113</v>
      </c>
      <c r="B1576" s="114">
        <v>6</v>
      </c>
      <c r="C1576" s="114" t="s">
        <v>3112</v>
      </c>
      <c r="D1576" s="115">
        <v>-354</v>
      </c>
    </row>
    <row r="1577" spans="1:4" hidden="1" outlineLevel="1" x14ac:dyDescent="0.15">
      <c r="A1577" s="114" t="s">
        <v>3115</v>
      </c>
      <c r="B1577" s="114">
        <v>6</v>
      </c>
      <c r="C1577" s="114" t="s">
        <v>3114</v>
      </c>
      <c r="D1577" s="115">
        <v>-1320</v>
      </c>
    </row>
    <row r="1578" spans="1:4" hidden="1" outlineLevel="1" x14ac:dyDescent="0.15">
      <c r="A1578" s="114" t="s">
        <v>3117</v>
      </c>
      <c r="B1578" s="114">
        <v>6</v>
      </c>
      <c r="C1578" s="114" t="s">
        <v>3116</v>
      </c>
      <c r="D1578" s="115">
        <v>-10160.89</v>
      </c>
    </row>
    <row r="1579" spans="1:4" hidden="1" outlineLevel="1" x14ac:dyDescent="0.15">
      <c r="A1579" s="114" t="s">
        <v>3119</v>
      </c>
      <c r="B1579" s="114">
        <v>6</v>
      </c>
      <c r="C1579" s="114" t="s">
        <v>3118</v>
      </c>
      <c r="D1579" s="115">
        <v>-1250</v>
      </c>
    </row>
    <row r="1580" spans="1:4" hidden="1" outlineLevel="1" x14ac:dyDescent="0.15">
      <c r="A1580" s="114" t="s">
        <v>3121</v>
      </c>
      <c r="B1580" s="114">
        <v>6</v>
      </c>
      <c r="C1580" s="114" t="s">
        <v>3120</v>
      </c>
      <c r="D1580" s="115">
        <v>-2154</v>
      </c>
    </row>
    <row r="1581" spans="1:4" hidden="1" outlineLevel="1" x14ac:dyDescent="0.15">
      <c r="A1581" s="114" t="s">
        <v>3122</v>
      </c>
      <c r="B1581" s="114">
        <v>6</v>
      </c>
      <c r="C1581" s="114" t="s">
        <v>928</v>
      </c>
      <c r="D1581" s="115">
        <v>-158.69999999999999</v>
      </c>
    </row>
    <row r="1582" spans="1:4" hidden="1" outlineLevel="1" x14ac:dyDescent="0.15">
      <c r="A1582" s="114" t="s">
        <v>3124</v>
      </c>
      <c r="B1582" s="114">
        <v>6</v>
      </c>
      <c r="C1582" s="114" t="s">
        <v>3123</v>
      </c>
      <c r="D1582" s="115">
        <v>-211.82</v>
      </c>
    </row>
    <row r="1583" spans="1:4" hidden="1" outlineLevel="1" x14ac:dyDescent="0.15">
      <c r="A1583" s="114" t="s">
        <v>3126</v>
      </c>
      <c r="B1583" s="114">
        <v>6</v>
      </c>
      <c r="C1583" s="114" t="s">
        <v>3125</v>
      </c>
      <c r="D1583" s="115">
        <v>-2486</v>
      </c>
    </row>
    <row r="1584" spans="1:4" hidden="1" outlineLevel="1" x14ac:dyDescent="0.15">
      <c r="A1584" s="114" t="s">
        <v>3127</v>
      </c>
      <c r="B1584" s="114">
        <v>6</v>
      </c>
      <c r="C1584" s="114" t="s">
        <v>1592</v>
      </c>
      <c r="D1584" s="115">
        <v>-40719.879999999997</v>
      </c>
    </row>
    <row r="1585" spans="1:4" hidden="1" outlineLevel="1" x14ac:dyDescent="0.15">
      <c r="A1585" s="114" t="s">
        <v>3129</v>
      </c>
      <c r="B1585" s="114">
        <v>6</v>
      </c>
      <c r="C1585" s="114" t="s">
        <v>3128</v>
      </c>
      <c r="D1585" s="115">
        <v>-1722</v>
      </c>
    </row>
    <row r="1586" spans="1:4" hidden="1" outlineLevel="1" x14ac:dyDescent="0.15">
      <c r="A1586" s="114" t="s">
        <v>3131</v>
      </c>
      <c r="B1586" s="114">
        <v>6</v>
      </c>
      <c r="C1586" s="114" t="s">
        <v>3130</v>
      </c>
      <c r="D1586" s="115">
        <v>-2000</v>
      </c>
    </row>
    <row r="1587" spans="1:4" hidden="1" outlineLevel="1" x14ac:dyDescent="0.15">
      <c r="A1587" s="114" t="s">
        <v>3132</v>
      </c>
      <c r="B1587" s="114">
        <v>6</v>
      </c>
      <c r="C1587" s="114" t="s">
        <v>2008</v>
      </c>
      <c r="D1587" s="115">
        <v>-1167.5999999999999</v>
      </c>
    </row>
    <row r="1588" spans="1:4" hidden="1" outlineLevel="1" x14ac:dyDescent="0.15">
      <c r="A1588" s="114" t="s">
        <v>3133</v>
      </c>
      <c r="B1588" s="114">
        <v>6</v>
      </c>
      <c r="C1588" s="114" t="s">
        <v>1688</v>
      </c>
      <c r="D1588" s="115">
        <v>-14133.07</v>
      </c>
    </row>
    <row r="1589" spans="1:4" hidden="1" outlineLevel="1" x14ac:dyDescent="0.15">
      <c r="A1589" s="114" t="s">
        <v>3135</v>
      </c>
      <c r="B1589" s="114">
        <v>6</v>
      </c>
      <c r="C1589" s="114" t="s">
        <v>3134</v>
      </c>
      <c r="D1589" s="115">
        <v>-6603.58</v>
      </c>
    </row>
    <row r="1590" spans="1:4" hidden="1" outlineLevel="1" x14ac:dyDescent="0.15">
      <c r="A1590" s="114" t="s">
        <v>3137</v>
      </c>
      <c r="B1590" s="114">
        <v>6</v>
      </c>
      <c r="C1590" s="114" t="s">
        <v>3136</v>
      </c>
      <c r="D1590" s="115">
        <v>-15699</v>
      </c>
    </row>
    <row r="1591" spans="1:4" hidden="1" outlineLevel="1" x14ac:dyDescent="0.15">
      <c r="A1591" s="114" t="s">
        <v>3139</v>
      </c>
      <c r="B1591" s="114">
        <v>6</v>
      </c>
      <c r="C1591" s="114" t="s">
        <v>3138</v>
      </c>
      <c r="D1591" s="115">
        <v>-96.8</v>
      </c>
    </row>
    <row r="1592" spans="1:4" hidden="1" outlineLevel="1" x14ac:dyDescent="0.15">
      <c r="A1592" s="114" t="s">
        <v>3141</v>
      </c>
      <c r="B1592" s="114">
        <v>6</v>
      </c>
      <c r="C1592" s="114" t="s">
        <v>3140</v>
      </c>
      <c r="D1592" s="115">
        <v>-5964.2</v>
      </c>
    </row>
    <row r="1593" spans="1:4" hidden="1" outlineLevel="1" x14ac:dyDescent="0.15">
      <c r="A1593" s="114" t="s">
        <v>3143</v>
      </c>
      <c r="B1593" s="114">
        <v>6</v>
      </c>
      <c r="C1593" s="114" t="s">
        <v>3142</v>
      </c>
      <c r="D1593" s="115">
        <v>-750</v>
      </c>
    </row>
    <row r="1594" spans="1:4" hidden="1" outlineLevel="1" x14ac:dyDescent="0.15">
      <c r="A1594" s="114" t="s">
        <v>3145</v>
      </c>
      <c r="B1594" s="114">
        <v>6</v>
      </c>
      <c r="C1594" s="114" t="s">
        <v>3144</v>
      </c>
      <c r="D1594" s="115">
        <v>-760</v>
      </c>
    </row>
    <row r="1595" spans="1:4" hidden="1" outlineLevel="1" x14ac:dyDescent="0.15">
      <c r="A1595" s="114" t="s">
        <v>3147</v>
      </c>
      <c r="B1595" s="114">
        <v>6</v>
      </c>
      <c r="C1595" s="114" t="s">
        <v>3146</v>
      </c>
      <c r="D1595" s="115">
        <v>-560</v>
      </c>
    </row>
    <row r="1596" spans="1:4" hidden="1" outlineLevel="1" x14ac:dyDescent="0.15">
      <c r="A1596" s="114" t="s">
        <v>3149</v>
      </c>
      <c r="B1596" s="114">
        <v>6</v>
      </c>
      <c r="C1596" s="114" t="s">
        <v>3148</v>
      </c>
      <c r="D1596" s="115">
        <v>0</v>
      </c>
    </row>
    <row r="1597" spans="1:4" hidden="1" outlineLevel="1" x14ac:dyDescent="0.15">
      <c r="A1597" s="114" t="s">
        <v>3151</v>
      </c>
      <c r="B1597" s="114">
        <v>6</v>
      </c>
      <c r="C1597" s="114" t="s">
        <v>3150</v>
      </c>
      <c r="D1597" s="115">
        <v>-868.16</v>
      </c>
    </row>
    <row r="1598" spans="1:4" hidden="1" outlineLevel="1" x14ac:dyDescent="0.15">
      <c r="A1598" s="114" t="s">
        <v>3153</v>
      </c>
      <c r="B1598" s="114">
        <v>6</v>
      </c>
      <c r="C1598" s="114" t="s">
        <v>3152</v>
      </c>
      <c r="D1598" s="115">
        <v>-3400</v>
      </c>
    </row>
    <row r="1599" spans="1:4" hidden="1" outlineLevel="1" x14ac:dyDescent="0.15">
      <c r="A1599" s="114" t="s">
        <v>3155</v>
      </c>
      <c r="B1599" s="114">
        <v>6</v>
      </c>
      <c r="C1599" s="114" t="s">
        <v>3154</v>
      </c>
      <c r="D1599" s="115">
        <v>-300</v>
      </c>
    </row>
    <row r="1600" spans="1:4" hidden="1" outlineLevel="1" x14ac:dyDescent="0.15">
      <c r="A1600" s="114" t="s">
        <v>3157</v>
      </c>
      <c r="B1600" s="114">
        <v>6</v>
      </c>
      <c r="C1600" s="114" t="s">
        <v>3156</v>
      </c>
      <c r="D1600" s="115">
        <v>-610</v>
      </c>
    </row>
    <row r="1601" spans="1:4" hidden="1" outlineLevel="1" x14ac:dyDescent="0.15">
      <c r="A1601" s="114" t="s">
        <v>3159</v>
      </c>
      <c r="B1601" s="114">
        <v>6</v>
      </c>
      <c r="C1601" s="114" t="s">
        <v>3158</v>
      </c>
      <c r="D1601" s="115">
        <v>-880</v>
      </c>
    </row>
    <row r="1602" spans="1:4" hidden="1" outlineLevel="1" x14ac:dyDescent="0.15">
      <c r="A1602" s="114" t="s">
        <v>3161</v>
      </c>
      <c r="B1602" s="114">
        <v>6</v>
      </c>
      <c r="C1602" s="114" t="s">
        <v>3160</v>
      </c>
      <c r="D1602" s="115">
        <v>-1560</v>
      </c>
    </row>
    <row r="1603" spans="1:4" hidden="1" outlineLevel="1" x14ac:dyDescent="0.15">
      <c r="A1603" s="114" t="s">
        <v>3163</v>
      </c>
      <c r="B1603" s="114">
        <v>6</v>
      </c>
      <c r="C1603" s="114" t="s">
        <v>3162</v>
      </c>
      <c r="D1603" s="115">
        <v>-840</v>
      </c>
    </row>
    <row r="1604" spans="1:4" hidden="1" outlineLevel="1" x14ac:dyDescent="0.15">
      <c r="A1604" s="114" t="s">
        <v>3165</v>
      </c>
      <c r="B1604" s="114">
        <v>6</v>
      </c>
      <c r="C1604" s="114" t="s">
        <v>3164</v>
      </c>
      <c r="D1604" s="115">
        <v>-1032.26</v>
      </c>
    </row>
    <row r="1605" spans="1:4" hidden="1" outlineLevel="1" x14ac:dyDescent="0.15">
      <c r="A1605" s="114" t="s">
        <v>3167</v>
      </c>
      <c r="B1605" s="114">
        <v>6</v>
      </c>
      <c r="C1605" s="114" t="s">
        <v>3166</v>
      </c>
      <c r="D1605" s="115">
        <v>-12200.1</v>
      </c>
    </row>
    <row r="1606" spans="1:4" hidden="1" outlineLevel="1" x14ac:dyDescent="0.15">
      <c r="A1606" s="114" t="s">
        <v>3168</v>
      </c>
      <c r="B1606" s="114">
        <v>6</v>
      </c>
      <c r="C1606" s="114" t="s">
        <v>1481</v>
      </c>
      <c r="D1606" s="115">
        <v>-540</v>
      </c>
    </row>
    <row r="1607" spans="1:4" hidden="1" outlineLevel="1" x14ac:dyDescent="0.15">
      <c r="A1607" s="114" t="s">
        <v>3170</v>
      </c>
      <c r="B1607" s="114">
        <v>6</v>
      </c>
      <c r="C1607" s="114" t="s">
        <v>3169</v>
      </c>
      <c r="D1607" s="115">
        <v>-600</v>
      </c>
    </row>
    <row r="1608" spans="1:4" hidden="1" outlineLevel="1" x14ac:dyDescent="0.15">
      <c r="A1608" s="114" t="s">
        <v>3172</v>
      </c>
      <c r="B1608" s="114">
        <v>6</v>
      </c>
      <c r="C1608" s="114" t="s">
        <v>3171</v>
      </c>
      <c r="D1608" s="115">
        <v>-66.92</v>
      </c>
    </row>
    <row r="1609" spans="1:4" hidden="1" outlineLevel="1" x14ac:dyDescent="0.15">
      <c r="A1609" s="114" t="s">
        <v>3174</v>
      </c>
      <c r="B1609" s="114">
        <v>6</v>
      </c>
      <c r="C1609" s="114" t="s">
        <v>3173</v>
      </c>
      <c r="D1609" s="115">
        <v>-440.09</v>
      </c>
    </row>
    <row r="1610" spans="1:4" hidden="1" outlineLevel="1" x14ac:dyDescent="0.15">
      <c r="A1610" s="114" t="s">
        <v>3176</v>
      </c>
      <c r="B1610" s="114">
        <v>6</v>
      </c>
      <c r="C1610" s="114" t="s">
        <v>3175</v>
      </c>
      <c r="D1610" s="115">
        <v>-4963</v>
      </c>
    </row>
    <row r="1611" spans="1:4" hidden="1" outlineLevel="1" x14ac:dyDescent="0.15">
      <c r="A1611" s="114" t="s">
        <v>3177</v>
      </c>
      <c r="B1611" s="114">
        <v>6</v>
      </c>
      <c r="C1611" s="114" t="s">
        <v>2296</v>
      </c>
      <c r="D1611" s="115">
        <v>-482</v>
      </c>
    </row>
    <row r="1612" spans="1:4" hidden="1" outlineLevel="1" x14ac:dyDescent="0.15">
      <c r="A1612" s="114" t="s">
        <v>3179</v>
      </c>
      <c r="B1612" s="114">
        <v>6</v>
      </c>
      <c r="C1612" s="114" t="s">
        <v>3178</v>
      </c>
      <c r="D1612" s="115">
        <v>-560</v>
      </c>
    </row>
    <row r="1613" spans="1:4" hidden="1" outlineLevel="1" x14ac:dyDescent="0.15">
      <c r="A1613" s="114" t="s">
        <v>3180</v>
      </c>
      <c r="B1613" s="114">
        <v>6</v>
      </c>
      <c r="C1613" s="114" t="s">
        <v>902</v>
      </c>
      <c r="D1613" s="115">
        <v>-840</v>
      </c>
    </row>
    <row r="1614" spans="1:4" hidden="1" outlineLevel="1" x14ac:dyDescent="0.15">
      <c r="A1614" s="114" t="s">
        <v>3181</v>
      </c>
      <c r="B1614" s="114">
        <v>6</v>
      </c>
      <c r="C1614" s="114" t="s">
        <v>848</v>
      </c>
      <c r="D1614" s="115">
        <v>-1074.8399999999999</v>
      </c>
    </row>
    <row r="1615" spans="1:4" hidden="1" outlineLevel="1" x14ac:dyDescent="0.15">
      <c r="A1615" s="114" t="s">
        <v>3183</v>
      </c>
      <c r="B1615" s="114">
        <v>6</v>
      </c>
      <c r="C1615" s="114" t="s">
        <v>3182</v>
      </c>
      <c r="D1615" s="115">
        <v>-175</v>
      </c>
    </row>
    <row r="1616" spans="1:4" hidden="1" outlineLevel="1" x14ac:dyDescent="0.15">
      <c r="A1616" s="114" t="s">
        <v>3185</v>
      </c>
      <c r="B1616" s="114">
        <v>6</v>
      </c>
      <c r="C1616" s="114" t="s">
        <v>3184</v>
      </c>
      <c r="D1616" s="115">
        <v>-2700</v>
      </c>
    </row>
    <row r="1617" spans="1:4" hidden="1" outlineLevel="1" x14ac:dyDescent="0.15">
      <c r="A1617" s="114" t="s">
        <v>3187</v>
      </c>
      <c r="B1617" s="114">
        <v>6</v>
      </c>
      <c r="C1617" s="114" t="s">
        <v>3186</v>
      </c>
      <c r="D1617" s="115">
        <v>-439.23</v>
      </c>
    </row>
    <row r="1618" spans="1:4" hidden="1" outlineLevel="1" x14ac:dyDescent="0.15">
      <c r="A1618" s="114" t="s">
        <v>3189</v>
      </c>
      <c r="B1618" s="114">
        <v>6</v>
      </c>
      <c r="C1618" s="114" t="s">
        <v>3188</v>
      </c>
      <c r="D1618" s="115">
        <v>-1347.1</v>
      </c>
    </row>
    <row r="1619" spans="1:4" hidden="1" outlineLevel="1" x14ac:dyDescent="0.15">
      <c r="A1619" s="114" t="s">
        <v>3191</v>
      </c>
      <c r="B1619" s="114">
        <v>6</v>
      </c>
      <c r="C1619" s="114" t="s">
        <v>3190</v>
      </c>
      <c r="D1619" s="115">
        <v>-5276.94</v>
      </c>
    </row>
    <row r="1620" spans="1:4" hidden="1" outlineLevel="1" x14ac:dyDescent="0.15">
      <c r="A1620" s="114" t="s">
        <v>3193</v>
      </c>
      <c r="B1620" s="114">
        <v>6</v>
      </c>
      <c r="C1620" s="114" t="s">
        <v>3192</v>
      </c>
      <c r="D1620" s="115">
        <v>-241.17</v>
      </c>
    </row>
    <row r="1621" spans="1:4" hidden="1" outlineLevel="1" x14ac:dyDescent="0.15">
      <c r="A1621" s="114" t="s">
        <v>3194</v>
      </c>
      <c r="B1621" s="114">
        <v>6</v>
      </c>
      <c r="C1621" s="114" t="s">
        <v>1205</v>
      </c>
      <c r="D1621" s="115">
        <v>-130</v>
      </c>
    </row>
    <row r="1622" spans="1:4" hidden="1" outlineLevel="1" x14ac:dyDescent="0.15">
      <c r="A1622" s="114" t="s">
        <v>3196</v>
      </c>
      <c r="B1622" s="114">
        <v>6</v>
      </c>
      <c r="C1622" s="114" t="s">
        <v>3195</v>
      </c>
      <c r="D1622" s="115">
        <v>-400</v>
      </c>
    </row>
    <row r="1623" spans="1:4" hidden="1" outlineLevel="1" x14ac:dyDescent="0.15">
      <c r="A1623" s="114" t="s">
        <v>3198</v>
      </c>
      <c r="B1623" s="114">
        <v>6</v>
      </c>
      <c r="C1623" s="114" t="s">
        <v>3197</v>
      </c>
      <c r="D1623" s="115">
        <v>-3872.28</v>
      </c>
    </row>
    <row r="1624" spans="1:4" hidden="1" outlineLevel="1" x14ac:dyDescent="0.15">
      <c r="A1624" s="114" t="s">
        <v>3200</v>
      </c>
      <c r="B1624" s="114">
        <v>6</v>
      </c>
      <c r="C1624" s="114" t="s">
        <v>3199</v>
      </c>
      <c r="D1624" s="115">
        <v>-1120</v>
      </c>
    </row>
    <row r="1625" spans="1:4" hidden="1" outlineLevel="1" x14ac:dyDescent="0.15">
      <c r="A1625" s="114" t="s">
        <v>3202</v>
      </c>
      <c r="B1625" s="114">
        <v>6</v>
      </c>
      <c r="C1625" s="114" t="s">
        <v>3201</v>
      </c>
      <c r="D1625" s="115">
        <v>-1440</v>
      </c>
    </row>
    <row r="1626" spans="1:4" hidden="1" outlineLevel="1" x14ac:dyDescent="0.15">
      <c r="A1626" s="114" t="s">
        <v>3204</v>
      </c>
      <c r="B1626" s="114">
        <v>6</v>
      </c>
      <c r="C1626" s="114" t="s">
        <v>3203</v>
      </c>
      <c r="D1626" s="115">
        <v>-270.05</v>
      </c>
    </row>
    <row r="1627" spans="1:4" hidden="1" outlineLevel="1" x14ac:dyDescent="0.15">
      <c r="A1627" s="114" t="s">
        <v>3206</v>
      </c>
      <c r="B1627" s="114">
        <v>6</v>
      </c>
      <c r="C1627" s="114" t="s">
        <v>3205</v>
      </c>
      <c r="D1627" s="115">
        <v>-6000</v>
      </c>
    </row>
    <row r="1628" spans="1:4" hidden="1" outlineLevel="1" x14ac:dyDescent="0.15">
      <c r="A1628" s="114" t="s">
        <v>3208</v>
      </c>
      <c r="B1628" s="114">
        <v>6</v>
      </c>
      <c r="C1628" s="114" t="s">
        <v>3207</v>
      </c>
      <c r="D1628" s="115">
        <v>0</v>
      </c>
    </row>
    <row r="1629" spans="1:4" hidden="1" outlineLevel="1" x14ac:dyDescent="0.15">
      <c r="A1629" s="114" t="s">
        <v>3210</v>
      </c>
      <c r="B1629" s="114">
        <v>6</v>
      </c>
      <c r="C1629" s="114" t="s">
        <v>3209</v>
      </c>
      <c r="D1629" s="115">
        <v>0</v>
      </c>
    </row>
    <row r="1630" spans="1:4" hidden="1" outlineLevel="1" x14ac:dyDescent="0.15">
      <c r="A1630" s="114" t="s">
        <v>3212</v>
      </c>
      <c r="B1630" s="114">
        <v>6</v>
      </c>
      <c r="C1630" s="114" t="s">
        <v>3211</v>
      </c>
      <c r="D1630" s="115">
        <v>-1150</v>
      </c>
    </row>
    <row r="1631" spans="1:4" collapsed="1" x14ac:dyDescent="0.15">
      <c r="A1631" s="112" t="s">
        <v>3214</v>
      </c>
      <c r="B1631" s="112">
        <v>5</v>
      </c>
      <c r="C1631" s="112" t="s">
        <v>3213</v>
      </c>
      <c r="D1631" s="113">
        <v>-12153710.52</v>
      </c>
    </row>
    <row r="1632" spans="1:4" x14ac:dyDescent="0.15">
      <c r="A1632" s="114" t="s">
        <v>3216</v>
      </c>
      <c r="B1632" s="114">
        <v>6</v>
      </c>
      <c r="C1632" s="114" t="s">
        <v>3215</v>
      </c>
      <c r="D1632" s="115">
        <v>-11662671.550000001</v>
      </c>
    </row>
    <row r="1633" spans="1:4" x14ac:dyDescent="0.15">
      <c r="A1633" s="114" t="s">
        <v>3218</v>
      </c>
      <c r="B1633" s="114">
        <v>6</v>
      </c>
      <c r="C1633" s="114" t="s">
        <v>3217</v>
      </c>
      <c r="D1633" s="115">
        <v>0</v>
      </c>
    </row>
    <row r="1634" spans="1:4" x14ac:dyDescent="0.15">
      <c r="A1634" s="114" t="s">
        <v>3220</v>
      </c>
      <c r="B1634" s="114">
        <v>6</v>
      </c>
      <c r="C1634" s="114" t="s">
        <v>3219</v>
      </c>
      <c r="D1634" s="115">
        <v>0</v>
      </c>
    </row>
    <row r="1635" spans="1:4" x14ac:dyDescent="0.15">
      <c r="A1635" s="114" t="s">
        <v>3222</v>
      </c>
      <c r="B1635" s="114">
        <v>6</v>
      </c>
      <c r="C1635" s="114" t="s">
        <v>3221</v>
      </c>
      <c r="D1635" s="115">
        <v>0</v>
      </c>
    </row>
    <row r="1636" spans="1:4" x14ac:dyDescent="0.15">
      <c r="A1636" s="114" t="s">
        <v>3224</v>
      </c>
      <c r="B1636" s="114">
        <v>6</v>
      </c>
      <c r="C1636" s="114" t="s">
        <v>3223</v>
      </c>
      <c r="D1636" s="115">
        <v>-15172.86</v>
      </c>
    </row>
    <row r="1637" spans="1:4" x14ac:dyDescent="0.15">
      <c r="A1637" s="114" t="s">
        <v>3226</v>
      </c>
      <c r="B1637" s="114">
        <v>6</v>
      </c>
      <c r="C1637" s="114" t="s">
        <v>3225</v>
      </c>
      <c r="D1637" s="115">
        <v>-512.88</v>
      </c>
    </row>
    <row r="1638" spans="1:4" x14ac:dyDescent="0.15">
      <c r="A1638" s="114" t="s">
        <v>3228</v>
      </c>
      <c r="B1638" s="114">
        <v>6</v>
      </c>
      <c r="C1638" s="114" t="s">
        <v>3227</v>
      </c>
      <c r="D1638" s="115">
        <v>-30894.37</v>
      </c>
    </row>
    <row r="1639" spans="1:4" x14ac:dyDescent="0.15">
      <c r="A1639" s="114" t="s">
        <v>3230</v>
      </c>
      <c r="B1639" s="114">
        <v>6</v>
      </c>
      <c r="C1639" s="114" t="s">
        <v>3229</v>
      </c>
      <c r="D1639" s="115">
        <v>0</v>
      </c>
    </row>
    <row r="1640" spans="1:4" x14ac:dyDescent="0.15">
      <c r="A1640" s="114" t="s">
        <v>3232</v>
      </c>
      <c r="B1640" s="114">
        <v>6</v>
      </c>
      <c r="C1640" s="114" t="s">
        <v>3231</v>
      </c>
      <c r="D1640" s="115">
        <v>0</v>
      </c>
    </row>
    <row r="1641" spans="1:4" x14ac:dyDescent="0.15">
      <c r="A1641" s="114" t="s">
        <v>3234</v>
      </c>
      <c r="B1641" s="114">
        <v>6</v>
      </c>
      <c r="C1641" s="114" t="s">
        <v>3233</v>
      </c>
      <c r="D1641" s="115">
        <v>0</v>
      </c>
    </row>
    <row r="1642" spans="1:4" x14ac:dyDescent="0.15">
      <c r="A1642" s="114" t="s">
        <v>3235</v>
      </c>
      <c r="B1642" s="114">
        <v>6</v>
      </c>
      <c r="C1642" s="114" t="s">
        <v>418</v>
      </c>
      <c r="D1642" s="115">
        <v>-122655</v>
      </c>
    </row>
    <row r="1643" spans="1:4" x14ac:dyDescent="0.15">
      <c r="A1643" s="114" t="s">
        <v>3237</v>
      </c>
      <c r="B1643" s="114">
        <v>6</v>
      </c>
      <c r="C1643" s="114" t="s">
        <v>3236</v>
      </c>
      <c r="D1643" s="115">
        <v>-245936.95</v>
      </c>
    </row>
    <row r="1644" spans="1:4" x14ac:dyDescent="0.15">
      <c r="A1644" s="114" t="s">
        <v>3239</v>
      </c>
      <c r="B1644" s="114">
        <v>6</v>
      </c>
      <c r="C1644" s="114" t="s">
        <v>3238</v>
      </c>
      <c r="D1644" s="115">
        <v>-2659.66</v>
      </c>
    </row>
    <row r="1645" spans="1:4" x14ac:dyDescent="0.15">
      <c r="A1645" s="114" t="s">
        <v>3241</v>
      </c>
      <c r="B1645" s="114">
        <v>6</v>
      </c>
      <c r="C1645" s="114" t="s">
        <v>3240</v>
      </c>
      <c r="D1645" s="115">
        <v>-66375</v>
      </c>
    </row>
    <row r="1646" spans="1:4" x14ac:dyDescent="0.15">
      <c r="A1646" s="114" t="s">
        <v>3243</v>
      </c>
      <c r="B1646" s="114">
        <v>6</v>
      </c>
      <c r="C1646" s="114" t="s">
        <v>3242</v>
      </c>
      <c r="D1646" s="115">
        <v>-56.4</v>
      </c>
    </row>
    <row r="1647" spans="1:4" x14ac:dyDescent="0.15">
      <c r="A1647" s="114" t="s">
        <v>3245</v>
      </c>
      <c r="B1647" s="114">
        <v>6</v>
      </c>
      <c r="C1647" s="114" t="s">
        <v>3244</v>
      </c>
      <c r="D1647" s="115">
        <v>-1626.9</v>
      </c>
    </row>
    <row r="1648" spans="1:4" x14ac:dyDescent="0.15">
      <c r="A1648" s="114" t="s">
        <v>3247</v>
      </c>
      <c r="B1648" s="114">
        <v>6</v>
      </c>
      <c r="C1648" s="114" t="s">
        <v>3246</v>
      </c>
      <c r="D1648" s="115">
        <v>-5148.95</v>
      </c>
    </row>
    <row r="1649" spans="1:4" x14ac:dyDescent="0.15">
      <c r="A1649" s="112" t="s">
        <v>3249</v>
      </c>
      <c r="B1649" s="112">
        <v>4</v>
      </c>
      <c r="C1649" s="112" t="s">
        <v>3248</v>
      </c>
      <c r="D1649" s="113">
        <v>-200797.21</v>
      </c>
    </row>
    <row r="1650" spans="1:4" x14ac:dyDescent="0.15">
      <c r="A1650" s="112" t="s">
        <v>3251</v>
      </c>
      <c r="B1650" s="112">
        <v>5</v>
      </c>
      <c r="C1650" s="112" t="s">
        <v>3250</v>
      </c>
      <c r="D1650" s="113">
        <v>-200797.21</v>
      </c>
    </row>
    <row r="1651" spans="1:4" x14ac:dyDescent="0.15">
      <c r="A1651" s="114" t="s">
        <v>3253</v>
      </c>
      <c r="B1651" s="114">
        <v>6</v>
      </c>
      <c r="C1651" s="114" t="s">
        <v>3252</v>
      </c>
      <c r="D1651" s="115">
        <v>-145.16</v>
      </c>
    </row>
    <row r="1652" spans="1:4" x14ac:dyDescent="0.15">
      <c r="A1652" s="114" t="s">
        <v>3255</v>
      </c>
      <c r="B1652" s="114">
        <v>6</v>
      </c>
      <c r="C1652" s="114" t="s">
        <v>3254</v>
      </c>
      <c r="D1652" s="115">
        <v>0</v>
      </c>
    </row>
    <row r="1653" spans="1:4" x14ac:dyDescent="0.15">
      <c r="A1653" s="114" t="s">
        <v>3257</v>
      </c>
      <c r="B1653" s="114">
        <v>6</v>
      </c>
      <c r="C1653" s="114" t="s">
        <v>3256</v>
      </c>
      <c r="D1653" s="115">
        <v>-161458</v>
      </c>
    </row>
    <row r="1654" spans="1:4" x14ac:dyDescent="0.15">
      <c r="A1654" s="114" t="s">
        <v>3259</v>
      </c>
      <c r="B1654" s="114">
        <v>6</v>
      </c>
      <c r="C1654" s="114" t="s">
        <v>3258</v>
      </c>
      <c r="D1654" s="115">
        <v>0.23</v>
      </c>
    </row>
    <row r="1655" spans="1:4" x14ac:dyDescent="0.15">
      <c r="A1655" s="114" t="s">
        <v>3261</v>
      </c>
      <c r="B1655" s="114">
        <v>6</v>
      </c>
      <c r="C1655" s="114" t="s">
        <v>3260</v>
      </c>
      <c r="D1655" s="115">
        <v>-20879.46</v>
      </c>
    </row>
    <row r="1656" spans="1:4" x14ac:dyDescent="0.15">
      <c r="A1656" s="114" t="s">
        <v>3263</v>
      </c>
      <c r="B1656" s="114">
        <v>6</v>
      </c>
      <c r="C1656" s="114" t="s">
        <v>3262</v>
      </c>
      <c r="D1656" s="115">
        <v>-1080.72</v>
      </c>
    </row>
    <row r="1657" spans="1:4" x14ac:dyDescent="0.15">
      <c r="A1657" s="114" t="s">
        <v>3265</v>
      </c>
      <c r="B1657" s="114">
        <v>6</v>
      </c>
      <c r="C1657" s="114" t="s">
        <v>3264</v>
      </c>
      <c r="D1657" s="115">
        <v>-0.28000000000000003</v>
      </c>
    </row>
    <row r="1658" spans="1:4" x14ac:dyDescent="0.15">
      <c r="A1658" s="114" t="s">
        <v>3267</v>
      </c>
      <c r="B1658" s="114">
        <v>6</v>
      </c>
      <c r="C1658" s="114" t="s">
        <v>3266</v>
      </c>
      <c r="D1658" s="115">
        <v>-13233</v>
      </c>
    </row>
    <row r="1659" spans="1:4" x14ac:dyDescent="0.15">
      <c r="A1659" s="114" t="s">
        <v>3269</v>
      </c>
      <c r="B1659" s="114">
        <v>6</v>
      </c>
      <c r="C1659" s="114" t="s">
        <v>3268</v>
      </c>
      <c r="D1659" s="115">
        <v>-4000.82</v>
      </c>
    </row>
    <row r="1660" spans="1:4" x14ac:dyDescent="0.15">
      <c r="A1660" s="112" t="s">
        <v>3271</v>
      </c>
      <c r="B1660" s="112">
        <v>4</v>
      </c>
      <c r="C1660" s="112" t="s">
        <v>3270</v>
      </c>
      <c r="D1660" s="113">
        <v>-9876153</v>
      </c>
    </row>
    <row r="1661" spans="1:4" x14ac:dyDescent="0.15">
      <c r="A1661" s="112" t="s">
        <v>3273</v>
      </c>
      <c r="B1661" s="112">
        <v>5</v>
      </c>
      <c r="C1661" s="112" t="s">
        <v>3272</v>
      </c>
      <c r="D1661" s="113">
        <v>-9837489.6899999995</v>
      </c>
    </row>
    <row r="1662" spans="1:4" x14ac:dyDescent="0.15">
      <c r="A1662" s="114" t="s">
        <v>3275</v>
      </c>
      <c r="B1662" s="114">
        <v>6</v>
      </c>
      <c r="C1662" s="114" t="s">
        <v>3274</v>
      </c>
      <c r="D1662" s="115">
        <v>-975132.87</v>
      </c>
    </row>
    <row r="1663" spans="1:4" x14ac:dyDescent="0.15">
      <c r="A1663" s="114" t="s">
        <v>3276</v>
      </c>
      <c r="B1663" s="114">
        <v>6</v>
      </c>
      <c r="C1663" s="114" t="s">
        <v>58</v>
      </c>
      <c r="D1663" s="115">
        <v>-171393.53</v>
      </c>
    </row>
    <row r="1664" spans="1:4" x14ac:dyDescent="0.15">
      <c r="A1664" s="114" t="s">
        <v>3278</v>
      </c>
      <c r="B1664" s="114">
        <v>6</v>
      </c>
      <c r="C1664" s="114" t="s">
        <v>3277</v>
      </c>
      <c r="D1664" s="115">
        <v>-353707.61</v>
      </c>
    </row>
    <row r="1665" spans="1:4" x14ac:dyDescent="0.15">
      <c r="A1665" s="114" t="s">
        <v>3280</v>
      </c>
      <c r="B1665" s="114">
        <v>6</v>
      </c>
      <c r="C1665" s="114" t="s">
        <v>3279</v>
      </c>
      <c r="D1665" s="115">
        <v>-1435000.08</v>
      </c>
    </row>
    <row r="1666" spans="1:4" x14ac:dyDescent="0.15">
      <c r="A1666" s="114" t="s">
        <v>3282</v>
      </c>
      <c r="B1666" s="114">
        <v>6</v>
      </c>
      <c r="C1666" s="114" t="s">
        <v>3281</v>
      </c>
      <c r="D1666" s="115">
        <v>0</v>
      </c>
    </row>
    <row r="1667" spans="1:4" x14ac:dyDescent="0.15">
      <c r="A1667" s="114" t="s">
        <v>3284</v>
      </c>
      <c r="B1667" s="114">
        <v>6</v>
      </c>
      <c r="C1667" s="114" t="s">
        <v>3283</v>
      </c>
      <c r="D1667" s="115">
        <v>-5000000</v>
      </c>
    </row>
    <row r="1668" spans="1:4" x14ac:dyDescent="0.15">
      <c r="A1668" s="114" t="s">
        <v>3286</v>
      </c>
      <c r="B1668" s="114">
        <v>6</v>
      </c>
      <c r="C1668" s="114" t="s">
        <v>3285</v>
      </c>
      <c r="D1668" s="115">
        <v>-1902255.6</v>
      </c>
    </row>
    <row r="1669" spans="1:4" x14ac:dyDescent="0.15">
      <c r="A1669" s="112" t="s">
        <v>3288</v>
      </c>
      <c r="B1669" s="112">
        <v>5</v>
      </c>
      <c r="C1669" s="112" t="s">
        <v>3287</v>
      </c>
      <c r="D1669" s="113">
        <v>-38663.31</v>
      </c>
    </row>
    <row r="1670" spans="1:4" x14ac:dyDescent="0.15">
      <c r="A1670" s="114" t="s">
        <v>3290</v>
      </c>
      <c r="B1670" s="114">
        <v>6</v>
      </c>
      <c r="C1670" s="114" t="s">
        <v>3289</v>
      </c>
      <c r="D1670" s="115">
        <v>-1.7</v>
      </c>
    </row>
    <row r="1671" spans="1:4" x14ac:dyDescent="0.15">
      <c r="A1671" s="114" t="s">
        <v>3292</v>
      </c>
      <c r="B1671" s="114">
        <v>6</v>
      </c>
      <c r="C1671" s="114" t="s">
        <v>3291</v>
      </c>
      <c r="D1671" s="115">
        <v>-760.83</v>
      </c>
    </row>
    <row r="1672" spans="1:4" x14ac:dyDescent="0.15">
      <c r="A1672" s="114" t="s">
        <v>3294</v>
      </c>
      <c r="B1672" s="114">
        <v>6</v>
      </c>
      <c r="C1672" s="114" t="s">
        <v>3293</v>
      </c>
      <c r="D1672" s="115">
        <v>-16434.78</v>
      </c>
    </row>
    <row r="1673" spans="1:4" x14ac:dyDescent="0.15">
      <c r="A1673" s="114" t="s">
        <v>3296</v>
      </c>
      <c r="B1673" s="114">
        <v>6</v>
      </c>
      <c r="C1673" s="114" t="s">
        <v>3295</v>
      </c>
      <c r="D1673" s="115">
        <v>-270.38</v>
      </c>
    </row>
    <row r="1674" spans="1:4" x14ac:dyDescent="0.15">
      <c r="A1674" s="114" t="s">
        <v>3298</v>
      </c>
      <c r="B1674" s="114">
        <v>6</v>
      </c>
      <c r="C1674" s="114" t="s">
        <v>3297</v>
      </c>
      <c r="D1674" s="115">
        <v>0.03</v>
      </c>
    </row>
    <row r="1675" spans="1:4" x14ac:dyDescent="0.15">
      <c r="A1675" s="114" t="s">
        <v>3300</v>
      </c>
      <c r="B1675" s="114">
        <v>6</v>
      </c>
      <c r="C1675" s="114" t="s">
        <v>3299</v>
      </c>
      <c r="D1675" s="115">
        <v>-21195.65</v>
      </c>
    </row>
    <row r="1676" spans="1:4" x14ac:dyDescent="0.15">
      <c r="A1676" s="112" t="s">
        <v>3302</v>
      </c>
      <c r="B1676" s="112">
        <v>4</v>
      </c>
      <c r="C1676" s="112" t="s">
        <v>3301</v>
      </c>
      <c r="D1676" s="113">
        <v>-2171791.15</v>
      </c>
    </row>
    <row r="1677" spans="1:4" x14ac:dyDescent="0.15">
      <c r="A1677" s="112" t="s">
        <v>3304</v>
      </c>
      <c r="B1677" s="112">
        <v>5</v>
      </c>
      <c r="C1677" s="112" t="s">
        <v>3303</v>
      </c>
      <c r="D1677" s="113">
        <v>-1497827.89</v>
      </c>
    </row>
    <row r="1678" spans="1:4" x14ac:dyDescent="0.15">
      <c r="A1678" s="114" t="s">
        <v>3306</v>
      </c>
      <c r="B1678" s="114">
        <v>6</v>
      </c>
      <c r="C1678" s="114" t="s">
        <v>3305</v>
      </c>
      <c r="D1678" s="115">
        <v>-327148.79999999999</v>
      </c>
    </row>
    <row r="1679" spans="1:4" x14ac:dyDescent="0.15">
      <c r="A1679" s="114" t="s">
        <v>3308</v>
      </c>
      <c r="B1679" s="114">
        <v>6</v>
      </c>
      <c r="C1679" s="114" t="s">
        <v>3307</v>
      </c>
      <c r="D1679" s="115">
        <v>-100000</v>
      </c>
    </row>
    <row r="1680" spans="1:4" x14ac:dyDescent="0.15">
      <c r="A1680" s="114" t="s">
        <v>3310</v>
      </c>
      <c r="B1680" s="114">
        <v>6</v>
      </c>
      <c r="C1680" s="114" t="s">
        <v>3309</v>
      </c>
      <c r="D1680" s="115">
        <v>0</v>
      </c>
    </row>
    <row r="1681" spans="1:4" x14ac:dyDescent="0.15">
      <c r="A1681" s="114" t="s">
        <v>3312</v>
      </c>
      <c r="B1681" s="114">
        <v>6</v>
      </c>
      <c r="C1681" s="114" t="s">
        <v>3311</v>
      </c>
      <c r="D1681" s="115">
        <v>-72607.58</v>
      </c>
    </row>
    <row r="1682" spans="1:4" x14ac:dyDescent="0.15">
      <c r="A1682" s="114" t="s">
        <v>3314</v>
      </c>
      <c r="B1682" s="114">
        <v>6</v>
      </c>
      <c r="C1682" s="114" t="s">
        <v>3313</v>
      </c>
      <c r="D1682" s="115">
        <v>-87093</v>
      </c>
    </row>
    <row r="1683" spans="1:4" x14ac:dyDescent="0.15">
      <c r="A1683" s="114" t="s">
        <v>3316</v>
      </c>
      <c r="B1683" s="114">
        <v>6</v>
      </c>
      <c r="C1683" s="114" t="s">
        <v>3315</v>
      </c>
      <c r="D1683" s="115">
        <v>-770128.51</v>
      </c>
    </row>
    <row r="1684" spans="1:4" x14ac:dyDescent="0.15">
      <c r="A1684" s="114" t="s">
        <v>3318</v>
      </c>
      <c r="B1684" s="114">
        <v>6</v>
      </c>
      <c r="C1684" s="114" t="s">
        <v>3317</v>
      </c>
      <c r="D1684" s="115">
        <v>-140850</v>
      </c>
    </row>
    <row r="1685" spans="1:4" x14ac:dyDescent="0.15">
      <c r="A1685" s="112" t="s">
        <v>3320</v>
      </c>
      <c r="B1685" s="112">
        <v>5</v>
      </c>
      <c r="C1685" s="112" t="s">
        <v>3319</v>
      </c>
      <c r="D1685" s="113">
        <v>-673963.26</v>
      </c>
    </row>
    <row r="1686" spans="1:4" x14ac:dyDescent="0.15">
      <c r="A1686" s="114" t="s">
        <v>3322</v>
      </c>
      <c r="B1686" s="114">
        <v>6</v>
      </c>
      <c r="C1686" s="114" t="s">
        <v>3321</v>
      </c>
      <c r="D1686" s="115">
        <v>-324066.3</v>
      </c>
    </row>
    <row r="1687" spans="1:4" x14ac:dyDescent="0.15">
      <c r="A1687" s="114" t="s">
        <v>3323</v>
      </c>
      <c r="B1687" s="114">
        <v>6</v>
      </c>
      <c r="C1687" s="114" t="s">
        <v>200</v>
      </c>
      <c r="D1687" s="115">
        <v>-95711.13</v>
      </c>
    </row>
    <row r="1688" spans="1:4" x14ac:dyDescent="0.15">
      <c r="A1688" s="114" t="s">
        <v>3325</v>
      </c>
      <c r="B1688" s="114">
        <v>6</v>
      </c>
      <c r="C1688" s="114" t="s">
        <v>3324</v>
      </c>
      <c r="D1688" s="115">
        <v>-178185.83</v>
      </c>
    </row>
    <row r="1689" spans="1:4" x14ac:dyDescent="0.15">
      <c r="A1689" s="114" t="s">
        <v>3327</v>
      </c>
      <c r="B1689" s="114">
        <v>6</v>
      </c>
      <c r="C1689" s="114" t="s">
        <v>3326</v>
      </c>
      <c r="D1689" s="115">
        <v>0</v>
      </c>
    </row>
    <row r="1690" spans="1:4" x14ac:dyDescent="0.15">
      <c r="A1690" s="114" t="s">
        <v>3329</v>
      </c>
      <c r="B1690" s="114">
        <v>6</v>
      </c>
      <c r="C1690" s="114" t="s">
        <v>3328</v>
      </c>
      <c r="D1690" s="115">
        <v>-70000</v>
      </c>
    </row>
    <row r="1691" spans="1:4" x14ac:dyDescent="0.15">
      <c r="A1691" s="114" t="s">
        <v>3331</v>
      </c>
      <c r="B1691" s="114">
        <v>6</v>
      </c>
      <c r="C1691" s="114" t="s">
        <v>3330</v>
      </c>
      <c r="D1691" s="115">
        <v>-6000</v>
      </c>
    </row>
    <row r="1692" spans="1:4" x14ac:dyDescent="0.15">
      <c r="A1692" s="112" t="s">
        <v>3333</v>
      </c>
      <c r="B1692" s="112">
        <v>4</v>
      </c>
      <c r="C1692" s="112" t="s">
        <v>3332</v>
      </c>
      <c r="D1692" s="113">
        <v>-1143928.53</v>
      </c>
    </row>
    <row r="1693" spans="1:4" x14ac:dyDescent="0.15">
      <c r="A1693" s="112" t="s">
        <v>3335</v>
      </c>
      <c r="B1693" s="112">
        <v>5</v>
      </c>
      <c r="C1693" s="112" t="s">
        <v>3334</v>
      </c>
      <c r="D1693" s="113">
        <v>0</v>
      </c>
    </row>
    <row r="1694" spans="1:4" x14ac:dyDescent="0.15">
      <c r="A1694" s="114" t="s">
        <v>3337</v>
      </c>
      <c r="B1694" s="114">
        <v>6</v>
      </c>
      <c r="C1694" s="114" t="s">
        <v>3336</v>
      </c>
      <c r="D1694" s="115">
        <v>0</v>
      </c>
    </row>
    <row r="1695" spans="1:4" x14ac:dyDescent="0.15">
      <c r="A1695" s="112" t="s">
        <v>3339</v>
      </c>
      <c r="B1695" s="112">
        <v>5</v>
      </c>
      <c r="C1695" s="112" t="s">
        <v>3338</v>
      </c>
      <c r="D1695" s="113">
        <v>-1143928.53</v>
      </c>
    </row>
    <row r="1696" spans="1:4" x14ac:dyDescent="0.15">
      <c r="A1696" s="114" t="s">
        <v>3341</v>
      </c>
      <c r="B1696" s="114">
        <v>6</v>
      </c>
      <c r="C1696" s="114" t="s">
        <v>3340</v>
      </c>
      <c r="D1696" s="115">
        <v>-1143928.53</v>
      </c>
    </row>
    <row r="1697" spans="1:4" x14ac:dyDescent="0.15">
      <c r="A1697" s="112" t="s">
        <v>3343</v>
      </c>
      <c r="B1697" s="112">
        <v>4</v>
      </c>
      <c r="C1697" s="112" t="s">
        <v>3342</v>
      </c>
      <c r="D1697" s="113">
        <v>-8304969.9000000004</v>
      </c>
    </row>
    <row r="1698" spans="1:4" x14ac:dyDescent="0.15">
      <c r="A1698" s="112" t="s">
        <v>3345</v>
      </c>
      <c r="B1698" s="112">
        <v>5</v>
      </c>
      <c r="C1698" s="112" t="s">
        <v>3344</v>
      </c>
      <c r="D1698" s="113">
        <v>-6730775.3600000003</v>
      </c>
    </row>
    <row r="1699" spans="1:4" hidden="1" outlineLevel="1" x14ac:dyDescent="0.15">
      <c r="A1699" s="114" t="s">
        <v>3347</v>
      </c>
      <c r="B1699" s="114">
        <v>6</v>
      </c>
      <c r="C1699" s="114" t="s">
        <v>3346</v>
      </c>
      <c r="D1699" s="115">
        <v>-293555.62</v>
      </c>
    </row>
    <row r="1700" spans="1:4" hidden="1" outlineLevel="1" x14ac:dyDescent="0.15">
      <c r="A1700" s="114" t="s">
        <v>3349</v>
      </c>
      <c r="B1700" s="114">
        <v>6</v>
      </c>
      <c r="C1700" s="114" t="s">
        <v>3348</v>
      </c>
      <c r="D1700" s="115">
        <v>-1322260.23</v>
      </c>
    </row>
    <row r="1701" spans="1:4" hidden="1" outlineLevel="1" x14ac:dyDescent="0.15">
      <c r="A1701" s="114" t="s">
        <v>3351</v>
      </c>
      <c r="B1701" s="114">
        <v>6</v>
      </c>
      <c r="C1701" s="114" t="s">
        <v>3350</v>
      </c>
      <c r="D1701" s="115">
        <v>-78000</v>
      </c>
    </row>
    <row r="1702" spans="1:4" hidden="1" outlineLevel="1" x14ac:dyDescent="0.15">
      <c r="A1702" s="114" t="s">
        <v>3353</v>
      </c>
      <c r="B1702" s="114">
        <v>6</v>
      </c>
      <c r="C1702" s="114" t="s">
        <v>3352</v>
      </c>
      <c r="D1702" s="115">
        <v>-298037.19</v>
      </c>
    </row>
    <row r="1703" spans="1:4" hidden="1" outlineLevel="1" x14ac:dyDescent="0.15">
      <c r="A1703" s="114" t="s">
        <v>3355</v>
      </c>
      <c r="B1703" s="114">
        <v>6</v>
      </c>
      <c r="C1703" s="114" t="s">
        <v>3354</v>
      </c>
      <c r="D1703" s="115">
        <v>-134722.26999999999</v>
      </c>
    </row>
    <row r="1704" spans="1:4" hidden="1" outlineLevel="1" x14ac:dyDescent="0.15">
      <c r="A1704" s="114" t="s">
        <v>3357</v>
      </c>
      <c r="B1704" s="114">
        <v>6</v>
      </c>
      <c r="C1704" s="114" t="s">
        <v>3356</v>
      </c>
      <c r="D1704" s="115">
        <v>-96373.34</v>
      </c>
    </row>
    <row r="1705" spans="1:4" hidden="1" outlineLevel="1" x14ac:dyDescent="0.15">
      <c r="A1705" s="114" t="s">
        <v>3359</v>
      </c>
      <c r="B1705" s="114">
        <v>6</v>
      </c>
      <c r="C1705" s="114" t="s">
        <v>3358</v>
      </c>
      <c r="D1705" s="115">
        <v>-15517.58</v>
      </c>
    </row>
    <row r="1706" spans="1:4" hidden="1" outlineLevel="1" x14ac:dyDescent="0.15">
      <c r="A1706" s="114" t="s">
        <v>3361</v>
      </c>
      <c r="B1706" s="114">
        <v>6</v>
      </c>
      <c r="C1706" s="114" t="s">
        <v>3360</v>
      </c>
      <c r="D1706" s="115">
        <v>-17155.89</v>
      </c>
    </row>
    <row r="1707" spans="1:4" hidden="1" outlineLevel="1" x14ac:dyDescent="0.15">
      <c r="A1707" s="114" t="s">
        <v>3363</v>
      </c>
      <c r="B1707" s="114">
        <v>6</v>
      </c>
      <c r="C1707" s="114" t="s">
        <v>3362</v>
      </c>
      <c r="D1707" s="115">
        <v>-156.65</v>
      </c>
    </row>
    <row r="1708" spans="1:4" hidden="1" outlineLevel="1" x14ac:dyDescent="0.15">
      <c r="A1708" s="114" t="s">
        <v>3365</v>
      </c>
      <c r="B1708" s="114">
        <v>6</v>
      </c>
      <c r="C1708" s="114" t="s">
        <v>3364</v>
      </c>
      <c r="D1708" s="115">
        <v>-71599.44</v>
      </c>
    </row>
    <row r="1709" spans="1:4" hidden="1" outlineLevel="1" x14ac:dyDescent="0.15">
      <c r="A1709" s="114" t="s">
        <v>3367</v>
      </c>
      <c r="B1709" s="114">
        <v>6</v>
      </c>
      <c r="C1709" s="114" t="s">
        <v>3366</v>
      </c>
      <c r="D1709" s="115">
        <v>-708385.5</v>
      </c>
    </row>
    <row r="1710" spans="1:4" hidden="1" outlineLevel="1" x14ac:dyDescent="0.15">
      <c r="A1710" s="114" t="s">
        <v>3369</v>
      </c>
      <c r="B1710" s="114">
        <v>6</v>
      </c>
      <c r="C1710" s="114" t="s">
        <v>3368</v>
      </c>
      <c r="D1710" s="115">
        <v>-9391.9</v>
      </c>
    </row>
    <row r="1711" spans="1:4" hidden="1" outlineLevel="1" x14ac:dyDescent="0.15">
      <c r="A1711" s="114" t="s">
        <v>3371</v>
      </c>
      <c r="B1711" s="114">
        <v>6</v>
      </c>
      <c r="C1711" s="114" t="s">
        <v>3370</v>
      </c>
      <c r="D1711" s="115">
        <v>-2193988.92</v>
      </c>
    </row>
    <row r="1712" spans="1:4" hidden="1" outlineLevel="1" x14ac:dyDescent="0.15">
      <c r="A1712" s="114" t="s">
        <v>3373</v>
      </c>
      <c r="B1712" s="114">
        <v>6</v>
      </c>
      <c r="C1712" s="114" t="s">
        <v>3372</v>
      </c>
      <c r="D1712" s="115">
        <v>-4750</v>
      </c>
    </row>
    <row r="1713" spans="1:4" hidden="1" outlineLevel="1" x14ac:dyDescent="0.15">
      <c r="A1713" s="114" t="s">
        <v>3375</v>
      </c>
      <c r="B1713" s="114">
        <v>6</v>
      </c>
      <c r="C1713" s="114" t="s">
        <v>3374</v>
      </c>
      <c r="D1713" s="115">
        <v>-16647.59</v>
      </c>
    </row>
    <row r="1714" spans="1:4" hidden="1" outlineLevel="1" x14ac:dyDescent="0.15">
      <c r="A1714" s="114" t="s">
        <v>3377</v>
      </c>
      <c r="B1714" s="114">
        <v>6</v>
      </c>
      <c r="C1714" s="114" t="s">
        <v>3376</v>
      </c>
      <c r="D1714" s="115">
        <v>-1000</v>
      </c>
    </row>
    <row r="1715" spans="1:4" hidden="1" outlineLevel="1" x14ac:dyDescent="0.15">
      <c r="A1715" s="114" t="s">
        <v>3379</v>
      </c>
      <c r="B1715" s="114">
        <v>6</v>
      </c>
      <c r="C1715" s="114" t="s">
        <v>3378</v>
      </c>
      <c r="D1715" s="115">
        <v>-26684.62</v>
      </c>
    </row>
    <row r="1716" spans="1:4" hidden="1" outlineLevel="1" x14ac:dyDescent="0.15">
      <c r="A1716" s="114" t="s">
        <v>3381</v>
      </c>
      <c r="B1716" s="114">
        <v>6</v>
      </c>
      <c r="C1716" s="114" t="s">
        <v>3380</v>
      </c>
      <c r="D1716" s="115">
        <v>0</v>
      </c>
    </row>
    <row r="1717" spans="1:4" hidden="1" outlineLevel="1" x14ac:dyDescent="0.15">
      <c r="A1717" s="114" t="s">
        <v>3383</v>
      </c>
      <c r="B1717" s="114">
        <v>6</v>
      </c>
      <c r="C1717" s="114" t="s">
        <v>3382</v>
      </c>
      <c r="D1717" s="115">
        <v>-52385.61</v>
      </c>
    </row>
    <row r="1718" spans="1:4" hidden="1" outlineLevel="1" x14ac:dyDescent="0.15">
      <c r="A1718" s="114" t="s">
        <v>3385</v>
      </c>
      <c r="B1718" s="114">
        <v>6</v>
      </c>
      <c r="C1718" s="114" t="s">
        <v>3384</v>
      </c>
      <c r="D1718" s="115">
        <v>-17786.45</v>
      </c>
    </row>
    <row r="1719" spans="1:4" hidden="1" outlineLevel="1" x14ac:dyDescent="0.15">
      <c r="A1719" s="114" t="s">
        <v>3387</v>
      </c>
      <c r="B1719" s="114">
        <v>6</v>
      </c>
      <c r="C1719" s="114" t="s">
        <v>3386</v>
      </c>
      <c r="D1719" s="115">
        <v>-193000.04</v>
      </c>
    </row>
    <row r="1720" spans="1:4" hidden="1" outlineLevel="1" x14ac:dyDescent="0.15">
      <c r="A1720" s="114" t="s">
        <v>3389</v>
      </c>
      <c r="B1720" s="114">
        <v>6</v>
      </c>
      <c r="C1720" s="114" t="s">
        <v>3388</v>
      </c>
      <c r="D1720" s="115">
        <v>-19966.919999999998</v>
      </c>
    </row>
    <row r="1721" spans="1:4" hidden="1" outlineLevel="1" x14ac:dyDescent="0.15">
      <c r="A1721" s="114" t="s">
        <v>3391</v>
      </c>
      <c r="B1721" s="114">
        <v>6</v>
      </c>
      <c r="C1721" s="114" t="s">
        <v>3390</v>
      </c>
      <c r="D1721" s="115">
        <v>-153333.29999999999</v>
      </c>
    </row>
    <row r="1722" spans="1:4" hidden="1" outlineLevel="1" x14ac:dyDescent="0.15">
      <c r="A1722" s="114" t="s">
        <v>3393</v>
      </c>
      <c r="B1722" s="114">
        <v>6</v>
      </c>
      <c r="C1722" s="114" t="s">
        <v>3392</v>
      </c>
      <c r="D1722" s="115">
        <v>-356827.92</v>
      </c>
    </row>
    <row r="1723" spans="1:4" hidden="1" outlineLevel="1" x14ac:dyDescent="0.15">
      <c r="A1723" s="114" t="s">
        <v>3395</v>
      </c>
      <c r="B1723" s="114">
        <v>6</v>
      </c>
      <c r="C1723" s="114" t="s">
        <v>3394</v>
      </c>
      <c r="D1723" s="115">
        <v>-517393.12</v>
      </c>
    </row>
    <row r="1724" spans="1:4" hidden="1" outlineLevel="1" x14ac:dyDescent="0.15">
      <c r="A1724" s="114" t="s">
        <v>3397</v>
      </c>
      <c r="B1724" s="114">
        <v>6</v>
      </c>
      <c r="C1724" s="114" t="s">
        <v>3396</v>
      </c>
      <c r="D1724" s="115">
        <v>-5000</v>
      </c>
    </row>
    <row r="1725" spans="1:4" hidden="1" outlineLevel="1" x14ac:dyDescent="0.15">
      <c r="A1725" s="114" t="s">
        <v>3399</v>
      </c>
      <c r="B1725" s="114">
        <v>6</v>
      </c>
      <c r="C1725" s="114" t="s">
        <v>3398</v>
      </c>
      <c r="D1725" s="115">
        <v>-52145.68</v>
      </c>
    </row>
    <row r="1726" spans="1:4" hidden="1" outlineLevel="1" x14ac:dyDescent="0.15">
      <c r="A1726" s="114" t="s">
        <v>3401</v>
      </c>
      <c r="B1726" s="114">
        <v>6</v>
      </c>
      <c r="C1726" s="114" t="s">
        <v>3400</v>
      </c>
      <c r="D1726" s="115">
        <v>-20000</v>
      </c>
    </row>
    <row r="1727" spans="1:4" hidden="1" outlineLevel="1" x14ac:dyDescent="0.15">
      <c r="A1727" s="114" t="s">
        <v>3403</v>
      </c>
      <c r="B1727" s="114">
        <v>6</v>
      </c>
      <c r="C1727" s="114" t="s">
        <v>3402</v>
      </c>
      <c r="D1727" s="115">
        <v>-3800</v>
      </c>
    </row>
    <row r="1728" spans="1:4" hidden="1" outlineLevel="1" x14ac:dyDescent="0.15">
      <c r="A1728" s="114" t="s">
        <v>3405</v>
      </c>
      <c r="B1728" s="114">
        <v>6</v>
      </c>
      <c r="C1728" s="114" t="s">
        <v>3404</v>
      </c>
      <c r="D1728" s="115">
        <v>-5658.25</v>
      </c>
    </row>
    <row r="1729" spans="1:4" hidden="1" outlineLevel="1" x14ac:dyDescent="0.15">
      <c r="A1729" s="114" t="s">
        <v>3407</v>
      </c>
      <c r="B1729" s="114">
        <v>6</v>
      </c>
      <c r="C1729" s="114" t="s">
        <v>3406</v>
      </c>
      <c r="D1729" s="115">
        <v>-13339.61</v>
      </c>
    </row>
    <row r="1730" spans="1:4" hidden="1" outlineLevel="1" x14ac:dyDescent="0.15">
      <c r="A1730" s="114" t="s">
        <v>3409</v>
      </c>
      <c r="B1730" s="114">
        <v>6</v>
      </c>
      <c r="C1730" s="114" t="s">
        <v>3408</v>
      </c>
      <c r="D1730" s="115">
        <v>0</v>
      </c>
    </row>
    <row r="1731" spans="1:4" hidden="1" outlineLevel="1" x14ac:dyDescent="0.15">
      <c r="A1731" s="114" t="s">
        <v>3411</v>
      </c>
      <c r="B1731" s="114">
        <v>6</v>
      </c>
      <c r="C1731" s="114" t="s">
        <v>3410</v>
      </c>
      <c r="D1731" s="115">
        <v>0</v>
      </c>
    </row>
    <row r="1732" spans="1:4" hidden="1" outlineLevel="1" x14ac:dyDescent="0.15">
      <c r="A1732" s="114" t="s">
        <v>3413</v>
      </c>
      <c r="B1732" s="114">
        <v>6</v>
      </c>
      <c r="C1732" s="114" t="s">
        <v>3412</v>
      </c>
      <c r="D1732" s="115">
        <v>-200</v>
      </c>
    </row>
    <row r="1733" spans="1:4" hidden="1" outlineLevel="1" x14ac:dyDescent="0.15">
      <c r="A1733" s="114" t="s">
        <v>3415</v>
      </c>
      <c r="B1733" s="114">
        <v>6</v>
      </c>
      <c r="C1733" s="114" t="s">
        <v>3414</v>
      </c>
      <c r="D1733" s="115">
        <v>-6333.96</v>
      </c>
    </row>
    <row r="1734" spans="1:4" hidden="1" outlineLevel="1" x14ac:dyDescent="0.15">
      <c r="A1734" s="114" t="s">
        <v>3417</v>
      </c>
      <c r="B1734" s="114">
        <v>6</v>
      </c>
      <c r="C1734" s="114" t="s">
        <v>3416</v>
      </c>
      <c r="D1734" s="115">
        <v>-6649.11</v>
      </c>
    </row>
    <row r="1735" spans="1:4" hidden="1" outlineLevel="1" x14ac:dyDescent="0.15">
      <c r="A1735" s="114" t="s">
        <v>3419</v>
      </c>
      <c r="B1735" s="114">
        <v>6</v>
      </c>
      <c r="C1735" s="114" t="s">
        <v>3418</v>
      </c>
      <c r="D1735" s="115">
        <v>-15497.66</v>
      </c>
    </row>
    <row r="1736" spans="1:4" hidden="1" outlineLevel="1" x14ac:dyDescent="0.15">
      <c r="A1736" s="114" t="s">
        <v>3421</v>
      </c>
      <c r="B1736" s="114">
        <v>6</v>
      </c>
      <c r="C1736" s="114" t="s">
        <v>3420</v>
      </c>
      <c r="D1736" s="115">
        <v>-400</v>
      </c>
    </row>
    <row r="1737" spans="1:4" hidden="1" outlineLevel="1" x14ac:dyDescent="0.15">
      <c r="A1737" s="114" t="s">
        <v>3423</v>
      </c>
      <c r="B1737" s="114">
        <v>6</v>
      </c>
      <c r="C1737" s="114" t="s">
        <v>3422</v>
      </c>
      <c r="D1737" s="115">
        <v>-2289.25</v>
      </c>
    </row>
    <row r="1738" spans="1:4" hidden="1" outlineLevel="1" x14ac:dyDescent="0.15">
      <c r="A1738" s="114" t="s">
        <v>3425</v>
      </c>
      <c r="B1738" s="114">
        <v>6</v>
      </c>
      <c r="C1738" s="114" t="s">
        <v>3424</v>
      </c>
      <c r="D1738" s="115">
        <v>-541.74</v>
      </c>
    </row>
    <row r="1739" spans="1:4" hidden="1" outlineLevel="1" x14ac:dyDescent="0.15">
      <c r="A1739" s="114" t="s">
        <v>3427</v>
      </c>
      <c r="B1739" s="114">
        <v>6</v>
      </c>
      <c r="C1739" s="114" t="s">
        <v>3426</v>
      </c>
      <c r="D1739" s="115">
        <v>0</v>
      </c>
    </row>
    <row r="1740" spans="1:4" hidden="1" outlineLevel="1" x14ac:dyDescent="0.15">
      <c r="A1740" s="114" t="s">
        <v>3429</v>
      </c>
      <c r="B1740" s="114">
        <v>6</v>
      </c>
      <c r="C1740" s="114" t="s">
        <v>3428</v>
      </c>
      <c r="D1740" s="115">
        <v>0</v>
      </c>
    </row>
    <row r="1741" spans="1:4" hidden="1" outlineLevel="1" x14ac:dyDescent="0.15">
      <c r="A1741" s="114" t="s">
        <v>3431</v>
      </c>
      <c r="B1741" s="114">
        <v>6</v>
      </c>
      <c r="C1741" s="114" t="s">
        <v>3430</v>
      </c>
      <c r="D1741" s="115">
        <v>0</v>
      </c>
    </row>
    <row r="1742" spans="1:4" hidden="1" outlineLevel="1" x14ac:dyDescent="0.15">
      <c r="A1742" s="114" t="s">
        <v>3433</v>
      </c>
      <c r="B1742" s="114">
        <v>6</v>
      </c>
      <c r="C1742" s="114" t="s">
        <v>3432</v>
      </c>
      <c r="D1742" s="115">
        <v>0</v>
      </c>
    </row>
    <row r="1743" spans="1:4" hidden="1" outlineLevel="1" x14ac:dyDescent="0.15">
      <c r="A1743" s="114" t="s">
        <v>3435</v>
      </c>
      <c r="B1743" s="114">
        <v>6</v>
      </c>
      <c r="C1743" s="114" t="s">
        <v>3434</v>
      </c>
      <c r="D1743" s="115">
        <v>0</v>
      </c>
    </row>
    <row r="1744" spans="1:4" hidden="1" outlineLevel="1" x14ac:dyDescent="0.15">
      <c r="A1744" s="114" t="s">
        <v>3437</v>
      </c>
      <c r="B1744" s="114">
        <v>6</v>
      </c>
      <c r="C1744" s="114" t="s">
        <v>3436</v>
      </c>
      <c r="D1744" s="115">
        <v>0</v>
      </c>
    </row>
    <row r="1745" spans="1:6" hidden="1" outlineLevel="1" x14ac:dyDescent="0.15">
      <c r="A1745" s="114" t="s">
        <v>3439</v>
      </c>
      <c r="B1745" s="114">
        <v>6</v>
      </c>
      <c r="C1745" s="114" t="s">
        <v>3438</v>
      </c>
      <c r="D1745" s="115">
        <v>0</v>
      </c>
    </row>
    <row r="1746" spans="1:6" hidden="1" outlineLevel="1" x14ac:dyDescent="0.15">
      <c r="A1746" s="114" t="s">
        <v>3441</v>
      </c>
      <c r="B1746" s="114">
        <v>6</v>
      </c>
      <c r="C1746" s="114" t="s">
        <v>3440</v>
      </c>
      <c r="D1746" s="115">
        <v>0</v>
      </c>
    </row>
    <row r="1747" spans="1:6" hidden="1" outlineLevel="1" x14ac:dyDescent="0.15">
      <c r="A1747" s="114" t="s">
        <v>3443</v>
      </c>
      <c r="B1747" s="114">
        <v>6</v>
      </c>
      <c r="C1747" s="114" t="s">
        <v>3442</v>
      </c>
      <c r="D1747" s="115">
        <v>0</v>
      </c>
    </row>
    <row r="1748" spans="1:6" hidden="1" outlineLevel="1" x14ac:dyDescent="0.15">
      <c r="A1748" s="114" t="s">
        <v>3445</v>
      </c>
      <c r="B1748" s="114">
        <v>6</v>
      </c>
      <c r="C1748" s="114" t="s">
        <v>3444</v>
      </c>
      <c r="D1748" s="115">
        <v>0</v>
      </c>
    </row>
    <row r="1749" spans="1:6" hidden="1" outlineLevel="1" x14ac:dyDescent="0.15">
      <c r="A1749" s="114" t="s">
        <v>3447</v>
      </c>
      <c r="B1749" s="114">
        <v>6</v>
      </c>
      <c r="C1749" s="114" t="s">
        <v>3446</v>
      </c>
      <c r="D1749" s="115">
        <v>0</v>
      </c>
    </row>
    <row r="1750" spans="1:6" collapsed="1" x14ac:dyDescent="0.15">
      <c r="A1750" s="112" t="s">
        <v>3449</v>
      </c>
      <c r="B1750" s="112">
        <v>5</v>
      </c>
      <c r="C1750" s="112" t="s">
        <v>3448</v>
      </c>
      <c r="D1750" s="113">
        <v>-1574194.54</v>
      </c>
    </row>
    <row r="1751" spans="1:6" x14ac:dyDescent="0.15">
      <c r="A1751" s="114" t="s">
        <v>3451</v>
      </c>
      <c r="B1751" s="114">
        <v>6</v>
      </c>
      <c r="C1751" s="114" t="s">
        <v>3450</v>
      </c>
      <c r="D1751" s="115">
        <v>-1574194.54</v>
      </c>
    </row>
    <row r="1752" spans="1:6" x14ac:dyDescent="0.15">
      <c r="A1752" s="112" t="s">
        <v>3453</v>
      </c>
      <c r="B1752" s="112">
        <v>2</v>
      </c>
      <c r="C1752" s="112" t="s">
        <v>3452</v>
      </c>
      <c r="D1752" s="113">
        <v>-69035431.760000005</v>
      </c>
    </row>
    <row r="1753" spans="1:6" x14ac:dyDescent="0.15">
      <c r="A1753" s="112" t="s">
        <v>3455</v>
      </c>
      <c r="B1753" s="112">
        <v>3</v>
      </c>
      <c r="C1753" s="112" t="s">
        <v>3454</v>
      </c>
      <c r="D1753" s="113">
        <v>-69035431.760000005</v>
      </c>
    </row>
    <row r="1754" spans="1:6" x14ac:dyDescent="0.15">
      <c r="A1754" s="112" t="s">
        <v>3457</v>
      </c>
      <c r="B1754" s="112">
        <v>4</v>
      </c>
      <c r="C1754" s="112" t="s">
        <v>3456</v>
      </c>
      <c r="D1754" s="113">
        <v>-7288329.5199999996</v>
      </c>
    </row>
    <row r="1755" spans="1:6" x14ac:dyDescent="0.15">
      <c r="A1755" s="112" t="s">
        <v>3459</v>
      </c>
      <c r="B1755" s="112">
        <v>5</v>
      </c>
      <c r="C1755" s="112" t="s">
        <v>3458</v>
      </c>
      <c r="D1755" s="113">
        <v>-7288329.5199999996</v>
      </c>
    </row>
    <row r="1756" spans="1:6" x14ac:dyDescent="0.15">
      <c r="A1756" s="114" t="s">
        <v>3461</v>
      </c>
      <c r="B1756" s="114">
        <v>6</v>
      </c>
      <c r="C1756" s="114" t="s">
        <v>3460</v>
      </c>
      <c r="D1756" s="115">
        <v>-4878064.17</v>
      </c>
    </row>
    <row r="1757" spans="1:6" x14ac:dyDescent="0.15">
      <c r="A1757" s="114" t="s">
        <v>3463</v>
      </c>
      <c r="B1757" s="114">
        <v>6</v>
      </c>
      <c r="C1757" s="114" t="s">
        <v>3462</v>
      </c>
      <c r="D1757" s="115">
        <v>-2410265.35</v>
      </c>
      <c r="E1757" s="2">
        <v>-2054178.98</v>
      </c>
      <c r="F1757" s="2">
        <f>+E1757-E1760</f>
        <v>-49.889999996405095</v>
      </c>
    </row>
    <row r="1758" spans="1:6" x14ac:dyDescent="0.15">
      <c r="A1758" s="112" t="s">
        <v>3465</v>
      </c>
      <c r="B1758" s="112">
        <v>4</v>
      </c>
      <c r="C1758" s="112" t="s">
        <v>3464</v>
      </c>
      <c r="D1758" s="113">
        <v>-4608087.43</v>
      </c>
    </row>
    <row r="1759" spans="1:6" x14ac:dyDescent="0.15">
      <c r="A1759" s="112" t="s">
        <v>3466</v>
      </c>
      <c r="B1759" s="112">
        <v>5</v>
      </c>
      <c r="C1759" s="112" t="s">
        <v>3338</v>
      </c>
      <c r="D1759" s="113">
        <v>-4608087.43</v>
      </c>
    </row>
    <row r="1760" spans="1:6" x14ac:dyDescent="0.15">
      <c r="A1760" s="114" t="s">
        <v>5538</v>
      </c>
      <c r="B1760" s="114">
        <v>6</v>
      </c>
      <c r="C1760" s="114" t="s">
        <v>5537</v>
      </c>
      <c r="D1760" s="115">
        <v>-2073025</v>
      </c>
      <c r="E1760" s="2">
        <v>-2054129.0900000036</v>
      </c>
    </row>
    <row r="1761" spans="1:4" x14ac:dyDescent="0.15">
      <c r="A1761" s="114" t="s">
        <v>3468</v>
      </c>
      <c r="B1761" s="114">
        <v>6</v>
      </c>
      <c r="C1761" s="114" t="s">
        <v>3467</v>
      </c>
      <c r="D1761" s="115">
        <v>-2535062.4300000002</v>
      </c>
    </row>
    <row r="1762" spans="1:4" x14ac:dyDescent="0.15">
      <c r="A1762" s="112" t="s">
        <v>3470</v>
      </c>
      <c r="B1762" s="112">
        <v>4</v>
      </c>
      <c r="C1762" s="112" t="s">
        <v>3469</v>
      </c>
      <c r="D1762" s="113">
        <v>-26543204.609999999</v>
      </c>
    </row>
    <row r="1763" spans="1:4" x14ac:dyDescent="0.15">
      <c r="A1763" s="112" t="s">
        <v>3472</v>
      </c>
      <c r="B1763" s="112">
        <v>5</v>
      </c>
      <c r="C1763" s="112" t="s">
        <v>3471</v>
      </c>
      <c r="D1763" s="113">
        <v>-26543204.609999999</v>
      </c>
    </row>
    <row r="1764" spans="1:4" x14ac:dyDescent="0.15">
      <c r="A1764" s="114" t="s">
        <v>3474</v>
      </c>
      <c r="B1764" s="114">
        <v>6</v>
      </c>
      <c r="C1764" s="114" t="s">
        <v>3473</v>
      </c>
      <c r="D1764" s="115">
        <v>-26543204.609999999</v>
      </c>
    </row>
    <row r="1765" spans="1:4" x14ac:dyDescent="0.15">
      <c r="A1765" s="112" t="s">
        <v>3476</v>
      </c>
      <c r="B1765" s="112">
        <v>4</v>
      </c>
      <c r="C1765" s="112" t="s">
        <v>3475</v>
      </c>
      <c r="D1765" s="113">
        <v>-8303509.8600000003</v>
      </c>
    </row>
    <row r="1766" spans="1:4" x14ac:dyDescent="0.15">
      <c r="A1766" s="112" t="s">
        <v>3478</v>
      </c>
      <c r="B1766" s="112">
        <v>5</v>
      </c>
      <c r="C1766" s="112" t="s">
        <v>3477</v>
      </c>
      <c r="D1766" s="113">
        <v>-8303509.8600000003</v>
      </c>
    </row>
    <row r="1767" spans="1:4" x14ac:dyDescent="0.15">
      <c r="A1767" s="114" t="s">
        <v>3480</v>
      </c>
      <c r="B1767" s="114">
        <v>6</v>
      </c>
      <c r="C1767" s="114" t="s">
        <v>3479</v>
      </c>
      <c r="D1767" s="115">
        <v>-901525.91</v>
      </c>
    </row>
    <row r="1768" spans="1:4" x14ac:dyDescent="0.15">
      <c r="A1768" s="114" t="s">
        <v>3482</v>
      </c>
      <c r="B1768" s="114">
        <v>6</v>
      </c>
      <c r="C1768" s="114" t="s">
        <v>3481</v>
      </c>
      <c r="D1768" s="115">
        <v>-509594.27</v>
      </c>
    </row>
    <row r="1769" spans="1:4" x14ac:dyDescent="0.15">
      <c r="A1769" s="114" t="s">
        <v>3484</v>
      </c>
      <c r="B1769" s="114">
        <v>6</v>
      </c>
      <c r="C1769" s="114" t="s">
        <v>3483</v>
      </c>
      <c r="D1769" s="115">
        <v>-234495.18</v>
      </c>
    </row>
    <row r="1770" spans="1:4" x14ac:dyDescent="0.15">
      <c r="A1770" s="114" t="s">
        <v>3486</v>
      </c>
      <c r="B1770" s="114">
        <v>6</v>
      </c>
      <c r="C1770" s="114" t="s">
        <v>3485</v>
      </c>
      <c r="D1770" s="115">
        <v>-6657894.5</v>
      </c>
    </row>
    <row r="1771" spans="1:4" x14ac:dyDescent="0.15">
      <c r="A1771" s="112" t="s">
        <v>3488</v>
      </c>
      <c r="B1771" s="112">
        <v>4</v>
      </c>
      <c r="C1771" s="112" t="s">
        <v>3487</v>
      </c>
      <c r="D1771" s="113">
        <v>-16083778.210000001</v>
      </c>
    </row>
    <row r="1772" spans="1:4" x14ac:dyDescent="0.15">
      <c r="A1772" s="112" t="s">
        <v>3490</v>
      </c>
      <c r="B1772" s="112">
        <v>5</v>
      </c>
      <c r="C1772" s="112" t="s">
        <v>3489</v>
      </c>
      <c r="D1772" s="113">
        <v>-16083778.210000001</v>
      </c>
    </row>
    <row r="1773" spans="1:4" x14ac:dyDescent="0.15">
      <c r="A1773" s="114" t="s">
        <v>3492</v>
      </c>
      <c r="B1773" s="114">
        <v>6</v>
      </c>
      <c r="C1773" s="114" t="s">
        <v>3491</v>
      </c>
      <c r="D1773" s="115">
        <v>-1306844.33</v>
      </c>
    </row>
    <row r="1774" spans="1:4" x14ac:dyDescent="0.15">
      <c r="A1774" s="114" t="s">
        <v>3494</v>
      </c>
      <c r="B1774" s="114">
        <v>6</v>
      </c>
      <c r="C1774" s="114" t="s">
        <v>3493</v>
      </c>
      <c r="D1774" s="115">
        <v>-7664093.3099999996</v>
      </c>
    </row>
    <row r="1775" spans="1:4" x14ac:dyDescent="0.15">
      <c r="A1775" s="114" t="s">
        <v>3496</v>
      </c>
      <c r="B1775" s="114">
        <v>6</v>
      </c>
      <c r="C1775" s="114" t="s">
        <v>3495</v>
      </c>
      <c r="D1775" s="115">
        <v>-2030506.96</v>
      </c>
    </row>
    <row r="1776" spans="1:4" x14ac:dyDescent="0.15">
      <c r="A1776" s="114" t="s">
        <v>3498</v>
      </c>
      <c r="B1776" s="114">
        <v>6</v>
      </c>
      <c r="C1776" s="114" t="s">
        <v>3497</v>
      </c>
      <c r="D1776" s="115">
        <v>-1673888.84</v>
      </c>
    </row>
    <row r="1777" spans="1:4" x14ac:dyDescent="0.15">
      <c r="A1777" s="114" t="s">
        <v>3500</v>
      </c>
      <c r="B1777" s="114">
        <v>6</v>
      </c>
      <c r="C1777" s="114" t="s">
        <v>3499</v>
      </c>
      <c r="D1777" s="115">
        <v>-3408444.77</v>
      </c>
    </row>
    <row r="1778" spans="1:4" x14ac:dyDescent="0.15">
      <c r="A1778" s="114" t="s">
        <v>3502</v>
      </c>
      <c r="B1778" s="114">
        <v>6</v>
      </c>
      <c r="C1778" s="114" t="s">
        <v>3501</v>
      </c>
      <c r="D1778" s="115">
        <v>0</v>
      </c>
    </row>
    <row r="1779" spans="1:4" x14ac:dyDescent="0.15">
      <c r="A1779" s="112" t="s">
        <v>3504</v>
      </c>
      <c r="B1779" s="112">
        <v>4</v>
      </c>
      <c r="C1779" s="112" t="s">
        <v>3503</v>
      </c>
      <c r="D1779" s="113">
        <v>-3666071.47</v>
      </c>
    </row>
    <row r="1780" spans="1:4" x14ac:dyDescent="0.15">
      <c r="A1780" s="112" t="s">
        <v>3506</v>
      </c>
      <c r="B1780" s="112">
        <v>5</v>
      </c>
      <c r="C1780" s="112" t="s">
        <v>3505</v>
      </c>
      <c r="D1780" s="113">
        <v>-3666071.47</v>
      </c>
    </row>
    <row r="1781" spans="1:4" x14ac:dyDescent="0.15">
      <c r="A1781" s="114" t="s">
        <v>3508</v>
      </c>
      <c r="B1781" s="114">
        <v>6</v>
      </c>
      <c r="C1781" s="114" t="s">
        <v>3507</v>
      </c>
      <c r="D1781" s="115">
        <v>-1086071.47</v>
      </c>
    </row>
    <row r="1782" spans="1:4" x14ac:dyDescent="0.15">
      <c r="A1782" s="114" t="s">
        <v>3510</v>
      </c>
      <c r="B1782" s="114">
        <v>6</v>
      </c>
      <c r="C1782" s="114" t="s">
        <v>3509</v>
      </c>
      <c r="D1782" s="115">
        <v>-2580000</v>
      </c>
    </row>
    <row r="1783" spans="1:4" x14ac:dyDescent="0.15">
      <c r="A1783" s="112" t="s">
        <v>3512</v>
      </c>
      <c r="B1783" s="112">
        <v>4</v>
      </c>
      <c r="C1783" s="112" t="s">
        <v>3511</v>
      </c>
      <c r="D1783" s="113">
        <v>-2542450.66</v>
      </c>
    </row>
    <row r="1784" spans="1:4" x14ac:dyDescent="0.15">
      <c r="A1784" s="112" t="s">
        <v>3514</v>
      </c>
      <c r="B1784" s="112">
        <v>5</v>
      </c>
      <c r="C1784" s="112" t="s">
        <v>3513</v>
      </c>
      <c r="D1784" s="113">
        <v>-2542450.66</v>
      </c>
    </row>
    <row r="1785" spans="1:4" x14ac:dyDescent="0.15">
      <c r="A1785" s="114" t="s">
        <v>3516</v>
      </c>
      <c r="B1785" s="114">
        <v>6</v>
      </c>
      <c r="C1785" s="114" t="s">
        <v>3515</v>
      </c>
      <c r="D1785" s="115">
        <v>-2542450.66</v>
      </c>
    </row>
    <row r="1786" spans="1:4" x14ac:dyDescent="0.15">
      <c r="A1786" s="114"/>
      <c r="B1786" s="114"/>
      <c r="C1786" s="114"/>
      <c r="D1786" s="115"/>
    </row>
    <row r="1787" spans="1:4" s="1" customFormat="1" x14ac:dyDescent="0.15">
      <c r="A1787" s="110" t="s">
        <v>3518</v>
      </c>
      <c r="B1787" s="110">
        <v>1</v>
      </c>
      <c r="C1787" s="110" t="s">
        <v>3517</v>
      </c>
      <c r="D1787" s="113">
        <v>-69156773.400000006</v>
      </c>
    </row>
    <row r="1788" spans="1:4" s="1" customFormat="1" x14ac:dyDescent="0.15">
      <c r="A1788" s="110" t="s">
        <v>3520</v>
      </c>
      <c r="B1788" s="110">
        <v>2</v>
      </c>
      <c r="C1788" s="110" t="s">
        <v>3519</v>
      </c>
      <c r="D1788" s="113">
        <v>-21630101.920000002</v>
      </c>
    </row>
    <row r="1789" spans="1:4" s="1" customFormat="1" x14ac:dyDescent="0.15">
      <c r="A1789" s="110" t="s">
        <v>3522</v>
      </c>
      <c r="B1789" s="110">
        <v>3</v>
      </c>
      <c r="C1789" s="110" t="s">
        <v>3521</v>
      </c>
      <c r="D1789" s="113">
        <v>-21630101.920000002</v>
      </c>
    </row>
    <row r="1790" spans="1:4" s="1" customFormat="1" x14ac:dyDescent="0.15">
      <c r="A1790" s="110" t="s">
        <v>3524</v>
      </c>
      <c r="B1790" s="110">
        <v>4</v>
      </c>
      <c r="C1790" s="110" t="s">
        <v>3523</v>
      </c>
      <c r="D1790" s="113">
        <v>-21630101.920000002</v>
      </c>
    </row>
    <row r="1791" spans="1:4" s="1" customFormat="1" x14ac:dyDescent="0.15">
      <c r="A1791" s="110" t="s">
        <v>3525</v>
      </c>
      <c r="B1791" s="110">
        <v>5</v>
      </c>
      <c r="C1791" s="110" t="s">
        <v>5539</v>
      </c>
      <c r="D1791" s="113">
        <v>-21629181.18</v>
      </c>
    </row>
    <row r="1792" spans="1:4" s="1" customFormat="1" x14ac:dyDescent="0.15">
      <c r="A1792" s="111" t="s">
        <v>3526</v>
      </c>
      <c r="B1792" s="111">
        <v>6</v>
      </c>
      <c r="C1792" s="111" t="s">
        <v>5540</v>
      </c>
      <c r="D1792" s="115">
        <v>-43258362.18</v>
      </c>
    </row>
    <row r="1793" spans="1:4" s="1" customFormat="1" x14ac:dyDescent="0.15">
      <c r="A1793" s="111" t="s">
        <v>3528</v>
      </c>
      <c r="B1793" s="111">
        <v>6</v>
      </c>
      <c r="C1793" s="111" t="s">
        <v>3527</v>
      </c>
      <c r="D1793" s="115">
        <v>21629181</v>
      </c>
    </row>
    <row r="1794" spans="1:4" s="1" customFormat="1" x14ac:dyDescent="0.15">
      <c r="A1794" s="110" t="s">
        <v>3530</v>
      </c>
      <c r="B1794" s="110">
        <v>5</v>
      </c>
      <c r="C1794" s="110" t="s">
        <v>3529</v>
      </c>
      <c r="D1794" s="113">
        <v>-920.74</v>
      </c>
    </row>
    <row r="1795" spans="1:4" s="1" customFormat="1" x14ac:dyDescent="0.15">
      <c r="A1795" s="111" t="s">
        <v>3532</v>
      </c>
      <c r="B1795" s="111">
        <v>6</v>
      </c>
      <c r="C1795" s="111" t="s">
        <v>3531</v>
      </c>
      <c r="D1795" s="115">
        <v>-920.74</v>
      </c>
    </row>
    <row r="1796" spans="1:4" s="1" customFormat="1" x14ac:dyDescent="0.15">
      <c r="A1796" s="110" t="s">
        <v>3534</v>
      </c>
      <c r="B1796" s="110">
        <v>2</v>
      </c>
      <c r="C1796" s="110" t="s">
        <v>3533</v>
      </c>
      <c r="D1796" s="113">
        <v>-6397230.3700000001</v>
      </c>
    </row>
    <row r="1797" spans="1:4" s="1" customFormat="1" x14ac:dyDescent="0.15">
      <c r="A1797" s="110" t="s">
        <v>3536</v>
      </c>
      <c r="B1797" s="110">
        <v>3</v>
      </c>
      <c r="C1797" s="110" t="s">
        <v>3535</v>
      </c>
      <c r="D1797" s="113">
        <v>-6397230.3700000001</v>
      </c>
    </row>
    <row r="1798" spans="1:4" s="1" customFormat="1" x14ac:dyDescent="0.15">
      <c r="A1798" s="110" t="s">
        <v>3538</v>
      </c>
      <c r="B1798" s="110">
        <v>4</v>
      </c>
      <c r="C1798" s="110" t="s">
        <v>3537</v>
      </c>
      <c r="D1798" s="113">
        <v>-6397230.3700000001</v>
      </c>
    </row>
    <row r="1799" spans="1:4" s="1" customFormat="1" x14ac:dyDescent="0.15">
      <c r="A1799" s="110" t="s">
        <v>3540</v>
      </c>
      <c r="B1799" s="110">
        <v>5</v>
      </c>
      <c r="C1799" s="110" t="s">
        <v>3539</v>
      </c>
      <c r="D1799" s="113">
        <v>-6397230.3700000001</v>
      </c>
    </row>
    <row r="1800" spans="1:4" s="1" customFormat="1" x14ac:dyDescent="0.15">
      <c r="A1800" s="111" t="s">
        <v>3542</v>
      </c>
      <c r="B1800" s="111">
        <v>6</v>
      </c>
      <c r="C1800" s="111" t="s">
        <v>3541</v>
      </c>
      <c r="D1800" s="115">
        <v>-6135361.3600000003</v>
      </c>
    </row>
    <row r="1801" spans="1:4" s="1" customFormat="1" x14ac:dyDescent="0.15">
      <c r="A1801" s="111" t="s">
        <v>3544</v>
      </c>
      <c r="B1801" s="111">
        <v>6</v>
      </c>
      <c r="C1801" s="111" t="s">
        <v>3543</v>
      </c>
      <c r="D1801" s="115">
        <v>-227071.63</v>
      </c>
    </row>
    <row r="1802" spans="1:4" s="1" customFormat="1" x14ac:dyDescent="0.15">
      <c r="A1802" s="111" t="s">
        <v>3546</v>
      </c>
      <c r="B1802" s="111">
        <v>6</v>
      </c>
      <c r="C1802" s="111" t="s">
        <v>3545</v>
      </c>
      <c r="D1802" s="115">
        <v>-34797.379999999997</v>
      </c>
    </row>
    <row r="1803" spans="1:4" s="1" customFormat="1" x14ac:dyDescent="0.15">
      <c r="A1803" s="110" t="s">
        <v>3548</v>
      </c>
      <c r="B1803" s="110">
        <v>2</v>
      </c>
      <c r="C1803" s="110" t="s">
        <v>3547</v>
      </c>
      <c r="D1803" s="113">
        <v>-44331872.109999999</v>
      </c>
    </row>
    <row r="1804" spans="1:4" s="1" customFormat="1" x14ac:dyDescent="0.15">
      <c r="A1804" s="110" t="s">
        <v>3550</v>
      </c>
      <c r="B1804" s="110">
        <v>3</v>
      </c>
      <c r="C1804" s="110" t="s">
        <v>3549</v>
      </c>
      <c r="D1804" s="113">
        <v>-44331872.109999999</v>
      </c>
    </row>
    <row r="1805" spans="1:4" s="1" customFormat="1" x14ac:dyDescent="0.15">
      <c r="A1805" s="110" t="s">
        <v>3552</v>
      </c>
      <c r="B1805" s="110">
        <v>4</v>
      </c>
      <c r="C1805" s="110" t="s">
        <v>3551</v>
      </c>
      <c r="D1805" s="113">
        <v>-44331872.109999999</v>
      </c>
    </row>
    <row r="1806" spans="1:4" s="1" customFormat="1" x14ac:dyDescent="0.15">
      <c r="A1806" s="110" t="s">
        <v>3554</v>
      </c>
      <c r="B1806" s="110">
        <v>5</v>
      </c>
      <c r="C1806" s="110" t="s">
        <v>3553</v>
      </c>
      <c r="D1806" s="113">
        <v>-44331872.109999999</v>
      </c>
    </row>
    <row r="1807" spans="1:4" s="1" customFormat="1" x14ac:dyDescent="0.15">
      <c r="A1807" s="111" t="s">
        <v>3556</v>
      </c>
      <c r="B1807" s="111">
        <v>6</v>
      </c>
      <c r="C1807" s="111" t="s">
        <v>3555</v>
      </c>
      <c r="D1807" s="115">
        <v>-43511827.109999999</v>
      </c>
    </row>
    <row r="1808" spans="1:4" s="1" customFormat="1" x14ac:dyDescent="0.15">
      <c r="A1808" s="111" t="s">
        <v>3558</v>
      </c>
      <c r="B1808" s="111">
        <v>6</v>
      </c>
      <c r="C1808" s="111" t="s">
        <v>3557</v>
      </c>
      <c r="D1808" s="115">
        <v>-820045</v>
      </c>
    </row>
    <row r="1809" spans="1:4" s="1" customFormat="1" x14ac:dyDescent="0.15">
      <c r="A1809" s="110" t="s">
        <v>3560</v>
      </c>
      <c r="B1809" s="110">
        <v>2</v>
      </c>
      <c r="C1809" s="110" t="s">
        <v>3559</v>
      </c>
      <c r="D1809" s="113">
        <v>3202431</v>
      </c>
    </row>
    <row r="1810" spans="1:4" s="1" customFormat="1" x14ac:dyDescent="0.15">
      <c r="A1810" s="110" t="s">
        <v>3562</v>
      </c>
      <c r="B1810" s="110">
        <v>3</v>
      </c>
      <c r="C1810" s="110" t="s">
        <v>3561</v>
      </c>
      <c r="D1810" s="113">
        <v>3202431</v>
      </c>
    </row>
    <row r="1811" spans="1:4" s="1" customFormat="1" x14ac:dyDescent="0.15">
      <c r="A1811" s="110" t="s">
        <v>3564</v>
      </c>
      <c r="B1811" s="110">
        <v>4</v>
      </c>
      <c r="C1811" s="110" t="s">
        <v>3563</v>
      </c>
      <c r="D1811" s="113">
        <v>3202431</v>
      </c>
    </row>
    <row r="1812" spans="1:4" s="1" customFormat="1" x14ac:dyDescent="0.15">
      <c r="A1812" s="110" t="s">
        <v>3566</v>
      </c>
      <c r="B1812" s="110">
        <v>5</v>
      </c>
      <c r="C1812" s="110" t="s">
        <v>3565</v>
      </c>
      <c r="D1812" s="113">
        <v>3202431</v>
      </c>
    </row>
    <row r="1813" spans="1:4" s="1" customFormat="1" x14ac:dyDescent="0.15">
      <c r="A1813" s="111" t="s">
        <v>3568</v>
      </c>
      <c r="B1813" s="111">
        <v>6</v>
      </c>
      <c r="C1813" s="111" t="s">
        <v>3567</v>
      </c>
      <c r="D1813" s="115">
        <v>3202431</v>
      </c>
    </row>
    <row r="1814" spans="1:4" s="1" customFormat="1" x14ac:dyDescent="0.15">
      <c r="A1814" s="111"/>
      <c r="B1814" s="111"/>
      <c r="C1814" s="116"/>
      <c r="D1814" s="113"/>
    </row>
    <row r="1815" spans="1:4" s="1" customFormat="1" x14ac:dyDescent="0.15">
      <c r="A1815" s="117"/>
      <c r="B1815" s="117"/>
      <c r="C1815" s="118"/>
      <c r="D1815" s="113">
        <f>+D2804</f>
        <v>-19786824.469999995</v>
      </c>
    </row>
    <row r="1816" spans="1:4" s="1" customFormat="1" x14ac:dyDescent="0.15">
      <c r="A1816" s="111"/>
      <c r="B1816" s="111"/>
      <c r="C1816" s="116"/>
      <c r="D1816" s="115"/>
    </row>
    <row r="1817" spans="1:4" s="1" customFormat="1" x14ac:dyDescent="0.15">
      <c r="A1817" s="110" t="s">
        <v>3570</v>
      </c>
      <c r="B1817" s="110">
        <v>1</v>
      </c>
      <c r="C1817" s="110" t="s">
        <v>3569</v>
      </c>
      <c r="D1817" s="113">
        <v>-204668335.5</v>
      </c>
    </row>
    <row r="1818" spans="1:4" s="1" customFormat="1" hidden="1" outlineLevel="1" x14ac:dyDescent="0.15">
      <c r="A1818" s="110" t="s">
        <v>3572</v>
      </c>
      <c r="B1818" s="110">
        <v>2</v>
      </c>
      <c r="C1818" s="110" t="s">
        <v>3571</v>
      </c>
      <c r="D1818" s="113">
        <v>-59827456.899999999</v>
      </c>
    </row>
    <row r="1819" spans="1:4" s="1" customFormat="1" hidden="1" outlineLevel="1" x14ac:dyDescent="0.15">
      <c r="A1819" s="110" t="s">
        <v>3574</v>
      </c>
      <c r="B1819" s="110">
        <v>3</v>
      </c>
      <c r="C1819" s="110" t="s">
        <v>3573</v>
      </c>
      <c r="D1819" s="113">
        <v>-59827456.899999999</v>
      </c>
    </row>
    <row r="1820" spans="1:4" s="1" customFormat="1" hidden="1" outlineLevel="1" x14ac:dyDescent="0.15">
      <c r="A1820" s="110" t="s">
        <v>3576</v>
      </c>
      <c r="B1820" s="110">
        <v>4</v>
      </c>
      <c r="C1820" s="110" t="s">
        <v>3575</v>
      </c>
      <c r="D1820" s="113">
        <v>-59827456.899999999</v>
      </c>
    </row>
    <row r="1821" spans="1:4" s="1" customFormat="1" hidden="1" outlineLevel="1" x14ac:dyDescent="0.15">
      <c r="A1821" s="110" t="s">
        <v>3578</v>
      </c>
      <c r="B1821" s="110">
        <v>5</v>
      </c>
      <c r="C1821" s="110" t="s">
        <v>3577</v>
      </c>
      <c r="D1821" s="113">
        <v>-62190743.630000003</v>
      </c>
    </row>
    <row r="1822" spans="1:4" s="1" customFormat="1" hidden="1" outlineLevel="1" x14ac:dyDescent="0.15">
      <c r="A1822" s="111" t="s">
        <v>3580</v>
      </c>
      <c r="B1822" s="111">
        <v>6</v>
      </c>
      <c r="C1822" s="111" t="s">
        <v>3579</v>
      </c>
      <c r="D1822" s="115">
        <v>-18221064.98</v>
      </c>
    </row>
    <row r="1823" spans="1:4" s="1" customFormat="1" hidden="1" outlineLevel="1" x14ac:dyDescent="0.15">
      <c r="A1823" s="111" t="s">
        <v>3582</v>
      </c>
      <c r="B1823" s="111">
        <v>6</v>
      </c>
      <c r="C1823" s="111" t="s">
        <v>3581</v>
      </c>
      <c r="D1823" s="115">
        <v>-40777946.219999999</v>
      </c>
    </row>
    <row r="1824" spans="1:4" s="1" customFormat="1" hidden="1" outlineLevel="1" x14ac:dyDescent="0.15">
      <c r="A1824" s="111" t="s">
        <v>3584</v>
      </c>
      <c r="B1824" s="111">
        <v>6</v>
      </c>
      <c r="C1824" s="111" t="s">
        <v>3583</v>
      </c>
      <c r="D1824" s="115">
        <v>-502255.73</v>
      </c>
    </row>
    <row r="1825" spans="1:4" s="1" customFormat="1" hidden="1" outlineLevel="1" x14ac:dyDescent="0.15">
      <c r="A1825" s="111" t="s">
        <v>3586</v>
      </c>
      <c r="B1825" s="111">
        <v>6</v>
      </c>
      <c r="C1825" s="111" t="s">
        <v>3585</v>
      </c>
      <c r="D1825" s="115">
        <v>-2215745.9500000002</v>
      </c>
    </row>
    <row r="1826" spans="1:4" s="1" customFormat="1" hidden="1" outlineLevel="1" x14ac:dyDescent="0.15">
      <c r="A1826" s="111" t="s">
        <v>3588</v>
      </c>
      <c r="B1826" s="111">
        <v>6</v>
      </c>
      <c r="C1826" s="111" t="s">
        <v>3587</v>
      </c>
      <c r="D1826" s="115">
        <v>-111563.55</v>
      </c>
    </row>
    <row r="1827" spans="1:4" s="1" customFormat="1" hidden="1" outlineLevel="1" x14ac:dyDescent="0.15">
      <c r="A1827" s="111" t="s">
        <v>3590</v>
      </c>
      <c r="B1827" s="111">
        <v>6</v>
      </c>
      <c r="C1827" s="111" t="s">
        <v>3589</v>
      </c>
      <c r="D1827" s="115">
        <v>-264204.37</v>
      </c>
    </row>
    <row r="1828" spans="1:4" s="1" customFormat="1" hidden="1" outlineLevel="1" x14ac:dyDescent="0.15">
      <c r="A1828" s="111" t="s">
        <v>3592</v>
      </c>
      <c r="B1828" s="111">
        <v>6</v>
      </c>
      <c r="C1828" s="111" t="s">
        <v>3591</v>
      </c>
      <c r="D1828" s="115">
        <v>-97962.83</v>
      </c>
    </row>
    <row r="1829" spans="1:4" s="1" customFormat="1" hidden="1" outlineLevel="1" x14ac:dyDescent="0.15">
      <c r="A1829" s="110" t="s">
        <v>3594</v>
      </c>
      <c r="B1829" s="110">
        <v>5</v>
      </c>
      <c r="C1829" s="110" t="s">
        <v>3593</v>
      </c>
      <c r="D1829" s="113">
        <v>2363286.73</v>
      </c>
    </row>
    <row r="1830" spans="1:4" s="1" customFormat="1" hidden="1" outlineLevel="1" x14ac:dyDescent="0.15">
      <c r="A1830" s="111" t="s">
        <v>3596</v>
      </c>
      <c r="B1830" s="111">
        <v>6</v>
      </c>
      <c r="C1830" s="111" t="s">
        <v>3595</v>
      </c>
      <c r="D1830" s="115">
        <v>975219.84</v>
      </c>
    </row>
    <row r="1831" spans="1:4" s="1" customFormat="1" hidden="1" outlineLevel="1" x14ac:dyDescent="0.15">
      <c r="A1831" s="111" t="s">
        <v>3598</v>
      </c>
      <c r="B1831" s="111">
        <v>6</v>
      </c>
      <c r="C1831" s="111" t="s">
        <v>3597</v>
      </c>
      <c r="D1831" s="115">
        <v>1359560.77</v>
      </c>
    </row>
    <row r="1832" spans="1:4" s="1" customFormat="1" hidden="1" outlineLevel="1" x14ac:dyDescent="0.15">
      <c r="A1832" s="111" t="s">
        <v>3600</v>
      </c>
      <c r="B1832" s="111">
        <v>6</v>
      </c>
      <c r="C1832" s="111" t="s">
        <v>3599</v>
      </c>
      <c r="D1832" s="115">
        <v>8131.39</v>
      </c>
    </row>
    <row r="1833" spans="1:4" s="1" customFormat="1" hidden="1" outlineLevel="1" x14ac:dyDescent="0.15">
      <c r="A1833" s="111" t="s">
        <v>3602</v>
      </c>
      <c r="B1833" s="111">
        <v>6</v>
      </c>
      <c r="C1833" s="111" t="s">
        <v>3601</v>
      </c>
      <c r="D1833" s="115">
        <v>7397.86</v>
      </c>
    </row>
    <row r="1834" spans="1:4" s="1" customFormat="1" hidden="1" outlineLevel="1" x14ac:dyDescent="0.15">
      <c r="A1834" s="111" t="s">
        <v>3604</v>
      </c>
      <c r="B1834" s="111">
        <v>6</v>
      </c>
      <c r="C1834" s="111" t="s">
        <v>3603</v>
      </c>
      <c r="D1834" s="115">
        <v>5640.13</v>
      </c>
    </row>
    <row r="1835" spans="1:4" s="1" customFormat="1" hidden="1" outlineLevel="1" x14ac:dyDescent="0.15">
      <c r="A1835" s="111" t="s">
        <v>3606</v>
      </c>
      <c r="B1835" s="111">
        <v>6</v>
      </c>
      <c r="C1835" s="111" t="s">
        <v>3605</v>
      </c>
      <c r="D1835" s="115">
        <v>250.82</v>
      </c>
    </row>
    <row r="1836" spans="1:4" s="1" customFormat="1" hidden="1" outlineLevel="1" x14ac:dyDescent="0.15">
      <c r="A1836" s="111" t="s">
        <v>3608</v>
      </c>
      <c r="B1836" s="111">
        <v>6</v>
      </c>
      <c r="C1836" s="111" t="s">
        <v>3607</v>
      </c>
      <c r="D1836" s="115">
        <v>7085.92</v>
      </c>
    </row>
    <row r="1837" spans="1:4" s="1" customFormat="1" hidden="1" outlineLevel="1" x14ac:dyDescent="0.15">
      <c r="A1837" s="110" t="s">
        <v>3610</v>
      </c>
      <c r="B1837" s="110">
        <v>2</v>
      </c>
      <c r="C1837" s="110" t="s">
        <v>3609</v>
      </c>
      <c r="D1837" s="113">
        <v>-36676450.950000003</v>
      </c>
    </row>
    <row r="1838" spans="1:4" s="1" customFormat="1" hidden="1" outlineLevel="1" x14ac:dyDescent="0.15">
      <c r="A1838" s="110" t="s">
        <v>3612</v>
      </c>
      <c r="B1838" s="110">
        <v>3</v>
      </c>
      <c r="C1838" s="110" t="s">
        <v>3611</v>
      </c>
      <c r="D1838" s="113">
        <v>-36676450.950000003</v>
      </c>
    </row>
    <row r="1839" spans="1:4" s="1" customFormat="1" hidden="1" outlineLevel="1" x14ac:dyDescent="0.15">
      <c r="A1839" s="110" t="s">
        <v>3614</v>
      </c>
      <c r="B1839" s="110">
        <v>4</v>
      </c>
      <c r="C1839" s="110" t="s">
        <v>3613</v>
      </c>
      <c r="D1839" s="113">
        <v>-36676450.950000003</v>
      </c>
    </row>
    <row r="1840" spans="1:4" s="1" customFormat="1" hidden="1" outlineLevel="1" x14ac:dyDescent="0.15">
      <c r="A1840" s="110" t="s">
        <v>3616</v>
      </c>
      <c r="B1840" s="110">
        <v>5</v>
      </c>
      <c r="C1840" s="110" t="s">
        <v>3615</v>
      </c>
      <c r="D1840" s="113">
        <v>-49084221.869999997</v>
      </c>
    </row>
    <row r="1841" spans="1:4" s="1" customFormat="1" hidden="1" outlineLevel="1" x14ac:dyDescent="0.15">
      <c r="A1841" s="111" t="s">
        <v>3618</v>
      </c>
      <c r="B1841" s="111">
        <v>6</v>
      </c>
      <c r="C1841" s="111" t="s">
        <v>3617</v>
      </c>
      <c r="D1841" s="115">
        <v>-19194658.510000002</v>
      </c>
    </row>
    <row r="1842" spans="1:4" s="1" customFormat="1" hidden="1" outlineLevel="1" x14ac:dyDescent="0.15">
      <c r="A1842" s="111" t="s">
        <v>3620</v>
      </c>
      <c r="B1842" s="111">
        <v>6</v>
      </c>
      <c r="C1842" s="111" t="s">
        <v>3619</v>
      </c>
      <c r="D1842" s="115">
        <v>-27293937</v>
      </c>
    </row>
    <row r="1843" spans="1:4" s="1" customFormat="1" hidden="1" outlineLevel="1" x14ac:dyDescent="0.15">
      <c r="A1843" s="111" t="s">
        <v>3622</v>
      </c>
      <c r="B1843" s="111">
        <v>6</v>
      </c>
      <c r="C1843" s="111" t="s">
        <v>3621</v>
      </c>
      <c r="D1843" s="115">
        <v>-490684.34</v>
      </c>
    </row>
    <row r="1844" spans="1:4" s="1" customFormat="1" hidden="1" outlineLevel="1" x14ac:dyDescent="0.15">
      <c r="A1844" s="111" t="s">
        <v>3624</v>
      </c>
      <c r="B1844" s="111">
        <v>6</v>
      </c>
      <c r="C1844" s="111" t="s">
        <v>3623</v>
      </c>
      <c r="D1844" s="115">
        <v>-1087277.52</v>
      </c>
    </row>
    <row r="1845" spans="1:4" s="1" customFormat="1" hidden="1" outlineLevel="1" x14ac:dyDescent="0.15">
      <c r="A1845" s="111" t="s">
        <v>3626</v>
      </c>
      <c r="B1845" s="111">
        <v>6</v>
      </c>
      <c r="C1845" s="111" t="s">
        <v>3625</v>
      </c>
      <c r="D1845" s="115">
        <v>-311407.81</v>
      </c>
    </row>
    <row r="1846" spans="1:4" s="1" customFormat="1" hidden="1" outlineLevel="1" x14ac:dyDescent="0.15">
      <c r="A1846" s="111" t="s">
        <v>3628</v>
      </c>
      <c r="B1846" s="111">
        <v>6</v>
      </c>
      <c r="C1846" s="111" t="s">
        <v>3627</v>
      </c>
      <c r="D1846" s="115">
        <v>-331880.25</v>
      </c>
    </row>
    <row r="1847" spans="1:4" s="1" customFormat="1" hidden="1" outlineLevel="1" x14ac:dyDescent="0.15">
      <c r="A1847" s="111" t="s">
        <v>3630</v>
      </c>
      <c r="B1847" s="111">
        <v>6</v>
      </c>
      <c r="C1847" s="111" t="s">
        <v>3629</v>
      </c>
      <c r="D1847" s="115">
        <v>-374376.44</v>
      </c>
    </row>
    <row r="1848" spans="1:4" s="1" customFormat="1" hidden="1" outlineLevel="1" x14ac:dyDescent="0.15">
      <c r="A1848" s="110" t="s">
        <v>3632</v>
      </c>
      <c r="B1848" s="110">
        <v>5</v>
      </c>
      <c r="C1848" s="110" t="s">
        <v>3631</v>
      </c>
      <c r="D1848" s="113">
        <v>12407770.92</v>
      </c>
    </row>
    <row r="1849" spans="1:4" s="1" customFormat="1" hidden="1" outlineLevel="1" x14ac:dyDescent="0.15">
      <c r="A1849" s="111" t="s">
        <v>3634</v>
      </c>
      <c r="B1849" s="111">
        <v>6</v>
      </c>
      <c r="C1849" s="111" t="s">
        <v>3633</v>
      </c>
      <c r="D1849" s="115">
        <v>5120419.55</v>
      </c>
    </row>
    <row r="1850" spans="1:4" s="1" customFormat="1" hidden="1" outlineLevel="1" x14ac:dyDescent="0.15">
      <c r="A1850" s="111" t="s">
        <v>3636</v>
      </c>
      <c r="B1850" s="111">
        <v>6</v>
      </c>
      <c r="C1850" s="111" t="s">
        <v>3635</v>
      </c>
      <c r="D1850" s="115">
        <v>7137694.1299999999</v>
      </c>
    </row>
    <row r="1851" spans="1:4" s="1" customFormat="1" hidden="1" outlineLevel="1" x14ac:dyDescent="0.15">
      <c r="A1851" s="111" t="s">
        <v>3638</v>
      </c>
      <c r="B1851" s="111">
        <v>6</v>
      </c>
      <c r="C1851" s="111" t="s">
        <v>3637</v>
      </c>
      <c r="D1851" s="115">
        <v>42689.83</v>
      </c>
    </row>
    <row r="1852" spans="1:4" s="1" customFormat="1" hidden="1" outlineLevel="1" x14ac:dyDescent="0.15">
      <c r="A1852" s="111" t="s">
        <v>3640</v>
      </c>
      <c r="B1852" s="111">
        <v>6</v>
      </c>
      <c r="C1852" s="111" t="s">
        <v>3639</v>
      </c>
      <c r="D1852" s="115">
        <v>38838.720000000001</v>
      </c>
    </row>
    <row r="1853" spans="1:4" s="1" customFormat="1" hidden="1" outlineLevel="1" x14ac:dyDescent="0.15">
      <c r="A1853" s="111" t="s">
        <v>3642</v>
      </c>
      <c r="B1853" s="111">
        <v>6</v>
      </c>
      <c r="C1853" s="111" t="s">
        <v>3641</v>
      </c>
      <c r="D1853" s="115">
        <v>29610.77</v>
      </c>
    </row>
    <row r="1854" spans="1:4" s="1" customFormat="1" hidden="1" outlineLevel="1" x14ac:dyDescent="0.15">
      <c r="A1854" s="111" t="s">
        <v>3644</v>
      </c>
      <c r="B1854" s="111">
        <v>6</v>
      </c>
      <c r="C1854" s="111" t="s">
        <v>3643</v>
      </c>
      <c r="D1854" s="115">
        <v>1316.78</v>
      </c>
    </row>
    <row r="1855" spans="1:4" s="1" customFormat="1" hidden="1" outlineLevel="1" x14ac:dyDescent="0.15">
      <c r="A1855" s="111" t="s">
        <v>3646</v>
      </c>
      <c r="B1855" s="111">
        <v>6</v>
      </c>
      <c r="C1855" s="111" t="s">
        <v>3645</v>
      </c>
      <c r="D1855" s="115">
        <v>37201.14</v>
      </c>
    </row>
    <row r="1856" spans="1:4" s="1" customFormat="1" hidden="1" outlineLevel="1" x14ac:dyDescent="0.15">
      <c r="A1856" s="110" t="s">
        <v>3648</v>
      </c>
      <c r="B1856" s="110">
        <v>2</v>
      </c>
      <c r="C1856" s="110" t="s">
        <v>3647</v>
      </c>
      <c r="D1856" s="113">
        <v>-101508598.44</v>
      </c>
    </row>
    <row r="1857" spans="1:4" s="1" customFormat="1" hidden="1" outlineLevel="1" x14ac:dyDescent="0.15">
      <c r="A1857" s="110" t="s">
        <v>3650</v>
      </c>
      <c r="B1857" s="110">
        <v>3</v>
      </c>
      <c r="C1857" s="110" t="s">
        <v>3649</v>
      </c>
      <c r="D1857" s="113">
        <v>-101508598.44</v>
      </c>
    </row>
    <row r="1858" spans="1:4" s="1" customFormat="1" hidden="1" outlineLevel="1" x14ac:dyDescent="0.15">
      <c r="A1858" s="110" t="s">
        <v>3652</v>
      </c>
      <c r="B1858" s="110">
        <v>4</v>
      </c>
      <c r="C1858" s="110" t="s">
        <v>3651</v>
      </c>
      <c r="D1858" s="113">
        <v>-101508598.44</v>
      </c>
    </row>
    <row r="1859" spans="1:4" s="1" customFormat="1" hidden="1" outlineLevel="1" x14ac:dyDescent="0.15">
      <c r="A1859" s="110" t="s">
        <v>3654</v>
      </c>
      <c r="B1859" s="110">
        <v>5</v>
      </c>
      <c r="C1859" s="110" t="s">
        <v>3653</v>
      </c>
      <c r="D1859" s="113">
        <v>-101508598.44</v>
      </c>
    </row>
    <row r="1860" spans="1:4" s="1" customFormat="1" hidden="1" outlineLevel="1" x14ac:dyDescent="0.15">
      <c r="A1860" s="111" t="s">
        <v>3656</v>
      </c>
      <c r="B1860" s="111">
        <v>6</v>
      </c>
      <c r="C1860" s="111" t="s">
        <v>3655</v>
      </c>
      <c r="D1860" s="115">
        <v>-18747461.379999999</v>
      </c>
    </row>
    <row r="1861" spans="1:4" s="1" customFormat="1" hidden="1" outlineLevel="1" x14ac:dyDescent="0.15">
      <c r="A1861" s="111" t="s">
        <v>3658</v>
      </c>
      <c r="B1861" s="111">
        <v>6</v>
      </c>
      <c r="C1861" s="111" t="s">
        <v>3657</v>
      </c>
      <c r="D1861" s="115">
        <v>-81795637.519999996</v>
      </c>
    </row>
    <row r="1862" spans="1:4" s="1" customFormat="1" hidden="1" outlineLevel="1" x14ac:dyDescent="0.15">
      <c r="A1862" s="111" t="s">
        <v>3660</v>
      </c>
      <c r="B1862" s="111">
        <v>6</v>
      </c>
      <c r="C1862" s="111" t="s">
        <v>3659</v>
      </c>
      <c r="D1862" s="115">
        <v>-699444.58</v>
      </c>
    </row>
    <row r="1863" spans="1:4" s="1" customFormat="1" hidden="1" outlineLevel="1" x14ac:dyDescent="0.15">
      <c r="A1863" s="111" t="s">
        <v>3662</v>
      </c>
      <c r="B1863" s="111">
        <v>6</v>
      </c>
      <c r="C1863" s="111" t="s">
        <v>3661</v>
      </c>
      <c r="D1863" s="115">
        <v>-128517.01</v>
      </c>
    </row>
    <row r="1864" spans="1:4" s="1" customFormat="1" hidden="1" outlineLevel="1" x14ac:dyDescent="0.15">
      <c r="A1864" s="111" t="s">
        <v>3664</v>
      </c>
      <c r="B1864" s="111">
        <v>6</v>
      </c>
      <c r="C1864" s="111" t="s">
        <v>3663</v>
      </c>
      <c r="D1864" s="115">
        <v>-25560.51</v>
      </c>
    </row>
    <row r="1865" spans="1:4" s="1" customFormat="1" hidden="1" outlineLevel="1" x14ac:dyDescent="0.15">
      <c r="A1865" s="111" t="s">
        <v>3666</v>
      </c>
      <c r="B1865" s="111">
        <v>6</v>
      </c>
      <c r="C1865" s="111" t="s">
        <v>3665</v>
      </c>
      <c r="D1865" s="115">
        <v>-73982.5</v>
      </c>
    </row>
    <row r="1866" spans="1:4" s="1" customFormat="1" hidden="1" outlineLevel="1" x14ac:dyDescent="0.15">
      <c r="A1866" s="111" t="s">
        <v>3668</v>
      </c>
      <c r="B1866" s="111">
        <v>6</v>
      </c>
      <c r="C1866" s="111" t="s">
        <v>3667</v>
      </c>
      <c r="D1866" s="115">
        <v>-37994.94</v>
      </c>
    </row>
    <row r="1867" spans="1:4" s="1" customFormat="1" hidden="1" outlineLevel="1" x14ac:dyDescent="0.15">
      <c r="A1867" s="110" t="s">
        <v>3670</v>
      </c>
      <c r="B1867" s="110">
        <v>2</v>
      </c>
      <c r="C1867" s="110" t="s">
        <v>3669</v>
      </c>
      <c r="D1867" s="113">
        <v>-6655829.21</v>
      </c>
    </row>
    <row r="1868" spans="1:4" s="1" customFormat="1" hidden="1" outlineLevel="1" x14ac:dyDescent="0.15">
      <c r="A1868" s="110" t="s">
        <v>3672</v>
      </c>
      <c r="B1868" s="110">
        <v>3</v>
      </c>
      <c r="C1868" s="110" t="s">
        <v>3671</v>
      </c>
      <c r="D1868" s="113">
        <v>-6655829.21</v>
      </c>
    </row>
    <row r="1869" spans="1:4" s="1" customFormat="1" hidden="1" outlineLevel="1" x14ac:dyDescent="0.15">
      <c r="A1869" s="110" t="s">
        <v>3674</v>
      </c>
      <c r="B1869" s="110">
        <v>4</v>
      </c>
      <c r="C1869" s="110" t="s">
        <v>3673</v>
      </c>
      <c r="D1869" s="113">
        <v>-6655829.21</v>
      </c>
    </row>
    <row r="1870" spans="1:4" s="1" customFormat="1" hidden="1" outlineLevel="1" x14ac:dyDescent="0.15">
      <c r="A1870" s="110" t="s">
        <v>3676</v>
      </c>
      <c r="B1870" s="110">
        <v>5</v>
      </c>
      <c r="C1870" s="110" t="s">
        <v>3675</v>
      </c>
      <c r="D1870" s="113">
        <v>-6655829.21</v>
      </c>
    </row>
    <row r="1871" spans="1:4" s="1" customFormat="1" hidden="1" outlineLevel="1" x14ac:dyDescent="0.15">
      <c r="A1871" s="111" t="s">
        <v>3678</v>
      </c>
      <c r="B1871" s="111">
        <v>6</v>
      </c>
      <c r="C1871" s="111" t="s">
        <v>3677</v>
      </c>
      <c r="D1871" s="115">
        <v>-3467901.07</v>
      </c>
    </row>
    <row r="1872" spans="1:4" s="1" customFormat="1" hidden="1" outlineLevel="1" x14ac:dyDescent="0.15">
      <c r="A1872" s="111" t="s">
        <v>3680</v>
      </c>
      <c r="B1872" s="111">
        <v>6</v>
      </c>
      <c r="C1872" s="111" t="s">
        <v>3679</v>
      </c>
      <c r="D1872" s="115">
        <v>-1322260.2</v>
      </c>
    </row>
    <row r="1873" spans="1:4" s="1" customFormat="1" hidden="1" outlineLevel="1" x14ac:dyDescent="0.15">
      <c r="A1873" s="111" t="s">
        <v>3682</v>
      </c>
      <c r="B1873" s="111">
        <v>6</v>
      </c>
      <c r="C1873" s="111" t="s">
        <v>3681</v>
      </c>
      <c r="D1873" s="115">
        <v>-293555.52</v>
      </c>
    </row>
    <row r="1874" spans="1:4" s="1" customFormat="1" hidden="1" outlineLevel="1" x14ac:dyDescent="0.15">
      <c r="A1874" s="111" t="s">
        <v>3684</v>
      </c>
      <c r="B1874" s="111">
        <v>6</v>
      </c>
      <c r="C1874" s="111" t="s">
        <v>3683</v>
      </c>
      <c r="D1874" s="115">
        <v>-192999.96</v>
      </c>
    </row>
    <row r="1875" spans="1:4" s="1" customFormat="1" hidden="1" outlineLevel="1" x14ac:dyDescent="0.15">
      <c r="A1875" s="111" t="s">
        <v>3686</v>
      </c>
      <c r="B1875" s="111">
        <v>6</v>
      </c>
      <c r="C1875" s="111" t="s">
        <v>3685</v>
      </c>
      <c r="D1875" s="115">
        <v>-153333.35999999999</v>
      </c>
    </row>
    <row r="1876" spans="1:4" s="1" customFormat="1" hidden="1" outlineLevel="1" x14ac:dyDescent="0.15">
      <c r="A1876" s="111" t="s">
        <v>3688</v>
      </c>
      <c r="B1876" s="111">
        <v>6</v>
      </c>
      <c r="C1876" s="111" t="s">
        <v>3687</v>
      </c>
      <c r="D1876" s="115">
        <v>-517393.08</v>
      </c>
    </row>
    <row r="1877" spans="1:4" s="1" customFormat="1" hidden="1" outlineLevel="1" x14ac:dyDescent="0.15">
      <c r="A1877" s="111" t="s">
        <v>3690</v>
      </c>
      <c r="B1877" s="111">
        <v>6</v>
      </c>
      <c r="C1877" s="111" t="s">
        <v>3689</v>
      </c>
      <c r="D1877" s="115">
        <v>-708386.02</v>
      </c>
    </row>
    <row r="1878" spans="1:4" s="1" customFormat="1" collapsed="1" x14ac:dyDescent="0.15">
      <c r="A1878" s="111"/>
      <c r="B1878" s="111"/>
      <c r="C1878" s="111"/>
      <c r="D1878" s="115"/>
    </row>
    <row r="1879" spans="1:4" x14ac:dyDescent="0.15">
      <c r="A1879" s="112" t="s">
        <v>3692</v>
      </c>
      <c r="B1879" s="112">
        <v>1</v>
      </c>
      <c r="C1879" s="112" t="s">
        <v>3691</v>
      </c>
      <c r="D1879" s="113">
        <v>91243067.480000004</v>
      </c>
    </row>
    <row r="1880" spans="1:4" hidden="1" outlineLevel="1" x14ac:dyDescent="0.15">
      <c r="A1880" s="112" t="s">
        <v>3694</v>
      </c>
      <c r="B1880" s="112">
        <v>2</v>
      </c>
      <c r="C1880" s="112" t="s">
        <v>3693</v>
      </c>
      <c r="D1880" s="113">
        <v>5403618.1399999997</v>
      </c>
    </row>
    <row r="1881" spans="1:4" hidden="1" outlineLevel="1" x14ac:dyDescent="0.15">
      <c r="A1881" s="112" t="s">
        <v>3696</v>
      </c>
      <c r="B1881" s="112">
        <v>3</v>
      </c>
      <c r="C1881" s="112" t="s">
        <v>3695</v>
      </c>
      <c r="D1881" s="113">
        <v>5403618.1399999997</v>
      </c>
    </row>
    <row r="1882" spans="1:4" hidden="1" outlineLevel="1" x14ac:dyDescent="0.15">
      <c r="A1882" s="112" t="s">
        <v>3698</v>
      </c>
      <c r="B1882" s="112">
        <v>4</v>
      </c>
      <c r="C1882" s="112" t="s">
        <v>3697</v>
      </c>
      <c r="D1882" s="113">
        <v>5403618.1399999997</v>
      </c>
    </row>
    <row r="1883" spans="1:4" hidden="1" outlineLevel="1" x14ac:dyDescent="0.15">
      <c r="A1883" s="112" t="s">
        <v>3700</v>
      </c>
      <c r="B1883" s="112">
        <v>5</v>
      </c>
      <c r="C1883" s="112" t="s">
        <v>3699</v>
      </c>
      <c r="D1883" s="113">
        <v>3191959.9</v>
      </c>
    </row>
    <row r="1884" spans="1:4" hidden="1" outlineLevel="1" x14ac:dyDescent="0.15">
      <c r="A1884" s="114" t="s">
        <v>3702</v>
      </c>
      <c r="B1884" s="114">
        <v>6</v>
      </c>
      <c r="C1884" s="114" t="s">
        <v>3701</v>
      </c>
      <c r="D1884" s="115">
        <v>663037.18000000005</v>
      </c>
    </row>
    <row r="1885" spans="1:4" hidden="1" outlineLevel="1" x14ac:dyDescent="0.15">
      <c r="A1885" s="114" t="s">
        <v>3704</v>
      </c>
      <c r="B1885" s="114">
        <v>6</v>
      </c>
      <c r="C1885" s="114" t="s">
        <v>3703</v>
      </c>
      <c r="D1885" s="115">
        <v>2239638.56</v>
      </c>
    </row>
    <row r="1886" spans="1:4" hidden="1" outlineLevel="1" x14ac:dyDescent="0.15">
      <c r="A1886" s="114" t="s">
        <v>3706</v>
      </c>
      <c r="B1886" s="114">
        <v>6</v>
      </c>
      <c r="C1886" s="114" t="s">
        <v>3705</v>
      </c>
      <c r="D1886" s="115">
        <v>125137.56</v>
      </c>
    </row>
    <row r="1887" spans="1:4" hidden="1" outlineLevel="1" x14ac:dyDescent="0.15">
      <c r="A1887" s="114" t="s">
        <v>3708</v>
      </c>
      <c r="B1887" s="114">
        <v>6</v>
      </c>
      <c r="C1887" s="114" t="s">
        <v>3707</v>
      </c>
      <c r="D1887" s="115">
        <v>114908.13</v>
      </c>
    </row>
    <row r="1888" spans="1:4" hidden="1" outlineLevel="1" x14ac:dyDescent="0.15">
      <c r="A1888" s="114" t="s">
        <v>3710</v>
      </c>
      <c r="B1888" s="114">
        <v>6</v>
      </c>
      <c r="C1888" s="114" t="s">
        <v>3709</v>
      </c>
      <c r="D1888" s="115">
        <v>14356.87</v>
      </c>
    </row>
    <row r="1889" spans="1:4" hidden="1" outlineLevel="1" x14ac:dyDescent="0.15">
      <c r="A1889" s="114" t="s">
        <v>3712</v>
      </c>
      <c r="B1889" s="114">
        <v>6</v>
      </c>
      <c r="C1889" s="114" t="s">
        <v>3711</v>
      </c>
      <c r="D1889" s="115">
        <v>20505.28</v>
      </c>
    </row>
    <row r="1890" spans="1:4" hidden="1" outlineLevel="1" x14ac:dyDescent="0.15">
      <c r="A1890" s="114" t="s">
        <v>3714</v>
      </c>
      <c r="B1890" s="114">
        <v>6</v>
      </c>
      <c r="C1890" s="114" t="s">
        <v>3713</v>
      </c>
      <c r="D1890" s="115">
        <v>14376.32</v>
      </c>
    </row>
    <row r="1891" spans="1:4" hidden="1" outlineLevel="1" x14ac:dyDescent="0.15">
      <c r="A1891" s="112" t="s">
        <v>3716</v>
      </c>
      <c r="B1891" s="112">
        <v>5</v>
      </c>
      <c r="C1891" s="112" t="s">
        <v>3715</v>
      </c>
      <c r="D1891" s="113">
        <v>4804.17</v>
      </c>
    </row>
    <row r="1892" spans="1:4" hidden="1" outlineLevel="1" x14ac:dyDescent="0.15">
      <c r="A1892" s="114" t="s">
        <v>3718</v>
      </c>
      <c r="B1892" s="114">
        <v>6</v>
      </c>
      <c r="C1892" s="114" t="s">
        <v>3717</v>
      </c>
      <c r="D1892" s="115">
        <v>4804.17</v>
      </c>
    </row>
    <row r="1893" spans="1:4" hidden="1" outlineLevel="1" x14ac:dyDescent="0.15">
      <c r="A1893" s="112" t="s">
        <v>3720</v>
      </c>
      <c r="B1893" s="112">
        <v>5</v>
      </c>
      <c r="C1893" s="112" t="s">
        <v>3719</v>
      </c>
      <c r="D1893" s="113">
        <v>72477.240000000005</v>
      </c>
    </row>
    <row r="1894" spans="1:4" hidden="1" outlineLevel="1" x14ac:dyDescent="0.15">
      <c r="A1894" s="114" t="s">
        <v>3722</v>
      </c>
      <c r="B1894" s="114">
        <v>6</v>
      </c>
      <c r="C1894" s="114" t="s">
        <v>3721</v>
      </c>
      <c r="D1894" s="115">
        <v>30659.37</v>
      </c>
    </row>
    <row r="1895" spans="1:4" hidden="1" outlineLevel="1" x14ac:dyDescent="0.15">
      <c r="A1895" s="114" t="s">
        <v>3724</v>
      </c>
      <c r="B1895" s="114">
        <v>6</v>
      </c>
      <c r="C1895" s="114" t="s">
        <v>3723</v>
      </c>
      <c r="D1895" s="115">
        <v>36926.6</v>
      </c>
    </row>
    <row r="1896" spans="1:4" hidden="1" outlineLevel="1" x14ac:dyDescent="0.15">
      <c r="A1896" s="114" t="s">
        <v>3726</v>
      </c>
      <c r="B1896" s="114">
        <v>6</v>
      </c>
      <c r="C1896" s="114" t="s">
        <v>3725</v>
      </c>
      <c r="D1896" s="115">
        <v>1089.9000000000001</v>
      </c>
    </row>
    <row r="1897" spans="1:4" hidden="1" outlineLevel="1" x14ac:dyDescent="0.15">
      <c r="A1897" s="114" t="s">
        <v>3728</v>
      </c>
      <c r="B1897" s="114">
        <v>6</v>
      </c>
      <c r="C1897" s="114" t="s">
        <v>3727</v>
      </c>
      <c r="D1897" s="115">
        <v>1997.1</v>
      </c>
    </row>
    <row r="1898" spans="1:4" hidden="1" outlineLevel="1" x14ac:dyDescent="0.15">
      <c r="A1898" s="114" t="s">
        <v>3730</v>
      </c>
      <c r="B1898" s="114">
        <v>6</v>
      </c>
      <c r="C1898" s="114" t="s">
        <v>3729</v>
      </c>
      <c r="D1898" s="115">
        <v>277.2</v>
      </c>
    </row>
    <row r="1899" spans="1:4" hidden="1" outlineLevel="1" x14ac:dyDescent="0.15">
      <c r="A1899" s="114" t="s">
        <v>3732</v>
      </c>
      <c r="B1899" s="114">
        <v>6</v>
      </c>
      <c r="C1899" s="114" t="s">
        <v>3731</v>
      </c>
      <c r="D1899" s="115">
        <v>1230.97</v>
      </c>
    </row>
    <row r="1900" spans="1:4" hidden="1" outlineLevel="1" x14ac:dyDescent="0.15">
      <c r="A1900" s="114" t="s">
        <v>3734</v>
      </c>
      <c r="B1900" s="114">
        <v>6</v>
      </c>
      <c r="C1900" s="114" t="s">
        <v>3733</v>
      </c>
      <c r="D1900" s="115">
        <v>296.10000000000002</v>
      </c>
    </row>
    <row r="1901" spans="1:4" hidden="1" outlineLevel="1" x14ac:dyDescent="0.15">
      <c r="A1901" s="112" t="s">
        <v>3736</v>
      </c>
      <c r="B1901" s="112">
        <v>5</v>
      </c>
      <c r="C1901" s="112" t="s">
        <v>3735</v>
      </c>
      <c r="D1901" s="113">
        <v>29508.61</v>
      </c>
    </row>
    <row r="1902" spans="1:4" hidden="1" outlineLevel="1" x14ac:dyDescent="0.15">
      <c r="A1902" s="114" t="s">
        <v>3738</v>
      </c>
      <c r="B1902" s="114">
        <v>6</v>
      </c>
      <c r="C1902" s="114" t="s">
        <v>3737</v>
      </c>
      <c r="D1902" s="115">
        <v>17500</v>
      </c>
    </row>
    <row r="1903" spans="1:4" hidden="1" outlineLevel="1" x14ac:dyDescent="0.15">
      <c r="A1903" s="114" t="s">
        <v>3740</v>
      </c>
      <c r="B1903" s="114">
        <v>6</v>
      </c>
      <c r="C1903" s="114" t="s">
        <v>3739</v>
      </c>
      <c r="D1903" s="115">
        <v>11463.76</v>
      </c>
    </row>
    <row r="1904" spans="1:4" hidden="1" outlineLevel="1" x14ac:dyDescent="0.15">
      <c r="A1904" s="114" t="s">
        <v>3742</v>
      </c>
      <c r="B1904" s="114">
        <v>6</v>
      </c>
      <c r="C1904" s="114" t="s">
        <v>3741</v>
      </c>
      <c r="D1904" s="115">
        <v>544.85</v>
      </c>
    </row>
    <row r="1905" spans="1:4" hidden="1" outlineLevel="1" x14ac:dyDescent="0.15">
      <c r="A1905" s="112" t="s">
        <v>3744</v>
      </c>
      <c r="B1905" s="112">
        <v>5</v>
      </c>
      <c r="C1905" s="112" t="s">
        <v>3743</v>
      </c>
      <c r="D1905" s="113">
        <v>2104868.2200000002</v>
      </c>
    </row>
    <row r="1906" spans="1:4" hidden="1" outlineLevel="1" x14ac:dyDescent="0.15">
      <c r="A1906" s="114" t="s">
        <v>3746</v>
      </c>
      <c r="B1906" s="114">
        <v>6</v>
      </c>
      <c r="C1906" s="114" t="s">
        <v>3745</v>
      </c>
      <c r="D1906" s="115">
        <v>1635554.68</v>
      </c>
    </row>
    <row r="1907" spans="1:4" hidden="1" outlineLevel="1" x14ac:dyDescent="0.15">
      <c r="A1907" s="114" t="s">
        <v>3748</v>
      </c>
      <c r="B1907" s="114">
        <v>6</v>
      </c>
      <c r="C1907" s="114" t="s">
        <v>3747</v>
      </c>
      <c r="D1907" s="115">
        <v>129322.16</v>
      </c>
    </row>
    <row r="1908" spans="1:4" hidden="1" outlineLevel="1" x14ac:dyDescent="0.15">
      <c r="A1908" s="114" t="s">
        <v>3750</v>
      </c>
      <c r="B1908" s="114">
        <v>6</v>
      </c>
      <c r="C1908" s="114" t="s">
        <v>3749</v>
      </c>
      <c r="D1908" s="115">
        <v>42243.37</v>
      </c>
    </row>
    <row r="1909" spans="1:4" hidden="1" outlineLevel="1" x14ac:dyDescent="0.15">
      <c r="A1909" s="114" t="s">
        <v>3752</v>
      </c>
      <c r="B1909" s="114">
        <v>6</v>
      </c>
      <c r="C1909" s="114" t="s">
        <v>3751</v>
      </c>
      <c r="D1909" s="115">
        <v>68767.490000000005</v>
      </c>
    </row>
    <row r="1910" spans="1:4" hidden="1" outlineLevel="1" x14ac:dyDescent="0.15">
      <c r="A1910" s="114" t="s">
        <v>3754</v>
      </c>
      <c r="B1910" s="114">
        <v>6</v>
      </c>
      <c r="C1910" s="114" t="s">
        <v>3753</v>
      </c>
      <c r="D1910" s="115">
        <v>43359.6</v>
      </c>
    </row>
    <row r="1911" spans="1:4" hidden="1" outlineLevel="1" x14ac:dyDescent="0.15">
      <c r="A1911" s="114" t="s">
        <v>3756</v>
      </c>
      <c r="B1911" s="114">
        <v>6</v>
      </c>
      <c r="C1911" s="114" t="s">
        <v>3755</v>
      </c>
      <c r="D1911" s="115">
        <v>31457.72</v>
      </c>
    </row>
    <row r="1912" spans="1:4" hidden="1" outlineLevel="1" x14ac:dyDescent="0.15">
      <c r="A1912" s="114" t="s">
        <v>3758</v>
      </c>
      <c r="B1912" s="114">
        <v>6</v>
      </c>
      <c r="C1912" s="114" t="s">
        <v>3757</v>
      </c>
      <c r="D1912" s="115">
        <v>39846.14</v>
      </c>
    </row>
    <row r="1913" spans="1:4" hidden="1" outlineLevel="1" x14ac:dyDescent="0.15">
      <c r="A1913" s="114" t="s">
        <v>3760</v>
      </c>
      <c r="B1913" s="114">
        <v>6</v>
      </c>
      <c r="C1913" s="114" t="s">
        <v>3759</v>
      </c>
      <c r="D1913" s="115">
        <v>13523.89</v>
      </c>
    </row>
    <row r="1914" spans="1:4" hidden="1" outlineLevel="1" x14ac:dyDescent="0.15">
      <c r="A1914" s="114" t="s">
        <v>3762</v>
      </c>
      <c r="B1914" s="114">
        <v>6</v>
      </c>
      <c r="C1914" s="114" t="s">
        <v>3761</v>
      </c>
      <c r="D1914" s="115">
        <v>17837.39</v>
      </c>
    </row>
    <row r="1915" spans="1:4" hidden="1" outlineLevel="1" x14ac:dyDescent="0.15">
      <c r="A1915" s="114" t="s">
        <v>3764</v>
      </c>
      <c r="B1915" s="114">
        <v>6</v>
      </c>
      <c r="C1915" s="114" t="s">
        <v>3763</v>
      </c>
      <c r="D1915" s="115">
        <v>14767.29</v>
      </c>
    </row>
    <row r="1916" spans="1:4" hidden="1" outlineLevel="1" x14ac:dyDescent="0.15">
      <c r="A1916" s="114" t="s">
        <v>3766</v>
      </c>
      <c r="B1916" s="114">
        <v>6</v>
      </c>
      <c r="C1916" s="114" t="s">
        <v>3765</v>
      </c>
      <c r="D1916" s="115">
        <v>4192.1499999999996</v>
      </c>
    </row>
    <row r="1917" spans="1:4" hidden="1" outlineLevel="1" x14ac:dyDescent="0.15">
      <c r="A1917" s="114" t="s">
        <v>3768</v>
      </c>
      <c r="B1917" s="114">
        <v>6</v>
      </c>
      <c r="C1917" s="114" t="s">
        <v>3767</v>
      </c>
      <c r="D1917" s="115">
        <v>14992.31</v>
      </c>
    </row>
    <row r="1918" spans="1:4" hidden="1" outlineLevel="1" x14ac:dyDescent="0.15">
      <c r="A1918" s="114" t="s">
        <v>3770</v>
      </c>
      <c r="B1918" s="114">
        <v>6</v>
      </c>
      <c r="C1918" s="114" t="s">
        <v>3769</v>
      </c>
      <c r="D1918" s="115">
        <v>13380.8</v>
      </c>
    </row>
    <row r="1919" spans="1:4" hidden="1" outlineLevel="1" x14ac:dyDescent="0.15">
      <c r="A1919" s="114" t="s">
        <v>3772</v>
      </c>
      <c r="B1919" s="114">
        <v>6</v>
      </c>
      <c r="C1919" s="114" t="s">
        <v>3771</v>
      </c>
      <c r="D1919" s="115">
        <v>5883.21</v>
      </c>
    </row>
    <row r="1920" spans="1:4" hidden="1" outlineLevel="1" x14ac:dyDescent="0.15">
      <c r="A1920" s="114" t="s">
        <v>3774</v>
      </c>
      <c r="B1920" s="114">
        <v>6</v>
      </c>
      <c r="C1920" s="114" t="s">
        <v>3773</v>
      </c>
      <c r="D1920" s="115">
        <v>15827.72</v>
      </c>
    </row>
    <row r="1921" spans="1:4" hidden="1" outlineLevel="1" x14ac:dyDescent="0.15">
      <c r="A1921" s="114" t="s">
        <v>3776</v>
      </c>
      <c r="B1921" s="114">
        <v>6</v>
      </c>
      <c r="C1921" s="114" t="s">
        <v>3775</v>
      </c>
      <c r="D1921" s="115">
        <v>12078.44</v>
      </c>
    </row>
    <row r="1922" spans="1:4" hidden="1" outlineLevel="1" x14ac:dyDescent="0.15">
      <c r="A1922" s="114" t="s">
        <v>3778</v>
      </c>
      <c r="B1922" s="114">
        <v>6</v>
      </c>
      <c r="C1922" s="114" t="s">
        <v>3777</v>
      </c>
      <c r="D1922" s="115">
        <v>792.84</v>
      </c>
    </row>
    <row r="1923" spans="1:4" hidden="1" outlineLevel="1" x14ac:dyDescent="0.15">
      <c r="A1923" s="114" t="s">
        <v>3780</v>
      </c>
      <c r="B1923" s="114">
        <v>6</v>
      </c>
      <c r="C1923" s="114" t="s">
        <v>3779</v>
      </c>
      <c r="D1923" s="115">
        <v>1041.02</v>
      </c>
    </row>
    <row r="1924" spans="1:4" hidden="1" outlineLevel="1" x14ac:dyDescent="0.15">
      <c r="A1924" s="112" t="s">
        <v>3782</v>
      </c>
      <c r="B1924" s="112">
        <v>2</v>
      </c>
      <c r="C1924" s="112" t="s">
        <v>3781</v>
      </c>
      <c r="D1924" s="113">
        <v>20749580.5</v>
      </c>
    </row>
    <row r="1925" spans="1:4" hidden="1" outlineLevel="1" x14ac:dyDescent="0.15">
      <c r="A1925" s="112" t="s">
        <v>3784</v>
      </c>
      <c r="B1925" s="112">
        <v>3</v>
      </c>
      <c r="C1925" s="112" t="s">
        <v>3783</v>
      </c>
      <c r="D1925" s="113">
        <v>20749580.5</v>
      </c>
    </row>
    <row r="1926" spans="1:4" hidden="1" outlineLevel="1" x14ac:dyDescent="0.15">
      <c r="A1926" s="112" t="s">
        <v>3786</v>
      </c>
      <c r="B1926" s="112">
        <v>4</v>
      </c>
      <c r="C1926" s="112" t="s">
        <v>3785</v>
      </c>
      <c r="D1926" s="113">
        <v>20749580.5</v>
      </c>
    </row>
    <row r="1927" spans="1:4" hidden="1" outlineLevel="1" x14ac:dyDescent="0.15">
      <c r="A1927" s="112" t="s">
        <v>3788</v>
      </c>
      <c r="B1927" s="112">
        <v>5</v>
      </c>
      <c r="C1927" s="112" t="s">
        <v>3787</v>
      </c>
      <c r="D1927" s="113">
        <v>16080516.02</v>
      </c>
    </row>
    <row r="1928" spans="1:4" hidden="1" outlineLevel="1" x14ac:dyDescent="0.15">
      <c r="A1928" s="114" t="s">
        <v>3790</v>
      </c>
      <c r="B1928" s="114">
        <v>6</v>
      </c>
      <c r="C1928" s="114" t="s">
        <v>3789</v>
      </c>
      <c r="D1928" s="115">
        <v>7173243.8300000001</v>
      </c>
    </row>
    <row r="1929" spans="1:4" hidden="1" outlineLevel="1" x14ac:dyDescent="0.15">
      <c r="A1929" s="114" t="s">
        <v>3792</v>
      </c>
      <c r="B1929" s="114">
        <v>6</v>
      </c>
      <c r="C1929" s="114" t="s">
        <v>3791</v>
      </c>
      <c r="D1929" s="115">
        <v>7067497.4000000004</v>
      </c>
    </row>
    <row r="1930" spans="1:4" hidden="1" outlineLevel="1" x14ac:dyDescent="0.15">
      <c r="A1930" s="114" t="s">
        <v>3794</v>
      </c>
      <c r="B1930" s="114">
        <v>6</v>
      </c>
      <c r="C1930" s="114" t="s">
        <v>3793</v>
      </c>
      <c r="D1930" s="115">
        <v>1308414.47</v>
      </c>
    </row>
    <row r="1931" spans="1:4" hidden="1" outlineLevel="1" x14ac:dyDescent="0.15">
      <c r="A1931" s="114" t="s">
        <v>3796</v>
      </c>
      <c r="B1931" s="114">
        <v>6</v>
      </c>
      <c r="C1931" s="114" t="s">
        <v>3795</v>
      </c>
      <c r="D1931" s="115">
        <v>352973.13</v>
      </c>
    </row>
    <row r="1932" spans="1:4" hidden="1" outlineLevel="1" x14ac:dyDescent="0.15">
      <c r="A1932" s="114" t="s">
        <v>3798</v>
      </c>
      <c r="B1932" s="114">
        <v>6</v>
      </c>
      <c r="C1932" s="114" t="s">
        <v>3797</v>
      </c>
      <c r="D1932" s="115">
        <v>49480.99</v>
      </c>
    </row>
    <row r="1933" spans="1:4" hidden="1" outlineLevel="1" x14ac:dyDescent="0.15">
      <c r="A1933" s="114" t="s">
        <v>3800</v>
      </c>
      <c r="B1933" s="114">
        <v>6</v>
      </c>
      <c r="C1933" s="114" t="s">
        <v>3799</v>
      </c>
      <c r="D1933" s="115">
        <v>75631.850000000006</v>
      </c>
    </row>
    <row r="1934" spans="1:4" hidden="1" outlineLevel="1" x14ac:dyDescent="0.15">
      <c r="A1934" s="114" t="s">
        <v>3802</v>
      </c>
      <c r="B1934" s="114">
        <v>6</v>
      </c>
      <c r="C1934" s="114" t="s">
        <v>3801</v>
      </c>
      <c r="D1934" s="115">
        <v>53274.35</v>
      </c>
    </row>
    <row r="1935" spans="1:4" hidden="1" outlineLevel="1" x14ac:dyDescent="0.15">
      <c r="A1935" s="112" t="s">
        <v>3804</v>
      </c>
      <c r="B1935" s="112">
        <v>5</v>
      </c>
      <c r="C1935" s="112" t="s">
        <v>3803</v>
      </c>
      <c r="D1935" s="113">
        <v>18672.830000000002</v>
      </c>
    </row>
    <row r="1936" spans="1:4" hidden="1" outlineLevel="1" x14ac:dyDescent="0.15">
      <c r="A1936" s="114" t="s">
        <v>3806</v>
      </c>
      <c r="B1936" s="114">
        <v>6</v>
      </c>
      <c r="C1936" s="114" t="s">
        <v>3805</v>
      </c>
      <c r="D1936" s="115">
        <v>18072.830000000002</v>
      </c>
    </row>
    <row r="1937" spans="1:4" hidden="1" outlineLevel="1" x14ac:dyDescent="0.15">
      <c r="A1937" s="114" t="s">
        <v>3808</v>
      </c>
      <c r="B1937" s="114">
        <v>6</v>
      </c>
      <c r="C1937" s="114" t="s">
        <v>3807</v>
      </c>
      <c r="D1937" s="115">
        <v>600</v>
      </c>
    </row>
    <row r="1938" spans="1:4" hidden="1" outlineLevel="1" x14ac:dyDescent="0.15">
      <c r="A1938" s="112" t="s">
        <v>3810</v>
      </c>
      <c r="B1938" s="112">
        <v>5</v>
      </c>
      <c r="C1938" s="112" t="s">
        <v>3809</v>
      </c>
      <c r="D1938" s="113">
        <v>392541.34</v>
      </c>
    </row>
    <row r="1939" spans="1:4" hidden="1" outlineLevel="1" x14ac:dyDescent="0.15">
      <c r="A1939" s="114" t="s">
        <v>3812</v>
      </c>
      <c r="B1939" s="114">
        <v>6</v>
      </c>
      <c r="C1939" s="114" t="s">
        <v>3811</v>
      </c>
      <c r="D1939" s="115">
        <v>247264.77</v>
      </c>
    </row>
    <row r="1940" spans="1:4" hidden="1" outlineLevel="1" x14ac:dyDescent="0.15">
      <c r="A1940" s="114" t="s">
        <v>3814</v>
      </c>
      <c r="B1940" s="114">
        <v>6</v>
      </c>
      <c r="C1940" s="114" t="s">
        <v>3813</v>
      </c>
      <c r="D1940" s="115">
        <v>129497.4</v>
      </c>
    </row>
    <row r="1941" spans="1:4" hidden="1" outlineLevel="1" x14ac:dyDescent="0.15">
      <c r="A1941" s="114" t="s">
        <v>3816</v>
      </c>
      <c r="B1941" s="114">
        <v>6</v>
      </c>
      <c r="C1941" s="114" t="s">
        <v>3815</v>
      </c>
      <c r="D1941" s="115">
        <v>4100.1000000000004</v>
      </c>
    </row>
    <row r="1942" spans="1:4" hidden="1" outlineLevel="1" x14ac:dyDescent="0.15">
      <c r="A1942" s="114" t="s">
        <v>3818</v>
      </c>
      <c r="B1942" s="114">
        <v>6</v>
      </c>
      <c r="C1942" s="114" t="s">
        <v>3817</v>
      </c>
      <c r="D1942" s="115">
        <v>7512.9</v>
      </c>
    </row>
    <row r="1943" spans="1:4" hidden="1" outlineLevel="1" x14ac:dyDescent="0.15">
      <c r="A1943" s="114" t="s">
        <v>3820</v>
      </c>
      <c r="B1943" s="114">
        <v>6</v>
      </c>
      <c r="C1943" s="114" t="s">
        <v>3819</v>
      </c>
      <c r="D1943" s="115">
        <v>1042.8</v>
      </c>
    </row>
    <row r="1944" spans="1:4" hidden="1" outlineLevel="1" x14ac:dyDescent="0.15">
      <c r="A1944" s="114" t="s">
        <v>3822</v>
      </c>
      <c r="B1944" s="114">
        <v>6</v>
      </c>
      <c r="C1944" s="114" t="s">
        <v>3821</v>
      </c>
      <c r="D1944" s="115">
        <v>2009.47</v>
      </c>
    </row>
    <row r="1945" spans="1:4" hidden="1" outlineLevel="1" x14ac:dyDescent="0.15">
      <c r="A1945" s="114" t="s">
        <v>3824</v>
      </c>
      <c r="B1945" s="114">
        <v>6</v>
      </c>
      <c r="C1945" s="114" t="s">
        <v>3823</v>
      </c>
      <c r="D1945" s="115">
        <v>1113.9000000000001</v>
      </c>
    </row>
    <row r="1946" spans="1:4" hidden="1" outlineLevel="1" x14ac:dyDescent="0.15">
      <c r="A1946" s="112" t="s">
        <v>3826</v>
      </c>
      <c r="B1946" s="112">
        <v>5</v>
      </c>
      <c r="C1946" s="112" t="s">
        <v>3825</v>
      </c>
      <c r="D1946" s="113">
        <v>194561.6</v>
      </c>
    </row>
    <row r="1947" spans="1:4" hidden="1" outlineLevel="1" x14ac:dyDescent="0.15">
      <c r="A1947" s="114" t="s">
        <v>3828</v>
      </c>
      <c r="B1947" s="114">
        <v>6</v>
      </c>
      <c r="C1947" s="114" t="s">
        <v>3827</v>
      </c>
      <c r="D1947" s="115">
        <v>194406.21</v>
      </c>
    </row>
    <row r="1948" spans="1:4" hidden="1" outlineLevel="1" x14ac:dyDescent="0.15">
      <c r="A1948" s="114" t="s">
        <v>3830</v>
      </c>
      <c r="B1948" s="114">
        <v>6</v>
      </c>
      <c r="C1948" s="114" t="s">
        <v>3829</v>
      </c>
      <c r="D1948" s="115">
        <v>155.38999999999999</v>
      </c>
    </row>
    <row r="1949" spans="1:4" hidden="1" outlineLevel="1" x14ac:dyDescent="0.15">
      <c r="A1949" s="112" t="s">
        <v>3832</v>
      </c>
      <c r="B1949" s="112">
        <v>5</v>
      </c>
      <c r="C1949" s="112" t="s">
        <v>3831</v>
      </c>
      <c r="D1949" s="113">
        <v>4063288.71</v>
      </c>
    </row>
    <row r="1950" spans="1:4" hidden="1" outlineLevel="1" x14ac:dyDescent="0.15">
      <c r="A1950" s="114" t="s">
        <v>3834</v>
      </c>
      <c r="B1950" s="114">
        <v>6</v>
      </c>
      <c r="C1950" s="114" t="s">
        <v>3833</v>
      </c>
      <c r="D1950" s="115">
        <v>2327022.4</v>
      </c>
    </row>
    <row r="1951" spans="1:4" hidden="1" outlineLevel="1" x14ac:dyDescent="0.15">
      <c r="A1951" s="114" t="s">
        <v>3836</v>
      </c>
      <c r="B1951" s="114">
        <v>6</v>
      </c>
      <c r="C1951" s="114" t="s">
        <v>3835</v>
      </c>
      <c r="D1951" s="115">
        <v>487508.86</v>
      </c>
    </row>
    <row r="1952" spans="1:4" hidden="1" outlineLevel="1" x14ac:dyDescent="0.15">
      <c r="A1952" s="114" t="s">
        <v>3838</v>
      </c>
      <c r="B1952" s="114">
        <v>6</v>
      </c>
      <c r="C1952" s="114" t="s">
        <v>3837</v>
      </c>
      <c r="D1952" s="115">
        <v>160033.98000000001</v>
      </c>
    </row>
    <row r="1953" spans="1:4" hidden="1" outlineLevel="1" x14ac:dyDescent="0.15">
      <c r="A1953" s="114" t="s">
        <v>3840</v>
      </c>
      <c r="B1953" s="114">
        <v>6</v>
      </c>
      <c r="C1953" s="114" t="s">
        <v>3839</v>
      </c>
      <c r="D1953" s="115">
        <v>252914.53</v>
      </c>
    </row>
    <row r="1954" spans="1:4" hidden="1" outlineLevel="1" x14ac:dyDescent="0.15">
      <c r="A1954" s="114" t="s">
        <v>3842</v>
      </c>
      <c r="B1954" s="114">
        <v>6</v>
      </c>
      <c r="C1954" s="114" t="s">
        <v>3841</v>
      </c>
      <c r="D1954" s="115">
        <v>162930.56</v>
      </c>
    </row>
    <row r="1955" spans="1:4" hidden="1" outlineLevel="1" x14ac:dyDescent="0.15">
      <c r="A1955" s="114" t="s">
        <v>3844</v>
      </c>
      <c r="B1955" s="114">
        <v>6</v>
      </c>
      <c r="C1955" s="114" t="s">
        <v>3843</v>
      </c>
      <c r="D1955" s="115">
        <v>103698.23</v>
      </c>
    </row>
    <row r="1956" spans="1:4" hidden="1" outlineLevel="1" x14ac:dyDescent="0.15">
      <c r="A1956" s="114" t="s">
        <v>3846</v>
      </c>
      <c r="B1956" s="114">
        <v>6</v>
      </c>
      <c r="C1956" s="114" t="s">
        <v>3845</v>
      </c>
      <c r="D1956" s="115">
        <v>147575.87</v>
      </c>
    </row>
    <row r="1957" spans="1:4" hidden="1" outlineLevel="1" x14ac:dyDescent="0.15">
      <c r="A1957" s="114" t="s">
        <v>3848</v>
      </c>
      <c r="B1957" s="114">
        <v>6</v>
      </c>
      <c r="C1957" s="114" t="s">
        <v>3847</v>
      </c>
      <c r="D1957" s="115">
        <v>50875.38</v>
      </c>
    </row>
    <row r="1958" spans="1:4" hidden="1" outlineLevel="1" x14ac:dyDescent="0.15">
      <c r="A1958" s="114" t="s">
        <v>3850</v>
      </c>
      <c r="B1958" s="114">
        <v>6</v>
      </c>
      <c r="C1958" s="114" t="s">
        <v>3849</v>
      </c>
      <c r="D1958" s="115">
        <v>67102.69</v>
      </c>
    </row>
    <row r="1959" spans="1:4" hidden="1" outlineLevel="1" x14ac:dyDescent="0.15">
      <c r="A1959" s="114" t="s">
        <v>3852</v>
      </c>
      <c r="B1959" s="114">
        <v>6</v>
      </c>
      <c r="C1959" s="114" t="s">
        <v>3851</v>
      </c>
      <c r="D1959" s="115">
        <v>52449.31</v>
      </c>
    </row>
    <row r="1960" spans="1:4" hidden="1" outlineLevel="1" x14ac:dyDescent="0.15">
      <c r="A1960" s="114" t="s">
        <v>3854</v>
      </c>
      <c r="B1960" s="114">
        <v>6</v>
      </c>
      <c r="C1960" s="114" t="s">
        <v>3853</v>
      </c>
      <c r="D1960" s="115">
        <v>15503.3</v>
      </c>
    </row>
    <row r="1961" spans="1:4" hidden="1" outlineLevel="1" x14ac:dyDescent="0.15">
      <c r="A1961" s="114" t="s">
        <v>3856</v>
      </c>
      <c r="B1961" s="114">
        <v>6</v>
      </c>
      <c r="C1961" s="114" t="s">
        <v>3855</v>
      </c>
      <c r="D1961" s="115">
        <v>55451.55</v>
      </c>
    </row>
    <row r="1962" spans="1:4" hidden="1" outlineLevel="1" x14ac:dyDescent="0.15">
      <c r="A1962" s="114" t="s">
        <v>3858</v>
      </c>
      <c r="B1962" s="114">
        <v>6</v>
      </c>
      <c r="C1962" s="114" t="s">
        <v>3857</v>
      </c>
      <c r="D1962" s="115">
        <v>48646.8</v>
      </c>
    </row>
    <row r="1963" spans="1:4" hidden="1" outlineLevel="1" x14ac:dyDescent="0.15">
      <c r="A1963" s="114" t="s">
        <v>3860</v>
      </c>
      <c r="B1963" s="114">
        <v>6</v>
      </c>
      <c r="C1963" s="114" t="s">
        <v>3859</v>
      </c>
      <c r="D1963" s="115">
        <v>22135.119999999999</v>
      </c>
    </row>
    <row r="1964" spans="1:4" hidden="1" outlineLevel="1" x14ac:dyDescent="0.15">
      <c r="A1964" s="114" t="s">
        <v>3862</v>
      </c>
      <c r="B1964" s="114">
        <v>6</v>
      </c>
      <c r="C1964" s="114" t="s">
        <v>3861</v>
      </c>
      <c r="D1964" s="115">
        <v>59542.33</v>
      </c>
    </row>
    <row r="1965" spans="1:4" hidden="1" outlineLevel="1" x14ac:dyDescent="0.15">
      <c r="A1965" s="114" t="s">
        <v>3864</v>
      </c>
      <c r="B1965" s="114">
        <v>6</v>
      </c>
      <c r="C1965" s="114" t="s">
        <v>3863</v>
      </c>
      <c r="D1965" s="115">
        <v>42999.05</v>
      </c>
    </row>
    <row r="1966" spans="1:4" hidden="1" outlineLevel="1" x14ac:dyDescent="0.15">
      <c r="A1966" s="114" t="s">
        <v>3866</v>
      </c>
      <c r="B1966" s="114">
        <v>6</v>
      </c>
      <c r="C1966" s="114" t="s">
        <v>3865</v>
      </c>
      <c r="D1966" s="115">
        <v>2982.52</v>
      </c>
    </row>
    <row r="1967" spans="1:4" hidden="1" outlineLevel="1" x14ac:dyDescent="0.15">
      <c r="A1967" s="114" t="s">
        <v>3868</v>
      </c>
      <c r="B1967" s="114">
        <v>6</v>
      </c>
      <c r="C1967" s="114" t="s">
        <v>3867</v>
      </c>
      <c r="D1967" s="115">
        <v>3916.23</v>
      </c>
    </row>
    <row r="1968" spans="1:4" hidden="1" outlineLevel="1" x14ac:dyDescent="0.15">
      <c r="A1968" s="112" t="s">
        <v>3870</v>
      </c>
      <c r="B1968" s="112">
        <v>2</v>
      </c>
      <c r="C1968" s="112" t="s">
        <v>3869</v>
      </c>
      <c r="D1968" s="113">
        <v>26383829.02</v>
      </c>
    </row>
    <row r="1969" spans="1:4" hidden="1" outlineLevel="1" x14ac:dyDescent="0.15">
      <c r="A1969" s="112" t="s">
        <v>3872</v>
      </c>
      <c r="B1969" s="112">
        <v>3</v>
      </c>
      <c r="C1969" s="112" t="s">
        <v>3871</v>
      </c>
      <c r="D1969" s="113">
        <v>15936284.75</v>
      </c>
    </row>
    <row r="1970" spans="1:4" hidden="1" outlineLevel="1" x14ac:dyDescent="0.15">
      <c r="A1970" s="112" t="s">
        <v>3874</v>
      </c>
      <c r="B1970" s="112">
        <v>4</v>
      </c>
      <c r="C1970" s="112" t="s">
        <v>3873</v>
      </c>
      <c r="D1970" s="113">
        <v>5265188.33</v>
      </c>
    </row>
    <row r="1971" spans="1:4" hidden="1" outlineLevel="1" x14ac:dyDescent="0.15">
      <c r="A1971" s="112" t="s">
        <v>3876</v>
      </c>
      <c r="B1971" s="112">
        <v>5</v>
      </c>
      <c r="C1971" s="112" t="s">
        <v>3875</v>
      </c>
      <c r="D1971" s="113">
        <v>1583829.46</v>
      </c>
    </row>
    <row r="1972" spans="1:4" hidden="1" outlineLevel="1" x14ac:dyDescent="0.15">
      <c r="A1972" s="114" t="s">
        <v>3878</v>
      </c>
      <c r="B1972" s="114">
        <v>6</v>
      </c>
      <c r="C1972" s="114" t="s">
        <v>3877</v>
      </c>
      <c r="D1972" s="115">
        <v>2000</v>
      </c>
    </row>
    <row r="1973" spans="1:4" hidden="1" outlineLevel="1" x14ac:dyDescent="0.15">
      <c r="A1973" s="114" t="s">
        <v>3880</v>
      </c>
      <c r="B1973" s="114">
        <v>6</v>
      </c>
      <c r="C1973" s="114" t="s">
        <v>3879</v>
      </c>
      <c r="D1973" s="115">
        <v>4682.5</v>
      </c>
    </row>
    <row r="1974" spans="1:4" hidden="1" outlineLevel="1" x14ac:dyDescent="0.15">
      <c r="A1974" s="114" t="s">
        <v>3882</v>
      </c>
      <c r="B1974" s="114">
        <v>6</v>
      </c>
      <c r="C1974" s="114" t="s">
        <v>3881</v>
      </c>
      <c r="D1974" s="115">
        <v>1572362.96</v>
      </c>
    </row>
    <row r="1975" spans="1:4" hidden="1" outlineLevel="1" x14ac:dyDescent="0.15">
      <c r="A1975" s="114" t="s">
        <v>3884</v>
      </c>
      <c r="B1975" s="114">
        <v>6</v>
      </c>
      <c r="C1975" s="114" t="s">
        <v>3883</v>
      </c>
      <c r="D1975" s="115">
        <v>4784</v>
      </c>
    </row>
    <row r="1976" spans="1:4" hidden="1" outlineLevel="1" x14ac:dyDescent="0.15">
      <c r="A1976" s="112" t="s">
        <v>3886</v>
      </c>
      <c r="B1976" s="112">
        <v>5</v>
      </c>
      <c r="C1976" s="112" t="s">
        <v>3885</v>
      </c>
      <c r="D1976" s="113">
        <v>3681358.87</v>
      </c>
    </row>
    <row r="1977" spans="1:4" hidden="1" outlineLevel="1" x14ac:dyDescent="0.15">
      <c r="A1977" s="114" t="s">
        <v>3888</v>
      </c>
      <c r="B1977" s="114">
        <v>6</v>
      </c>
      <c r="C1977" s="114" t="s">
        <v>3887</v>
      </c>
      <c r="D1977" s="115">
        <v>3676393.27</v>
      </c>
    </row>
    <row r="1978" spans="1:4" hidden="1" outlineLevel="1" x14ac:dyDescent="0.15">
      <c r="A1978" s="114" t="s">
        <v>3890</v>
      </c>
      <c r="B1978" s="114">
        <v>6</v>
      </c>
      <c r="C1978" s="114" t="s">
        <v>3889</v>
      </c>
      <c r="D1978" s="115">
        <v>2736.4</v>
      </c>
    </row>
    <row r="1979" spans="1:4" hidden="1" outlineLevel="1" x14ac:dyDescent="0.15">
      <c r="A1979" s="114" t="s">
        <v>3892</v>
      </c>
      <c r="B1979" s="114">
        <v>6</v>
      </c>
      <c r="C1979" s="114" t="s">
        <v>3891</v>
      </c>
      <c r="D1979" s="115">
        <v>2229.1999999999998</v>
      </c>
    </row>
    <row r="1980" spans="1:4" hidden="1" outlineLevel="1" x14ac:dyDescent="0.15">
      <c r="A1980" s="112" t="s">
        <v>3894</v>
      </c>
      <c r="B1980" s="112">
        <v>4</v>
      </c>
      <c r="C1980" s="112" t="s">
        <v>3893</v>
      </c>
      <c r="D1980" s="113">
        <v>21769.25</v>
      </c>
    </row>
    <row r="1981" spans="1:4" hidden="1" outlineLevel="1" x14ac:dyDescent="0.15">
      <c r="A1981" s="112" t="s">
        <v>3896</v>
      </c>
      <c r="B1981" s="112">
        <v>5</v>
      </c>
      <c r="C1981" s="112" t="s">
        <v>3895</v>
      </c>
      <c r="D1981" s="113">
        <v>15582</v>
      </c>
    </row>
    <row r="1982" spans="1:4" hidden="1" outlineLevel="1" x14ac:dyDescent="0.15">
      <c r="A1982" s="114" t="s">
        <v>3898</v>
      </c>
      <c r="B1982" s="114">
        <v>6</v>
      </c>
      <c r="C1982" s="114" t="s">
        <v>3897</v>
      </c>
      <c r="D1982" s="115">
        <v>15582</v>
      </c>
    </row>
    <row r="1983" spans="1:4" hidden="1" outlineLevel="1" x14ac:dyDescent="0.15">
      <c r="A1983" s="112" t="s">
        <v>3900</v>
      </c>
      <c r="B1983" s="112">
        <v>5</v>
      </c>
      <c r="C1983" s="112" t="s">
        <v>3899</v>
      </c>
      <c r="D1983" s="113">
        <v>6187.25</v>
      </c>
    </row>
    <row r="1984" spans="1:4" hidden="1" outlineLevel="1" x14ac:dyDescent="0.15">
      <c r="A1984" s="114" t="s">
        <v>3902</v>
      </c>
      <c r="B1984" s="114">
        <v>6</v>
      </c>
      <c r="C1984" s="114" t="s">
        <v>3901</v>
      </c>
      <c r="D1984" s="115">
        <v>2907.25</v>
      </c>
    </row>
    <row r="1985" spans="1:4" hidden="1" outlineLevel="1" x14ac:dyDescent="0.15">
      <c r="A1985" s="114" t="s">
        <v>3904</v>
      </c>
      <c r="B1985" s="114">
        <v>6</v>
      </c>
      <c r="C1985" s="114" t="s">
        <v>3903</v>
      </c>
      <c r="D1985" s="115">
        <v>2240</v>
      </c>
    </row>
    <row r="1986" spans="1:4" hidden="1" outlineLevel="1" x14ac:dyDescent="0.15">
      <c r="A1986" s="114" t="s">
        <v>3906</v>
      </c>
      <c r="B1986" s="114">
        <v>6</v>
      </c>
      <c r="C1986" s="114" t="s">
        <v>3905</v>
      </c>
      <c r="D1986" s="115">
        <v>1040</v>
      </c>
    </row>
    <row r="1987" spans="1:4" hidden="1" outlineLevel="1" x14ac:dyDescent="0.15">
      <c r="A1987" s="112" t="s">
        <v>3908</v>
      </c>
      <c r="B1987" s="112">
        <v>4</v>
      </c>
      <c r="C1987" s="112" t="s">
        <v>3907</v>
      </c>
      <c r="D1987" s="113">
        <v>10649327.17</v>
      </c>
    </row>
    <row r="1988" spans="1:4" hidden="1" outlineLevel="1" x14ac:dyDescent="0.15">
      <c r="A1988" s="112" t="s">
        <v>3910</v>
      </c>
      <c r="B1988" s="112">
        <v>5</v>
      </c>
      <c r="C1988" s="112" t="s">
        <v>3909</v>
      </c>
      <c r="D1988" s="113">
        <v>10116564.26</v>
      </c>
    </row>
    <row r="1989" spans="1:4" hidden="1" outlineLevel="1" x14ac:dyDescent="0.15">
      <c r="A1989" s="114" t="s">
        <v>3912</v>
      </c>
      <c r="B1989" s="114">
        <v>6</v>
      </c>
      <c r="C1989" s="114" t="s">
        <v>3911</v>
      </c>
      <c r="D1989" s="115">
        <v>4670922.2300000004</v>
      </c>
    </row>
    <row r="1990" spans="1:4" hidden="1" outlineLevel="1" x14ac:dyDescent="0.15">
      <c r="A1990" s="114" t="s">
        <v>3914</v>
      </c>
      <c r="B1990" s="114">
        <v>6</v>
      </c>
      <c r="C1990" s="114" t="s">
        <v>3913</v>
      </c>
      <c r="D1990" s="115">
        <v>1221072.53</v>
      </c>
    </row>
    <row r="1991" spans="1:4" hidden="1" outlineLevel="1" x14ac:dyDescent="0.15">
      <c r="A1991" s="114" t="s">
        <v>3916</v>
      </c>
      <c r="B1991" s="114">
        <v>6</v>
      </c>
      <c r="C1991" s="114" t="s">
        <v>3915</v>
      </c>
      <c r="D1991" s="115">
        <v>934294.37</v>
      </c>
    </row>
    <row r="1992" spans="1:4" hidden="1" outlineLevel="1" x14ac:dyDescent="0.15">
      <c r="A1992" s="114" t="s">
        <v>3918</v>
      </c>
      <c r="B1992" s="114">
        <v>6</v>
      </c>
      <c r="C1992" s="114" t="s">
        <v>3917</v>
      </c>
      <c r="D1992" s="115">
        <v>805492.77</v>
      </c>
    </row>
    <row r="1993" spans="1:4" hidden="1" outlineLevel="1" x14ac:dyDescent="0.15">
      <c r="A1993" s="114" t="s">
        <v>3920</v>
      </c>
      <c r="B1993" s="114">
        <v>6</v>
      </c>
      <c r="C1993" s="114" t="s">
        <v>3919</v>
      </c>
      <c r="D1993" s="115">
        <v>698913.17</v>
      </c>
    </row>
    <row r="1994" spans="1:4" hidden="1" outlineLevel="1" x14ac:dyDescent="0.15">
      <c r="A1994" s="114" t="s">
        <v>3922</v>
      </c>
      <c r="B1994" s="114">
        <v>6</v>
      </c>
      <c r="C1994" s="114" t="s">
        <v>3921</v>
      </c>
      <c r="D1994" s="115">
        <v>719695.96</v>
      </c>
    </row>
    <row r="1995" spans="1:4" hidden="1" outlineLevel="1" x14ac:dyDescent="0.15">
      <c r="A1995" s="114" t="s">
        <v>3924</v>
      </c>
      <c r="B1995" s="114">
        <v>6</v>
      </c>
      <c r="C1995" s="114" t="s">
        <v>3923</v>
      </c>
      <c r="D1995" s="115">
        <v>583183.15</v>
      </c>
    </row>
    <row r="1996" spans="1:4" hidden="1" outlineLevel="1" x14ac:dyDescent="0.15">
      <c r="A1996" s="114" t="s">
        <v>3926</v>
      </c>
      <c r="B1996" s="114">
        <v>6</v>
      </c>
      <c r="C1996" s="114" t="s">
        <v>3925</v>
      </c>
      <c r="D1996" s="115">
        <v>482990.08000000002</v>
      </c>
    </row>
    <row r="1997" spans="1:4" hidden="1" outlineLevel="1" x14ac:dyDescent="0.15">
      <c r="A1997" s="112" t="s">
        <v>3928</v>
      </c>
      <c r="B1997" s="112">
        <v>5</v>
      </c>
      <c r="C1997" s="112" t="s">
        <v>3927</v>
      </c>
      <c r="D1997" s="113">
        <v>532762.91</v>
      </c>
    </row>
    <row r="1998" spans="1:4" hidden="1" outlineLevel="1" x14ac:dyDescent="0.15">
      <c r="A1998" s="114" t="s">
        <v>3930</v>
      </c>
      <c r="B1998" s="114">
        <v>6</v>
      </c>
      <c r="C1998" s="114" t="s">
        <v>3929</v>
      </c>
      <c r="D1998" s="115">
        <v>532762.91</v>
      </c>
    </row>
    <row r="1999" spans="1:4" hidden="1" outlineLevel="1" x14ac:dyDescent="0.15">
      <c r="A1999" s="112" t="s">
        <v>3932</v>
      </c>
      <c r="B1999" s="112">
        <v>3</v>
      </c>
      <c r="C1999" s="112" t="s">
        <v>3931</v>
      </c>
      <c r="D1999" s="113">
        <v>10447544.27</v>
      </c>
    </row>
    <row r="2000" spans="1:4" hidden="1" outlineLevel="1" x14ac:dyDescent="0.15">
      <c r="A2000" s="112" t="s">
        <v>3934</v>
      </c>
      <c r="B2000" s="112">
        <v>4</v>
      </c>
      <c r="C2000" s="112" t="s">
        <v>3933</v>
      </c>
      <c r="D2000" s="113">
        <v>2316029.29</v>
      </c>
    </row>
    <row r="2001" spans="1:4" hidden="1" outlineLevel="1" x14ac:dyDescent="0.15">
      <c r="A2001" s="112" t="s">
        <v>3936</v>
      </c>
      <c r="B2001" s="112">
        <v>5</v>
      </c>
      <c r="C2001" s="112" t="s">
        <v>3935</v>
      </c>
      <c r="D2001" s="113">
        <v>78854.84</v>
      </c>
    </row>
    <row r="2002" spans="1:4" hidden="1" outlineLevel="1" x14ac:dyDescent="0.15">
      <c r="A2002" s="114" t="s">
        <v>3938</v>
      </c>
      <c r="B2002" s="114">
        <v>6</v>
      </c>
      <c r="C2002" s="114" t="s">
        <v>3937</v>
      </c>
      <c r="D2002" s="115">
        <v>78854.84</v>
      </c>
    </row>
    <row r="2003" spans="1:4" hidden="1" outlineLevel="1" x14ac:dyDescent="0.15">
      <c r="A2003" s="112" t="s">
        <v>3940</v>
      </c>
      <c r="B2003" s="112">
        <v>5</v>
      </c>
      <c r="C2003" s="112" t="s">
        <v>3939</v>
      </c>
      <c r="D2003" s="113">
        <v>2237174.4500000002</v>
      </c>
    </row>
    <row r="2004" spans="1:4" hidden="1" outlineLevel="1" x14ac:dyDescent="0.15">
      <c r="A2004" s="114" t="s">
        <v>3942</v>
      </c>
      <c r="B2004" s="114">
        <v>6</v>
      </c>
      <c r="C2004" s="114" t="s">
        <v>3941</v>
      </c>
      <c r="D2004" s="115">
        <v>2230498.65</v>
      </c>
    </row>
    <row r="2005" spans="1:4" hidden="1" outlineLevel="1" x14ac:dyDescent="0.15">
      <c r="A2005" s="114" t="s">
        <v>3944</v>
      </c>
      <c r="B2005" s="114">
        <v>6</v>
      </c>
      <c r="C2005" s="114" t="s">
        <v>3943</v>
      </c>
      <c r="D2005" s="115">
        <v>5660.8</v>
      </c>
    </row>
    <row r="2006" spans="1:4" hidden="1" outlineLevel="1" x14ac:dyDescent="0.15">
      <c r="A2006" s="114" t="s">
        <v>3946</v>
      </c>
      <c r="B2006" s="114">
        <v>6</v>
      </c>
      <c r="C2006" s="114" t="s">
        <v>3945</v>
      </c>
      <c r="D2006" s="115">
        <v>1015</v>
      </c>
    </row>
    <row r="2007" spans="1:4" hidden="1" outlineLevel="1" x14ac:dyDescent="0.15">
      <c r="A2007" s="112" t="s">
        <v>3948</v>
      </c>
      <c r="B2007" s="112">
        <v>4</v>
      </c>
      <c r="C2007" s="112" t="s">
        <v>3947</v>
      </c>
      <c r="D2007" s="113">
        <v>10142.93</v>
      </c>
    </row>
    <row r="2008" spans="1:4" hidden="1" outlineLevel="1" x14ac:dyDescent="0.15">
      <c r="A2008" s="112" t="s">
        <v>3950</v>
      </c>
      <c r="B2008" s="112">
        <v>5</v>
      </c>
      <c r="C2008" s="112" t="s">
        <v>3949</v>
      </c>
      <c r="D2008" s="113">
        <v>6109.5</v>
      </c>
    </row>
    <row r="2009" spans="1:4" hidden="1" outlineLevel="1" x14ac:dyDescent="0.15">
      <c r="A2009" s="114" t="s">
        <v>3952</v>
      </c>
      <c r="B2009" s="114">
        <v>6</v>
      </c>
      <c r="C2009" s="114" t="s">
        <v>3951</v>
      </c>
      <c r="D2009" s="115">
        <v>6109.5</v>
      </c>
    </row>
    <row r="2010" spans="1:4" hidden="1" outlineLevel="1" x14ac:dyDescent="0.15">
      <c r="A2010" s="112" t="s">
        <v>3954</v>
      </c>
      <c r="B2010" s="112">
        <v>5</v>
      </c>
      <c r="C2010" s="112" t="s">
        <v>3953</v>
      </c>
      <c r="D2010" s="113">
        <v>4033.43</v>
      </c>
    </row>
    <row r="2011" spans="1:4" hidden="1" outlineLevel="1" x14ac:dyDescent="0.15">
      <c r="A2011" s="114" t="s">
        <v>3956</v>
      </c>
      <c r="B2011" s="114">
        <v>6</v>
      </c>
      <c r="C2011" s="114" t="s">
        <v>3955</v>
      </c>
      <c r="D2011" s="115">
        <v>3033.43</v>
      </c>
    </row>
    <row r="2012" spans="1:4" hidden="1" outlineLevel="1" x14ac:dyDescent="0.15">
      <c r="A2012" s="114" t="s">
        <v>3958</v>
      </c>
      <c r="B2012" s="114">
        <v>6</v>
      </c>
      <c r="C2012" s="114" t="s">
        <v>3957</v>
      </c>
      <c r="D2012" s="115">
        <v>1000</v>
      </c>
    </row>
    <row r="2013" spans="1:4" hidden="1" outlineLevel="1" x14ac:dyDescent="0.15">
      <c r="A2013" s="112" t="s">
        <v>3960</v>
      </c>
      <c r="B2013" s="112">
        <v>4</v>
      </c>
      <c r="C2013" s="112" t="s">
        <v>3959</v>
      </c>
      <c r="D2013" s="113">
        <v>8121372.0499999998</v>
      </c>
    </row>
    <row r="2014" spans="1:4" hidden="1" outlineLevel="1" x14ac:dyDescent="0.15">
      <c r="A2014" s="112" t="s">
        <v>3962</v>
      </c>
      <c r="B2014" s="112">
        <v>5</v>
      </c>
      <c r="C2014" s="112" t="s">
        <v>3961</v>
      </c>
      <c r="D2014" s="113">
        <v>7832419.4000000004</v>
      </c>
    </row>
    <row r="2015" spans="1:4" hidden="1" outlineLevel="1" x14ac:dyDescent="0.15">
      <c r="A2015" s="114" t="s">
        <v>3964</v>
      </c>
      <c r="B2015" s="114">
        <v>6</v>
      </c>
      <c r="C2015" s="114" t="s">
        <v>3963</v>
      </c>
      <c r="D2015" s="115">
        <v>5000189.37</v>
      </c>
    </row>
    <row r="2016" spans="1:4" hidden="1" outlineLevel="1" x14ac:dyDescent="0.15">
      <c r="A2016" s="114" t="s">
        <v>3966</v>
      </c>
      <c r="B2016" s="114">
        <v>6</v>
      </c>
      <c r="C2016" s="114" t="s">
        <v>3965</v>
      </c>
      <c r="D2016" s="115">
        <v>405579.7</v>
      </c>
    </row>
    <row r="2017" spans="1:4" hidden="1" outlineLevel="1" x14ac:dyDescent="0.15">
      <c r="A2017" s="114" t="s">
        <v>3968</v>
      </c>
      <c r="B2017" s="114">
        <v>6</v>
      </c>
      <c r="C2017" s="114" t="s">
        <v>3967</v>
      </c>
      <c r="D2017" s="115">
        <v>128144.29</v>
      </c>
    </row>
    <row r="2018" spans="1:4" hidden="1" outlineLevel="1" x14ac:dyDescent="0.15">
      <c r="A2018" s="114" t="s">
        <v>3970</v>
      </c>
      <c r="B2018" s="114">
        <v>6</v>
      </c>
      <c r="C2018" s="114" t="s">
        <v>3969</v>
      </c>
      <c r="D2018" s="115">
        <v>468217.44</v>
      </c>
    </row>
    <row r="2019" spans="1:4" hidden="1" outlineLevel="1" x14ac:dyDescent="0.15">
      <c r="A2019" s="114" t="s">
        <v>3972</v>
      </c>
      <c r="B2019" s="114">
        <v>6</v>
      </c>
      <c r="C2019" s="114" t="s">
        <v>3971</v>
      </c>
      <c r="D2019" s="115">
        <v>831954.4</v>
      </c>
    </row>
    <row r="2020" spans="1:4" hidden="1" outlineLevel="1" x14ac:dyDescent="0.15">
      <c r="A2020" s="114" t="s">
        <v>3974</v>
      </c>
      <c r="B2020" s="114">
        <v>6</v>
      </c>
      <c r="C2020" s="114" t="s">
        <v>3973</v>
      </c>
      <c r="D2020" s="115">
        <v>150964.39000000001</v>
      </c>
    </row>
    <row r="2021" spans="1:4" hidden="1" outlineLevel="1" x14ac:dyDescent="0.15">
      <c r="A2021" s="114" t="s">
        <v>3976</v>
      </c>
      <c r="B2021" s="114">
        <v>6</v>
      </c>
      <c r="C2021" s="114" t="s">
        <v>3975</v>
      </c>
      <c r="D2021" s="115">
        <v>0</v>
      </c>
    </row>
    <row r="2022" spans="1:4" hidden="1" outlineLevel="1" x14ac:dyDescent="0.15">
      <c r="A2022" s="114" t="s">
        <v>3978</v>
      </c>
      <c r="B2022" s="114">
        <v>6</v>
      </c>
      <c r="C2022" s="114" t="s">
        <v>3977</v>
      </c>
      <c r="D2022" s="115">
        <v>467052.27</v>
      </c>
    </row>
    <row r="2023" spans="1:4" hidden="1" outlineLevel="1" x14ac:dyDescent="0.15">
      <c r="A2023" s="114" t="s">
        <v>3980</v>
      </c>
      <c r="B2023" s="114">
        <v>6</v>
      </c>
      <c r="C2023" s="114" t="s">
        <v>3979</v>
      </c>
      <c r="D2023" s="115">
        <v>380317.54</v>
      </c>
    </row>
    <row r="2024" spans="1:4" hidden="1" outlineLevel="1" x14ac:dyDescent="0.15">
      <c r="A2024" s="112" t="s">
        <v>3982</v>
      </c>
      <c r="B2024" s="112">
        <v>5</v>
      </c>
      <c r="C2024" s="112" t="s">
        <v>3981</v>
      </c>
      <c r="D2024" s="113">
        <v>288952.65000000002</v>
      </c>
    </row>
    <row r="2025" spans="1:4" hidden="1" outlineLevel="1" x14ac:dyDescent="0.15">
      <c r="A2025" s="114" t="s">
        <v>3984</v>
      </c>
      <c r="B2025" s="114">
        <v>6</v>
      </c>
      <c r="C2025" s="114" t="s">
        <v>3983</v>
      </c>
      <c r="D2025" s="115">
        <v>288952.65000000002</v>
      </c>
    </row>
    <row r="2026" spans="1:4" hidden="1" outlineLevel="1" x14ac:dyDescent="0.15">
      <c r="A2026" s="112" t="s">
        <v>3986</v>
      </c>
      <c r="B2026" s="112">
        <v>2</v>
      </c>
      <c r="C2026" s="112" t="s">
        <v>3985</v>
      </c>
      <c r="D2026" s="113">
        <v>34491873.729999997</v>
      </c>
    </row>
    <row r="2027" spans="1:4" hidden="1" outlineLevel="1" x14ac:dyDescent="0.15">
      <c r="A2027" s="112" t="s">
        <v>3988</v>
      </c>
      <c r="B2027" s="112">
        <v>3</v>
      </c>
      <c r="C2027" s="112" t="s">
        <v>3987</v>
      </c>
      <c r="D2027" s="113">
        <v>34491873.729999997</v>
      </c>
    </row>
    <row r="2028" spans="1:4" hidden="1" outlineLevel="1" x14ac:dyDescent="0.15">
      <c r="A2028" s="112" t="s">
        <v>3990</v>
      </c>
      <c r="B2028" s="112">
        <v>4</v>
      </c>
      <c r="C2028" s="112" t="s">
        <v>3989</v>
      </c>
      <c r="D2028" s="113">
        <v>34491873.729999997</v>
      </c>
    </row>
    <row r="2029" spans="1:4" hidden="1" outlineLevel="1" x14ac:dyDescent="0.15">
      <c r="A2029" s="112" t="s">
        <v>3992</v>
      </c>
      <c r="B2029" s="112">
        <v>5</v>
      </c>
      <c r="C2029" s="112" t="s">
        <v>3991</v>
      </c>
      <c r="D2029" s="113">
        <v>34491873.729999997</v>
      </c>
    </row>
    <row r="2030" spans="1:4" hidden="1" outlineLevel="1" x14ac:dyDescent="0.15">
      <c r="A2030" s="114" t="s">
        <v>3994</v>
      </c>
      <c r="B2030" s="114">
        <v>6</v>
      </c>
      <c r="C2030" s="114" t="s">
        <v>3993</v>
      </c>
      <c r="D2030" s="115">
        <v>1628069.82</v>
      </c>
    </row>
    <row r="2031" spans="1:4" hidden="1" outlineLevel="1" x14ac:dyDescent="0.15">
      <c r="A2031" s="114" t="s">
        <v>3996</v>
      </c>
      <c r="B2031" s="114">
        <v>6</v>
      </c>
      <c r="C2031" s="114" t="s">
        <v>3995</v>
      </c>
      <c r="D2031" s="115">
        <v>149730.01</v>
      </c>
    </row>
    <row r="2032" spans="1:4" hidden="1" outlineLevel="1" x14ac:dyDescent="0.15">
      <c r="A2032" s="114" t="s">
        <v>3998</v>
      </c>
      <c r="B2032" s="114">
        <v>6</v>
      </c>
      <c r="C2032" s="114" t="s">
        <v>3997</v>
      </c>
      <c r="D2032" s="115">
        <v>113296.57</v>
      </c>
    </row>
    <row r="2033" spans="1:4" hidden="1" outlineLevel="1" x14ac:dyDescent="0.15">
      <c r="A2033" s="114" t="s">
        <v>4000</v>
      </c>
      <c r="B2033" s="114">
        <v>6</v>
      </c>
      <c r="C2033" s="114" t="s">
        <v>3999</v>
      </c>
      <c r="D2033" s="115">
        <v>15550968.67</v>
      </c>
    </row>
    <row r="2034" spans="1:4" hidden="1" outlineLevel="1" x14ac:dyDescent="0.15">
      <c r="A2034" s="114" t="s">
        <v>4002</v>
      </c>
      <c r="B2034" s="114">
        <v>6</v>
      </c>
      <c r="C2034" s="114" t="s">
        <v>4001</v>
      </c>
      <c r="D2034" s="115">
        <v>3612882.67</v>
      </c>
    </row>
    <row r="2035" spans="1:4" hidden="1" outlineLevel="1" x14ac:dyDescent="0.15">
      <c r="A2035" s="114" t="s">
        <v>4004</v>
      </c>
      <c r="B2035" s="114">
        <v>6</v>
      </c>
      <c r="C2035" s="114" t="s">
        <v>4003</v>
      </c>
      <c r="D2035" s="115">
        <v>9583898.3200000003</v>
      </c>
    </row>
    <row r="2036" spans="1:4" hidden="1" outlineLevel="1" x14ac:dyDescent="0.15">
      <c r="A2036" s="114" t="s">
        <v>4006</v>
      </c>
      <c r="B2036" s="114">
        <v>6</v>
      </c>
      <c r="C2036" s="114" t="s">
        <v>4005</v>
      </c>
      <c r="D2036" s="115">
        <v>126.2</v>
      </c>
    </row>
    <row r="2037" spans="1:4" hidden="1" outlineLevel="1" x14ac:dyDescent="0.15">
      <c r="A2037" s="114" t="s">
        <v>4008</v>
      </c>
      <c r="B2037" s="114">
        <v>6</v>
      </c>
      <c r="C2037" s="114" t="s">
        <v>4007</v>
      </c>
      <c r="D2037" s="115">
        <v>141390.99</v>
      </c>
    </row>
    <row r="2038" spans="1:4" hidden="1" outlineLevel="1" x14ac:dyDescent="0.15">
      <c r="A2038" s="114" t="s">
        <v>4010</v>
      </c>
      <c r="B2038" s="114">
        <v>6</v>
      </c>
      <c r="C2038" s="114" t="s">
        <v>4009</v>
      </c>
      <c r="D2038" s="115">
        <v>2488892.5099999998</v>
      </c>
    </row>
    <row r="2039" spans="1:4" hidden="1" outlineLevel="1" x14ac:dyDescent="0.15">
      <c r="A2039" s="114" t="s">
        <v>4012</v>
      </c>
      <c r="B2039" s="114">
        <v>6</v>
      </c>
      <c r="C2039" s="114" t="s">
        <v>4011</v>
      </c>
      <c r="D2039" s="115">
        <v>1222617.97</v>
      </c>
    </row>
    <row r="2040" spans="1:4" hidden="1" outlineLevel="1" x14ac:dyDescent="0.15">
      <c r="A2040" s="112" t="s">
        <v>4014</v>
      </c>
      <c r="B2040" s="112">
        <v>2</v>
      </c>
      <c r="C2040" s="112" t="s">
        <v>4013</v>
      </c>
      <c r="D2040" s="113">
        <v>2409729.2000000002</v>
      </c>
    </row>
    <row r="2041" spans="1:4" hidden="1" outlineLevel="1" x14ac:dyDescent="0.15">
      <c r="A2041" s="112" t="s">
        <v>4016</v>
      </c>
      <c r="B2041" s="112">
        <v>3</v>
      </c>
      <c r="C2041" s="112" t="s">
        <v>4015</v>
      </c>
      <c r="D2041" s="113">
        <v>2409729.2000000002</v>
      </c>
    </row>
    <row r="2042" spans="1:4" hidden="1" outlineLevel="1" x14ac:dyDescent="0.15">
      <c r="A2042" s="112" t="s">
        <v>4018</v>
      </c>
      <c r="B2042" s="112">
        <v>4</v>
      </c>
      <c r="C2042" s="112" t="s">
        <v>4017</v>
      </c>
      <c r="D2042" s="113">
        <v>2409729.2000000002</v>
      </c>
    </row>
    <row r="2043" spans="1:4" hidden="1" outlineLevel="1" x14ac:dyDescent="0.15">
      <c r="A2043" s="112" t="s">
        <v>4020</v>
      </c>
      <c r="B2043" s="112">
        <v>5</v>
      </c>
      <c r="C2043" s="112" t="s">
        <v>4019</v>
      </c>
      <c r="D2043" s="113">
        <v>2409729.2000000002</v>
      </c>
    </row>
    <row r="2044" spans="1:4" hidden="1" outlineLevel="1" x14ac:dyDescent="0.15">
      <c r="A2044" s="114" t="s">
        <v>4022</v>
      </c>
      <c r="B2044" s="114">
        <v>6</v>
      </c>
      <c r="C2044" s="114" t="s">
        <v>4021</v>
      </c>
      <c r="D2044" s="115">
        <v>6773.02</v>
      </c>
    </row>
    <row r="2045" spans="1:4" hidden="1" outlineLevel="1" x14ac:dyDescent="0.15">
      <c r="A2045" s="114" t="s">
        <v>4024</v>
      </c>
      <c r="B2045" s="114">
        <v>6</v>
      </c>
      <c r="C2045" s="114" t="s">
        <v>4023</v>
      </c>
      <c r="D2045" s="115">
        <v>2402956.1800000002</v>
      </c>
    </row>
    <row r="2046" spans="1:4" hidden="1" outlineLevel="1" x14ac:dyDescent="0.15">
      <c r="A2046" s="112" t="s">
        <v>4026</v>
      </c>
      <c r="B2046" s="112">
        <v>2</v>
      </c>
      <c r="C2046" s="112" t="s">
        <v>4025</v>
      </c>
      <c r="D2046" s="113">
        <v>1804436.89</v>
      </c>
    </row>
    <row r="2047" spans="1:4" hidden="1" outlineLevel="1" x14ac:dyDescent="0.15">
      <c r="A2047" s="112" t="s">
        <v>4028</v>
      </c>
      <c r="B2047" s="112">
        <v>3</v>
      </c>
      <c r="C2047" s="112" t="s">
        <v>4027</v>
      </c>
      <c r="D2047" s="113">
        <v>1804436.89</v>
      </c>
    </row>
    <row r="2048" spans="1:4" hidden="1" outlineLevel="1" x14ac:dyDescent="0.15">
      <c r="A2048" s="112" t="s">
        <v>4030</v>
      </c>
      <c r="B2048" s="112">
        <v>4</v>
      </c>
      <c r="C2048" s="112" t="s">
        <v>4029</v>
      </c>
      <c r="D2048" s="113">
        <v>1804436.89</v>
      </c>
    </row>
    <row r="2049" spans="1:4" hidden="1" outlineLevel="1" x14ac:dyDescent="0.15">
      <c r="A2049" s="112" t="s">
        <v>4032</v>
      </c>
      <c r="B2049" s="112">
        <v>5</v>
      </c>
      <c r="C2049" s="112" t="s">
        <v>4031</v>
      </c>
      <c r="D2049" s="113">
        <v>1804436.89</v>
      </c>
    </row>
    <row r="2050" spans="1:4" hidden="1" outlineLevel="1" x14ac:dyDescent="0.15">
      <c r="A2050" s="114" t="s">
        <v>4034</v>
      </c>
      <c r="B2050" s="114">
        <v>6</v>
      </c>
      <c r="C2050" s="114" t="s">
        <v>4033</v>
      </c>
      <c r="D2050" s="115">
        <v>1804436.89</v>
      </c>
    </row>
    <row r="2051" spans="1:4" collapsed="1" x14ac:dyDescent="0.15">
      <c r="A2051" s="112" t="s">
        <v>4036</v>
      </c>
      <c r="B2051" s="112">
        <v>1</v>
      </c>
      <c r="C2051" s="112" t="s">
        <v>4035</v>
      </c>
      <c r="D2051" s="113">
        <v>93139609.920000002</v>
      </c>
    </row>
    <row r="2052" spans="1:4" x14ac:dyDescent="0.15">
      <c r="A2052" s="112" t="s">
        <v>4038</v>
      </c>
      <c r="B2052" s="112">
        <v>2</v>
      </c>
      <c r="C2052" s="112" t="s">
        <v>4037</v>
      </c>
      <c r="D2052" s="113">
        <v>24405343.309999999</v>
      </c>
    </row>
    <row r="2053" spans="1:4" x14ac:dyDescent="0.15">
      <c r="A2053" s="112" t="s">
        <v>4040</v>
      </c>
      <c r="B2053" s="112">
        <v>3</v>
      </c>
      <c r="C2053" s="112" t="s">
        <v>4039</v>
      </c>
      <c r="D2053" s="113">
        <v>24405343.309999999</v>
      </c>
    </row>
    <row r="2054" spans="1:4" x14ac:dyDescent="0.15">
      <c r="A2054" s="112" t="s">
        <v>4042</v>
      </c>
      <c r="B2054" s="112">
        <v>4</v>
      </c>
      <c r="C2054" s="112" t="s">
        <v>4041</v>
      </c>
      <c r="D2054" s="113">
        <v>5365838.79</v>
      </c>
    </row>
    <row r="2055" spans="1:4" x14ac:dyDescent="0.15">
      <c r="A2055" s="112" t="s">
        <v>4044</v>
      </c>
      <c r="B2055" s="112">
        <v>5</v>
      </c>
      <c r="C2055" s="112" t="s">
        <v>4043</v>
      </c>
      <c r="D2055" s="113">
        <v>4923800.8899999997</v>
      </c>
    </row>
    <row r="2056" spans="1:4" x14ac:dyDescent="0.15">
      <c r="A2056" s="114" t="s">
        <v>4046</v>
      </c>
      <c r="B2056" s="114">
        <v>6</v>
      </c>
      <c r="C2056" s="114" t="s">
        <v>4045</v>
      </c>
      <c r="D2056" s="115">
        <v>5083.09</v>
      </c>
    </row>
    <row r="2057" spans="1:4" x14ac:dyDescent="0.15">
      <c r="A2057" s="114" t="s">
        <v>4048</v>
      </c>
      <c r="B2057" s="114">
        <v>6</v>
      </c>
      <c r="C2057" s="114" t="s">
        <v>4047</v>
      </c>
      <c r="D2057" s="115">
        <v>0</v>
      </c>
    </row>
    <row r="2058" spans="1:4" x14ac:dyDescent="0.15">
      <c r="A2058" s="114" t="s">
        <v>4050</v>
      </c>
      <c r="B2058" s="114">
        <v>6</v>
      </c>
      <c r="C2058" s="114" t="s">
        <v>4049</v>
      </c>
      <c r="D2058" s="115">
        <v>98</v>
      </c>
    </row>
    <row r="2059" spans="1:4" x14ac:dyDescent="0.15">
      <c r="A2059" s="114" t="s">
        <v>4052</v>
      </c>
      <c r="B2059" s="114">
        <v>6</v>
      </c>
      <c r="C2059" s="114" t="s">
        <v>4051</v>
      </c>
      <c r="D2059" s="115">
        <v>0</v>
      </c>
    </row>
    <row r="2060" spans="1:4" x14ac:dyDescent="0.15">
      <c r="A2060" s="114" t="s">
        <v>4054</v>
      </c>
      <c r="B2060" s="114">
        <v>6</v>
      </c>
      <c r="C2060" s="114" t="s">
        <v>4053</v>
      </c>
      <c r="D2060" s="115">
        <v>0</v>
      </c>
    </row>
    <row r="2061" spans="1:4" x14ac:dyDescent="0.15">
      <c r="A2061" s="114" t="s">
        <v>4056</v>
      </c>
      <c r="B2061" s="114">
        <v>6</v>
      </c>
      <c r="C2061" s="114" t="s">
        <v>4055</v>
      </c>
      <c r="D2061" s="130">
        <v>4918619.8</v>
      </c>
    </row>
    <row r="2062" spans="1:4" x14ac:dyDescent="0.15">
      <c r="A2062" s="112" t="s">
        <v>4058</v>
      </c>
      <c r="B2062" s="112">
        <v>5</v>
      </c>
      <c r="C2062" s="112" t="s">
        <v>4057</v>
      </c>
      <c r="D2062" s="113">
        <v>1724.83</v>
      </c>
    </row>
    <row r="2063" spans="1:4" x14ac:dyDescent="0.15">
      <c r="A2063" s="114" t="s">
        <v>4060</v>
      </c>
      <c r="B2063" s="114">
        <v>6</v>
      </c>
      <c r="C2063" s="114" t="s">
        <v>4059</v>
      </c>
      <c r="D2063" s="115">
        <v>0</v>
      </c>
    </row>
    <row r="2064" spans="1:4" x14ac:dyDescent="0.15">
      <c r="A2064" s="114" t="s">
        <v>4062</v>
      </c>
      <c r="B2064" s="114">
        <v>6</v>
      </c>
      <c r="C2064" s="114" t="s">
        <v>4061</v>
      </c>
      <c r="D2064" s="115">
        <v>0</v>
      </c>
    </row>
    <row r="2065" spans="1:4" x14ac:dyDescent="0.15">
      <c r="A2065" s="114" t="s">
        <v>4064</v>
      </c>
      <c r="B2065" s="114">
        <v>6</v>
      </c>
      <c r="C2065" s="114" t="s">
        <v>4063</v>
      </c>
      <c r="D2065" s="115">
        <v>-223.7</v>
      </c>
    </row>
    <row r="2066" spans="1:4" x14ac:dyDescent="0.15">
      <c r="A2066" s="114" t="s">
        <v>4066</v>
      </c>
      <c r="B2066" s="114">
        <v>6</v>
      </c>
      <c r="C2066" s="114" t="s">
        <v>4065</v>
      </c>
      <c r="D2066" s="115">
        <v>0</v>
      </c>
    </row>
    <row r="2067" spans="1:4" x14ac:dyDescent="0.15">
      <c r="A2067" s="114" t="s">
        <v>4068</v>
      </c>
      <c r="B2067" s="114">
        <v>6</v>
      </c>
      <c r="C2067" s="114" t="s">
        <v>4067</v>
      </c>
      <c r="D2067" s="115">
        <v>0</v>
      </c>
    </row>
    <row r="2068" spans="1:4" x14ac:dyDescent="0.15">
      <c r="A2068" s="114" t="s">
        <v>4070</v>
      </c>
      <c r="B2068" s="114">
        <v>6</v>
      </c>
      <c r="C2068" s="114" t="s">
        <v>4069</v>
      </c>
      <c r="D2068" s="115">
        <v>0</v>
      </c>
    </row>
    <row r="2069" spans="1:4" x14ac:dyDescent="0.15">
      <c r="A2069" s="114" t="s">
        <v>4072</v>
      </c>
      <c r="B2069" s="114">
        <v>6</v>
      </c>
      <c r="C2069" s="114" t="s">
        <v>4071</v>
      </c>
      <c r="D2069" s="115">
        <v>0</v>
      </c>
    </row>
    <row r="2070" spans="1:4" x14ac:dyDescent="0.15">
      <c r="A2070" s="114" t="s">
        <v>4074</v>
      </c>
      <c r="B2070" s="114">
        <v>6</v>
      </c>
      <c r="C2070" s="114" t="s">
        <v>4073</v>
      </c>
      <c r="D2070" s="115">
        <v>1948.53</v>
      </c>
    </row>
    <row r="2071" spans="1:4" x14ac:dyDescent="0.15">
      <c r="A2071" s="112" t="s">
        <v>4076</v>
      </c>
      <c r="B2071" s="112">
        <v>5</v>
      </c>
      <c r="C2071" s="112" t="s">
        <v>4075</v>
      </c>
      <c r="D2071" s="113">
        <v>440313.07</v>
      </c>
    </row>
    <row r="2072" spans="1:4" x14ac:dyDescent="0.15">
      <c r="A2072" s="114" t="s">
        <v>4078</v>
      </c>
      <c r="B2072" s="114">
        <v>6</v>
      </c>
      <c r="C2072" s="114" t="s">
        <v>4077</v>
      </c>
      <c r="D2072" s="115">
        <v>437840.44</v>
      </c>
    </row>
    <row r="2073" spans="1:4" x14ac:dyDescent="0.15">
      <c r="A2073" s="114" t="s">
        <v>4080</v>
      </c>
      <c r="B2073" s="114">
        <v>6</v>
      </c>
      <c r="C2073" s="114" t="s">
        <v>4079</v>
      </c>
      <c r="D2073" s="115">
        <v>2258.4699999999998</v>
      </c>
    </row>
    <row r="2074" spans="1:4" x14ac:dyDescent="0.15">
      <c r="A2074" s="114" t="s">
        <v>4082</v>
      </c>
      <c r="B2074" s="114">
        <v>6</v>
      </c>
      <c r="C2074" s="114" t="s">
        <v>4081</v>
      </c>
      <c r="D2074" s="115">
        <v>214.16</v>
      </c>
    </row>
    <row r="2075" spans="1:4" x14ac:dyDescent="0.15">
      <c r="A2075" s="112" t="s">
        <v>4084</v>
      </c>
      <c r="B2075" s="112">
        <v>4</v>
      </c>
      <c r="C2075" s="112" t="s">
        <v>4083</v>
      </c>
      <c r="D2075" s="113">
        <v>19039504.52</v>
      </c>
    </row>
    <row r="2076" spans="1:4" x14ac:dyDescent="0.15">
      <c r="A2076" s="112" t="s">
        <v>4086</v>
      </c>
      <c r="B2076" s="112">
        <v>5</v>
      </c>
      <c r="C2076" s="112" t="s">
        <v>4085</v>
      </c>
      <c r="D2076" s="113">
        <v>19039504.52</v>
      </c>
    </row>
    <row r="2077" spans="1:4" x14ac:dyDescent="0.15">
      <c r="A2077" s="114" t="s">
        <v>4088</v>
      </c>
      <c r="B2077" s="114">
        <v>6</v>
      </c>
      <c r="C2077" s="114" t="s">
        <v>4087</v>
      </c>
      <c r="D2077" s="115">
        <v>8674.76</v>
      </c>
    </row>
    <row r="2078" spans="1:4" x14ac:dyDescent="0.15">
      <c r="A2078" s="114" t="s">
        <v>4090</v>
      </c>
      <c r="B2078" s="114">
        <v>6</v>
      </c>
      <c r="C2078" s="114" t="s">
        <v>4089</v>
      </c>
      <c r="D2078" s="115">
        <v>2078069.97</v>
      </c>
    </row>
    <row r="2079" spans="1:4" x14ac:dyDescent="0.15">
      <c r="A2079" s="114" t="s">
        <v>4092</v>
      </c>
      <c r="B2079" s="114">
        <v>6</v>
      </c>
      <c r="C2079" s="114" t="s">
        <v>4091</v>
      </c>
      <c r="D2079" s="115">
        <v>61720.93</v>
      </c>
    </row>
    <row r="2080" spans="1:4" x14ac:dyDescent="0.15">
      <c r="A2080" s="114" t="s">
        <v>4094</v>
      </c>
      <c r="B2080" s="114">
        <v>6</v>
      </c>
      <c r="C2080" s="114" t="s">
        <v>4093</v>
      </c>
      <c r="D2080" s="115">
        <v>216086.25</v>
      </c>
    </row>
    <row r="2081" spans="1:4" x14ac:dyDescent="0.15">
      <c r="A2081" s="114" t="s">
        <v>4096</v>
      </c>
      <c r="B2081" s="114">
        <v>6</v>
      </c>
      <c r="C2081" s="114" t="s">
        <v>4095</v>
      </c>
      <c r="D2081" s="115">
        <v>250713.48</v>
      </c>
    </row>
    <row r="2082" spans="1:4" x14ac:dyDescent="0.15">
      <c r="A2082" s="114" t="s">
        <v>4098</v>
      </c>
      <c r="B2082" s="114">
        <v>6</v>
      </c>
      <c r="C2082" s="114" t="s">
        <v>4097</v>
      </c>
      <c r="D2082" s="115">
        <v>206066.41</v>
      </c>
    </row>
    <row r="2083" spans="1:4" x14ac:dyDescent="0.15">
      <c r="A2083" s="114" t="s">
        <v>4100</v>
      </c>
      <c r="B2083" s="114">
        <v>6</v>
      </c>
      <c r="C2083" s="114" t="s">
        <v>4099</v>
      </c>
      <c r="D2083" s="115">
        <v>2710.98</v>
      </c>
    </row>
    <row r="2084" spans="1:4" x14ac:dyDescent="0.15">
      <c r="A2084" s="114" t="s">
        <v>4102</v>
      </c>
      <c r="B2084" s="114">
        <v>6</v>
      </c>
      <c r="C2084" s="114" t="s">
        <v>4101</v>
      </c>
      <c r="D2084" s="115">
        <v>254018.63</v>
      </c>
    </row>
    <row r="2085" spans="1:4" x14ac:dyDescent="0.15">
      <c r="A2085" s="114" t="s">
        <v>4104</v>
      </c>
      <c r="B2085" s="114">
        <v>6</v>
      </c>
      <c r="C2085" s="114" t="s">
        <v>4103</v>
      </c>
      <c r="D2085" s="115">
        <v>258347.25</v>
      </c>
    </row>
    <row r="2086" spans="1:4" x14ac:dyDescent="0.15">
      <c r="A2086" s="114" t="s">
        <v>4106</v>
      </c>
      <c r="B2086" s="114">
        <v>6</v>
      </c>
      <c r="C2086" s="114" t="s">
        <v>4105</v>
      </c>
      <c r="D2086" s="115">
        <v>2303.73</v>
      </c>
    </row>
    <row r="2087" spans="1:4" x14ac:dyDescent="0.15">
      <c r="A2087" s="114" t="s">
        <v>4108</v>
      </c>
      <c r="B2087" s="114">
        <v>6</v>
      </c>
      <c r="C2087" s="114" t="s">
        <v>4107</v>
      </c>
      <c r="D2087" s="115">
        <v>82567.02</v>
      </c>
    </row>
    <row r="2088" spans="1:4" x14ac:dyDescent="0.15">
      <c r="A2088" s="114" t="s">
        <v>4110</v>
      </c>
      <c r="B2088" s="114">
        <v>6</v>
      </c>
      <c r="C2088" s="114" t="s">
        <v>4109</v>
      </c>
      <c r="D2088" s="115">
        <v>767.67</v>
      </c>
    </row>
    <row r="2089" spans="1:4" x14ac:dyDescent="0.15">
      <c r="A2089" s="114" t="s">
        <v>4112</v>
      </c>
      <c r="B2089" s="114">
        <v>6</v>
      </c>
      <c r="C2089" s="114" t="s">
        <v>4111</v>
      </c>
      <c r="D2089" s="115">
        <v>307056.94</v>
      </c>
    </row>
    <row r="2090" spans="1:4" x14ac:dyDescent="0.15">
      <c r="A2090" s="114" t="s">
        <v>4114</v>
      </c>
      <c r="B2090" s="114">
        <v>6</v>
      </c>
      <c r="C2090" s="114" t="s">
        <v>4113</v>
      </c>
      <c r="D2090" s="115">
        <v>567463.71</v>
      </c>
    </row>
    <row r="2091" spans="1:4" x14ac:dyDescent="0.15">
      <c r="A2091" s="114" t="s">
        <v>4116</v>
      </c>
      <c r="B2091" s="114">
        <v>6</v>
      </c>
      <c r="C2091" s="114" t="s">
        <v>4115</v>
      </c>
      <c r="D2091" s="115">
        <v>350745.22</v>
      </c>
    </row>
    <row r="2092" spans="1:4" x14ac:dyDescent="0.15">
      <c r="A2092" s="114" t="s">
        <v>4118</v>
      </c>
      <c r="B2092" s="114">
        <v>6</v>
      </c>
      <c r="C2092" s="114" t="s">
        <v>4117</v>
      </c>
      <c r="D2092" s="115">
        <v>1598650.63</v>
      </c>
    </row>
    <row r="2093" spans="1:4" x14ac:dyDescent="0.15">
      <c r="A2093" s="114" t="s">
        <v>4120</v>
      </c>
      <c r="B2093" s="114">
        <v>6</v>
      </c>
      <c r="C2093" s="114" t="s">
        <v>4119</v>
      </c>
      <c r="D2093" s="115">
        <v>54793.16</v>
      </c>
    </row>
    <row r="2094" spans="1:4" x14ac:dyDescent="0.15">
      <c r="A2094" s="114" t="s">
        <v>4122</v>
      </c>
      <c r="B2094" s="114">
        <v>6</v>
      </c>
      <c r="C2094" s="114" t="s">
        <v>4121</v>
      </c>
      <c r="D2094" s="115">
        <v>7559.75</v>
      </c>
    </row>
    <row r="2095" spans="1:4" x14ac:dyDescent="0.15">
      <c r="A2095" s="114" t="s">
        <v>4124</v>
      </c>
      <c r="B2095" s="114">
        <v>6</v>
      </c>
      <c r="C2095" s="114" t="s">
        <v>4123</v>
      </c>
      <c r="D2095" s="115">
        <v>441033.87</v>
      </c>
    </row>
    <row r="2096" spans="1:4" x14ac:dyDescent="0.15">
      <c r="A2096" s="114" t="s">
        <v>4126</v>
      </c>
      <c r="B2096" s="114">
        <v>6</v>
      </c>
      <c r="C2096" s="114" t="s">
        <v>4125</v>
      </c>
      <c r="D2096" s="115">
        <v>1082808.98</v>
      </c>
    </row>
    <row r="2097" spans="1:4" x14ac:dyDescent="0.15">
      <c r="A2097" s="114" t="s">
        <v>4128</v>
      </c>
      <c r="B2097" s="114">
        <v>6</v>
      </c>
      <c r="C2097" s="114" t="s">
        <v>4127</v>
      </c>
      <c r="D2097" s="115">
        <v>11433.42</v>
      </c>
    </row>
    <row r="2098" spans="1:4" x14ac:dyDescent="0.15">
      <c r="A2098" s="114" t="s">
        <v>4130</v>
      </c>
      <c r="B2098" s="114">
        <v>6</v>
      </c>
      <c r="C2098" s="114" t="s">
        <v>4129</v>
      </c>
      <c r="D2098" s="115">
        <v>14981.29</v>
      </c>
    </row>
    <row r="2099" spans="1:4" x14ac:dyDescent="0.15">
      <c r="A2099" s="114" t="s">
        <v>4132</v>
      </c>
      <c r="B2099" s="114">
        <v>6</v>
      </c>
      <c r="C2099" s="114" t="s">
        <v>4131</v>
      </c>
      <c r="D2099" s="115">
        <v>39915.050000000003</v>
      </c>
    </row>
    <row r="2100" spans="1:4" x14ac:dyDescent="0.15">
      <c r="A2100" s="114" t="s">
        <v>4133</v>
      </c>
      <c r="B2100" s="114">
        <v>6</v>
      </c>
      <c r="C2100" s="114" t="s">
        <v>122</v>
      </c>
      <c r="D2100" s="115">
        <v>200782.79</v>
      </c>
    </row>
    <row r="2101" spans="1:4" x14ac:dyDescent="0.15">
      <c r="A2101" s="114" t="s">
        <v>4135</v>
      </c>
      <c r="B2101" s="114">
        <v>6</v>
      </c>
      <c r="C2101" s="114" t="s">
        <v>4134</v>
      </c>
      <c r="D2101" s="115">
        <v>1003851.61</v>
      </c>
    </row>
    <row r="2102" spans="1:4" x14ac:dyDescent="0.15">
      <c r="A2102" s="114" t="s">
        <v>4137</v>
      </c>
      <c r="B2102" s="114">
        <v>6</v>
      </c>
      <c r="C2102" s="114" t="s">
        <v>4136</v>
      </c>
      <c r="D2102" s="115">
        <v>25310.44</v>
      </c>
    </row>
    <row r="2103" spans="1:4" x14ac:dyDescent="0.15">
      <c r="A2103" s="114" t="s">
        <v>4139</v>
      </c>
      <c r="B2103" s="114">
        <v>6</v>
      </c>
      <c r="C2103" s="114" t="s">
        <v>4138</v>
      </c>
      <c r="D2103" s="115">
        <v>167539.24</v>
      </c>
    </row>
    <row r="2104" spans="1:4" x14ac:dyDescent="0.15">
      <c r="A2104" s="114" t="s">
        <v>4141</v>
      </c>
      <c r="B2104" s="114">
        <v>6</v>
      </c>
      <c r="C2104" s="114" t="s">
        <v>4140</v>
      </c>
      <c r="D2104" s="115">
        <v>323133.03999999998</v>
      </c>
    </row>
    <row r="2105" spans="1:4" x14ac:dyDescent="0.15">
      <c r="A2105" s="114" t="s">
        <v>4143</v>
      </c>
      <c r="B2105" s="114">
        <v>6</v>
      </c>
      <c r="C2105" s="114" t="s">
        <v>4142</v>
      </c>
      <c r="D2105" s="115">
        <v>66083.03</v>
      </c>
    </row>
    <row r="2106" spans="1:4" x14ac:dyDescent="0.15">
      <c r="A2106" s="114" t="s">
        <v>4145</v>
      </c>
      <c r="B2106" s="114">
        <v>6</v>
      </c>
      <c r="C2106" s="114" t="s">
        <v>4144</v>
      </c>
      <c r="D2106" s="115">
        <v>47774.29</v>
      </c>
    </row>
    <row r="2107" spans="1:4" x14ac:dyDescent="0.15">
      <c r="A2107" s="114" t="s">
        <v>4147</v>
      </c>
      <c r="B2107" s="114">
        <v>6</v>
      </c>
      <c r="C2107" s="114" t="s">
        <v>4146</v>
      </c>
      <c r="D2107" s="115">
        <v>169.04</v>
      </c>
    </row>
    <row r="2108" spans="1:4" x14ac:dyDescent="0.15">
      <c r="A2108" s="114" t="s">
        <v>4149</v>
      </c>
      <c r="B2108" s="114">
        <v>6</v>
      </c>
      <c r="C2108" s="114" t="s">
        <v>4148</v>
      </c>
      <c r="D2108" s="115">
        <v>397493.59</v>
      </c>
    </row>
    <row r="2109" spans="1:4" x14ac:dyDescent="0.15">
      <c r="A2109" s="114" t="s">
        <v>4151</v>
      </c>
      <c r="B2109" s="114">
        <v>6</v>
      </c>
      <c r="C2109" s="114" t="s">
        <v>4150</v>
      </c>
      <c r="D2109" s="115">
        <v>4768.01</v>
      </c>
    </row>
    <row r="2110" spans="1:4" x14ac:dyDescent="0.15">
      <c r="A2110" s="114" t="s">
        <v>4153</v>
      </c>
      <c r="B2110" s="114">
        <v>6</v>
      </c>
      <c r="C2110" s="114" t="s">
        <v>4152</v>
      </c>
      <c r="D2110" s="115">
        <v>78534.78</v>
      </c>
    </row>
    <row r="2111" spans="1:4" x14ac:dyDescent="0.15">
      <c r="A2111" s="114" t="s">
        <v>4155</v>
      </c>
      <c r="B2111" s="114">
        <v>6</v>
      </c>
      <c r="C2111" s="114" t="s">
        <v>4154</v>
      </c>
      <c r="D2111" s="115">
        <v>81397.19</v>
      </c>
    </row>
    <row r="2112" spans="1:4" x14ac:dyDescent="0.15">
      <c r="A2112" s="114" t="s">
        <v>4157</v>
      </c>
      <c r="B2112" s="114">
        <v>6</v>
      </c>
      <c r="C2112" s="114" t="s">
        <v>4156</v>
      </c>
      <c r="D2112" s="115">
        <v>10</v>
      </c>
    </row>
    <row r="2113" spans="1:4" x14ac:dyDescent="0.15">
      <c r="A2113" s="114" t="s">
        <v>4159</v>
      </c>
      <c r="B2113" s="114">
        <v>6</v>
      </c>
      <c r="C2113" s="114" t="s">
        <v>4158</v>
      </c>
      <c r="D2113" s="115">
        <v>109145.98</v>
      </c>
    </row>
    <row r="2114" spans="1:4" x14ac:dyDescent="0.15">
      <c r="A2114" s="114" t="s">
        <v>4161</v>
      </c>
      <c r="B2114" s="114">
        <v>6</v>
      </c>
      <c r="C2114" s="114" t="s">
        <v>4160</v>
      </c>
      <c r="D2114" s="130">
        <v>8085353.7199999997</v>
      </c>
    </row>
    <row r="2115" spans="1:4" x14ac:dyDescent="0.15">
      <c r="A2115" s="114" t="s">
        <v>4163</v>
      </c>
      <c r="B2115" s="114">
        <v>6</v>
      </c>
      <c r="C2115" s="114" t="s">
        <v>4162</v>
      </c>
      <c r="D2115" s="115">
        <v>64030.13</v>
      </c>
    </row>
    <row r="2116" spans="1:4" x14ac:dyDescent="0.15">
      <c r="A2116" s="114" t="s">
        <v>4165</v>
      </c>
      <c r="B2116" s="114">
        <v>6</v>
      </c>
      <c r="C2116" s="114" t="s">
        <v>4164</v>
      </c>
      <c r="D2116" s="115">
        <v>485638.54</v>
      </c>
    </row>
    <row r="2117" spans="1:4" x14ac:dyDescent="0.15">
      <c r="A2117" s="112" t="s">
        <v>4167</v>
      </c>
      <c r="B2117" s="112">
        <v>2</v>
      </c>
      <c r="C2117" s="112" t="s">
        <v>4166</v>
      </c>
      <c r="D2117" s="113">
        <v>44286940.880000003</v>
      </c>
    </row>
    <row r="2118" spans="1:4" x14ac:dyDescent="0.15">
      <c r="A2118" s="112" t="s">
        <v>4169</v>
      </c>
      <c r="B2118" s="112">
        <v>3</v>
      </c>
      <c r="C2118" s="112" t="s">
        <v>4168</v>
      </c>
      <c r="D2118" s="113">
        <v>28116442.460000001</v>
      </c>
    </row>
    <row r="2119" spans="1:4" x14ac:dyDescent="0.15">
      <c r="A2119" s="112" t="s">
        <v>4171</v>
      </c>
      <c r="B2119" s="112">
        <v>4</v>
      </c>
      <c r="C2119" s="112" t="s">
        <v>4170</v>
      </c>
      <c r="D2119" s="113">
        <v>17292727.690000001</v>
      </c>
    </row>
    <row r="2120" spans="1:4" x14ac:dyDescent="0.15">
      <c r="A2120" s="112" t="s">
        <v>4173</v>
      </c>
      <c r="B2120" s="112">
        <v>5</v>
      </c>
      <c r="C2120" s="112" t="s">
        <v>4172</v>
      </c>
      <c r="D2120" s="113">
        <v>14955843.369999999</v>
      </c>
    </row>
    <row r="2121" spans="1:4" x14ac:dyDescent="0.15">
      <c r="A2121" s="114" t="s">
        <v>4175</v>
      </c>
      <c r="B2121" s="114">
        <v>6</v>
      </c>
      <c r="C2121" s="114" t="s">
        <v>4174</v>
      </c>
      <c r="D2121" s="115">
        <v>12295409.890000001</v>
      </c>
    </row>
    <row r="2122" spans="1:4" x14ac:dyDescent="0.15">
      <c r="A2122" s="114" t="s">
        <v>4177</v>
      </c>
      <c r="B2122" s="114">
        <v>6</v>
      </c>
      <c r="C2122" s="114" t="s">
        <v>4176</v>
      </c>
      <c r="D2122" s="115">
        <v>576631.05000000005</v>
      </c>
    </row>
    <row r="2123" spans="1:4" x14ac:dyDescent="0.15">
      <c r="A2123" s="114" t="s">
        <v>4179</v>
      </c>
      <c r="B2123" s="114">
        <v>6</v>
      </c>
      <c r="C2123" s="114" t="s">
        <v>4178</v>
      </c>
      <c r="D2123" s="115">
        <v>456855.86</v>
      </c>
    </row>
    <row r="2124" spans="1:4" x14ac:dyDescent="0.15">
      <c r="A2124" s="114" t="s">
        <v>4181</v>
      </c>
      <c r="B2124" s="114">
        <v>6</v>
      </c>
      <c r="C2124" s="114" t="s">
        <v>4180</v>
      </c>
      <c r="D2124" s="115">
        <v>417975.38</v>
      </c>
    </row>
    <row r="2125" spans="1:4" x14ac:dyDescent="0.15">
      <c r="A2125" s="114" t="s">
        <v>4183</v>
      </c>
      <c r="B2125" s="114">
        <v>6</v>
      </c>
      <c r="C2125" s="114" t="s">
        <v>4182</v>
      </c>
      <c r="D2125" s="115">
        <v>191667.73</v>
      </c>
    </row>
    <row r="2126" spans="1:4" x14ac:dyDescent="0.15">
      <c r="A2126" s="114" t="s">
        <v>4185</v>
      </c>
      <c r="B2126" s="114">
        <v>6</v>
      </c>
      <c r="C2126" s="114" t="s">
        <v>4184</v>
      </c>
      <c r="D2126" s="115">
        <v>444213.03</v>
      </c>
    </row>
    <row r="2127" spans="1:4" x14ac:dyDescent="0.15">
      <c r="A2127" s="114" t="s">
        <v>4187</v>
      </c>
      <c r="B2127" s="114">
        <v>6</v>
      </c>
      <c r="C2127" s="114" t="s">
        <v>4186</v>
      </c>
      <c r="D2127" s="115">
        <v>245457.85</v>
      </c>
    </row>
    <row r="2128" spans="1:4" x14ac:dyDescent="0.15">
      <c r="A2128" s="114" t="s">
        <v>4189</v>
      </c>
      <c r="B2128" s="114">
        <v>6</v>
      </c>
      <c r="C2128" s="114" t="s">
        <v>4188</v>
      </c>
      <c r="D2128" s="115">
        <v>32301.34</v>
      </c>
    </row>
    <row r="2129" spans="1:4" x14ac:dyDescent="0.15">
      <c r="A2129" s="114" t="s">
        <v>4191</v>
      </c>
      <c r="B2129" s="114">
        <v>6</v>
      </c>
      <c r="C2129" s="114" t="s">
        <v>4190</v>
      </c>
      <c r="D2129" s="115">
        <v>295331.24</v>
      </c>
    </row>
    <row r="2130" spans="1:4" x14ac:dyDescent="0.15">
      <c r="A2130" s="112" t="s">
        <v>4193</v>
      </c>
      <c r="B2130" s="112">
        <v>5</v>
      </c>
      <c r="C2130" s="112" t="s">
        <v>4192</v>
      </c>
      <c r="D2130" s="113">
        <v>1609456.13</v>
      </c>
    </row>
    <row r="2131" spans="1:4" x14ac:dyDescent="0.15">
      <c r="A2131" s="114" t="s">
        <v>4195</v>
      </c>
      <c r="B2131" s="114">
        <v>6</v>
      </c>
      <c r="C2131" s="114" t="s">
        <v>4194</v>
      </c>
      <c r="D2131" s="115">
        <v>1254450.8600000001</v>
      </c>
    </row>
    <row r="2132" spans="1:4" x14ac:dyDescent="0.15">
      <c r="A2132" s="114" t="s">
        <v>4197</v>
      </c>
      <c r="B2132" s="114">
        <v>6</v>
      </c>
      <c r="C2132" s="114" t="s">
        <v>4196</v>
      </c>
      <c r="D2132" s="115">
        <v>72309.03</v>
      </c>
    </row>
    <row r="2133" spans="1:4" x14ac:dyDescent="0.15">
      <c r="A2133" s="114" t="s">
        <v>4199</v>
      </c>
      <c r="B2133" s="114">
        <v>6</v>
      </c>
      <c r="C2133" s="114" t="s">
        <v>4198</v>
      </c>
      <c r="D2133" s="115">
        <v>68340.13</v>
      </c>
    </row>
    <row r="2134" spans="1:4" x14ac:dyDescent="0.15">
      <c r="A2134" s="114" t="s">
        <v>4201</v>
      </c>
      <c r="B2134" s="114">
        <v>6</v>
      </c>
      <c r="C2134" s="114" t="s">
        <v>4200</v>
      </c>
      <c r="D2134" s="115">
        <v>52517.52</v>
      </c>
    </row>
    <row r="2135" spans="1:4" x14ac:dyDescent="0.15">
      <c r="A2135" s="114" t="s">
        <v>4203</v>
      </c>
      <c r="B2135" s="114">
        <v>6</v>
      </c>
      <c r="C2135" s="114" t="s">
        <v>4202</v>
      </c>
      <c r="D2135" s="115">
        <v>25565.62</v>
      </c>
    </row>
    <row r="2136" spans="1:4" x14ac:dyDescent="0.15">
      <c r="A2136" s="114" t="s">
        <v>4205</v>
      </c>
      <c r="B2136" s="114">
        <v>6</v>
      </c>
      <c r="C2136" s="114" t="s">
        <v>4204</v>
      </c>
      <c r="D2136" s="115">
        <v>70844.460000000006</v>
      </c>
    </row>
    <row r="2137" spans="1:4" x14ac:dyDescent="0.15">
      <c r="A2137" s="114" t="s">
        <v>4207</v>
      </c>
      <c r="B2137" s="114">
        <v>6</v>
      </c>
      <c r="C2137" s="114" t="s">
        <v>4206</v>
      </c>
      <c r="D2137" s="115">
        <v>25802</v>
      </c>
    </row>
    <row r="2138" spans="1:4" x14ac:dyDescent="0.15">
      <c r="A2138" s="114" t="s">
        <v>4209</v>
      </c>
      <c r="B2138" s="114">
        <v>6</v>
      </c>
      <c r="C2138" s="114" t="s">
        <v>4208</v>
      </c>
      <c r="D2138" s="115">
        <v>103.05</v>
      </c>
    </row>
    <row r="2139" spans="1:4" x14ac:dyDescent="0.15">
      <c r="A2139" s="114" t="s">
        <v>4211</v>
      </c>
      <c r="B2139" s="114">
        <v>6</v>
      </c>
      <c r="C2139" s="114" t="s">
        <v>4210</v>
      </c>
      <c r="D2139" s="115">
        <v>39523.46</v>
      </c>
    </row>
    <row r="2140" spans="1:4" x14ac:dyDescent="0.15">
      <c r="A2140" s="112" t="s">
        <v>4213</v>
      </c>
      <c r="B2140" s="112">
        <v>5</v>
      </c>
      <c r="C2140" s="112" t="s">
        <v>4212</v>
      </c>
      <c r="D2140" s="113">
        <v>591369.93999999994</v>
      </c>
    </row>
    <row r="2141" spans="1:4" x14ac:dyDescent="0.15">
      <c r="A2141" s="114" t="s">
        <v>4215</v>
      </c>
      <c r="B2141" s="114">
        <v>6</v>
      </c>
      <c r="C2141" s="114" t="s">
        <v>4214</v>
      </c>
      <c r="D2141" s="115">
        <v>521319.73</v>
      </c>
    </row>
    <row r="2142" spans="1:4" x14ac:dyDescent="0.15">
      <c r="A2142" s="114" t="s">
        <v>4217</v>
      </c>
      <c r="B2142" s="114">
        <v>6</v>
      </c>
      <c r="C2142" s="114" t="s">
        <v>4216</v>
      </c>
      <c r="D2142" s="115">
        <v>20017.009999999998</v>
      </c>
    </row>
    <row r="2143" spans="1:4" x14ac:dyDescent="0.15">
      <c r="A2143" s="114" t="s">
        <v>4219</v>
      </c>
      <c r="B2143" s="114">
        <v>6</v>
      </c>
      <c r="C2143" s="114" t="s">
        <v>4218</v>
      </c>
      <c r="D2143" s="115">
        <v>19104.71</v>
      </c>
    </row>
    <row r="2144" spans="1:4" x14ac:dyDescent="0.15">
      <c r="A2144" s="114" t="s">
        <v>4221</v>
      </c>
      <c r="B2144" s="114">
        <v>6</v>
      </c>
      <c r="C2144" s="114" t="s">
        <v>4220</v>
      </c>
      <c r="D2144" s="115">
        <v>6137.01</v>
      </c>
    </row>
    <row r="2145" spans="1:4" x14ac:dyDescent="0.15">
      <c r="A2145" s="114" t="s">
        <v>4223</v>
      </c>
      <c r="B2145" s="114">
        <v>6</v>
      </c>
      <c r="C2145" s="114" t="s">
        <v>4222</v>
      </c>
      <c r="D2145" s="115">
        <v>11337.37</v>
      </c>
    </row>
    <row r="2146" spans="1:4" x14ac:dyDescent="0.15">
      <c r="A2146" s="114" t="s">
        <v>4225</v>
      </c>
      <c r="B2146" s="114">
        <v>6</v>
      </c>
      <c r="C2146" s="114" t="s">
        <v>4224</v>
      </c>
      <c r="D2146" s="115">
        <v>4641.1000000000004</v>
      </c>
    </row>
    <row r="2147" spans="1:4" x14ac:dyDescent="0.15">
      <c r="A2147" s="114" t="s">
        <v>4227</v>
      </c>
      <c r="B2147" s="114">
        <v>6</v>
      </c>
      <c r="C2147" s="114" t="s">
        <v>4226</v>
      </c>
      <c r="D2147" s="115">
        <v>8813.01</v>
      </c>
    </row>
    <row r="2148" spans="1:4" x14ac:dyDescent="0.15">
      <c r="A2148" s="112" t="s">
        <v>4229</v>
      </c>
      <c r="B2148" s="112">
        <v>5</v>
      </c>
      <c r="C2148" s="112" t="s">
        <v>4228</v>
      </c>
      <c r="D2148" s="113">
        <v>480</v>
      </c>
    </row>
    <row r="2149" spans="1:4" x14ac:dyDescent="0.15">
      <c r="A2149" s="114" t="s">
        <v>4231</v>
      </c>
      <c r="B2149" s="114">
        <v>6</v>
      </c>
      <c r="C2149" s="114" t="s">
        <v>4230</v>
      </c>
      <c r="D2149" s="115">
        <v>480</v>
      </c>
    </row>
    <row r="2150" spans="1:4" x14ac:dyDescent="0.15">
      <c r="A2150" s="112" t="s">
        <v>4233</v>
      </c>
      <c r="B2150" s="112">
        <v>5</v>
      </c>
      <c r="C2150" s="112" t="s">
        <v>4232</v>
      </c>
      <c r="D2150" s="113">
        <v>135578.25</v>
      </c>
    </row>
    <row r="2151" spans="1:4" x14ac:dyDescent="0.15">
      <c r="A2151" s="114" t="s">
        <v>4235</v>
      </c>
      <c r="B2151" s="114">
        <v>6</v>
      </c>
      <c r="C2151" s="114" t="s">
        <v>4234</v>
      </c>
      <c r="D2151" s="115">
        <v>114583.57</v>
      </c>
    </row>
    <row r="2152" spans="1:4" x14ac:dyDescent="0.15">
      <c r="A2152" s="114" t="s">
        <v>4237</v>
      </c>
      <c r="B2152" s="114">
        <v>6</v>
      </c>
      <c r="C2152" s="114" t="s">
        <v>4236</v>
      </c>
      <c r="D2152" s="115">
        <v>5585.28</v>
      </c>
    </row>
    <row r="2153" spans="1:4" x14ac:dyDescent="0.15">
      <c r="A2153" s="114" t="s">
        <v>4239</v>
      </c>
      <c r="B2153" s="114">
        <v>6</v>
      </c>
      <c r="C2153" s="114" t="s">
        <v>4238</v>
      </c>
      <c r="D2153" s="115">
        <v>2618.1</v>
      </c>
    </row>
    <row r="2154" spans="1:4" x14ac:dyDescent="0.15">
      <c r="A2154" s="114" t="s">
        <v>4241</v>
      </c>
      <c r="B2154" s="114">
        <v>6</v>
      </c>
      <c r="C2154" s="114" t="s">
        <v>4240</v>
      </c>
      <c r="D2154" s="115">
        <v>2244.09</v>
      </c>
    </row>
    <row r="2155" spans="1:4" x14ac:dyDescent="0.15">
      <c r="A2155" s="114" t="s">
        <v>4243</v>
      </c>
      <c r="B2155" s="114">
        <v>6</v>
      </c>
      <c r="C2155" s="114" t="s">
        <v>4242</v>
      </c>
      <c r="D2155" s="115">
        <v>1271.6500000000001</v>
      </c>
    </row>
    <row r="2156" spans="1:4" x14ac:dyDescent="0.15">
      <c r="A2156" s="114" t="s">
        <v>4245</v>
      </c>
      <c r="B2156" s="114">
        <v>6</v>
      </c>
      <c r="C2156" s="114" t="s">
        <v>4244</v>
      </c>
      <c r="D2156" s="115">
        <v>1795.27</v>
      </c>
    </row>
    <row r="2157" spans="1:4" x14ac:dyDescent="0.15">
      <c r="A2157" s="114" t="s">
        <v>4247</v>
      </c>
      <c r="B2157" s="114">
        <v>6</v>
      </c>
      <c r="C2157" s="114" t="s">
        <v>4246</v>
      </c>
      <c r="D2157" s="115">
        <v>4862.1899999999996</v>
      </c>
    </row>
    <row r="2158" spans="1:4" x14ac:dyDescent="0.15">
      <c r="A2158" s="114" t="s">
        <v>4249</v>
      </c>
      <c r="B2158" s="114">
        <v>6</v>
      </c>
      <c r="C2158" s="114" t="s">
        <v>4248</v>
      </c>
      <c r="D2158" s="115">
        <v>2618.1</v>
      </c>
    </row>
    <row r="2159" spans="1:4" x14ac:dyDescent="0.15">
      <c r="A2159" s="112" t="s">
        <v>4251</v>
      </c>
      <c r="B2159" s="112">
        <v>4</v>
      </c>
      <c r="C2159" s="112" t="s">
        <v>4250</v>
      </c>
      <c r="D2159" s="113">
        <v>7617195.04</v>
      </c>
    </row>
    <row r="2160" spans="1:4" x14ac:dyDescent="0.15">
      <c r="A2160" s="112" t="s">
        <v>4253</v>
      </c>
      <c r="B2160" s="112">
        <v>5</v>
      </c>
      <c r="C2160" s="112" t="s">
        <v>4252</v>
      </c>
      <c r="D2160" s="113">
        <v>1475787.03</v>
      </c>
    </row>
    <row r="2161" spans="1:4" x14ac:dyDescent="0.15">
      <c r="A2161" s="114" t="s">
        <v>4255</v>
      </c>
      <c r="B2161" s="114">
        <v>6</v>
      </c>
      <c r="C2161" s="114" t="s">
        <v>4254</v>
      </c>
      <c r="D2161" s="115">
        <v>1208147.49</v>
      </c>
    </row>
    <row r="2162" spans="1:4" x14ac:dyDescent="0.15">
      <c r="A2162" s="114" t="s">
        <v>4257</v>
      </c>
      <c r="B2162" s="114">
        <v>6</v>
      </c>
      <c r="C2162" s="114" t="s">
        <v>4256</v>
      </c>
      <c r="D2162" s="115">
        <v>57322.559999999998</v>
      </c>
    </row>
    <row r="2163" spans="1:4" x14ac:dyDescent="0.15">
      <c r="A2163" s="114" t="s">
        <v>4259</v>
      </c>
      <c r="B2163" s="114">
        <v>6</v>
      </c>
      <c r="C2163" s="114" t="s">
        <v>4258</v>
      </c>
      <c r="D2163" s="115">
        <v>46169.79</v>
      </c>
    </row>
    <row r="2164" spans="1:4" x14ac:dyDescent="0.15">
      <c r="A2164" s="114" t="s">
        <v>4261</v>
      </c>
      <c r="B2164" s="114">
        <v>6</v>
      </c>
      <c r="C2164" s="114" t="s">
        <v>4260</v>
      </c>
      <c r="D2164" s="115">
        <v>42079.8</v>
      </c>
    </row>
    <row r="2165" spans="1:4" x14ac:dyDescent="0.15">
      <c r="A2165" s="114" t="s">
        <v>4263</v>
      </c>
      <c r="B2165" s="114">
        <v>6</v>
      </c>
      <c r="C2165" s="114" t="s">
        <v>4262</v>
      </c>
      <c r="D2165" s="115">
        <v>19796.39</v>
      </c>
    </row>
    <row r="2166" spans="1:4" x14ac:dyDescent="0.15">
      <c r="A2166" s="114" t="s">
        <v>4265</v>
      </c>
      <c r="B2166" s="114">
        <v>6</v>
      </c>
      <c r="C2166" s="114" t="s">
        <v>4264</v>
      </c>
      <c r="D2166" s="115">
        <v>44744.62</v>
      </c>
    </row>
    <row r="2167" spans="1:4" x14ac:dyDescent="0.15">
      <c r="A2167" s="114" t="s">
        <v>4267</v>
      </c>
      <c r="B2167" s="114">
        <v>6</v>
      </c>
      <c r="C2167" s="114" t="s">
        <v>4266</v>
      </c>
      <c r="D2167" s="115">
        <v>23555.15</v>
      </c>
    </row>
    <row r="2168" spans="1:4" x14ac:dyDescent="0.15">
      <c r="A2168" s="114" t="s">
        <v>4269</v>
      </c>
      <c r="B2168" s="114">
        <v>6</v>
      </c>
      <c r="C2168" s="114" t="s">
        <v>4268</v>
      </c>
      <c r="D2168" s="115">
        <v>4811.91</v>
      </c>
    </row>
    <row r="2169" spans="1:4" x14ac:dyDescent="0.15">
      <c r="A2169" s="114" t="s">
        <v>4271</v>
      </c>
      <c r="B2169" s="114">
        <v>6</v>
      </c>
      <c r="C2169" s="114" t="s">
        <v>4270</v>
      </c>
      <c r="D2169" s="115">
        <v>29159.32</v>
      </c>
    </row>
    <row r="2170" spans="1:4" x14ac:dyDescent="0.15">
      <c r="A2170" s="112" t="s">
        <v>4273</v>
      </c>
      <c r="B2170" s="112">
        <v>5</v>
      </c>
      <c r="C2170" s="112" t="s">
        <v>4272</v>
      </c>
      <c r="D2170" s="113">
        <v>692544.26</v>
      </c>
    </row>
    <row r="2171" spans="1:4" x14ac:dyDescent="0.15">
      <c r="A2171" s="114" t="s">
        <v>4275</v>
      </c>
      <c r="B2171" s="114">
        <v>6</v>
      </c>
      <c r="C2171" s="114" t="s">
        <v>4274</v>
      </c>
      <c r="D2171" s="115">
        <v>536414.76</v>
      </c>
    </row>
    <row r="2172" spans="1:4" x14ac:dyDescent="0.15">
      <c r="A2172" s="114" t="s">
        <v>4277</v>
      </c>
      <c r="B2172" s="114">
        <v>6</v>
      </c>
      <c r="C2172" s="114" t="s">
        <v>4276</v>
      </c>
      <c r="D2172" s="115">
        <v>34312.9</v>
      </c>
    </row>
    <row r="2173" spans="1:4" x14ac:dyDescent="0.15">
      <c r="A2173" s="114" t="s">
        <v>4279</v>
      </c>
      <c r="B2173" s="114">
        <v>6</v>
      </c>
      <c r="C2173" s="114" t="s">
        <v>4278</v>
      </c>
      <c r="D2173" s="115">
        <v>24857.41</v>
      </c>
    </row>
    <row r="2174" spans="1:4" x14ac:dyDescent="0.15">
      <c r="A2174" s="114" t="s">
        <v>4281</v>
      </c>
      <c r="B2174" s="114">
        <v>6</v>
      </c>
      <c r="C2174" s="114" t="s">
        <v>4280</v>
      </c>
      <c r="D2174" s="115">
        <v>25457.61</v>
      </c>
    </row>
    <row r="2175" spans="1:4" x14ac:dyDescent="0.15">
      <c r="A2175" s="114" t="s">
        <v>4283</v>
      </c>
      <c r="B2175" s="114">
        <v>6</v>
      </c>
      <c r="C2175" s="114" t="s">
        <v>4282</v>
      </c>
      <c r="D2175" s="115">
        <v>10401.67</v>
      </c>
    </row>
    <row r="2176" spans="1:4" x14ac:dyDescent="0.15">
      <c r="A2176" s="114" t="s">
        <v>4285</v>
      </c>
      <c r="B2176" s="114">
        <v>6</v>
      </c>
      <c r="C2176" s="114" t="s">
        <v>4284</v>
      </c>
      <c r="D2176" s="115">
        <v>26617.69</v>
      </c>
    </row>
    <row r="2177" spans="1:4" x14ac:dyDescent="0.15">
      <c r="A2177" s="114" t="s">
        <v>4287</v>
      </c>
      <c r="B2177" s="114">
        <v>6</v>
      </c>
      <c r="C2177" s="114" t="s">
        <v>4286</v>
      </c>
      <c r="D2177" s="115">
        <v>14522.88</v>
      </c>
    </row>
    <row r="2178" spans="1:4" x14ac:dyDescent="0.15">
      <c r="A2178" s="114" t="s">
        <v>4289</v>
      </c>
      <c r="B2178" s="114">
        <v>6</v>
      </c>
      <c r="C2178" s="114" t="s">
        <v>4288</v>
      </c>
      <c r="D2178" s="115">
        <v>1498.19</v>
      </c>
    </row>
    <row r="2179" spans="1:4" x14ac:dyDescent="0.15">
      <c r="A2179" s="114" t="s">
        <v>4291</v>
      </c>
      <c r="B2179" s="114">
        <v>6</v>
      </c>
      <c r="C2179" s="114" t="s">
        <v>4290</v>
      </c>
      <c r="D2179" s="115">
        <v>18461.150000000001</v>
      </c>
    </row>
    <row r="2180" spans="1:4" x14ac:dyDescent="0.15">
      <c r="A2180" s="112" t="s">
        <v>4293</v>
      </c>
      <c r="B2180" s="112">
        <v>5</v>
      </c>
      <c r="C2180" s="112" t="s">
        <v>4292</v>
      </c>
      <c r="D2180" s="113">
        <v>1979886.52</v>
      </c>
    </row>
    <row r="2181" spans="1:4" x14ac:dyDescent="0.15">
      <c r="A2181" s="114" t="s">
        <v>4295</v>
      </c>
      <c r="B2181" s="114">
        <v>6</v>
      </c>
      <c r="C2181" s="114" t="s">
        <v>4294</v>
      </c>
      <c r="D2181" s="115">
        <v>1623333.78</v>
      </c>
    </row>
    <row r="2182" spans="1:4" x14ac:dyDescent="0.15">
      <c r="A2182" s="114" t="s">
        <v>4297</v>
      </c>
      <c r="B2182" s="114">
        <v>6</v>
      </c>
      <c r="C2182" s="114" t="s">
        <v>4296</v>
      </c>
      <c r="D2182" s="115">
        <v>76361.440000000002</v>
      </c>
    </row>
    <row r="2183" spans="1:4" x14ac:dyDescent="0.15">
      <c r="A2183" s="114" t="s">
        <v>4299</v>
      </c>
      <c r="B2183" s="114">
        <v>6</v>
      </c>
      <c r="C2183" s="114" t="s">
        <v>4298</v>
      </c>
      <c r="D2183" s="115">
        <v>61196.800000000003</v>
      </c>
    </row>
    <row r="2184" spans="1:4" x14ac:dyDescent="0.15">
      <c r="A2184" s="114" t="s">
        <v>4301</v>
      </c>
      <c r="B2184" s="114">
        <v>6</v>
      </c>
      <c r="C2184" s="114" t="s">
        <v>4300</v>
      </c>
      <c r="D2184" s="115">
        <v>56170.91</v>
      </c>
    </row>
    <row r="2185" spans="1:4" x14ac:dyDescent="0.15">
      <c r="A2185" s="114" t="s">
        <v>4303</v>
      </c>
      <c r="B2185" s="114">
        <v>6</v>
      </c>
      <c r="C2185" s="114" t="s">
        <v>4302</v>
      </c>
      <c r="D2185" s="115">
        <v>26563.37</v>
      </c>
    </row>
    <row r="2186" spans="1:4" x14ac:dyDescent="0.15">
      <c r="A2186" s="114" t="s">
        <v>4305</v>
      </c>
      <c r="B2186" s="114">
        <v>6</v>
      </c>
      <c r="C2186" s="114" t="s">
        <v>4304</v>
      </c>
      <c r="D2186" s="115">
        <v>59791.28</v>
      </c>
    </row>
    <row r="2187" spans="1:4" x14ac:dyDescent="0.15">
      <c r="A2187" s="114" t="s">
        <v>4307</v>
      </c>
      <c r="B2187" s="114">
        <v>6</v>
      </c>
      <c r="C2187" s="114" t="s">
        <v>4306</v>
      </c>
      <c r="D2187" s="115">
        <v>31089.15</v>
      </c>
    </row>
    <row r="2188" spans="1:4" x14ac:dyDescent="0.15">
      <c r="A2188" s="114" t="s">
        <v>4309</v>
      </c>
      <c r="B2188" s="114">
        <v>6</v>
      </c>
      <c r="C2188" s="114" t="s">
        <v>4308</v>
      </c>
      <c r="D2188" s="115">
        <v>6438.36</v>
      </c>
    </row>
    <row r="2189" spans="1:4" x14ac:dyDescent="0.15">
      <c r="A2189" s="114" t="s">
        <v>4311</v>
      </c>
      <c r="B2189" s="114">
        <v>6</v>
      </c>
      <c r="C2189" s="114" t="s">
        <v>4310</v>
      </c>
      <c r="D2189" s="115">
        <v>38941.43</v>
      </c>
    </row>
    <row r="2190" spans="1:4" x14ac:dyDescent="0.15">
      <c r="A2190" s="112" t="s">
        <v>4313</v>
      </c>
      <c r="B2190" s="112">
        <v>5</v>
      </c>
      <c r="C2190" s="112" t="s">
        <v>4312</v>
      </c>
      <c r="D2190" s="113">
        <v>177938.52</v>
      </c>
    </row>
    <row r="2191" spans="1:4" x14ac:dyDescent="0.15">
      <c r="A2191" s="114" t="s">
        <v>4315</v>
      </c>
      <c r="B2191" s="114">
        <v>6</v>
      </c>
      <c r="C2191" s="114" t="s">
        <v>4314</v>
      </c>
      <c r="D2191" s="115">
        <v>145781.35999999999</v>
      </c>
    </row>
    <row r="2192" spans="1:4" x14ac:dyDescent="0.15">
      <c r="A2192" s="114" t="s">
        <v>4317</v>
      </c>
      <c r="B2192" s="114">
        <v>6</v>
      </c>
      <c r="C2192" s="114" t="s">
        <v>4316</v>
      </c>
      <c r="D2192" s="115">
        <v>6888.28</v>
      </c>
    </row>
    <row r="2193" spans="1:4" x14ac:dyDescent="0.15">
      <c r="A2193" s="114" t="s">
        <v>4319</v>
      </c>
      <c r="B2193" s="114">
        <v>6</v>
      </c>
      <c r="C2193" s="114" t="s">
        <v>4318</v>
      </c>
      <c r="D2193" s="115">
        <v>5547.48</v>
      </c>
    </row>
    <row r="2194" spans="1:4" x14ac:dyDescent="0.15">
      <c r="A2194" s="114" t="s">
        <v>4321</v>
      </c>
      <c r="B2194" s="114">
        <v>6</v>
      </c>
      <c r="C2194" s="114" t="s">
        <v>4320</v>
      </c>
      <c r="D2194" s="115">
        <v>5051.0600000000004</v>
      </c>
    </row>
    <row r="2195" spans="1:4" x14ac:dyDescent="0.15">
      <c r="A2195" s="114" t="s">
        <v>4323</v>
      </c>
      <c r="B2195" s="114">
        <v>6</v>
      </c>
      <c r="C2195" s="114" t="s">
        <v>4322</v>
      </c>
      <c r="D2195" s="115">
        <v>2384.06</v>
      </c>
    </row>
    <row r="2196" spans="1:4" x14ac:dyDescent="0.15">
      <c r="A2196" s="114" t="s">
        <v>4325</v>
      </c>
      <c r="B2196" s="114">
        <v>6</v>
      </c>
      <c r="C2196" s="114" t="s">
        <v>4324</v>
      </c>
      <c r="D2196" s="115">
        <v>5377.48</v>
      </c>
    </row>
    <row r="2197" spans="1:4" x14ac:dyDescent="0.15">
      <c r="A2197" s="114" t="s">
        <v>4327</v>
      </c>
      <c r="B2197" s="114">
        <v>6</v>
      </c>
      <c r="C2197" s="114" t="s">
        <v>4326</v>
      </c>
      <c r="D2197" s="115">
        <v>2832.38</v>
      </c>
    </row>
    <row r="2198" spans="1:4" x14ac:dyDescent="0.15">
      <c r="A2198" s="114" t="s">
        <v>4329</v>
      </c>
      <c r="B2198" s="114">
        <v>6</v>
      </c>
      <c r="C2198" s="114" t="s">
        <v>4328</v>
      </c>
      <c r="D2198" s="115">
        <v>577.4</v>
      </c>
    </row>
    <row r="2199" spans="1:4" x14ac:dyDescent="0.15">
      <c r="A2199" s="114" t="s">
        <v>4331</v>
      </c>
      <c r="B2199" s="114">
        <v>6</v>
      </c>
      <c r="C2199" s="114" t="s">
        <v>4330</v>
      </c>
      <c r="D2199" s="115">
        <v>3499.02</v>
      </c>
    </row>
    <row r="2200" spans="1:4" x14ac:dyDescent="0.15">
      <c r="A2200" s="112" t="s">
        <v>4333</v>
      </c>
      <c r="B2200" s="112">
        <v>5</v>
      </c>
      <c r="C2200" s="112" t="s">
        <v>4332</v>
      </c>
      <c r="D2200" s="113">
        <v>1217658.43</v>
      </c>
    </row>
    <row r="2201" spans="1:4" x14ac:dyDescent="0.15">
      <c r="A2201" s="114" t="s">
        <v>4335</v>
      </c>
      <c r="B2201" s="114">
        <v>6</v>
      </c>
      <c r="C2201" s="114" t="s">
        <v>4334</v>
      </c>
      <c r="D2201" s="115">
        <v>1019059.17</v>
      </c>
    </row>
    <row r="2202" spans="1:4" x14ac:dyDescent="0.15">
      <c r="A2202" s="114" t="s">
        <v>4337</v>
      </c>
      <c r="B2202" s="114">
        <v>6</v>
      </c>
      <c r="C2202" s="114" t="s">
        <v>4336</v>
      </c>
      <c r="D2202" s="115">
        <v>41041.269999999997</v>
      </c>
    </row>
    <row r="2203" spans="1:4" x14ac:dyDescent="0.15">
      <c r="A2203" s="114" t="s">
        <v>4339</v>
      </c>
      <c r="B2203" s="114">
        <v>6</v>
      </c>
      <c r="C2203" s="114" t="s">
        <v>4338</v>
      </c>
      <c r="D2203" s="115">
        <v>34364.53</v>
      </c>
    </row>
    <row r="2204" spans="1:4" x14ac:dyDescent="0.15">
      <c r="A2204" s="114" t="s">
        <v>4341</v>
      </c>
      <c r="B2204" s="114">
        <v>6</v>
      </c>
      <c r="C2204" s="114" t="s">
        <v>4340</v>
      </c>
      <c r="D2204" s="115">
        <v>27343.24</v>
      </c>
    </row>
    <row r="2205" spans="1:4" x14ac:dyDescent="0.15">
      <c r="A2205" s="114" t="s">
        <v>4343</v>
      </c>
      <c r="B2205" s="114">
        <v>6</v>
      </c>
      <c r="C2205" s="114" t="s">
        <v>4342</v>
      </c>
      <c r="D2205" s="115">
        <v>19036.740000000002</v>
      </c>
    </row>
    <row r="2206" spans="1:4" x14ac:dyDescent="0.15">
      <c r="A2206" s="114" t="s">
        <v>4345</v>
      </c>
      <c r="B2206" s="114">
        <v>6</v>
      </c>
      <c r="C2206" s="114" t="s">
        <v>4344</v>
      </c>
      <c r="D2206" s="115">
        <v>34507.11</v>
      </c>
    </row>
    <row r="2207" spans="1:4" x14ac:dyDescent="0.15">
      <c r="A2207" s="114" t="s">
        <v>4347</v>
      </c>
      <c r="B2207" s="114">
        <v>6</v>
      </c>
      <c r="C2207" s="114" t="s">
        <v>4346</v>
      </c>
      <c r="D2207" s="115">
        <v>16926.75</v>
      </c>
    </row>
    <row r="2208" spans="1:4" x14ac:dyDescent="0.15">
      <c r="A2208" s="114" t="s">
        <v>4349</v>
      </c>
      <c r="B2208" s="114">
        <v>6</v>
      </c>
      <c r="C2208" s="114" t="s">
        <v>4348</v>
      </c>
      <c r="D2208" s="115">
        <v>4591.87</v>
      </c>
    </row>
    <row r="2209" spans="1:4" x14ac:dyDescent="0.15">
      <c r="A2209" s="114" t="s">
        <v>4351</v>
      </c>
      <c r="B2209" s="114">
        <v>6</v>
      </c>
      <c r="C2209" s="114" t="s">
        <v>4350</v>
      </c>
      <c r="D2209" s="115">
        <v>20787.75</v>
      </c>
    </row>
    <row r="2210" spans="1:4" x14ac:dyDescent="0.15">
      <c r="A2210" s="112" t="s">
        <v>4353</v>
      </c>
      <c r="B2210" s="112">
        <v>5</v>
      </c>
      <c r="C2210" s="112" t="s">
        <v>4352</v>
      </c>
      <c r="D2210" s="113">
        <v>969821.73</v>
      </c>
    </row>
    <row r="2211" spans="1:4" x14ac:dyDescent="0.15">
      <c r="A2211" s="114" t="s">
        <v>4355</v>
      </c>
      <c r="B2211" s="114">
        <v>6</v>
      </c>
      <c r="C2211" s="114" t="s">
        <v>4354</v>
      </c>
      <c r="D2211" s="115">
        <v>810508.41</v>
      </c>
    </row>
    <row r="2212" spans="1:4" x14ac:dyDescent="0.15">
      <c r="A2212" s="114" t="s">
        <v>4357</v>
      </c>
      <c r="B2212" s="114">
        <v>6</v>
      </c>
      <c r="C2212" s="114" t="s">
        <v>4356</v>
      </c>
      <c r="D2212" s="115">
        <v>34956.75</v>
      </c>
    </row>
    <row r="2213" spans="1:4" x14ac:dyDescent="0.15">
      <c r="A2213" s="114" t="s">
        <v>4359</v>
      </c>
      <c r="B2213" s="114">
        <v>6</v>
      </c>
      <c r="C2213" s="114" t="s">
        <v>4358</v>
      </c>
      <c r="D2213" s="115">
        <v>27151.42</v>
      </c>
    </row>
    <row r="2214" spans="1:4" x14ac:dyDescent="0.15">
      <c r="A2214" s="114" t="s">
        <v>4361</v>
      </c>
      <c r="B2214" s="114">
        <v>6</v>
      </c>
      <c r="C2214" s="114" t="s">
        <v>4360</v>
      </c>
      <c r="D2214" s="115">
        <v>26017.85</v>
      </c>
    </row>
    <row r="2215" spans="1:4" x14ac:dyDescent="0.15">
      <c r="A2215" s="114" t="s">
        <v>4363</v>
      </c>
      <c r="B2215" s="114">
        <v>6</v>
      </c>
      <c r="C2215" s="114" t="s">
        <v>4362</v>
      </c>
      <c r="D2215" s="115">
        <v>13653.69</v>
      </c>
    </row>
    <row r="2216" spans="1:4" x14ac:dyDescent="0.15">
      <c r="A2216" s="114" t="s">
        <v>4365</v>
      </c>
      <c r="B2216" s="114">
        <v>6</v>
      </c>
      <c r="C2216" s="114" t="s">
        <v>4364</v>
      </c>
      <c r="D2216" s="115">
        <v>24903.8</v>
      </c>
    </row>
    <row r="2217" spans="1:4" x14ac:dyDescent="0.15">
      <c r="A2217" s="114" t="s">
        <v>4367</v>
      </c>
      <c r="B2217" s="114">
        <v>6</v>
      </c>
      <c r="C2217" s="114" t="s">
        <v>4366</v>
      </c>
      <c r="D2217" s="115">
        <v>13523.84</v>
      </c>
    </row>
    <row r="2218" spans="1:4" x14ac:dyDescent="0.15">
      <c r="A2218" s="114" t="s">
        <v>4369</v>
      </c>
      <c r="B2218" s="114">
        <v>6</v>
      </c>
      <c r="C2218" s="114" t="s">
        <v>4368</v>
      </c>
      <c r="D2218" s="115">
        <v>4210.6000000000004</v>
      </c>
    </row>
    <row r="2219" spans="1:4" x14ac:dyDescent="0.15">
      <c r="A2219" s="114" t="s">
        <v>4371</v>
      </c>
      <c r="B2219" s="114">
        <v>6</v>
      </c>
      <c r="C2219" s="114" t="s">
        <v>4370</v>
      </c>
      <c r="D2219" s="115">
        <v>14895.37</v>
      </c>
    </row>
    <row r="2220" spans="1:4" x14ac:dyDescent="0.15">
      <c r="A2220" s="112" t="s">
        <v>4373</v>
      </c>
      <c r="B2220" s="112">
        <v>5</v>
      </c>
      <c r="C2220" s="112" t="s">
        <v>4372</v>
      </c>
      <c r="D2220" s="113">
        <v>1054567.77</v>
      </c>
    </row>
    <row r="2221" spans="1:4" x14ac:dyDescent="0.15">
      <c r="A2221" s="114" t="s">
        <v>4375</v>
      </c>
      <c r="B2221" s="114">
        <v>6</v>
      </c>
      <c r="C2221" s="114" t="s">
        <v>4374</v>
      </c>
      <c r="D2221" s="115">
        <v>861299.11</v>
      </c>
    </row>
    <row r="2222" spans="1:4" x14ac:dyDescent="0.15">
      <c r="A2222" s="114" t="s">
        <v>4377</v>
      </c>
      <c r="B2222" s="114">
        <v>6</v>
      </c>
      <c r="C2222" s="114" t="s">
        <v>4376</v>
      </c>
      <c r="D2222" s="115">
        <v>67206.42</v>
      </c>
    </row>
    <row r="2223" spans="1:4" x14ac:dyDescent="0.15">
      <c r="A2223" s="114" t="s">
        <v>4379</v>
      </c>
      <c r="B2223" s="114">
        <v>6</v>
      </c>
      <c r="C2223" s="114" t="s">
        <v>4378</v>
      </c>
      <c r="D2223" s="115">
        <v>33882.910000000003</v>
      </c>
    </row>
    <row r="2224" spans="1:4" x14ac:dyDescent="0.15">
      <c r="A2224" s="114" t="s">
        <v>4381</v>
      </c>
      <c r="B2224" s="114">
        <v>6</v>
      </c>
      <c r="C2224" s="114" t="s">
        <v>4380</v>
      </c>
      <c r="D2224" s="115">
        <v>34664.83</v>
      </c>
    </row>
    <row r="2225" spans="1:4" x14ac:dyDescent="0.15">
      <c r="A2225" s="114" t="s">
        <v>4383</v>
      </c>
      <c r="B2225" s="114">
        <v>6</v>
      </c>
      <c r="C2225" s="114" t="s">
        <v>4382</v>
      </c>
      <c r="D2225" s="115">
        <v>11155.32</v>
      </c>
    </row>
    <row r="2226" spans="1:4" x14ac:dyDescent="0.15">
      <c r="A2226" s="114" t="s">
        <v>4385</v>
      </c>
      <c r="B2226" s="114">
        <v>6</v>
      </c>
      <c r="C2226" s="114" t="s">
        <v>4384</v>
      </c>
      <c r="D2226" s="115">
        <v>34050.67</v>
      </c>
    </row>
    <row r="2227" spans="1:4" x14ac:dyDescent="0.15">
      <c r="A2227" s="114" t="s">
        <v>4387</v>
      </c>
      <c r="B2227" s="114">
        <v>6</v>
      </c>
      <c r="C2227" s="114" t="s">
        <v>4386</v>
      </c>
      <c r="D2227" s="115">
        <v>12308.51</v>
      </c>
    </row>
    <row r="2228" spans="1:4" x14ac:dyDescent="0.15">
      <c r="A2228" s="112" t="s">
        <v>4389</v>
      </c>
      <c r="B2228" s="112">
        <v>5</v>
      </c>
      <c r="C2228" s="112" t="s">
        <v>4388</v>
      </c>
      <c r="D2228" s="113">
        <v>32761.89</v>
      </c>
    </row>
    <row r="2229" spans="1:4" x14ac:dyDescent="0.15">
      <c r="A2229" s="114" t="s">
        <v>4391</v>
      </c>
      <c r="B2229" s="114">
        <v>6</v>
      </c>
      <c r="C2229" s="114" t="s">
        <v>4390</v>
      </c>
      <c r="D2229" s="115">
        <v>2513.42</v>
      </c>
    </row>
    <row r="2230" spans="1:4" x14ac:dyDescent="0.15">
      <c r="A2230" s="114" t="s">
        <v>4393</v>
      </c>
      <c r="B2230" s="114">
        <v>6</v>
      </c>
      <c r="C2230" s="114" t="s">
        <v>4392</v>
      </c>
      <c r="D2230" s="115">
        <v>8834.7800000000007</v>
      </c>
    </row>
    <row r="2231" spans="1:4" x14ac:dyDescent="0.15">
      <c r="A2231" s="114" t="s">
        <v>4395</v>
      </c>
      <c r="B2231" s="114">
        <v>6</v>
      </c>
      <c r="C2231" s="114" t="s">
        <v>4394</v>
      </c>
      <c r="D2231" s="115">
        <v>11884.62</v>
      </c>
    </row>
    <row r="2232" spans="1:4" x14ac:dyDescent="0.15">
      <c r="A2232" s="114" t="s">
        <v>4397</v>
      </c>
      <c r="B2232" s="114">
        <v>6</v>
      </c>
      <c r="C2232" s="114" t="s">
        <v>4396</v>
      </c>
      <c r="D2232" s="115">
        <v>887.25</v>
      </c>
    </row>
    <row r="2233" spans="1:4" x14ac:dyDescent="0.15">
      <c r="A2233" s="114" t="s">
        <v>4399</v>
      </c>
      <c r="B2233" s="114">
        <v>6</v>
      </c>
      <c r="C2233" s="114" t="s">
        <v>4398</v>
      </c>
      <c r="D2233" s="115">
        <v>840.93</v>
      </c>
    </row>
    <row r="2234" spans="1:4" x14ac:dyDescent="0.15">
      <c r="A2234" s="114" t="s">
        <v>4401</v>
      </c>
      <c r="B2234" s="114">
        <v>6</v>
      </c>
      <c r="C2234" s="114" t="s">
        <v>4400</v>
      </c>
      <c r="D2234" s="115">
        <v>7800.89</v>
      </c>
    </row>
    <row r="2235" spans="1:4" x14ac:dyDescent="0.15">
      <c r="A2235" s="112" t="s">
        <v>4403</v>
      </c>
      <c r="B2235" s="112">
        <v>5</v>
      </c>
      <c r="C2235" s="112" t="s">
        <v>4402</v>
      </c>
      <c r="D2235" s="113">
        <v>16228.89</v>
      </c>
    </row>
    <row r="2236" spans="1:4" x14ac:dyDescent="0.15">
      <c r="A2236" s="114" t="s">
        <v>4405</v>
      </c>
      <c r="B2236" s="114">
        <v>6</v>
      </c>
      <c r="C2236" s="114" t="s">
        <v>4404</v>
      </c>
      <c r="D2236" s="115">
        <v>16228.89</v>
      </c>
    </row>
    <row r="2237" spans="1:4" x14ac:dyDescent="0.15">
      <c r="A2237" s="112" t="s">
        <v>4407</v>
      </c>
      <c r="B2237" s="112">
        <v>4</v>
      </c>
      <c r="C2237" s="112" t="s">
        <v>4406</v>
      </c>
      <c r="D2237" s="113">
        <v>3206519.73</v>
      </c>
    </row>
    <row r="2238" spans="1:4" x14ac:dyDescent="0.15">
      <c r="A2238" s="112" t="s">
        <v>4409</v>
      </c>
      <c r="B2238" s="112">
        <v>5</v>
      </c>
      <c r="C2238" s="112" t="s">
        <v>4408</v>
      </c>
      <c r="D2238" s="113">
        <v>877795.29</v>
      </c>
    </row>
    <row r="2239" spans="1:4" x14ac:dyDescent="0.15">
      <c r="A2239" s="114" t="s">
        <v>4411</v>
      </c>
      <c r="B2239" s="114">
        <v>6</v>
      </c>
      <c r="C2239" s="114" t="s">
        <v>4410</v>
      </c>
      <c r="D2239" s="115">
        <v>858454.65</v>
      </c>
    </row>
    <row r="2240" spans="1:4" x14ac:dyDescent="0.15">
      <c r="A2240" s="114" t="s">
        <v>4413</v>
      </c>
      <c r="B2240" s="114">
        <v>6</v>
      </c>
      <c r="C2240" s="114" t="s">
        <v>4412</v>
      </c>
      <c r="D2240" s="115">
        <v>13830.55</v>
      </c>
    </row>
    <row r="2241" spans="1:4" x14ac:dyDescent="0.15">
      <c r="A2241" s="114" t="s">
        <v>4415</v>
      </c>
      <c r="B2241" s="114">
        <v>6</v>
      </c>
      <c r="C2241" s="114" t="s">
        <v>4414</v>
      </c>
      <c r="D2241" s="115">
        <v>0</v>
      </c>
    </row>
    <row r="2242" spans="1:4" x14ac:dyDescent="0.15">
      <c r="A2242" s="114" t="s">
        <v>4417</v>
      </c>
      <c r="B2242" s="114">
        <v>6</v>
      </c>
      <c r="C2242" s="114" t="s">
        <v>4416</v>
      </c>
      <c r="D2242" s="115">
        <v>2132.44</v>
      </c>
    </row>
    <row r="2243" spans="1:4" x14ac:dyDescent="0.15">
      <c r="A2243" s="114" t="s">
        <v>4419</v>
      </c>
      <c r="B2243" s="114">
        <v>6</v>
      </c>
      <c r="C2243" s="114" t="s">
        <v>4418</v>
      </c>
      <c r="D2243" s="115">
        <v>0</v>
      </c>
    </row>
    <row r="2244" spans="1:4" x14ac:dyDescent="0.15">
      <c r="A2244" s="114" t="s">
        <v>4421</v>
      </c>
      <c r="B2244" s="114">
        <v>6</v>
      </c>
      <c r="C2244" s="114" t="s">
        <v>4420</v>
      </c>
      <c r="D2244" s="115">
        <v>2225.65</v>
      </c>
    </row>
    <row r="2245" spans="1:4" x14ac:dyDescent="0.15">
      <c r="A2245" s="114" t="s">
        <v>4423</v>
      </c>
      <c r="B2245" s="114">
        <v>6</v>
      </c>
      <c r="C2245" s="114" t="s">
        <v>4422</v>
      </c>
      <c r="D2245" s="115">
        <v>1152</v>
      </c>
    </row>
    <row r="2246" spans="1:4" x14ac:dyDescent="0.15">
      <c r="A2246" s="112" t="s">
        <v>4425</v>
      </c>
      <c r="B2246" s="112">
        <v>5</v>
      </c>
      <c r="C2246" s="112" t="s">
        <v>4424</v>
      </c>
      <c r="D2246" s="113">
        <v>1649325.06</v>
      </c>
    </row>
    <row r="2247" spans="1:4" x14ac:dyDescent="0.15">
      <c r="A2247" s="114" t="s">
        <v>4427</v>
      </c>
      <c r="B2247" s="114">
        <v>6</v>
      </c>
      <c r="C2247" s="114" t="s">
        <v>4426</v>
      </c>
      <c r="D2247" s="115">
        <v>1246209.31</v>
      </c>
    </row>
    <row r="2248" spans="1:4" x14ac:dyDescent="0.15">
      <c r="A2248" s="114" t="s">
        <v>4429</v>
      </c>
      <c r="B2248" s="114">
        <v>6</v>
      </c>
      <c r="C2248" s="114" t="s">
        <v>4428</v>
      </c>
      <c r="D2248" s="115">
        <v>65333.5</v>
      </c>
    </row>
    <row r="2249" spans="1:4" x14ac:dyDescent="0.15">
      <c r="A2249" s="114" t="s">
        <v>4431</v>
      </c>
      <c r="B2249" s="114">
        <v>6</v>
      </c>
      <c r="C2249" s="114" t="s">
        <v>4430</v>
      </c>
      <c r="D2249" s="115">
        <v>43319.85</v>
      </c>
    </row>
    <row r="2250" spans="1:4" x14ac:dyDescent="0.15">
      <c r="A2250" s="114" t="s">
        <v>4433</v>
      </c>
      <c r="B2250" s="114">
        <v>6</v>
      </c>
      <c r="C2250" s="114" t="s">
        <v>4432</v>
      </c>
      <c r="D2250" s="115">
        <v>47032.95</v>
      </c>
    </row>
    <row r="2251" spans="1:4" x14ac:dyDescent="0.15">
      <c r="A2251" s="114" t="s">
        <v>4435</v>
      </c>
      <c r="B2251" s="114">
        <v>6</v>
      </c>
      <c r="C2251" s="114" t="s">
        <v>4434</v>
      </c>
      <c r="D2251" s="115">
        <v>24294.34</v>
      </c>
    </row>
    <row r="2252" spans="1:4" x14ac:dyDescent="0.15">
      <c r="A2252" s="114" t="s">
        <v>4437</v>
      </c>
      <c r="B2252" s="114">
        <v>6</v>
      </c>
      <c r="C2252" s="114" t="s">
        <v>4436</v>
      </c>
      <c r="D2252" s="115">
        <v>45202.5</v>
      </c>
    </row>
    <row r="2253" spans="1:4" x14ac:dyDescent="0.15">
      <c r="A2253" s="114" t="s">
        <v>4439</v>
      </c>
      <c r="B2253" s="114">
        <v>6</v>
      </c>
      <c r="C2253" s="114" t="s">
        <v>4438</v>
      </c>
      <c r="D2253" s="115">
        <v>142242.25</v>
      </c>
    </row>
    <row r="2254" spans="1:4" x14ac:dyDescent="0.15">
      <c r="A2254" s="114" t="s">
        <v>4441</v>
      </c>
      <c r="B2254" s="114">
        <v>6</v>
      </c>
      <c r="C2254" s="114" t="s">
        <v>4440</v>
      </c>
      <c r="D2254" s="115">
        <v>32992.86</v>
      </c>
    </row>
    <row r="2255" spans="1:4" x14ac:dyDescent="0.15">
      <c r="A2255" s="114" t="s">
        <v>4443</v>
      </c>
      <c r="B2255" s="114">
        <v>6</v>
      </c>
      <c r="C2255" s="114" t="s">
        <v>4442</v>
      </c>
      <c r="D2255" s="115">
        <v>2697.5</v>
      </c>
    </row>
    <row r="2256" spans="1:4" x14ac:dyDescent="0.15">
      <c r="A2256" s="112" t="s">
        <v>4445</v>
      </c>
      <c r="B2256" s="112">
        <v>5</v>
      </c>
      <c r="C2256" s="112" t="s">
        <v>4444</v>
      </c>
      <c r="D2256" s="113">
        <v>166072.67000000001</v>
      </c>
    </row>
    <row r="2257" spans="1:4" x14ac:dyDescent="0.15">
      <c r="A2257" s="114" t="s">
        <v>4447</v>
      </c>
      <c r="B2257" s="114">
        <v>6</v>
      </c>
      <c r="C2257" s="114" t="s">
        <v>4446</v>
      </c>
      <c r="D2257" s="115">
        <v>152197.35999999999</v>
      </c>
    </row>
    <row r="2258" spans="1:4" x14ac:dyDescent="0.15">
      <c r="A2258" s="114" t="s">
        <v>4449</v>
      </c>
      <c r="B2258" s="114">
        <v>6</v>
      </c>
      <c r="C2258" s="114" t="s">
        <v>4448</v>
      </c>
      <c r="D2258" s="115">
        <v>3224.05</v>
      </c>
    </row>
    <row r="2259" spans="1:4" x14ac:dyDescent="0.15">
      <c r="A2259" s="114" t="s">
        <v>4451</v>
      </c>
      <c r="B2259" s="114">
        <v>6</v>
      </c>
      <c r="C2259" s="114" t="s">
        <v>4450</v>
      </c>
      <c r="D2259" s="115">
        <v>10651.26</v>
      </c>
    </row>
    <row r="2260" spans="1:4" x14ac:dyDescent="0.15">
      <c r="A2260" s="112" t="s">
        <v>4453</v>
      </c>
      <c r="B2260" s="112">
        <v>5</v>
      </c>
      <c r="C2260" s="112" t="s">
        <v>4452</v>
      </c>
      <c r="D2260" s="113">
        <v>513326.71</v>
      </c>
    </row>
    <row r="2261" spans="1:4" x14ac:dyDescent="0.15">
      <c r="A2261" s="114" t="s">
        <v>4455</v>
      </c>
      <c r="B2261" s="114">
        <v>6</v>
      </c>
      <c r="C2261" s="114" t="s">
        <v>4454</v>
      </c>
      <c r="D2261" s="115">
        <v>412163.23</v>
      </c>
    </row>
    <row r="2262" spans="1:4" x14ac:dyDescent="0.15">
      <c r="A2262" s="114" t="s">
        <v>4457</v>
      </c>
      <c r="B2262" s="114">
        <v>6</v>
      </c>
      <c r="C2262" s="114" t="s">
        <v>4456</v>
      </c>
      <c r="D2262" s="115">
        <v>22746.36</v>
      </c>
    </row>
    <row r="2263" spans="1:4" x14ac:dyDescent="0.15">
      <c r="A2263" s="114" t="s">
        <v>4459</v>
      </c>
      <c r="B2263" s="114">
        <v>6</v>
      </c>
      <c r="C2263" s="114" t="s">
        <v>4458</v>
      </c>
      <c r="D2263" s="115">
        <v>7446.56</v>
      </c>
    </row>
    <row r="2264" spans="1:4" x14ac:dyDescent="0.15">
      <c r="A2264" s="114" t="s">
        <v>4461</v>
      </c>
      <c r="B2264" s="114">
        <v>6</v>
      </c>
      <c r="C2264" s="114" t="s">
        <v>4460</v>
      </c>
      <c r="D2264" s="115">
        <v>24327.21</v>
      </c>
    </row>
    <row r="2265" spans="1:4" x14ac:dyDescent="0.15">
      <c r="A2265" s="114" t="s">
        <v>4463</v>
      </c>
      <c r="B2265" s="114">
        <v>6</v>
      </c>
      <c r="C2265" s="114" t="s">
        <v>4462</v>
      </c>
      <c r="D2265" s="115">
        <v>6886.2</v>
      </c>
    </row>
    <row r="2266" spans="1:4" x14ac:dyDescent="0.15">
      <c r="A2266" s="114" t="s">
        <v>4465</v>
      </c>
      <c r="B2266" s="114">
        <v>6</v>
      </c>
      <c r="C2266" s="114" t="s">
        <v>4464</v>
      </c>
      <c r="D2266" s="115">
        <v>9383.5499999999993</v>
      </c>
    </row>
    <row r="2267" spans="1:4" x14ac:dyDescent="0.15">
      <c r="A2267" s="114" t="s">
        <v>4467</v>
      </c>
      <c r="B2267" s="114">
        <v>6</v>
      </c>
      <c r="C2267" s="114" t="s">
        <v>4466</v>
      </c>
      <c r="D2267" s="115">
        <v>30373.599999999999</v>
      </c>
    </row>
    <row r="2268" spans="1:4" x14ac:dyDescent="0.15">
      <c r="A2268" s="112" t="s">
        <v>4469</v>
      </c>
      <c r="B2268" s="112">
        <v>3</v>
      </c>
      <c r="C2268" s="112" t="s">
        <v>4468</v>
      </c>
      <c r="D2268" s="113">
        <v>16170498.42</v>
      </c>
    </row>
    <row r="2269" spans="1:4" x14ac:dyDescent="0.15">
      <c r="A2269" s="112" t="s">
        <v>4471</v>
      </c>
      <c r="B2269" s="112">
        <v>4</v>
      </c>
      <c r="C2269" s="112" t="s">
        <v>4470</v>
      </c>
      <c r="D2269" s="113">
        <v>16170498.42</v>
      </c>
    </row>
    <row r="2270" spans="1:4" x14ac:dyDescent="0.15">
      <c r="A2270" s="112" t="s">
        <v>4473</v>
      </c>
      <c r="B2270" s="112">
        <v>5</v>
      </c>
      <c r="C2270" s="112" t="s">
        <v>4472</v>
      </c>
      <c r="D2270" s="113">
        <v>22923.62</v>
      </c>
    </row>
    <row r="2271" spans="1:4" x14ac:dyDescent="0.15">
      <c r="A2271" s="114" t="s">
        <v>4475</v>
      </c>
      <c r="B2271" s="114">
        <v>6</v>
      </c>
      <c r="C2271" s="114" t="s">
        <v>4474</v>
      </c>
      <c r="D2271" s="115">
        <v>22782.83</v>
      </c>
    </row>
    <row r="2272" spans="1:4" x14ac:dyDescent="0.15">
      <c r="A2272" s="114" t="s">
        <v>4477</v>
      </c>
      <c r="B2272" s="114">
        <v>6</v>
      </c>
      <c r="C2272" s="114" t="s">
        <v>4476</v>
      </c>
      <c r="D2272" s="115">
        <v>23.8</v>
      </c>
    </row>
    <row r="2273" spans="1:4" x14ac:dyDescent="0.15">
      <c r="A2273" s="114" t="s">
        <v>4479</v>
      </c>
      <c r="B2273" s="114">
        <v>6</v>
      </c>
      <c r="C2273" s="114" t="s">
        <v>4478</v>
      </c>
      <c r="D2273" s="115">
        <v>116.99</v>
      </c>
    </row>
    <row r="2274" spans="1:4" x14ac:dyDescent="0.15">
      <c r="A2274" s="112" t="s">
        <v>4481</v>
      </c>
      <c r="B2274" s="112">
        <v>5</v>
      </c>
      <c r="C2274" s="112" t="s">
        <v>4480</v>
      </c>
      <c r="D2274" s="113">
        <v>39510.120000000003</v>
      </c>
    </row>
    <row r="2275" spans="1:4" x14ac:dyDescent="0.15">
      <c r="A2275" s="114" t="s">
        <v>4483</v>
      </c>
      <c r="B2275" s="114">
        <v>6</v>
      </c>
      <c r="C2275" s="114" t="s">
        <v>4482</v>
      </c>
      <c r="D2275" s="115">
        <v>33979.800000000003</v>
      </c>
    </row>
    <row r="2276" spans="1:4" x14ac:dyDescent="0.15">
      <c r="A2276" s="114" t="s">
        <v>4485</v>
      </c>
      <c r="B2276" s="114">
        <v>6</v>
      </c>
      <c r="C2276" s="114" t="s">
        <v>4484</v>
      </c>
      <c r="D2276" s="115">
        <v>1508.88</v>
      </c>
    </row>
    <row r="2277" spans="1:4" x14ac:dyDescent="0.15">
      <c r="A2277" s="114" t="s">
        <v>4487</v>
      </c>
      <c r="B2277" s="114">
        <v>6</v>
      </c>
      <c r="C2277" s="114" t="s">
        <v>4486</v>
      </c>
      <c r="D2277" s="115">
        <v>2764.8</v>
      </c>
    </row>
    <row r="2278" spans="1:4" x14ac:dyDescent="0.15">
      <c r="A2278" s="114" t="s">
        <v>4489</v>
      </c>
      <c r="B2278" s="114">
        <v>6</v>
      </c>
      <c r="C2278" s="114" t="s">
        <v>4488</v>
      </c>
      <c r="D2278" s="115">
        <v>383.76</v>
      </c>
    </row>
    <row r="2279" spans="1:4" x14ac:dyDescent="0.15">
      <c r="A2279" s="114" t="s">
        <v>4491</v>
      </c>
      <c r="B2279" s="114">
        <v>6</v>
      </c>
      <c r="C2279" s="114" t="s">
        <v>4490</v>
      </c>
      <c r="D2279" s="115">
        <v>532.08000000000004</v>
      </c>
    </row>
    <row r="2280" spans="1:4" x14ac:dyDescent="0.15">
      <c r="A2280" s="114" t="s">
        <v>4493</v>
      </c>
      <c r="B2280" s="114">
        <v>6</v>
      </c>
      <c r="C2280" s="114" t="s">
        <v>4492</v>
      </c>
      <c r="D2280" s="115">
        <v>340.8</v>
      </c>
    </row>
    <row r="2281" spans="1:4" x14ac:dyDescent="0.15">
      <c r="A2281" s="112" t="s">
        <v>4495</v>
      </c>
      <c r="B2281" s="112">
        <v>5</v>
      </c>
      <c r="C2281" s="112" t="s">
        <v>4494</v>
      </c>
      <c r="D2281" s="113">
        <v>58379.86</v>
      </c>
    </row>
    <row r="2282" spans="1:4" x14ac:dyDescent="0.15">
      <c r="A2282" s="114" t="s">
        <v>4497</v>
      </c>
      <c r="B2282" s="114">
        <v>6</v>
      </c>
      <c r="C2282" s="114" t="s">
        <v>4496</v>
      </c>
      <c r="D2282" s="115">
        <v>58314.86</v>
      </c>
    </row>
    <row r="2283" spans="1:4" x14ac:dyDescent="0.15">
      <c r="A2283" s="114" t="s">
        <v>4499</v>
      </c>
      <c r="B2283" s="114">
        <v>6</v>
      </c>
      <c r="C2283" s="114" t="s">
        <v>4498</v>
      </c>
      <c r="D2283" s="115">
        <v>65</v>
      </c>
    </row>
    <row r="2284" spans="1:4" x14ac:dyDescent="0.15">
      <c r="A2284" s="112" t="s">
        <v>4501</v>
      </c>
      <c r="B2284" s="112">
        <v>5</v>
      </c>
      <c r="C2284" s="112" t="s">
        <v>4500</v>
      </c>
      <c r="D2284" s="113">
        <v>1244795.42</v>
      </c>
    </row>
    <row r="2285" spans="1:4" x14ac:dyDescent="0.15">
      <c r="A2285" s="114" t="s">
        <v>4503</v>
      </c>
      <c r="B2285" s="114">
        <v>6</v>
      </c>
      <c r="C2285" s="114" t="s">
        <v>4502</v>
      </c>
      <c r="D2285" s="115">
        <v>914647.98</v>
      </c>
    </row>
    <row r="2286" spans="1:4" x14ac:dyDescent="0.15">
      <c r="A2286" s="114" t="s">
        <v>4505</v>
      </c>
      <c r="B2286" s="114">
        <v>6</v>
      </c>
      <c r="C2286" s="114" t="s">
        <v>4504</v>
      </c>
      <c r="D2286" s="115">
        <v>47786.36</v>
      </c>
    </row>
    <row r="2287" spans="1:4" x14ac:dyDescent="0.15">
      <c r="A2287" s="114" t="s">
        <v>4507</v>
      </c>
      <c r="B2287" s="114">
        <v>6</v>
      </c>
      <c r="C2287" s="114" t="s">
        <v>4506</v>
      </c>
      <c r="D2287" s="115">
        <v>78319.520000000004</v>
      </c>
    </row>
    <row r="2288" spans="1:4" x14ac:dyDescent="0.15">
      <c r="A2288" s="114" t="s">
        <v>4509</v>
      </c>
      <c r="B2288" s="114">
        <v>6</v>
      </c>
      <c r="C2288" s="114" t="s">
        <v>4508</v>
      </c>
      <c r="D2288" s="115">
        <v>39966.949999999997</v>
      </c>
    </row>
    <row r="2289" spans="1:4" x14ac:dyDescent="0.15">
      <c r="A2289" s="114" t="s">
        <v>4511</v>
      </c>
      <c r="B2289" s="114">
        <v>6</v>
      </c>
      <c r="C2289" s="114" t="s">
        <v>4510</v>
      </c>
      <c r="D2289" s="115">
        <v>40124.81</v>
      </c>
    </row>
    <row r="2290" spans="1:4" x14ac:dyDescent="0.15">
      <c r="A2290" s="114" t="s">
        <v>4513</v>
      </c>
      <c r="B2290" s="114">
        <v>6</v>
      </c>
      <c r="C2290" s="114" t="s">
        <v>4512</v>
      </c>
      <c r="D2290" s="115">
        <v>40253.870000000003</v>
      </c>
    </row>
    <row r="2291" spans="1:4" x14ac:dyDescent="0.15">
      <c r="A2291" s="114" t="s">
        <v>4515</v>
      </c>
      <c r="B2291" s="114">
        <v>6</v>
      </c>
      <c r="C2291" s="114" t="s">
        <v>4514</v>
      </c>
      <c r="D2291" s="115">
        <v>68076.850000000006</v>
      </c>
    </row>
    <row r="2292" spans="1:4" x14ac:dyDescent="0.15">
      <c r="A2292" s="114" t="s">
        <v>4517</v>
      </c>
      <c r="B2292" s="114">
        <v>6</v>
      </c>
      <c r="C2292" s="114" t="s">
        <v>4516</v>
      </c>
      <c r="D2292" s="115">
        <v>12711.73</v>
      </c>
    </row>
    <row r="2293" spans="1:4" x14ac:dyDescent="0.15">
      <c r="A2293" s="114" t="s">
        <v>4519</v>
      </c>
      <c r="B2293" s="114">
        <v>6</v>
      </c>
      <c r="C2293" s="114" t="s">
        <v>4518</v>
      </c>
      <c r="D2293" s="115">
        <v>2907.35</v>
      </c>
    </row>
    <row r="2294" spans="1:4" x14ac:dyDescent="0.15">
      <c r="A2294" s="112" t="s">
        <v>4521</v>
      </c>
      <c r="B2294" s="112">
        <v>5</v>
      </c>
      <c r="C2294" s="112" t="s">
        <v>4520</v>
      </c>
      <c r="D2294" s="113">
        <v>977459.3</v>
      </c>
    </row>
    <row r="2295" spans="1:4" x14ac:dyDescent="0.15">
      <c r="A2295" s="114" t="s">
        <v>4523</v>
      </c>
      <c r="B2295" s="114">
        <v>6</v>
      </c>
      <c r="C2295" s="114" t="s">
        <v>4522</v>
      </c>
      <c r="D2295" s="115">
        <v>976344.16</v>
      </c>
    </row>
    <row r="2296" spans="1:4" x14ac:dyDescent="0.15">
      <c r="A2296" s="114" t="s">
        <v>4525</v>
      </c>
      <c r="B2296" s="114">
        <v>6</v>
      </c>
      <c r="C2296" s="114" t="s">
        <v>4524</v>
      </c>
      <c r="D2296" s="115">
        <v>1.99</v>
      </c>
    </row>
    <row r="2297" spans="1:4" x14ac:dyDescent="0.15">
      <c r="A2297" s="114" t="s">
        <v>4527</v>
      </c>
      <c r="B2297" s="114">
        <v>6</v>
      </c>
      <c r="C2297" s="114" t="s">
        <v>4526</v>
      </c>
      <c r="D2297" s="115">
        <v>1.99</v>
      </c>
    </row>
    <row r="2298" spans="1:4" x14ac:dyDescent="0.15">
      <c r="A2298" s="114" t="s">
        <v>4529</v>
      </c>
      <c r="B2298" s="114">
        <v>6</v>
      </c>
      <c r="C2298" s="114" t="s">
        <v>4528</v>
      </c>
      <c r="D2298" s="115">
        <v>388.63</v>
      </c>
    </row>
    <row r="2299" spans="1:4" x14ac:dyDescent="0.15">
      <c r="A2299" s="114" t="s">
        <v>4531</v>
      </c>
      <c r="B2299" s="114">
        <v>6</v>
      </c>
      <c r="C2299" s="114" t="s">
        <v>4530</v>
      </c>
      <c r="D2299" s="115">
        <v>722.53</v>
      </c>
    </row>
    <row r="2300" spans="1:4" x14ac:dyDescent="0.15">
      <c r="A2300" s="112" t="s">
        <v>4533</v>
      </c>
      <c r="B2300" s="112">
        <v>5</v>
      </c>
      <c r="C2300" s="112" t="s">
        <v>4532</v>
      </c>
      <c r="D2300" s="113">
        <v>267094.69</v>
      </c>
    </row>
    <row r="2301" spans="1:4" x14ac:dyDescent="0.15">
      <c r="A2301" s="114" t="s">
        <v>4535</v>
      </c>
      <c r="B2301" s="114">
        <v>6</v>
      </c>
      <c r="C2301" s="114" t="s">
        <v>4534</v>
      </c>
      <c r="D2301" s="115">
        <v>226197.56</v>
      </c>
    </row>
    <row r="2302" spans="1:4" x14ac:dyDescent="0.15">
      <c r="A2302" s="114" t="s">
        <v>4537</v>
      </c>
      <c r="B2302" s="114">
        <v>6</v>
      </c>
      <c r="C2302" s="114" t="s">
        <v>4536</v>
      </c>
      <c r="D2302" s="115">
        <v>6162.49</v>
      </c>
    </row>
    <row r="2303" spans="1:4" x14ac:dyDescent="0.15">
      <c r="A2303" s="114" t="s">
        <v>4539</v>
      </c>
      <c r="B2303" s="114">
        <v>6</v>
      </c>
      <c r="C2303" s="114" t="s">
        <v>4538</v>
      </c>
      <c r="D2303" s="115">
        <v>12619.49</v>
      </c>
    </row>
    <row r="2304" spans="1:4" x14ac:dyDescent="0.15">
      <c r="A2304" s="114" t="s">
        <v>4541</v>
      </c>
      <c r="B2304" s="114">
        <v>6</v>
      </c>
      <c r="C2304" s="114" t="s">
        <v>4540</v>
      </c>
      <c r="D2304" s="115">
        <v>14794.12</v>
      </c>
    </row>
    <row r="2305" spans="1:4" x14ac:dyDescent="0.15">
      <c r="A2305" s="114" t="s">
        <v>4543</v>
      </c>
      <c r="B2305" s="114">
        <v>6</v>
      </c>
      <c r="C2305" s="114" t="s">
        <v>4542</v>
      </c>
      <c r="D2305" s="115">
        <v>5909.18</v>
      </c>
    </row>
    <row r="2306" spans="1:4" x14ac:dyDescent="0.15">
      <c r="A2306" s="114" t="s">
        <v>4545</v>
      </c>
      <c r="B2306" s="114">
        <v>6</v>
      </c>
      <c r="C2306" s="114" t="s">
        <v>4544</v>
      </c>
      <c r="D2306" s="115">
        <v>169.6</v>
      </c>
    </row>
    <row r="2307" spans="1:4" x14ac:dyDescent="0.15">
      <c r="A2307" s="114" t="s">
        <v>4547</v>
      </c>
      <c r="B2307" s="114">
        <v>6</v>
      </c>
      <c r="C2307" s="114" t="s">
        <v>4546</v>
      </c>
      <c r="D2307" s="115">
        <v>931.25</v>
      </c>
    </row>
    <row r="2308" spans="1:4" x14ac:dyDescent="0.15">
      <c r="A2308" s="114" t="s">
        <v>4549</v>
      </c>
      <c r="B2308" s="114">
        <v>6</v>
      </c>
      <c r="C2308" s="114" t="s">
        <v>4548</v>
      </c>
      <c r="D2308" s="115">
        <v>311</v>
      </c>
    </row>
    <row r="2309" spans="1:4" x14ac:dyDescent="0.15">
      <c r="A2309" s="112" t="s">
        <v>4551</v>
      </c>
      <c r="B2309" s="112">
        <v>5</v>
      </c>
      <c r="C2309" s="112" t="s">
        <v>4550</v>
      </c>
      <c r="D2309" s="113">
        <v>104665.4</v>
      </c>
    </row>
    <row r="2310" spans="1:4" x14ac:dyDescent="0.15">
      <c r="A2310" s="114" t="s">
        <v>4553</v>
      </c>
      <c r="B2310" s="114">
        <v>6</v>
      </c>
      <c r="C2310" s="114" t="s">
        <v>4552</v>
      </c>
      <c r="D2310" s="115">
        <v>104665.4</v>
      </c>
    </row>
    <row r="2311" spans="1:4" x14ac:dyDescent="0.15">
      <c r="A2311" s="112" t="s">
        <v>4555</v>
      </c>
      <c r="B2311" s="112">
        <v>5</v>
      </c>
      <c r="C2311" s="112" t="s">
        <v>4554</v>
      </c>
      <c r="D2311" s="113">
        <v>791.16</v>
      </c>
    </row>
    <row r="2312" spans="1:4" x14ac:dyDescent="0.15">
      <c r="A2312" s="114" t="s">
        <v>4557</v>
      </c>
      <c r="B2312" s="114">
        <v>6</v>
      </c>
      <c r="C2312" s="114" t="s">
        <v>4556</v>
      </c>
      <c r="D2312" s="115">
        <v>791.16</v>
      </c>
    </row>
    <row r="2313" spans="1:4" x14ac:dyDescent="0.15">
      <c r="A2313" s="112" t="s">
        <v>4559</v>
      </c>
      <c r="B2313" s="112">
        <v>5</v>
      </c>
      <c r="C2313" s="112" t="s">
        <v>4558</v>
      </c>
      <c r="D2313" s="113">
        <v>145783.5</v>
      </c>
    </row>
    <row r="2314" spans="1:4" x14ac:dyDescent="0.15">
      <c r="A2314" s="114" t="s">
        <v>4561</v>
      </c>
      <c r="B2314" s="114">
        <v>6</v>
      </c>
      <c r="C2314" s="114" t="s">
        <v>4560</v>
      </c>
      <c r="D2314" s="115">
        <v>99735.88</v>
      </c>
    </row>
    <row r="2315" spans="1:4" x14ac:dyDescent="0.15">
      <c r="A2315" s="114" t="s">
        <v>4563</v>
      </c>
      <c r="B2315" s="114">
        <v>6</v>
      </c>
      <c r="C2315" s="114" t="s">
        <v>4562</v>
      </c>
      <c r="D2315" s="115">
        <v>6267.7</v>
      </c>
    </row>
    <row r="2316" spans="1:4" x14ac:dyDescent="0.15">
      <c r="A2316" s="114" t="s">
        <v>4565</v>
      </c>
      <c r="B2316" s="114">
        <v>6</v>
      </c>
      <c r="C2316" s="114" t="s">
        <v>4564</v>
      </c>
      <c r="D2316" s="115">
        <v>8292.76</v>
      </c>
    </row>
    <row r="2317" spans="1:4" x14ac:dyDescent="0.15">
      <c r="A2317" s="114" t="s">
        <v>4567</v>
      </c>
      <c r="B2317" s="114">
        <v>6</v>
      </c>
      <c r="C2317" s="114" t="s">
        <v>4566</v>
      </c>
      <c r="D2317" s="115">
        <v>22318.19</v>
      </c>
    </row>
    <row r="2318" spans="1:4" x14ac:dyDescent="0.15">
      <c r="A2318" s="114" t="s">
        <v>4569</v>
      </c>
      <c r="B2318" s="114">
        <v>6</v>
      </c>
      <c r="C2318" s="114" t="s">
        <v>4568</v>
      </c>
      <c r="D2318" s="115">
        <v>3700.73</v>
      </c>
    </row>
    <row r="2319" spans="1:4" x14ac:dyDescent="0.15">
      <c r="A2319" s="114" t="s">
        <v>4571</v>
      </c>
      <c r="B2319" s="114">
        <v>6</v>
      </c>
      <c r="C2319" s="114" t="s">
        <v>4570</v>
      </c>
      <c r="D2319" s="115">
        <v>1139.69</v>
      </c>
    </row>
    <row r="2320" spans="1:4" x14ac:dyDescent="0.15">
      <c r="A2320" s="114" t="s">
        <v>4573</v>
      </c>
      <c r="B2320" s="114">
        <v>6</v>
      </c>
      <c r="C2320" s="114" t="s">
        <v>4572</v>
      </c>
      <c r="D2320" s="115">
        <v>4184.8</v>
      </c>
    </row>
    <row r="2321" spans="1:4" x14ac:dyDescent="0.15">
      <c r="A2321" s="114" t="s">
        <v>4575</v>
      </c>
      <c r="B2321" s="114">
        <v>6</v>
      </c>
      <c r="C2321" s="114" t="s">
        <v>4574</v>
      </c>
      <c r="D2321" s="115">
        <v>143.75</v>
      </c>
    </row>
    <row r="2322" spans="1:4" x14ac:dyDescent="0.15">
      <c r="A2322" s="112" t="s">
        <v>4577</v>
      </c>
      <c r="B2322" s="112">
        <v>5</v>
      </c>
      <c r="C2322" s="112" t="s">
        <v>4576</v>
      </c>
      <c r="D2322" s="113">
        <v>287692.79999999999</v>
      </c>
    </row>
    <row r="2323" spans="1:4" x14ac:dyDescent="0.15">
      <c r="A2323" s="114" t="s">
        <v>4579</v>
      </c>
      <c r="B2323" s="114">
        <v>6</v>
      </c>
      <c r="C2323" s="114" t="s">
        <v>4578</v>
      </c>
      <c r="D2323" s="115">
        <v>226118.2</v>
      </c>
    </row>
    <row r="2324" spans="1:4" x14ac:dyDescent="0.15">
      <c r="A2324" s="114" t="s">
        <v>4581</v>
      </c>
      <c r="B2324" s="114">
        <v>6</v>
      </c>
      <c r="C2324" s="114" t="s">
        <v>4580</v>
      </c>
      <c r="D2324" s="115">
        <v>22848</v>
      </c>
    </row>
    <row r="2325" spans="1:4" x14ac:dyDescent="0.15">
      <c r="A2325" s="114" t="s">
        <v>4583</v>
      </c>
      <c r="B2325" s="114">
        <v>6</v>
      </c>
      <c r="C2325" s="114" t="s">
        <v>4582</v>
      </c>
      <c r="D2325" s="115">
        <v>19992</v>
      </c>
    </row>
    <row r="2326" spans="1:4" x14ac:dyDescent="0.15">
      <c r="A2326" s="114" t="s">
        <v>4585</v>
      </c>
      <c r="B2326" s="114">
        <v>6</v>
      </c>
      <c r="C2326" s="114" t="s">
        <v>4584</v>
      </c>
      <c r="D2326" s="115">
        <v>2764.6</v>
      </c>
    </row>
    <row r="2327" spans="1:4" x14ac:dyDescent="0.15">
      <c r="A2327" s="114" t="s">
        <v>4587</v>
      </c>
      <c r="B2327" s="114">
        <v>6</v>
      </c>
      <c r="C2327" s="114" t="s">
        <v>4586</v>
      </c>
      <c r="D2327" s="115">
        <v>15970</v>
      </c>
    </row>
    <row r="2328" spans="1:4" x14ac:dyDescent="0.15">
      <c r="A2328" s="112" t="s">
        <v>4589</v>
      </c>
      <c r="B2328" s="112">
        <v>5</v>
      </c>
      <c r="C2328" s="112" t="s">
        <v>4588</v>
      </c>
      <c r="D2328" s="113">
        <v>132695.26</v>
      </c>
    </row>
    <row r="2329" spans="1:4" x14ac:dyDescent="0.15">
      <c r="A2329" s="114" t="s">
        <v>4591</v>
      </c>
      <c r="B2329" s="114">
        <v>6</v>
      </c>
      <c r="C2329" s="114" t="s">
        <v>4590</v>
      </c>
      <c r="D2329" s="115">
        <v>124892.89</v>
      </c>
    </row>
    <row r="2330" spans="1:4" x14ac:dyDescent="0.15">
      <c r="A2330" s="114" t="s">
        <v>4593</v>
      </c>
      <c r="B2330" s="114">
        <v>6</v>
      </c>
      <c r="C2330" s="114" t="s">
        <v>4592</v>
      </c>
      <c r="D2330" s="115">
        <v>3897.56</v>
      </c>
    </row>
    <row r="2331" spans="1:4" x14ac:dyDescent="0.15">
      <c r="A2331" s="114" t="s">
        <v>4595</v>
      </c>
      <c r="B2331" s="114">
        <v>6</v>
      </c>
      <c r="C2331" s="114" t="s">
        <v>4594</v>
      </c>
      <c r="D2331" s="115">
        <v>1222.1099999999999</v>
      </c>
    </row>
    <row r="2332" spans="1:4" x14ac:dyDescent="0.15">
      <c r="A2332" s="114" t="s">
        <v>4597</v>
      </c>
      <c r="B2332" s="114">
        <v>6</v>
      </c>
      <c r="C2332" s="114" t="s">
        <v>4596</v>
      </c>
      <c r="D2332" s="115">
        <v>1004.94</v>
      </c>
    </row>
    <row r="2333" spans="1:4" x14ac:dyDescent="0.15">
      <c r="A2333" s="114" t="s">
        <v>4599</v>
      </c>
      <c r="B2333" s="114">
        <v>6</v>
      </c>
      <c r="C2333" s="114" t="s">
        <v>4598</v>
      </c>
      <c r="D2333" s="115">
        <v>785.54</v>
      </c>
    </row>
    <row r="2334" spans="1:4" x14ac:dyDescent="0.15">
      <c r="A2334" s="114" t="s">
        <v>4601</v>
      </c>
      <c r="B2334" s="114">
        <v>6</v>
      </c>
      <c r="C2334" s="114" t="s">
        <v>4600</v>
      </c>
      <c r="D2334" s="115">
        <v>374.57</v>
      </c>
    </row>
    <row r="2335" spans="1:4" x14ac:dyDescent="0.15">
      <c r="A2335" s="114" t="s">
        <v>4603</v>
      </c>
      <c r="B2335" s="114">
        <v>6</v>
      </c>
      <c r="C2335" s="114" t="s">
        <v>4602</v>
      </c>
      <c r="D2335" s="115">
        <v>286.66000000000003</v>
      </c>
    </row>
    <row r="2336" spans="1:4" x14ac:dyDescent="0.15">
      <c r="A2336" s="114" t="s">
        <v>4605</v>
      </c>
      <c r="B2336" s="114">
        <v>6</v>
      </c>
      <c r="C2336" s="114" t="s">
        <v>4604</v>
      </c>
      <c r="D2336" s="115">
        <v>230.99</v>
      </c>
    </row>
    <row r="2337" spans="1:4" x14ac:dyDescent="0.15">
      <c r="A2337" s="112" t="s">
        <v>4607</v>
      </c>
      <c r="B2337" s="112">
        <v>5</v>
      </c>
      <c r="C2337" s="112" t="s">
        <v>4606</v>
      </c>
      <c r="D2337" s="113">
        <v>367112.64</v>
      </c>
    </row>
    <row r="2338" spans="1:4" x14ac:dyDescent="0.15">
      <c r="A2338" s="114" t="s">
        <v>4609</v>
      </c>
      <c r="B2338" s="114">
        <v>6</v>
      </c>
      <c r="C2338" s="114" t="s">
        <v>4608</v>
      </c>
      <c r="D2338" s="115">
        <v>238156.43</v>
      </c>
    </row>
    <row r="2339" spans="1:4" x14ac:dyDescent="0.15">
      <c r="A2339" s="114" t="s">
        <v>4611</v>
      </c>
      <c r="B2339" s="114">
        <v>6</v>
      </c>
      <c r="C2339" s="114" t="s">
        <v>4610</v>
      </c>
      <c r="D2339" s="115">
        <v>9058.82</v>
      </c>
    </row>
    <row r="2340" spans="1:4" x14ac:dyDescent="0.15">
      <c r="A2340" s="114" t="s">
        <v>4613</v>
      </c>
      <c r="B2340" s="114">
        <v>6</v>
      </c>
      <c r="C2340" s="114" t="s">
        <v>4612</v>
      </c>
      <c r="D2340" s="115">
        <v>44694.51</v>
      </c>
    </row>
    <row r="2341" spans="1:4" x14ac:dyDescent="0.15">
      <c r="A2341" s="114" t="s">
        <v>4615</v>
      </c>
      <c r="B2341" s="114">
        <v>6</v>
      </c>
      <c r="C2341" s="114" t="s">
        <v>4614</v>
      </c>
      <c r="D2341" s="115">
        <v>15076.93</v>
      </c>
    </row>
    <row r="2342" spans="1:4" x14ac:dyDescent="0.15">
      <c r="A2342" s="114" t="s">
        <v>4617</v>
      </c>
      <c r="B2342" s="114">
        <v>6</v>
      </c>
      <c r="C2342" s="114" t="s">
        <v>4616</v>
      </c>
      <c r="D2342" s="115">
        <v>12725.73</v>
      </c>
    </row>
    <row r="2343" spans="1:4" x14ac:dyDescent="0.15">
      <c r="A2343" s="114" t="s">
        <v>4619</v>
      </c>
      <c r="B2343" s="114">
        <v>6</v>
      </c>
      <c r="C2343" s="114" t="s">
        <v>4618</v>
      </c>
      <c r="D2343" s="115">
        <v>738.28</v>
      </c>
    </row>
    <row r="2344" spans="1:4" x14ac:dyDescent="0.15">
      <c r="A2344" s="114" t="s">
        <v>4621</v>
      </c>
      <c r="B2344" s="114">
        <v>6</v>
      </c>
      <c r="C2344" s="114" t="s">
        <v>4620</v>
      </c>
      <c r="D2344" s="115">
        <v>18058.349999999999</v>
      </c>
    </row>
    <row r="2345" spans="1:4" x14ac:dyDescent="0.15">
      <c r="A2345" s="114" t="s">
        <v>4623</v>
      </c>
      <c r="B2345" s="114">
        <v>6</v>
      </c>
      <c r="C2345" s="114" t="s">
        <v>4622</v>
      </c>
      <c r="D2345" s="115">
        <v>27846.99</v>
      </c>
    </row>
    <row r="2346" spans="1:4" x14ac:dyDescent="0.15">
      <c r="A2346" s="114" t="s">
        <v>4625</v>
      </c>
      <c r="B2346" s="114">
        <v>6</v>
      </c>
      <c r="C2346" s="114" t="s">
        <v>4624</v>
      </c>
      <c r="D2346" s="115">
        <v>756.6</v>
      </c>
    </row>
    <row r="2347" spans="1:4" x14ac:dyDescent="0.15">
      <c r="A2347" s="112" t="s">
        <v>4627</v>
      </c>
      <c r="B2347" s="112">
        <v>5</v>
      </c>
      <c r="C2347" s="112" t="s">
        <v>4626</v>
      </c>
      <c r="D2347" s="113">
        <v>697506.24</v>
      </c>
    </row>
    <row r="2348" spans="1:4" x14ac:dyDescent="0.15">
      <c r="A2348" s="114" t="s">
        <v>4629</v>
      </c>
      <c r="B2348" s="114">
        <v>6</v>
      </c>
      <c r="C2348" s="114" t="s">
        <v>4628</v>
      </c>
      <c r="D2348" s="115">
        <v>675910.3</v>
      </c>
    </row>
    <row r="2349" spans="1:4" x14ac:dyDescent="0.15">
      <c r="A2349" s="114" t="s">
        <v>4631</v>
      </c>
      <c r="B2349" s="114">
        <v>6</v>
      </c>
      <c r="C2349" s="114" t="s">
        <v>4630</v>
      </c>
      <c r="D2349" s="115">
        <v>2493.69</v>
      </c>
    </row>
    <row r="2350" spans="1:4" x14ac:dyDescent="0.15">
      <c r="A2350" s="114" t="s">
        <v>4633</v>
      </c>
      <c r="B2350" s="114">
        <v>6</v>
      </c>
      <c r="C2350" s="114" t="s">
        <v>4632</v>
      </c>
      <c r="D2350" s="115">
        <v>2061.79</v>
      </c>
    </row>
    <row r="2351" spans="1:4" x14ac:dyDescent="0.15">
      <c r="A2351" s="114" t="s">
        <v>4635</v>
      </c>
      <c r="B2351" s="114">
        <v>6</v>
      </c>
      <c r="C2351" s="114" t="s">
        <v>4634</v>
      </c>
      <c r="D2351" s="115">
        <v>4358.55</v>
      </c>
    </row>
    <row r="2352" spans="1:4" x14ac:dyDescent="0.15">
      <c r="A2352" s="114" t="s">
        <v>4637</v>
      </c>
      <c r="B2352" s="114">
        <v>6</v>
      </c>
      <c r="C2352" s="114" t="s">
        <v>4636</v>
      </c>
      <c r="D2352" s="115">
        <v>2304.61</v>
      </c>
    </row>
    <row r="2353" spans="1:4" x14ac:dyDescent="0.15">
      <c r="A2353" s="114" t="s">
        <v>4639</v>
      </c>
      <c r="B2353" s="114">
        <v>6</v>
      </c>
      <c r="C2353" s="114" t="s">
        <v>4638</v>
      </c>
      <c r="D2353" s="115">
        <v>5299.42</v>
      </c>
    </row>
    <row r="2354" spans="1:4" x14ac:dyDescent="0.15">
      <c r="A2354" s="114" t="s">
        <v>4641</v>
      </c>
      <c r="B2354" s="114">
        <v>6</v>
      </c>
      <c r="C2354" s="114" t="s">
        <v>4640</v>
      </c>
      <c r="D2354" s="115">
        <v>2990.16</v>
      </c>
    </row>
    <row r="2355" spans="1:4" x14ac:dyDescent="0.15">
      <c r="A2355" s="114" t="s">
        <v>4643</v>
      </c>
      <c r="B2355" s="114">
        <v>6</v>
      </c>
      <c r="C2355" s="114" t="s">
        <v>4642</v>
      </c>
      <c r="D2355" s="115">
        <v>2087.7199999999998</v>
      </c>
    </row>
    <row r="2356" spans="1:4" x14ac:dyDescent="0.15">
      <c r="A2356" s="112" t="s">
        <v>4645</v>
      </c>
      <c r="B2356" s="112">
        <v>5</v>
      </c>
      <c r="C2356" s="112" t="s">
        <v>4644</v>
      </c>
      <c r="D2356" s="113">
        <v>175464.85</v>
      </c>
    </row>
    <row r="2357" spans="1:4" x14ac:dyDescent="0.15">
      <c r="A2357" s="114" t="s">
        <v>4647</v>
      </c>
      <c r="B2357" s="114">
        <v>6</v>
      </c>
      <c r="C2357" s="114" t="s">
        <v>4646</v>
      </c>
      <c r="D2357" s="115">
        <v>171176.61</v>
      </c>
    </row>
    <row r="2358" spans="1:4" x14ac:dyDescent="0.15">
      <c r="A2358" s="114" t="s">
        <v>4649</v>
      </c>
      <c r="B2358" s="114">
        <v>6</v>
      </c>
      <c r="C2358" s="114" t="s">
        <v>4648</v>
      </c>
      <c r="D2358" s="115">
        <v>280</v>
      </c>
    </row>
    <row r="2359" spans="1:4" x14ac:dyDescent="0.15">
      <c r="A2359" s="114" t="s">
        <v>4651</v>
      </c>
      <c r="B2359" s="114">
        <v>6</v>
      </c>
      <c r="C2359" s="114" t="s">
        <v>4650</v>
      </c>
      <c r="D2359" s="115">
        <v>2513.41</v>
      </c>
    </row>
    <row r="2360" spans="1:4" x14ac:dyDescent="0.15">
      <c r="A2360" s="114" t="s">
        <v>4653</v>
      </c>
      <c r="B2360" s="114">
        <v>6</v>
      </c>
      <c r="C2360" s="114" t="s">
        <v>4652</v>
      </c>
      <c r="D2360" s="115">
        <v>80</v>
      </c>
    </row>
    <row r="2361" spans="1:4" x14ac:dyDescent="0.15">
      <c r="A2361" s="114" t="s">
        <v>4655</v>
      </c>
      <c r="B2361" s="114">
        <v>6</v>
      </c>
      <c r="C2361" s="114" t="s">
        <v>4654</v>
      </c>
      <c r="D2361" s="115">
        <v>580</v>
      </c>
    </row>
    <row r="2362" spans="1:4" x14ac:dyDescent="0.15">
      <c r="A2362" s="114" t="s">
        <v>4657</v>
      </c>
      <c r="B2362" s="114">
        <v>6</v>
      </c>
      <c r="C2362" s="114" t="s">
        <v>4656</v>
      </c>
      <c r="D2362" s="115">
        <v>135.53</v>
      </c>
    </row>
    <row r="2363" spans="1:4" x14ac:dyDescent="0.15">
      <c r="A2363" s="114" t="s">
        <v>4659</v>
      </c>
      <c r="B2363" s="114">
        <v>6</v>
      </c>
      <c r="C2363" s="114" t="s">
        <v>4658</v>
      </c>
      <c r="D2363" s="115">
        <v>21</v>
      </c>
    </row>
    <row r="2364" spans="1:4" x14ac:dyDescent="0.15">
      <c r="A2364" s="114" t="s">
        <v>4661</v>
      </c>
      <c r="B2364" s="114">
        <v>6</v>
      </c>
      <c r="C2364" s="114" t="s">
        <v>4660</v>
      </c>
      <c r="D2364" s="115">
        <v>678.3</v>
      </c>
    </row>
    <row r="2365" spans="1:4" x14ac:dyDescent="0.15">
      <c r="A2365" s="112" t="s">
        <v>4663</v>
      </c>
      <c r="B2365" s="112">
        <v>5</v>
      </c>
      <c r="C2365" s="112" t="s">
        <v>4662</v>
      </c>
      <c r="D2365" s="113">
        <v>37979.410000000003</v>
      </c>
    </row>
    <row r="2366" spans="1:4" x14ac:dyDescent="0.15">
      <c r="A2366" s="114" t="s">
        <v>4665</v>
      </c>
      <c r="B2366" s="114">
        <v>6</v>
      </c>
      <c r="C2366" s="114" t="s">
        <v>4664</v>
      </c>
      <c r="D2366" s="115">
        <v>9061.18</v>
      </c>
    </row>
    <row r="2367" spans="1:4" x14ac:dyDescent="0.15">
      <c r="A2367" s="114" t="s">
        <v>4667</v>
      </c>
      <c r="B2367" s="114">
        <v>6</v>
      </c>
      <c r="C2367" s="114" t="s">
        <v>4666</v>
      </c>
      <c r="D2367" s="115">
        <v>12215.57</v>
      </c>
    </row>
    <row r="2368" spans="1:4" x14ac:dyDescent="0.15">
      <c r="A2368" s="114" t="s">
        <v>4669</v>
      </c>
      <c r="B2368" s="114">
        <v>6</v>
      </c>
      <c r="C2368" s="114" t="s">
        <v>4668</v>
      </c>
      <c r="D2368" s="115">
        <v>10959.36</v>
      </c>
    </row>
    <row r="2369" spans="1:4" x14ac:dyDescent="0.15">
      <c r="A2369" s="114" t="s">
        <v>4671</v>
      </c>
      <c r="B2369" s="114">
        <v>6</v>
      </c>
      <c r="C2369" s="114" t="s">
        <v>4670</v>
      </c>
      <c r="D2369" s="115">
        <v>2475.33</v>
      </c>
    </row>
    <row r="2370" spans="1:4" x14ac:dyDescent="0.15">
      <c r="A2370" s="114" t="s">
        <v>4673</v>
      </c>
      <c r="B2370" s="114">
        <v>6</v>
      </c>
      <c r="C2370" s="114" t="s">
        <v>4672</v>
      </c>
      <c r="D2370" s="115">
        <v>1854.23</v>
      </c>
    </row>
    <row r="2371" spans="1:4" x14ac:dyDescent="0.15">
      <c r="A2371" s="114" t="s">
        <v>4675</v>
      </c>
      <c r="B2371" s="114">
        <v>6</v>
      </c>
      <c r="C2371" s="114" t="s">
        <v>4674</v>
      </c>
      <c r="D2371" s="115">
        <v>1403.74</v>
      </c>
    </row>
    <row r="2372" spans="1:4" x14ac:dyDescent="0.15">
      <c r="A2372" s="114" t="s">
        <v>4677</v>
      </c>
      <c r="B2372" s="114">
        <v>6</v>
      </c>
      <c r="C2372" s="114" t="s">
        <v>4676</v>
      </c>
      <c r="D2372" s="115">
        <v>10</v>
      </c>
    </row>
    <row r="2373" spans="1:4" x14ac:dyDescent="0.15">
      <c r="A2373" s="112" t="s">
        <v>4679</v>
      </c>
      <c r="B2373" s="112">
        <v>5</v>
      </c>
      <c r="C2373" s="112" t="s">
        <v>4678</v>
      </c>
      <c r="D2373" s="113">
        <v>146257.03</v>
      </c>
    </row>
    <row r="2374" spans="1:4" x14ac:dyDescent="0.15">
      <c r="A2374" s="114" t="s">
        <v>4681</v>
      </c>
      <c r="B2374" s="114">
        <v>6</v>
      </c>
      <c r="C2374" s="114" t="s">
        <v>4680</v>
      </c>
      <c r="D2374" s="115">
        <v>73069.100000000006</v>
      </c>
    </row>
    <row r="2375" spans="1:4" x14ac:dyDescent="0.15">
      <c r="A2375" s="114" t="s">
        <v>4683</v>
      </c>
      <c r="B2375" s="114">
        <v>6</v>
      </c>
      <c r="C2375" s="114" t="s">
        <v>4682</v>
      </c>
      <c r="D2375" s="115">
        <v>14586.5</v>
      </c>
    </row>
    <row r="2376" spans="1:4" x14ac:dyDescent="0.15">
      <c r="A2376" s="114" t="s">
        <v>4685</v>
      </c>
      <c r="B2376" s="114">
        <v>6</v>
      </c>
      <c r="C2376" s="114" t="s">
        <v>4684</v>
      </c>
      <c r="D2376" s="115">
        <v>7170.72</v>
      </c>
    </row>
    <row r="2377" spans="1:4" x14ac:dyDescent="0.15">
      <c r="A2377" s="114" t="s">
        <v>4687</v>
      </c>
      <c r="B2377" s="114">
        <v>6</v>
      </c>
      <c r="C2377" s="114" t="s">
        <v>4686</v>
      </c>
      <c r="D2377" s="115">
        <v>8128.33</v>
      </c>
    </row>
    <row r="2378" spans="1:4" x14ac:dyDescent="0.15">
      <c r="A2378" s="114" t="s">
        <v>4689</v>
      </c>
      <c r="B2378" s="114">
        <v>6</v>
      </c>
      <c r="C2378" s="114" t="s">
        <v>4688</v>
      </c>
      <c r="D2378" s="115">
        <v>542.12</v>
      </c>
    </row>
    <row r="2379" spans="1:4" x14ac:dyDescent="0.15">
      <c r="A2379" s="114" t="s">
        <v>4691</v>
      </c>
      <c r="B2379" s="114">
        <v>6</v>
      </c>
      <c r="C2379" s="114" t="s">
        <v>4690</v>
      </c>
      <c r="D2379" s="115">
        <v>11339.5</v>
      </c>
    </row>
    <row r="2380" spans="1:4" x14ac:dyDescent="0.15">
      <c r="A2380" s="114" t="s">
        <v>4693</v>
      </c>
      <c r="B2380" s="114">
        <v>6</v>
      </c>
      <c r="C2380" s="114" t="s">
        <v>4692</v>
      </c>
      <c r="D2380" s="115">
        <v>6773.5</v>
      </c>
    </row>
    <row r="2381" spans="1:4" x14ac:dyDescent="0.15">
      <c r="A2381" s="114" t="s">
        <v>4695</v>
      </c>
      <c r="B2381" s="114">
        <v>6</v>
      </c>
      <c r="C2381" s="114" t="s">
        <v>4694</v>
      </c>
      <c r="D2381" s="115">
        <v>21733.86</v>
      </c>
    </row>
    <row r="2382" spans="1:4" x14ac:dyDescent="0.15">
      <c r="A2382" s="114" t="s">
        <v>4697</v>
      </c>
      <c r="B2382" s="114">
        <v>6</v>
      </c>
      <c r="C2382" s="114" t="s">
        <v>4696</v>
      </c>
      <c r="D2382" s="115">
        <v>2913.4</v>
      </c>
    </row>
    <row r="2383" spans="1:4" x14ac:dyDescent="0.15">
      <c r="A2383" s="112" t="s">
        <v>4699</v>
      </c>
      <c r="B2383" s="112">
        <v>5</v>
      </c>
      <c r="C2383" s="112" t="s">
        <v>4698</v>
      </c>
      <c r="D2383" s="113">
        <v>1508666.92</v>
      </c>
    </row>
    <row r="2384" spans="1:4" x14ac:dyDescent="0.15">
      <c r="A2384" s="114" t="s">
        <v>4701</v>
      </c>
      <c r="B2384" s="114">
        <v>6</v>
      </c>
      <c r="C2384" s="114" t="s">
        <v>4700</v>
      </c>
      <c r="D2384" s="115">
        <v>1471784.95</v>
      </c>
    </row>
    <row r="2385" spans="1:4" x14ac:dyDescent="0.15">
      <c r="A2385" s="114" t="s">
        <v>4703</v>
      </c>
      <c r="B2385" s="114">
        <v>6</v>
      </c>
      <c r="C2385" s="114" t="s">
        <v>4702</v>
      </c>
      <c r="D2385" s="115">
        <v>5.19</v>
      </c>
    </row>
    <row r="2386" spans="1:4" x14ac:dyDescent="0.15">
      <c r="A2386" s="114" t="s">
        <v>4705</v>
      </c>
      <c r="B2386" s="114">
        <v>6</v>
      </c>
      <c r="C2386" s="114" t="s">
        <v>4704</v>
      </c>
      <c r="D2386" s="115">
        <v>32415.02</v>
      </c>
    </row>
    <row r="2387" spans="1:4" x14ac:dyDescent="0.15">
      <c r="A2387" s="114" t="s">
        <v>4707</v>
      </c>
      <c r="B2387" s="114">
        <v>6</v>
      </c>
      <c r="C2387" s="114" t="s">
        <v>4706</v>
      </c>
      <c r="D2387" s="115">
        <v>3551.32</v>
      </c>
    </row>
    <row r="2388" spans="1:4" x14ac:dyDescent="0.15">
      <c r="A2388" s="114" t="s">
        <v>4709</v>
      </c>
      <c r="B2388" s="114">
        <v>6</v>
      </c>
      <c r="C2388" s="114" t="s">
        <v>4708</v>
      </c>
      <c r="D2388" s="115">
        <v>909.03</v>
      </c>
    </row>
    <row r="2389" spans="1:4" x14ac:dyDescent="0.15">
      <c r="A2389" s="114" t="s">
        <v>4711</v>
      </c>
      <c r="B2389" s="114">
        <v>6</v>
      </c>
      <c r="C2389" s="114" t="s">
        <v>4710</v>
      </c>
      <c r="D2389" s="115">
        <v>1.41</v>
      </c>
    </row>
    <row r="2390" spans="1:4" x14ac:dyDescent="0.15">
      <c r="A2390" s="112" t="s">
        <v>4713</v>
      </c>
      <c r="B2390" s="112">
        <v>5</v>
      </c>
      <c r="C2390" s="112" t="s">
        <v>4712</v>
      </c>
      <c r="D2390" s="113">
        <v>22980.79</v>
      </c>
    </row>
    <row r="2391" spans="1:4" x14ac:dyDescent="0.15">
      <c r="A2391" s="114" t="s">
        <v>4715</v>
      </c>
      <c r="B2391" s="114">
        <v>6</v>
      </c>
      <c r="C2391" s="114" t="s">
        <v>4714</v>
      </c>
      <c r="D2391" s="115">
        <v>22980.79</v>
      </c>
    </row>
    <row r="2392" spans="1:4" x14ac:dyDescent="0.15">
      <c r="A2392" s="112" t="s">
        <v>4717</v>
      </c>
      <c r="B2392" s="112">
        <v>5</v>
      </c>
      <c r="C2392" s="112" t="s">
        <v>4716</v>
      </c>
      <c r="D2392" s="113">
        <v>129445.01</v>
      </c>
    </row>
    <row r="2393" spans="1:4" x14ac:dyDescent="0.15">
      <c r="A2393" s="114" t="s">
        <v>4719</v>
      </c>
      <c r="B2393" s="114">
        <v>6</v>
      </c>
      <c r="C2393" s="114" t="s">
        <v>4718</v>
      </c>
      <c r="D2393" s="115">
        <v>128406.41</v>
      </c>
    </row>
    <row r="2394" spans="1:4" x14ac:dyDescent="0.15">
      <c r="A2394" s="114" t="s">
        <v>4721</v>
      </c>
      <c r="B2394" s="114">
        <v>6</v>
      </c>
      <c r="C2394" s="114" t="s">
        <v>4720</v>
      </c>
      <c r="D2394" s="115">
        <v>573.15</v>
      </c>
    </row>
    <row r="2395" spans="1:4" x14ac:dyDescent="0.15">
      <c r="A2395" s="114" t="s">
        <v>4723</v>
      </c>
      <c r="B2395" s="114">
        <v>6</v>
      </c>
      <c r="C2395" s="114" t="s">
        <v>4722</v>
      </c>
      <c r="D2395" s="115">
        <v>89.6</v>
      </c>
    </row>
    <row r="2396" spans="1:4" x14ac:dyDescent="0.15">
      <c r="A2396" s="114" t="s">
        <v>4725</v>
      </c>
      <c r="B2396" s="114">
        <v>6</v>
      </c>
      <c r="C2396" s="114" t="s">
        <v>4724</v>
      </c>
      <c r="D2396" s="115">
        <v>53.23</v>
      </c>
    </row>
    <row r="2397" spans="1:4" x14ac:dyDescent="0.15">
      <c r="A2397" s="114" t="s">
        <v>4727</v>
      </c>
      <c r="B2397" s="114">
        <v>6</v>
      </c>
      <c r="C2397" s="114" t="s">
        <v>4726</v>
      </c>
      <c r="D2397" s="115">
        <v>291.93</v>
      </c>
    </row>
    <row r="2398" spans="1:4" x14ac:dyDescent="0.15">
      <c r="A2398" s="114" t="s">
        <v>4729</v>
      </c>
      <c r="B2398" s="114">
        <v>6</v>
      </c>
      <c r="C2398" s="114" t="s">
        <v>4728</v>
      </c>
      <c r="D2398" s="115">
        <v>30.69</v>
      </c>
    </row>
    <row r="2399" spans="1:4" x14ac:dyDescent="0.15">
      <c r="A2399" s="112" t="s">
        <v>4731</v>
      </c>
      <c r="B2399" s="112">
        <v>5</v>
      </c>
      <c r="C2399" s="112" t="s">
        <v>4730</v>
      </c>
      <c r="D2399" s="113">
        <v>90470.93</v>
      </c>
    </row>
    <row r="2400" spans="1:4" x14ac:dyDescent="0.15">
      <c r="A2400" s="114" t="s">
        <v>4733</v>
      </c>
      <c r="B2400" s="114">
        <v>6</v>
      </c>
      <c r="C2400" s="114" t="s">
        <v>4732</v>
      </c>
      <c r="D2400" s="115">
        <v>90268.9</v>
      </c>
    </row>
    <row r="2401" spans="1:4" x14ac:dyDescent="0.15">
      <c r="A2401" s="114" t="s">
        <v>4735</v>
      </c>
      <c r="B2401" s="114">
        <v>6</v>
      </c>
      <c r="C2401" s="114" t="s">
        <v>4734</v>
      </c>
      <c r="D2401" s="115">
        <v>34.590000000000003</v>
      </c>
    </row>
    <row r="2402" spans="1:4" x14ac:dyDescent="0.15">
      <c r="A2402" s="114" t="s">
        <v>4737</v>
      </c>
      <c r="B2402" s="114">
        <v>6</v>
      </c>
      <c r="C2402" s="114" t="s">
        <v>4736</v>
      </c>
      <c r="D2402" s="115">
        <v>81.34</v>
      </c>
    </row>
    <row r="2403" spans="1:4" x14ac:dyDescent="0.15">
      <c r="A2403" s="114" t="s">
        <v>4739</v>
      </c>
      <c r="B2403" s="114">
        <v>6</v>
      </c>
      <c r="C2403" s="114" t="s">
        <v>4738</v>
      </c>
      <c r="D2403" s="115">
        <v>86.1</v>
      </c>
    </row>
    <row r="2404" spans="1:4" x14ac:dyDescent="0.15">
      <c r="A2404" s="112" t="s">
        <v>4741</v>
      </c>
      <c r="B2404" s="112">
        <v>5</v>
      </c>
      <c r="C2404" s="112" t="s">
        <v>4740</v>
      </c>
      <c r="D2404" s="113">
        <v>11534.41</v>
      </c>
    </row>
    <row r="2405" spans="1:4" x14ac:dyDescent="0.15">
      <c r="A2405" s="114" t="s">
        <v>4743</v>
      </c>
      <c r="B2405" s="114">
        <v>6</v>
      </c>
      <c r="C2405" s="114" t="s">
        <v>4742</v>
      </c>
      <c r="D2405" s="115">
        <v>5098.7700000000004</v>
      </c>
    </row>
    <row r="2406" spans="1:4" x14ac:dyDescent="0.15">
      <c r="A2406" s="114" t="s">
        <v>4745</v>
      </c>
      <c r="B2406" s="114">
        <v>6</v>
      </c>
      <c r="C2406" s="114" t="s">
        <v>4744</v>
      </c>
      <c r="D2406" s="115">
        <v>332.27</v>
      </c>
    </row>
    <row r="2407" spans="1:4" x14ac:dyDescent="0.15">
      <c r="A2407" s="114" t="s">
        <v>4747</v>
      </c>
      <c r="B2407" s="114">
        <v>6</v>
      </c>
      <c r="C2407" s="114" t="s">
        <v>4746</v>
      </c>
      <c r="D2407" s="115">
        <v>3864.34</v>
      </c>
    </row>
    <row r="2408" spans="1:4" x14ac:dyDescent="0.15">
      <c r="A2408" s="114" t="s">
        <v>4749</v>
      </c>
      <c r="B2408" s="114">
        <v>6</v>
      </c>
      <c r="C2408" s="114" t="s">
        <v>4748</v>
      </c>
      <c r="D2408" s="115">
        <v>206.3</v>
      </c>
    </row>
    <row r="2409" spans="1:4" x14ac:dyDescent="0.15">
      <c r="A2409" s="114" t="s">
        <v>4751</v>
      </c>
      <c r="B2409" s="114">
        <v>6</v>
      </c>
      <c r="C2409" s="114" t="s">
        <v>4750</v>
      </c>
      <c r="D2409" s="115">
        <v>1702.68</v>
      </c>
    </row>
    <row r="2410" spans="1:4" x14ac:dyDescent="0.15">
      <c r="A2410" s="114" t="s">
        <v>4753</v>
      </c>
      <c r="B2410" s="114">
        <v>6</v>
      </c>
      <c r="C2410" s="114" t="s">
        <v>4752</v>
      </c>
      <c r="D2410" s="115">
        <v>190.67</v>
      </c>
    </row>
    <row r="2411" spans="1:4" x14ac:dyDescent="0.15">
      <c r="A2411" s="114" t="s">
        <v>4755</v>
      </c>
      <c r="B2411" s="114">
        <v>6</v>
      </c>
      <c r="C2411" s="114" t="s">
        <v>4754</v>
      </c>
      <c r="D2411" s="115">
        <v>139.38</v>
      </c>
    </row>
    <row r="2412" spans="1:4" x14ac:dyDescent="0.15">
      <c r="A2412" s="112" t="s">
        <v>4757</v>
      </c>
      <c r="B2412" s="112">
        <v>5</v>
      </c>
      <c r="C2412" s="112" t="s">
        <v>4756</v>
      </c>
      <c r="D2412" s="113">
        <v>1264828.17</v>
      </c>
    </row>
    <row r="2413" spans="1:4" x14ac:dyDescent="0.15">
      <c r="A2413" s="114" t="s">
        <v>4759</v>
      </c>
      <c r="B2413" s="114">
        <v>6</v>
      </c>
      <c r="C2413" s="114" t="s">
        <v>4758</v>
      </c>
      <c r="D2413" s="115">
        <v>1234002.07</v>
      </c>
    </row>
    <row r="2414" spans="1:4" x14ac:dyDescent="0.15">
      <c r="A2414" s="114" t="s">
        <v>4761</v>
      </c>
      <c r="B2414" s="114">
        <v>6</v>
      </c>
      <c r="C2414" s="114" t="s">
        <v>4760</v>
      </c>
      <c r="D2414" s="115">
        <v>15575</v>
      </c>
    </row>
    <row r="2415" spans="1:4" x14ac:dyDescent="0.15">
      <c r="A2415" s="114" t="s">
        <v>4763</v>
      </c>
      <c r="B2415" s="114">
        <v>6</v>
      </c>
      <c r="C2415" s="114" t="s">
        <v>4762</v>
      </c>
      <c r="D2415" s="115">
        <v>2617.52</v>
      </c>
    </row>
    <row r="2416" spans="1:4" x14ac:dyDescent="0.15">
      <c r="A2416" s="114" t="s">
        <v>4765</v>
      </c>
      <c r="B2416" s="114">
        <v>6</v>
      </c>
      <c r="C2416" s="114" t="s">
        <v>4764</v>
      </c>
      <c r="D2416" s="115">
        <v>853.5</v>
      </c>
    </row>
    <row r="2417" spans="1:4" x14ac:dyDescent="0.15">
      <c r="A2417" s="114" t="s">
        <v>4767</v>
      </c>
      <c r="B2417" s="114">
        <v>6</v>
      </c>
      <c r="C2417" s="114" t="s">
        <v>4766</v>
      </c>
      <c r="D2417" s="115">
        <v>6230</v>
      </c>
    </row>
    <row r="2418" spans="1:4" x14ac:dyDescent="0.15">
      <c r="A2418" s="114" t="s">
        <v>4769</v>
      </c>
      <c r="B2418" s="114">
        <v>6</v>
      </c>
      <c r="C2418" s="114" t="s">
        <v>4768</v>
      </c>
      <c r="D2418" s="115">
        <v>1532</v>
      </c>
    </row>
    <row r="2419" spans="1:4" x14ac:dyDescent="0.15">
      <c r="A2419" s="114" t="s">
        <v>4771</v>
      </c>
      <c r="B2419" s="114">
        <v>6</v>
      </c>
      <c r="C2419" s="114" t="s">
        <v>4770</v>
      </c>
      <c r="D2419" s="115">
        <v>1200</v>
      </c>
    </row>
    <row r="2420" spans="1:4" x14ac:dyDescent="0.15">
      <c r="A2420" s="114" t="s">
        <v>4773</v>
      </c>
      <c r="B2420" s="114">
        <v>6</v>
      </c>
      <c r="C2420" s="114" t="s">
        <v>4772</v>
      </c>
      <c r="D2420" s="115">
        <v>2818.08</v>
      </c>
    </row>
    <row r="2421" spans="1:4" x14ac:dyDescent="0.15">
      <c r="A2421" s="112" t="s">
        <v>4775</v>
      </c>
      <c r="B2421" s="112">
        <v>5</v>
      </c>
      <c r="C2421" s="112" t="s">
        <v>4774</v>
      </c>
      <c r="D2421" s="113">
        <v>58842.89</v>
      </c>
    </row>
    <row r="2422" spans="1:4" x14ac:dyDescent="0.15">
      <c r="A2422" s="114" t="s">
        <v>4777</v>
      </c>
      <c r="B2422" s="114">
        <v>6</v>
      </c>
      <c r="C2422" s="114" t="s">
        <v>4776</v>
      </c>
      <c r="D2422" s="115">
        <v>58842.89</v>
      </c>
    </row>
    <row r="2423" spans="1:4" x14ac:dyDescent="0.15">
      <c r="A2423" s="112" t="s">
        <v>4779</v>
      </c>
      <c r="B2423" s="112">
        <v>5</v>
      </c>
      <c r="C2423" s="112" t="s">
        <v>4778</v>
      </c>
      <c r="D2423" s="113">
        <v>195704.4</v>
      </c>
    </row>
    <row r="2424" spans="1:4" x14ac:dyDescent="0.15">
      <c r="A2424" s="114" t="s">
        <v>4781</v>
      </c>
      <c r="B2424" s="114">
        <v>6</v>
      </c>
      <c r="C2424" s="114" t="s">
        <v>4780</v>
      </c>
      <c r="D2424" s="115">
        <v>195573.9</v>
      </c>
    </row>
    <row r="2425" spans="1:4" x14ac:dyDescent="0.15">
      <c r="A2425" s="114" t="s">
        <v>4783</v>
      </c>
      <c r="B2425" s="114">
        <v>6</v>
      </c>
      <c r="C2425" s="114" t="s">
        <v>4782</v>
      </c>
      <c r="D2425" s="115">
        <v>130.5</v>
      </c>
    </row>
    <row r="2426" spans="1:4" x14ac:dyDescent="0.15">
      <c r="A2426" s="112" t="s">
        <v>4785</v>
      </c>
      <c r="B2426" s="112">
        <v>5</v>
      </c>
      <c r="C2426" s="112" t="s">
        <v>4784</v>
      </c>
      <c r="D2426" s="113">
        <v>314876.36</v>
      </c>
    </row>
    <row r="2427" spans="1:4" x14ac:dyDescent="0.15">
      <c r="A2427" s="114" t="s">
        <v>4787</v>
      </c>
      <c r="B2427" s="114">
        <v>6</v>
      </c>
      <c r="C2427" s="114" t="s">
        <v>4786</v>
      </c>
      <c r="D2427" s="115">
        <v>314876.36</v>
      </c>
    </row>
    <row r="2428" spans="1:4" x14ac:dyDescent="0.15">
      <c r="A2428" s="112" t="s">
        <v>4789</v>
      </c>
      <c r="B2428" s="112">
        <v>5</v>
      </c>
      <c r="C2428" s="112" t="s">
        <v>4788</v>
      </c>
      <c r="D2428" s="113">
        <v>445173.43</v>
      </c>
    </row>
    <row r="2429" spans="1:4" x14ac:dyDescent="0.15">
      <c r="A2429" s="114" t="s">
        <v>4791</v>
      </c>
      <c r="B2429" s="114">
        <v>6</v>
      </c>
      <c r="C2429" s="114" t="s">
        <v>4790</v>
      </c>
      <c r="D2429" s="115">
        <v>445173.43</v>
      </c>
    </row>
    <row r="2430" spans="1:4" x14ac:dyDescent="0.15">
      <c r="A2430" s="112" t="s">
        <v>4793</v>
      </c>
      <c r="B2430" s="112">
        <v>5</v>
      </c>
      <c r="C2430" s="112" t="s">
        <v>4792</v>
      </c>
      <c r="D2430" s="113">
        <v>933</v>
      </c>
    </row>
    <row r="2431" spans="1:4" x14ac:dyDescent="0.15">
      <c r="A2431" s="114" t="s">
        <v>4795</v>
      </c>
      <c r="B2431" s="114">
        <v>6</v>
      </c>
      <c r="C2431" s="114" t="s">
        <v>4794</v>
      </c>
      <c r="D2431" s="115">
        <v>933</v>
      </c>
    </row>
    <row r="2432" spans="1:4" x14ac:dyDescent="0.15">
      <c r="A2432" s="112" t="s">
        <v>4797</v>
      </c>
      <c r="B2432" s="112">
        <v>5</v>
      </c>
      <c r="C2432" s="112" t="s">
        <v>4796</v>
      </c>
      <c r="D2432" s="113">
        <v>287217.46999999997</v>
      </c>
    </row>
    <row r="2433" spans="1:4" x14ac:dyDescent="0.15">
      <c r="A2433" s="114" t="s">
        <v>4799</v>
      </c>
      <c r="B2433" s="114">
        <v>6</v>
      </c>
      <c r="C2433" s="114" t="s">
        <v>4798</v>
      </c>
      <c r="D2433" s="115">
        <v>287217.46999999997</v>
      </c>
    </row>
    <row r="2434" spans="1:4" x14ac:dyDescent="0.15">
      <c r="A2434" s="112" t="s">
        <v>4801</v>
      </c>
      <c r="B2434" s="112">
        <v>5</v>
      </c>
      <c r="C2434" s="112" t="s">
        <v>4800</v>
      </c>
      <c r="D2434" s="113">
        <v>7234.04</v>
      </c>
    </row>
    <row r="2435" spans="1:4" x14ac:dyDescent="0.15">
      <c r="A2435" s="114" t="s">
        <v>4803</v>
      </c>
      <c r="B2435" s="114">
        <v>6</v>
      </c>
      <c r="C2435" s="114" t="s">
        <v>4802</v>
      </c>
      <c r="D2435" s="115">
        <v>7234.04</v>
      </c>
    </row>
    <row r="2436" spans="1:4" x14ac:dyDescent="0.15">
      <c r="A2436" s="112" t="s">
        <v>4805</v>
      </c>
      <c r="B2436" s="112">
        <v>5</v>
      </c>
      <c r="C2436" s="112" t="s">
        <v>4804</v>
      </c>
      <c r="D2436" s="113">
        <v>318600.92</v>
      </c>
    </row>
    <row r="2437" spans="1:4" x14ac:dyDescent="0.15">
      <c r="A2437" s="114" t="s">
        <v>4807</v>
      </c>
      <c r="B2437" s="114">
        <v>6</v>
      </c>
      <c r="C2437" s="114" t="s">
        <v>4806</v>
      </c>
      <c r="D2437" s="115">
        <v>318600.92</v>
      </c>
    </row>
    <row r="2438" spans="1:4" x14ac:dyDescent="0.15">
      <c r="A2438" s="112" t="s">
        <v>4809</v>
      </c>
      <c r="B2438" s="112">
        <v>5</v>
      </c>
      <c r="C2438" s="112" t="s">
        <v>4808</v>
      </c>
      <c r="D2438" s="113">
        <v>176413.26</v>
      </c>
    </row>
    <row r="2439" spans="1:4" x14ac:dyDescent="0.15">
      <c r="A2439" s="114" t="s">
        <v>4811</v>
      </c>
      <c r="B2439" s="114">
        <v>6</v>
      </c>
      <c r="C2439" s="114" t="s">
        <v>4810</v>
      </c>
      <c r="D2439" s="115">
        <v>176413.26</v>
      </c>
    </row>
    <row r="2440" spans="1:4" x14ac:dyDescent="0.15">
      <c r="A2440" s="112" t="s">
        <v>4813</v>
      </c>
      <c r="B2440" s="112">
        <v>5</v>
      </c>
      <c r="C2440" s="112" t="s">
        <v>4812</v>
      </c>
      <c r="D2440" s="113">
        <v>154927.73000000001</v>
      </c>
    </row>
    <row r="2441" spans="1:4" x14ac:dyDescent="0.15">
      <c r="A2441" s="114" t="s">
        <v>4815</v>
      </c>
      <c r="B2441" s="114">
        <v>6</v>
      </c>
      <c r="C2441" s="114" t="s">
        <v>4814</v>
      </c>
      <c r="D2441" s="115">
        <v>154927.73000000001</v>
      </c>
    </row>
    <row r="2442" spans="1:4" x14ac:dyDescent="0.15">
      <c r="A2442" s="112" t="s">
        <v>4817</v>
      </c>
      <c r="B2442" s="112">
        <v>5</v>
      </c>
      <c r="C2442" s="112" t="s">
        <v>4816</v>
      </c>
      <c r="D2442" s="113">
        <v>538497.93999999994</v>
      </c>
    </row>
    <row r="2443" spans="1:4" x14ac:dyDescent="0.15">
      <c r="A2443" s="114" t="s">
        <v>4819</v>
      </c>
      <c r="B2443" s="114">
        <v>6</v>
      </c>
      <c r="C2443" s="114" t="s">
        <v>4818</v>
      </c>
      <c r="D2443" s="115">
        <v>485927.1</v>
      </c>
    </row>
    <row r="2444" spans="1:4" x14ac:dyDescent="0.15">
      <c r="A2444" s="114" t="s">
        <v>4821</v>
      </c>
      <c r="B2444" s="114">
        <v>6</v>
      </c>
      <c r="C2444" s="114" t="s">
        <v>4820</v>
      </c>
      <c r="D2444" s="115">
        <v>13740.3</v>
      </c>
    </row>
    <row r="2445" spans="1:4" x14ac:dyDescent="0.15">
      <c r="A2445" s="114" t="s">
        <v>4823</v>
      </c>
      <c r="B2445" s="114">
        <v>6</v>
      </c>
      <c r="C2445" s="114" t="s">
        <v>4822</v>
      </c>
      <c r="D2445" s="115">
        <v>25177.360000000001</v>
      </c>
    </row>
    <row r="2446" spans="1:4" x14ac:dyDescent="0.15">
      <c r="A2446" s="114" t="s">
        <v>4825</v>
      </c>
      <c r="B2446" s="114">
        <v>6</v>
      </c>
      <c r="C2446" s="114" t="s">
        <v>4824</v>
      </c>
      <c r="D2446" s="115">
        <v>3574.09</v>
      </c>
    </row>
    <row r="2447" spans="1:4" x14ac:dyDescent="0.15">
      <c r="A2447" s="114" t="s">
        <v>4827</v>
      </c>
      <c r="B2447" s="114">
        <v>6</v>
      </c>
      <c r="C2447" s="114" t="s">
        <v>4826</v>
      </c>
      <c r="D2447" s="115">
        <v>6425.61</v>
      </c>
    </row>
    <row r="2448" spans="1:4" x14ac:dyDescent="0.15">
      <c r="A2448" s="114" t="s">
        <v>4829</v>
      </c>
      <c r="B2448" s="114">
        <v>6</v>
      </c>
      <c r="C2448" s="114" t="s">
        <v>4828</v>
      </c>
      <c r="D2448" s="115">
        <v>3653.48</v>
      </c>
    </row>
    <row r="2449" spans="1:4" x14ac:dyDescent="0.15">
      <c r="A2449" s="112" t="s">
        <v>4831</v>
      </c>
      <c r="B2449" s="112">
        <v>5</v>
      </c>
      <c r="C2449" s="112" t="s">
        <v>4830</v>
      </c>
      <c r="D2449" s="113">
        <v>306349.33</v>
      </c>
    </row>
    <row r="2450" spans="1:4" x14ac:dyDescent="0.15">
      <c r="A2450" s="114" t="s">
        <v>4833</v>
      </c>
      <c r="B2450" s="114">
        <v>6</v>
      </c>
      <c r="C2450" s="114" t="s">
        <v>4832</v>
      </c>
      <c r="D2450" s="115">
        <v>276931.78000000003</v>
      </c>
    </row>
    <row r="2451" spans="1:4" x14ac:dyDescent="0.15">
      <c r="A2451" s="114" t="s">
        <v>4835</v>
      </c>
      <c r="B2451" s="114">
        <v>6</v>
      </c>
      <c r="C2451" s="114" t="s">
        <v>4834</v>
      </c>
      <c r="D2451" s="115">
        <v>20708.64</v>
      </c>
    </row>
    <row r="2452" spans="1:4" x14ac:dyDescent="0.15">
      <c r="A2452" s="114" t="s">
        <v>4837</v>
      </c>
      <c r="B2452" s="114">
        <v>6</v>
      </c>
      <c r="C2452" s="114" t="s">
        <v>4836</v>
      </c>
      <c r="D2452" s="115">
        <v>1692.98</v>
      </c>
    </row>
    <row r="2453" spans="1:4" x14ac:dyDescent="0.15">
      <c r="A2453" s="114" t="s">
        <v>4839</v>
      </c>
      <c r="B2453" s="114">
        <v>6</v>
      </c>
      <c r="C2453" s="114" t="s">
        <v>4838</v>
      </c>
      <c r="D2453" s="115">
        <v>2600.15</v>
      </c>
    </row>
    <row r="2454" spans="1:4" x14ac:dyDescent="0.15">
      <c r="A2454" s="114" t="s">
        <v>4841</v>
      </c>
      <c r="B2454" s="114">
        <v>6</v>
      </c>
      <c r="C2454" s="114" t="s">
        <v>4840</v>
      </c>
      <c r="D2454" s="115">
        <v>1037.3499999999999</v>
      </c>
    </row>
    <row r="2455" spans="1:4" x14ac:dyDescent="0.15">
      <c r="A2455" s="114" t="s">
        <v>4843</v>
      </c>
      <c r="B2455" s="114">
        <v>6</v>
      </c>
      <c r="C2455" s="114" t="s">
        <v>4842</v>
      </c>
      <c r="D2455" s="115">
        <v>2861.41</v>
      </c>
    </row>
    <row r="2456" spans="1:4" x14ac:dyDescent="0.15">
      <c r="A2456" s="114" t="s">
        <v>4845</v>
      </c>
      <c r="B2456" s="114">
        <v>6</v>
      </c>
      <c r="C2456" s="114" t="s">
        <v>4844</v>
      </c>
      <c r="D2456" s="115">
        <v>265.92</v>
      </c>
    </row>
    <row r="2457" spans="1:4" x14ac:dyDescent="0.15">
      <c r="A2457" s="114" t="s">
        <v>4847</v>
      </c>
      <c r="B2457" s="114">
        <v>6</v>
      </c>
      <c r="C2457" s="114" t="s">
        <v>4846</v>
      </c>
      <c r="D2457" s="115">
        <v>251.1</v>
      </c>
    </row>
    <row r="2458" spans="1:4" x14ac:dyDescent="0.15">
      <c r="A2458" s="112" t="s">
        <v>4849</v>
      </c>
      <c r="B2458" s="112">
        <v>5</v>
      </c>
      <c r="C2458" s="112" t="s">
        <v>4848</v>
      </c>
      <c r="D2458" s="113">
        <v>13612.47</v>
      </c>
    </row>
    <row r="2459" spans="1:4" x14ac:dyDescent="0.15">
      <c r="A2459" s="114" t="s">
        <v>4851</v>
      </c>
      <c r="B2459" s="114">
        <v>6</v>
      </c>
      <c r="C2459" s="114" t="s">
        <v>4850</v>
      </c>
      <c r="D2459" s="115">
        <v>13612.47</v>
      </c>
    </row>
    <row r="2460" spans="1:4" x14ac:dyDescent="0.15">
      <c r="A2460" s="112" t="s">
        <v>4853</v>
      </c>
      <c r="B2460" s="112">
        <v>5</v>
      </c>
      <c r="C2460" s="112" t="s">
        <v>4852</v>
      </c>
      <c r="D2460" s="113">
        <v>59400.46</v>
      </c>
    </row>
    <row r="2461" spans="1:4" x14ac:dyDescent="0.15">
      <c r="A2461" s="114" t="s">
        <v>4855</v>
      </c>
      <c r="B2461" s="114">
        <v>6</v>
      </c>
      <c r="C2461" s="114" t="s">
        <v>4854</v>
      </c>
      <c r="D2461" s="115">
        <v>59400.46</v>
      </c>
    </row>
    <row r="2462" spans="1:4" x14ac:dyDescent="0.15">
      <c r="A2462" s="112" t="s">
        <v>4857</v>
      </c>
      <c r="B2462" s="112">
        <v>5</v>
      </c>
      <c r="C2462" s="112" t="s">
        <v>4856</v>
      </c>
      <c r="D2462" s="113">
        <v>1295259.32</v>
      </c>
    </row>
    <row r="2463" spans="1:4" x14ac:dyDescent="0.15">
      <c r="A2463" s="114" t="s">
        <v>4859</v>
      </c>
      <c r="B2463" s="114">
        <v>6</v>
      </c>
      <c r="C2463" s="114" t="s">
        <v>4858</v>
      </c>
      <c r="D2463" s="115">
        <v>1295259.32</v>
      </c>
    </row>
    <row r="2464" spans="1:4" x14ac:dyDescent="0.15">
      <c r="A2464" s="112" t="s">
        <v>4861</v>
      </c>
      <c r="B2464" s="112">
        <v>5</v>
      </c>
      <c r="C2464" s="112" t="s">
        <v>4860</v>
      </c>
      <c r="D2464" s="113">
        <v>3092617.57</v>
      </c>
    </row>
    <row r="2465" spans="1:4" x14ac:dyDescent="0.15">
      <c r="A2465" s="114" t="s">
        <v>4863</v>
      </c>
      <c r="B2465" s="114">
        <v>6</v>
      </c>
      <c r="C2465" s="114" t="s">
        <v>4862</v>
      </c>
      <c r="D2465" s="115">
        <v>3090337.29</v>
      </c>
    </row>
    <row r="2466" spans="1:4" x14ac:dyDescent="0.15">
      <c r="A2466" s="114" t="s">
        <v>4865</v>
      </c>
      <c r="B2466" s="114">
        <v>6</v>
      </c>
      <c r="C2466" s="114" t="s">
        <v>4864</v>
      </c>
      <c r="D2466" s="115">
        <v>2280.2800000000002</v>
      </c>
    </row>
    <row r="2467" spans="1:4" x14ac:dyDescent="0.15">
      <c r="A2467" s="112" t="s">
        <v>4867</v>
      </c>
      <c r="B2467" s="112">
        <v>5</v>
      </c>
      <c r="C2467" s="112" t="s">
        <v>4866</v>
      </c>
      <c r="D2467" s="113">
        <v>1058571.0900000001</v>
      </c>
    </row>
    <row r="2468" spans="1:4" x14ac:dyDescent="0.15">
      <c r="A2468" s="114" t="s">
        <v>4869</v>
      </c>
      <c r="B2468" s="114">
        <v>6</v>
      </c>
      <c r="C2468" s="114" t="s">
        <v>4868</v>
      </c>
      <c r="D2468" s="115">
        <v>1057763.6100000001</v>
      </c>
    </row>
    <row r="2469" spans="1:4" x14ac:dyDescent="0.15">
      <c r="A2469" s="114" t="s">
        <v>4871</v>
      </c>
      <c r="B2469" s="114">
        <v>6</v>
      </c>
      <c r="C2469" s="114" t="s">
        <v>4870</v>
      </c>
      <c r="D2469" s="115">
        <v>203.31</v>
      </c>
    </row>
    <row r="2470" spans="1:4" x14ac:dyDescent="0.15">
      <c r="A2470" s="114" t="s">
        <v>4873</v>
      </c>
      <c r="B2470" s="114">
        <v>6</v>
      </c>
      <c r="C2470" s="114" t="s">
        <v>4872</v>
      </c>
      <c r="D2470" s="115">
        <v>418.29</v>
      </c>
    </row>
    <row r="2471" spans="1:4" x14ac:dyDescent="0.15">
      <c r="A2471" s="114" t="s">
        <v>4875</v>
      </c>
      <c r="B2471" s="114">
        <v>6</v>
      </c>
      <c r="C2471" s="114" t="s">
        <v>4874</v>
      </c>
      <c r="D2471" s="115">
        <v>53.95</v>
      </c>
    </row>
    <row r="2472" spans="1:4" x14ac:dyDescent="0.15">
      <c r="A2472" s="114" t="s">
        <v>4877</v>
      </c>
      <c r="B2472" s="114">
        <v>6</v>
      </c>
      <c r="C2472" s="114" t="s">
        <v>4876</v>
      </c>
      <c r="D2472" s="115">
        <v>56.68</v>
      </c>
    </row>
    <row r="2473" spans="1:4" x14ac:dyDescent="0.15">
      <c r="A2473" s="114" t="s">
        <v>4879</v>
      </c>
      <c r="B2473" s="114">
        <v>6</v>
      </c>
      <c r="C2473" s="114" t="s">
        <v>4878</v>
      </c>
      <c r="D2473" s="115">
        <v>75.25</v>
      </c>
    </row>
    <row r="2474" spans="1:4" x14ac:dyDescent="0.15">
      <c r="A2474" s="112" t="s">
        <v>4881</v>
      </c>
      <c r="B2474" s="112">
        <v>5</v>
      </c>
      <c r="C2474" s="112" t="s">
        <v>4880</v>
      </c>
      <c r="D2474" s="113">
        <v>112229.21</v>
      </c>
    </row>
    <row r="2475" spans="1:4" x14ac:dyDescent="0.15">
      <c r="A2475" s="114" t="s">
        <v>4883</v>
      </c>
      <c r="B2475" s="114">
        <v>6</v>
      </c>
      <c r="C2475" s="114" t="s">
        <v>4882</v>
      </c>
      <c r="D2475" s="115">
        <v>93182.12</v>
      </c>
    </row>
    <row r="2476" spans="1:4" x14ac:dyDescent="0.15">
      <c r="A2476" s="114" t="s">
        <v>4885</v>
      </c>
      <c r="B2476" s="114">
        <v>6</v>
      </c>
      <c r="C2476" s="114" t="s">
        <v>4884</v>
      </c>
      <c r="D2476" s="115">
        <v>8418.8799999999992</v>
      </c>
    </row>
    <row r="2477" spans="1:4" x14ac:dyDescent="0.15">
      <c r="A2477" s="114" t="s">
        <v>4887</v>
      </c>
      <c r="B2477" s="114">
        <v>6</v>
      </c>
      <c r="C2477" s="114" t="s">
        <v>4886</v>
      </c>
      <c r="D2477" s="115">
        <v>7188.68</v>
      </c>
    </row>
    <row r="2478" spans="1:4" x14ac:dyDescent="0.15">
      <c r="A2478" s="114" t="s">
        <v>4889</v>
      </c>
      <c r="B2478" s="114">
        <v>6</v>
      </c>
      <c r="C2478" s="114" t="s">
        <v>4888</v>
      </c>
      <c r="D2478" s="115">
        <v>995.63</v>
      </c>
    </row>
    <row r="2479" spans="1:4" x14ac:dyDescent="0.15">
      <c r="A2479" s="114" t="s">
        <v>4891</v>
      </c>
      <c r="B2479" s="114">
        <v>6</v>
      </c>
      <c r="C2479" s="114" t="s">
        <v>4890</v>
      </c>
      <c r="D2479" s="115">
        <v>1380.29</v>
      </c>
    </row>
    <row r="2480" spans="1:4" x14ac:dyDescent="0.15">
      <c r="A2480" s="114" t="s">
        <v>4893</v>
      </c>
      <c r="B2480" s="114">
        <v>6</v>
      </c>
      <c r="C2480" s="114" t="s">
        <v>4892</v>
      </c>
      <c r="D2480" s="115">
        <v>1063.6099999999999</v>
      </c>
    </row>
    <row r="2481" spans="1:4" x14ac:dyDescent="0.15">
      <c r="A2481" s="112" t="s">
        <v>4895</v>
      </c>
      <c r="B2481" s="112">
        <v>2</v>
      </c>
      <c r="C2481" s="112" t="s">
        <v>4894</v>
      </c>
      <c r="D2481" s="113">
        <v>24447325.73</v>
      </c>
    </row>
    <row r="2482" spans="1:4" x14ac:dyDescent="0.15">
      <c r="A2482" s="112" t="s">
        <v>4897</v>
      </c>
      <c r="B2482" s="112">
        <v>3</v>
      </c>
      <c r="C2482" s="112" t="s">
        <v>4896</v>
      </c>
      <c r="D2482" s="113">
        <v>19210626.039999999</v>
      </c>
    </row>
    <row r="2483" spans="1:4" x14ac:dyDescent="0.15">
      <c r="A2483" s="112" t="s">
        <v>4899</v>
      </c>
      <c r="B2483" s="112">
        <v>4</v>
      </c>
      <c r="C2483" s="112" t="s">
        <v>4898</v>
      </c>
      <c r="D2483" s="113">
        <v>12576953.560000001</v>
      </c>
    </row>
    <row r="2484" spans="1:4" x14ac:dyDescent="0.15">
      <c r="A2484" s="112" t="s">
        <v>4901</v>
      </c>
      <c r="B2484" s="112">
        <v>5</v>
      </c>
      <c r="C2484" s="112" t="s">
        <v>4900</v>
      </c>
      <c r="D2484" s="113">
        <v>11052304.58</v>
      </c>
    </row>
    <row r="2485" spans="1:4" x14ac:dyDescent="0.15">
      <c r="A2485" s="114" t="s">
        <v>4903</v>
      </c>
      <c r="B2485" s="114">
        <v>6</v>
      </c>
      <c r="C2485" s="114" t="s">
        <v>4902</v>
      </c>
      <c r="D2485" s="115">
        <v>9221621.5800000001</v>
      </c>
    </row>
    <row r="2486" spans="1:4" x14ac:dyDescent="0.15">
      <c r="A2486" s="114" t="s">
        <v>4905</v>
      </c>
      <c r="B2486" s="114">
        <v>6</v>
      </c>
      <c r="C2486" s="114" t="s">
        <v>4904</v>
      </c>
      <c r="D2486" s="115">
        <v>351559.27</v>
      </c>
    </row>
    <row r="2487" spans="1:4" x14ac:dyDescent="0.15">
      <c r="A2487" s="114" t="s">
        <v>4907</v>
      </c>
      <c r="B2487" s="114">
        <v>6</v>
      </c>
      <c r="C2487" s="114" t="s">
        <v>4906</v>
      </c>
      <c r="D2487" s="115">
        <v>86266.82</v>
      </c>
    </row>
    <row r="2488" spans="1:4" x14ac:dyDescent="0.15">
      <c r="A2488" s="114" t="s">
        <v>4909</v>
      </c>
      <c r="B2488" s="114">
        <v>6</v>
      </c>
      <c r="C2488" s="114" t="s">
        <v>4908</v>
      </c>
      <c r="D2488" s="115">
        <v>218959.31</v>
      </c>
    </row>
    <row r="2489" spans="1:4" x14ac:dyDescent="0.15">
      <c r="A2489" s="114" t="s">
        <v>4911</v>
      </c>
      <c r="B2489" s="114">
        <v>6</v>
      </c>
      <c r="C2489" s="114" t="s">
        <v>4910</v>
      </c>
      <c r="D2489" s="115">
        <v>279702.03000000003</v>
      </c>
    </row>
    <row r="2490" spans="1:4" x14ac:dyDescent="0.15">
      <c r="A2490" s="114" t="s">
        <v>4913</v>
      </c>
      <c r="B2490" s="114">
        <v>6</v>
      </c>
      <c r="C2490" s="114" t="s">
        <v>4912</v>
      </c>
      <c r="D2490" s="115">
        <v>124332.05</v>
      </c>
    </row>
    <row r="2491" spans="1:4" x14ac:dyDescent="0.15">
      <c r="A2491" s="114" t="s">
        <v>4915</v>
      </c>
      <c r="B2491" s="114">
        <v>6</v>
      </c>
      <c r="C2491" s="114" t="s">
        <v>4914</v>
      </c>
      <c r="D2491" s="115">
        <v>24844.13</v>
      </c>
    </row>
    <row r="2492" spans="1:4" x14ac:dyDescent="0.15">
      <c r="A2492" s="114" t="s">
        <v>4917</v>
      </c>
      <c r="B2492" s="114">
        <v>6</v>
      </c>
      <c r="C2492" s="114" t="s">
        <v>4916</v>
      </c>
      <c r="D2492" s="115">
        <v>375098.12</v>
      </c>
    </row>
    <row r="2493" spans="1:4" x14ac:dyDescent="0.15">
      <c r="A2493" s="114" t="s">
        <v>4919</v>
      </c>
      <c r="B2493" s="114">
        <v>6</v>
      </c>
      <c r="C2493" s="114" t="s">
        <v>4918</v>
      </c>
      <c r="D2493" s="115">
        <v>369921.27</v>
      </c>
    </row>
    <row r="2494" spans="1:4" x14ac:dyDescent="0.15">
      <c r="A2494" s="112" t="s">
        <v>4921</v>
      </c>
      <c r="B2494" s="112">
        <v>5</v>
      </c>
      <c r="C2494" s="112" t="s">
        <v>4920</v>
      </c>
      <c r="D2494" s="113">
        <v>1025283.06</v>
      </c>
    </row>
    <row r="2495" spans="1:4" x14ac:dyDescent="0.15">
      <c r="A2495" s="114" t="s">
        <v>4923</v>
      </c>
      <c r="B2495" s="114">
        <v>6</v>
      </c>
      <c r="C2495" s="114" t="s">
        <v>4922</v>
      </c>
      <c r="D2495" s="115">
        <v>870853.33</v>
      </c>
    </row>
    <row r="2496" spans="1:4" x14ac:dyDescent="0.15">
      <c r="A2496" s="114" t="s">
        <v>4925</v>
      </c>
      <c r="B2496" s="114">
        <v>6</v>
      </c>
      <c r="C2496" s="114" t="s">
        <v>4924</v>
      </c>
      <c r="D2496" s="115">
        <v>33204.370000000003</v>
      </c>
    </row>
    <row r="2497" spans="1:4" x14ac:dyDescent="0.15">
      <c r="A2497" s="114" t="s">
        <v>4927</v>
      </c>
      <c r="B2497" s="114">
        <v>6</v>
      </c>
      <c r="C2497" s="114" t="s">
        <v>4926</v>
      </c>
      <c r="D2497" s="115">
        <v>6017.25</v>
      </c>
    </row>
    <row r="2498" spans="1:4" x14ac:dyDescent="0.15">
      <c r="A2498" s="114" t="s">
        <v>4929</v>
      </c>
      <c r="B2498" s="114">
        <v>6</v>
      </c>
      <c r="C2498" s="114" t="s">
        <v>4928</v>
      </c>
      <c r="D2498" s="115">
        <v>35669.11</v>
      </c>
    </row>
    <row r="2499" spans="1:4" x14ac:dyDescent="0.15">
      <c r="A2499" s="114" t="s">
        <v>4931</v>
      </c>
      <c r="B2499" s="114">
        <v>6</v>
      </c>
      <c r="C2499" s="114" t="s">
        <v>4930</v>
      </c>
      <c r="D2499" s="115">
        <v>28650.92</v>
      </c>
    </row>
    <row r="2500" spans="1:4" x14ac:dyDescent="0.15">
      <c r="A2500" s="114" t="s">
        <v>4933</v>
      </c>
      <c r="B2500" s="114">
        <v>6</v>
      </c>
      <c r="C2500" s="114" t="s">
        <v>4932</v>
      </c>
      <c r="D2500" s="115">
        <v>8446.85</v>
      </c>
    </row>
    <row r="2501" spans="1:4" x14ac:dyDescent="0.15">
      <c r="A2501" s="114" t="s">
        <v>4935</v>
      </c>
      <c r="B2501" s="114">
        <v>6</v>
      </c>
      <c r="C2501" s="114" t="s">
        <v>4934</v>
      </c>
      <c r="D2501" s="115">
        <v>1639.68</v>
      </c>
    </row>
    <row r="2502" spans="1:4" x14ac:dyDescent="0.15">
      <c r="A2502" s="114" t="s">
        <v>4937</v>
      </c>
      <c r="B2502" s="114">
        <v>6</v>
      </c>
      <c r="C2502" s="114" t="s">
        <v>4936</v>
      </c>
      <c r="D2502" s="115">
        <v>18832.689999999999</v>
      </c>
    </row>
    <row r="2503" spans="1:4" x14ac:dyDescent="0.15">
      <c r="A2503" s="114" t="s">
        <v>4939</v>
      </c>
      <c r="B2503" s="114">
        <v>6</v>
      </c>
      <c r="C2503" s="114" t="s">
        <v>4938</v>
      </c>
      <c r="D2503" s="115">
        <v>21968.86</v>
      </c>
    </row>
    <row r="2504" spans="1:4" x14ac:dyDescent="0.15">
      <c r="A2504" s="112" t="s">
        <v>4941</v>
      </c>
      <c r="B2504" s="112">
        <v>5</v>
      </c>
      <c r="C2504" s="112" t="s">
        <v>4940</v>
      </c>
      <c r="D2504" s="113">
        <v>385548.97</v>
      </c>
    </row>
    <row r="2505" spans="1:4" x14ac:dyDescent="0.15">
      <c r="A2505" s="114" t="s">
        <v>4943</v>
      </c>
      <c r="B2505" s="114">
        <v>6</v>
      </c>
      <c r="C2505" s="114" t="s">
        <v>4942</v>
      </c>
      <c r="D2505" s="115">
        <v>374487.69</v>
      </c>
    </row>
    <row r="2506" spans="1:4" x14ac:dyDescent="0.15">
      <c r="A2506" s="114" t="s">
        <v>4945</v>
      </c>
      <c r="B2506" s="114">
        <v>6</v>
      </c>
      <c r="C2506" s="114" t="s">
        <v>4944</v>
      </c>
      <c r="D2506" s="115">
        <v>11061.28</v>
      </c>
    </row>
    <row r="2507" spans="1:4" x14ac:dyDescent="0.15">
      <c r="A2507" s="112" t="s">
        <v>4947</v>
      </c>
      <c r="B2507" s="112">
        <v>5</v>
      </c>
      <c r="C2507" s="112" t="s">
        <v>4946</v>
      </c>
      <c r="D2507" s="113">
        <v>113816.95</v>
      </c>
    </row>
    <row r="2508" spans="1:4" x14ac:dyDescent="0.15">
      <c r="A2508" s="114" t="s">
        <v>4949</v>
      </c>
      <c r="B2508" s="114">
        <v>6</v>
      </c>
      <c r="C2508" s="114" t="s">
        <v>4948</v>
      </c>
      <c r="D2508" s="115">
        <v>87635.93</v>
      </c>
    </row>
    <row r="2509" spans="1:4" x14ac:dyDescent="0.15">
      <c r="A2509" s="114" t="s">
        <v>4951</v>
      </c>
      <c r="B2509" s="114">
        <v>6</v>
      </c>
      <c r="C2509" s="114" t="s">
        <v>4950</v>
      </c>
      <c r="D2509" s="115">
        <v>6208.64</v>
      </c>
    </row>
    <row r="2510" spans="1:4" x14ac:dyDescent="0.15">
      <c r="A2510" s="114" t="s">
        <v>4953</v>
      </c>
      <c r="B2510" s="114">
        <v>6</v>
      </c>
      <c r="C2510" s="114" t="s">
        <v>4952</v>
      </c>
      <c r="D2510" s="115">
        <v>1645.66</v>
      </c>
    </row>
    <row r="2511" spans="1:4" x14ac:dyDescent="0.15">
      <c r="A2511" s="114" t="s">
        <v>4955</v>
      </c>
      <c r="B2511" s="114">
        <v>6</v>
      </c>
      <c r="C2511" s="114" t="s">
        <v>4954</v>
      </c>
      <c r="D2511" s="115">
        <v>1570.86</v>
      </c>
    </row>
    <row r="2512" spans="1:4" x14ac:dyDescent="0.15">
      <c r="A2512" s="114" t="s">
        <v>4957</v>
      </c>
      <c r="B2512" s="114">
        <v>6</v>
      </c>
      <c r="C2512" s="114" t="s">
        <v>4956</v>
      </c>
      <c r="D2512" s="115">
        <v>3665.34</v>
      </c>
    </row>
    <row r="2513" spans="1:4" x14ac:dyDescent="0.15">
      <c r="A2513" s="114" t="s">
        <v>4959</v>
      </c>
      <c r="B2513" s="114">
        <v>6</v>
      </c>
      <c r="C2513" s="114" t="s">
        <v>4958</v>
      </c>
      <c r="D2513" s="115">
        <v>1346.45</v>
      </c>
    </row>
    <row r="2514" spans="1:4" x14ac:dyDescent="0.15">
      <c r="A2514" s="114" t="s">
        <v>4961</v>
      </c>
      <c r="B2514" s="114">
        <v>6</v>
      </c>
      <c r="C2514" s="114" t="s">
        <v>4960</v>
      </c>
      <c r="D2514" s="115">
        <v>523.62</v>
      </c>
    </row>
    <row r="2515" spans="1:4" x14ac:dyDescent="0.15">
      <c r="A2515" s="114" t="s">
        <v>4963</v>
      </c>
      <c r="B2515" s="114">
        <v>6</v>
      </c>
      <c r="C2515" s="114" t="s">
        <v>4962</v>
      </c>
      <c r="D2515" s="115">
        <v>7480.29</v>
      </c>
    </row>
    <row r="2516" spans="1:4" x14ac:dyDescent="0.15">
      <c r="A2516" s="114" t="s">
        <v>4965</v>
      </c>
      <c r="B2516" s="114">
        <v>6</v>
      </c>
      <c r="C2516" s="114" t="s">
        <v>4964</v>
      </c>
      <c r="D2516" s="115">
        <v>3740.16</v>
      </c>
    </row>
    <row r="2517" spans="1:4" x14ac:dyDescent="0.15">
      <c r="A2517" s="112" t="s">
        <v>4967</v>
      </c>
      <c r="B2517" s="112">
        <v>4</v>
      </c>
      <c r="C2517" s="112" t="s">
        <v>4966</v>
      </c>
      <c r="D2517" s="113">
        <v>5336628.45</v>
      </c>
    </row>
    <row r="2518" spans="1:4" x14ac:dyDescent="0.15">
      <c r="A2518" s="112" t="s">
        <v>4969</v>
      </c>
      <c r="B2518" s="112">
        <v>5</v>
      </c>
      <c r="C2518" s="112" t="s">
        <v>4968</v>
      </c>
      <c r="D2518" s="113">
        <v>1080905.27</v>
      </c>
    </row>
    <row r="2519" spans="1:4" x14ac:dyDescent="0.15">
      <c r="A2519" s="114" t="s">
        <v>4971</v>
      </c>
      <c r="B2519" s="114">
        <v>6</v>
      </c>
      <c r="C2519" s="114" t="s">
        <v>4970</v>
      </c>
      <c r="D2519" s="115">
        <v>905839.52</v>
      </c>
    </row>
    <row r="2520" spans="1:4" x14ac:dyDescent="0.15">
      <c r="A2520" s="114" t="s">
        <v>4973</v>
      </c>
      <c r="B2520" s="114">
        <v>6</v>
      </c>
      <c r="C2520" s="114" t="s">
        <v>4972</v>
      </c>
      <c r="D2520" s="115">
        <v>34864.870000000003</v>
      </c>
    </row>
    <row r="2521" spans="1:4" x14ac:dyDescent="0.15">
      <c r="A2521" s="114" t="s">
        <v>4975</v>
      </c>
      <c r="B2521" s="114">
        <v>6</v>
      </c>
      <c r="C2521" s="114" t="s">
        <v>4974</v>
      </c>
      <c r="D2521" s="115">
        <v>8020.08</v>
      </c>
    </row>
    <row r="2522" spans="1:4" x14ac:dyDescent="0.15">
      <c r="A2522" s="114" t="s">
        <v>4977</v>
      </c>
      <c r="B2522" s="114">
        <v>6</v>
      </c>
      <c r="C2522" s="114" t="s">
        <v>4976</v>
      </c>
      <c r="D2522" s="115">
        <v>22666.720000000001</v>
      </c>
    </row>
    <row r="2523" spans="1:4" x14ac:dyDescent="0.15">
      <c r="A2523" s="114" t="s">
        <v>4979</v>
      </c>
      <c r="B2523" s="114">
        <v>6</v>
      </c>
      <c r="C2523" s="114" t="s">
        <v>4978</v>
      </c>
      <c r="D2523" s="115">
        <v>26550.55</v>
      </c>
    </row>
    <row r="2524" spans="1:4" x14ac:dyDescent="0.15">
      <c r="A2524" s="114" t="s">
        <v>4981</v>
      </c>
      <c r="B2524" s="114">
        <v>6</v>
      </c>
      <c r="C2524" s="114" t="s">
        <v>4980</v>
      </c>
      <c r="D2524" s="115">
        <v>11547.25</v>
      </c>
    </row>
    <row r="2525" spans="1:4" x14ac:dyDescent="0.15">
      <c r="A2525" s="114" t="s">
        <v>4983</v>
      </c>
      <c r="B2525" s="114">
        <v>6</v>
      </c>
      <c r="C2525" s="114" t="s">
        <v>4982</v>
      </c>
      <c r="D2525" s="115">
        <v>2378.35</v>
      </c>
    </row>
    <row r="2526" spans="1:4" x14ac:dyDescent="0.15">
      <c r="A2526" s="114" t="s">
        <v>4985</v>
      </c>
      <c r="B2526" s="114">
        <v>6</v>
      </c>
      <c r="C2526" s="114" t="s">
        <v>4984</v>
      </c>
      <c r="D2526" s="115">
        <v>34431.230000000003</v>
      </c>
    </row>
    <row r="2527" spans="1:4" x14ac:dyDescent="0.15">
      <c r="A2527" s="114" t="s">
        <v>4987</v>
      </c>
      <c r="B2527" s="114">
        <v>6</v>
      </c>
      <c r="C2527" s="114" t="s">
        <v>4986</v>
      </c>
      <c r="D2527" s="115">
        <v>34606.699999999997</v>
      </c>
    </row>
    <row r="2528" spans="1:4" x14ac:dyDescent="0.15">
      <c r="A2528" s="112" t="s">
        <v>4989</v>
      </c>
      <c r="B2528" s="112">
        <v>5</v>
      </c>
      <c r="C2528" s="112" t="s">
        <v>4988</v>
      </c>
      <c r="D2528" s="113">
        <v>558013.79</v>
      </c>
    </row>
    <row r="2529" spans="1:4" x14ac:dyDescent="0.15">
      <c r="A2529" s="114" t="s">
        <v>4991</v>
      </c>
      <c r="B2529" s="114">
        <v>6</v>
      </c>
      <c r="C2529" s="114" t="s">
        <v>4990</v>
      </c>
      <c r="D2529" s="115">
        <v>447564.11</v>
      </c>
    </row>
    <row r="2530" spans="1:4" x14ac:dyDescent="0.15">
      <c r="A2530" s="114" t="s">
        <v>4993</v>
      </c>
      <c r="B2530" s="114">
        <v>6</v>
      </c>
      <c r="C2530" s="114" t="s">
        <v>4992</v>
      </c>
      <c r="D2530" s="115">
        <v>21522.74</v>
      </c>
    </row>
    <row r="2531" spans="1:4" x14ac:dyDescent="0.15">
      <c r="A2531" s="114" t="s">
        <v>4995</v>
      </c>
      <c r="B2531" s="114">
        <v>6</v>
      </c>
      <c r="C2531" s="114" t="s">
        <v>4994</v>
      </c>
      <c r="D2531" s="115">
        <v>4967.84</v>
      </c>
    </row>
    <row r="2532" spans="1:4" x14ac:dyDescent="0.15">
      <c r="A2532" s="114" t="s">
        <v>4997</v>
      </c>
      <c r="B2532" s="114">
        <v>6</v>
      </c>
      <c r="C2532" s="114" t="s">
        <v>4996</v>
      </c>
      <c r="D2532" s="115">
        <v>13470.88</v>
      </c>
    </row>
    <row r="2533" spans="1:4" x14ac:dyDescent="0.15">
      <c r="A2533" s="114" t="s">
        <v>4999</v>
      </c>
      <c r="B2533" s="114">
        <v>6</v>
      </c>
      <c r="C2533" s="114" t="s">
        <v>4998</v>
      </c>
      <c r="D2533" s="115">
        <v>15955.49</v>
      </c>
    </row>
    <row r="2534" spans="1:4" x14ac:dyDescent="0.15">
      <c r="A2534" s="114" t="s">
        <v>5001</v>
      </c>
      <c r="B2534" s="114">
        <v>6</v>
      </c>
      <c r="C2534" s="114" t="s">
        <v>5000</v>
      </c>
      <c r="D2534" s="115">
        <v>7177.62</v>
      </c>
    </row>
    <row r="2535" spans="1:4" x14ac:dyDescent="0.15">
      <c r="A2535" s="114" t="s">
        <v>5003</v>
      </c>
      <c r="B2535" s="114">
        <v>6</v>
      </c>
      <c r="C2535" s="114" t="s">
        <v>5002</v>
      </c>
      <c r="D2535" s="115">
        <v>1609.84</v>
      </c>
    </row>
    <row r="2536" spans="1:4" x14ac:dyDescent="0.15">
      <c r="A2536" s="114" t="s">
        <v>5005</v>
      </c>
      <c r="B2536" s="114">
        <v>6</v>
      </c>
      <c r="C2536" s="114" t="s">
        <v>5004</v>
      </c>
      <c r="D2536" s="115">
        <v>23049.97</v>
      </c>
    </row>
    <row r="2537" spans="1:4" x14ac:dyDescent="0.15">
      <c r="A2537" s="114" t="s">
        <v>5007</v>
      </c>
      <c r="B2537" s="114">
        <v>6</v>
      </c>
      <c r="C2537" s="114" t="s">
        <v>5006</v>
      </c>
      <c r="D2537" s="115">
        <v>22695.3</v>
      </c>
    </row>
    <row r="2538" spans="1:4" x14ac:dyDescent="0.15">
      <c r="A2538" s="112" t="s">
        <v>5009</v>
      </c>
      <c r="B2538" s="112">
        <v>5</v>
      </c>
      <c r="C2538" s="112" t="s">
        <v>5008</v>
      </c>
      <c r="D2538" s="113">
        <v>1448875.21</v>
      </c>
    </row>
    <row r="2539" spans="1:4" x14ac:dyDescent="0.15">
      <c r="A2539" s="114" t="s">
        <v>5011</v>
      </c>
      <c r="B2539" s="114">
        <v>6</v>
      </c>
      <c r="C2539" s="114" t="s">
        <v>5010</v>
      </c>
      <c r="D2539" s="115">
        <v>1216036.8899999999</v>
      </c>
    </row>
    <row r="2540" spans="1:4" x14ac:dyDescent="0.15">
      <c r="A2540" s="114" t="s">
        <v>5013</v>
      </c>
      <c r="B2540" s="114">
        <v>6</v>
      </c>
      <c r="C2540" s="114" t="s">
        <v>5012</v>
      </c>
      <c r="D2540" s="115">
        <v>46382.43</v>
      </c>
    </row>
    <row r="2541" spans="1:4" x14ac:dyDescent="0.15">
      <c r="A2541" s="114" t="s">
        <v>5015</v>
      </c>
      <c r="B2541" s="114">
        <v>6</v>
      </c>
      <c r="C2541" s="114" t="s">
        <v>5014</v>
      </c>
      <c r="D2541" s="115">
        <v>10713.38</v>
      </c>
    </row>
    <row r="2542" spans="1:4" x14ac:dyDescent="0.15">
      <c r="A2542" s="114" t="s">
        <v>5017</v>
      </c>
      <c r="B2542" s="114">
        <v>6</v>
      </c>
      <c r="C2542" s="114" t="s">
        <v>5016</v>
      </c>
      <c r="D2542" s="115">
        <v>29990.55</v>
      </c>
    </row>
    <row r="2543" spans="1:4" x14ac:dyDescent="0.15">
      <c r="A2543" s="114" t="s">
        <v>5019</v>
      </c>
      <c r="B2543" s="114">
        <v>6</v>
      </c>
      <c r="C2543" s="114" t="s">
        <v>5018</v>
      </c>
      <c r="D2543" s="115">
        <v>35268.57</v>
      </c>
    </row>
    <row r="2544" spans="1:4" x14ac:dyDescent="0.15">
      <c r="A2544" s="114" t="s">
        <v>5021</v>
      </c>
      <c r="B2544" s="114">
        <v>6</v>
      </c>
      <c r="C2544" s="114" t="s">
        <v>5020</v>
      </c>
      <c r="D2544" s="115">
        <v>15443.17</v>
      </c>
    </row>
    <row r="2545" spans="1:4" x14ac:dyDescent="0.15">
      <c r="A2545" s="114" t="s">
        <v>5023</v>
      </c>
      <c r="B2545" s="114">
        <v>6</v>
      </c>
      <c r="C2545" s="114" t="s">
        <v>5022</v>
      </c>
      <c r="D2545" s="115">
        <v>3182.23</v>
      </c>
    </row>
    <row r="2546" spans="1:4" x14ac:dyDescent="0.15">
      <c r="A2546" s="114" t="s">
        <v>5025</v>
      </c>
      <c r="B2546" s="114">
        <v>6</v>
      </c>
      <c r="C2546" s="114" t="s">
        <v>5024</v>
      </c>
      <c r="D2546" s="115">
        <v>45979.57</v>
      </c>
    </row>
    <row r="2547" spans="1:4" x14ac:dyDescent="0.15">
      <c r="A2547" s="114" t="s">
        <v>5027</v>
      </c>
      <c r="B2547" s="114">
        <v>6</v>
      </c>
      <c r="C2547" s="114" t="s">
        <v>5026</v>
      </c>
      <c r="D2547" s="115">
        <v>45878.42</v>
      </c>
    </row>
    <row r="2548" spans="1:4" x14ac:dyDescent="0.15">
      <c r="A2548" s="112" t="s">
        <v>5029</v>
      </c>
      <c r="B2548" s="112">
        <v>5</v>
      </c>
      <c r="C2548" s="112" t="s">
        <v>5028</v>
      </c>
      <c r="D2548" s="113">
        <v>130153.36</v>
      </c>
    </row>
    <row r="2549" spans="1:4" x14ac:dyDescent="0.15">
      <c r="A2549" s="114" t="s">
        <v>5031</v>
      </c>
      <c r="B2549" s="114">
        <v>6</v>
      </c>
      <c r="C2549" s="114" t="s">
        <v>5030</v>
      </c>
      <c r="D2549" s="115">
        <v>109142.76</v>
      </c>
    </row>
    <row r="2550" spans="1:4" x14ac:dyDescent="0.15">
      <c r="A2550" s="114" t="s">
        <v>5033</v>
      </c>
      <c r="B2550" s="114">
        <v>6</v>
      </c>
      <c r="C2550" s="114" t="s">
        <v>5032</v>
      </c>
      <c r="D2550" s="115">
        <v>4183.28</v>
      </c>
    </row>
    <row r="2551" spans="1:4" x14ac:dyDescent="0.15">
      <c r="A2551" s="114" t="s">
        <v>5035</v>
      </c>
      <c r="B2551" s="114">
        <v>6</v>
      </c>
      <c r="C2551" s="114" t="s">
        <v>5034</v>
      </c>
      <c r="D2551" s="115">
        <v>964.16</v>
      </c>
    </row>
    <row r="2552" spans="1:4" x14ac:dyDescent="0.15">
      <c r="A2552" s="114" t="s">
        <v>5037</v>
      </c>
      <c r="B2552" s="114">
        <v>6</v>
      </c>
      <c r="C2552" s="114" t="s">
        <v>5036</v>
      </c>
      <c r="D2552" s="115">
        <v>2719.82</v>
      </c>
    </row>
    <row r="2553" spans="1:4" x14ac:dyDescent="0.15">
      <c r="A2553" s="114" t="s">
        <v>5039</v>
      </c>
      <c r="B2553" s="114">
        <v>6</v>
      </c>
      <c r="C2553" s="114" t="s">
        <v>5038</v>
      </c>
      <c r="D2553" s="115">
        <v>3185.86</v>
      </c>
    </row>
    <row r="2554" spans="1:4" x14ac:dyDescent="0.15">
      <c r="A2554" s="114" t="s">
        <v>5041</v>
      </c>
      <c r="B2554" s="114">
        <v>6</v>
      </c>
      <c r="C2554" s="114" t="s">
        <v>5040</v>
      </c>
      <c r="D2554" s="115">
        <v>1387.74</v>
      </c>
    </row>
    <row r="2555" spans="1:4" x14ac:dyDescent="0.15">
      <c r="A2555" s="114" t="s">
        <v>5043</v>
      </c>
      <c r="B2555" s="114">
        <v>6</v>
      </c>
      <c r="C2555" s="114" t="s">
        <v>5042</v>
      </c>
      <c r="D2555" s="115">
        <v>285.44</v>
      </c>
    </row>
    <row r="2556" spans="1:4" x14ac:dyDescent="0.15">
      <c r="A2556" s="114" t="s">
        <v>5045</v>
      </c>
      <c r="B2556" s="114">
        <v>6</v>
      </c>
      <c r="C2556" s="114" t="s">
        <v>5044</v>
      </c>
      <c r="D2556" s="115">
        <v>4131.6400000000003</v>
      </c>
    </row>
    <row r="2557" spans="1:4" x14ac:dyDescent="0.15">
      <c r="A2557" s="114" t="s">
        <v>5047</v>
      </c>
      <c r="B2557" s="114">
        <v>6</v>
      </c>
      <c r="C2557" s="114" t="s">
        <v>5046</v>
      </c>
      <c r="D2557" s="115">
        <v>4152.66</v>
      </c>
    </row>
    <row r="2558" spans="1:4" x14ac:dyDescent="0.15">
      <c r="A2558" s="112" t="s">
        <v>5049</v>
      </c>
      <c r="B2558" s="112">
        <v>5</v>
      </c>
      <c r="C2558" s="112" t="s">
        <v>5048</v>
      </c>
      <c r="D2558" s="113">
        <v>912294.84</v>
      </c>
    </row>
    <row r="2559" spans="1:4" x14ac:dyDescent="0.15">
      <c r="A2559" s="114" t="s">
        <v>5051</v>
      </c>
      <c r="B2559" s="114">
        <v>6</v>
      </c>
      <c r="C2559" s="114" t="s">
        <v>5050</v>
      </c>
      <c r="D2559" s="115">
        <v>767948.01</v>
      </c>
    </row>
    <row r="2560" spans="1:4" x14ac:dyDescent="0.15">
      <c r="A2560" s="114" t="s">
        <v>5053</v>
      </c>
      <c r="B2560" s="114">
        <v>6</v>
      </c>
      <c r="C2560" s="114" t="s">
        <v>5052</v>
      </c>
      <c r="D2560" s="115">
        <v>22440.77</v>
      </c>
    </row>
    <row r="2561" spans="1:4" x14ac:dyDescent="0.15">
      <c r="A2561" s="114" t="s">
        <v>5055</v>
      </c>
      <c r="B2561" s="114">
        <v>6</v>
      </c>
      <c r="C2561" s="114" t="s">
        <v>5054</v>
      </c>
      <c r="D2561" s="115">
        <v>8032.79</v>
      </c>
    </row>
    <row r="2562" spans="1:4" x14ac:dyDescent="0.15">
      <c r="A2562" s="114" t="s">
        <v>5057</v>
      </c>
      <c r="B2562" s="114">
        <v>6</v>
      </c>
      <c r="C2562" s="114" t="s">
        <v>5056</v>
      </c>
      <c r="D2562" s="115">
        <v>17427.849999999999</v>
      </c>
    </row>
    <row r="2563" spans="1:4" x14ac:dyDescent="0.15">
      <c r="A2563" s="114" t="s">
        <v>5059</v>
      </c>
      <c r="B2563" s="114">
        <v>6</v>
      </c>
      <c r="C2563" s="114" t="s">
        <v>5058</v>
      </c>
      <c r="D2563" s="115">
        <v>22624.79</v>
      </c>
    </row>
    <row r="2564" spans="1:4" x14ac:dyDescent="0.15">
      <c r="A2564" s="114" t="s">
        <v>5061</v>
      </c>
      <c r="B2564" s="114">
        <v>6</v>
      </c>
      <c r="C2564" s="114" t="s">
        <v>5060</v>
      </c>
      <c r="D2564" s="115">
        <v>11560.26</v>
      </c>
    </row>
    <row r="2565" spans="1:4" x14ac:dyDescent="0.15">
      <c r="A2565" s="114" t="s">
        <v>5063</v>
      </c>
      <c r="B2565" s="114">
        <v>6</v>
      </c>
      <c r="C2565" s="114" t="s">
        <v>5062</v>
      </c>
      <c r="D2565" s="115">
        <v>2377.38</v>
      </c>
    </row>
    <row r="2566" spans="1:4" x14ac:dyDescent="0.15">
      <c r="A2566" s="114" t="s">
        <v>5065</v>
      </c>
      <c r="B2566" s="114">
        <v>6</v>
      </c>
      <c r="C2566" s="114" t="s">
        <v>5064</v>
      </c>
      <c r="D2566" s="115">
        <v>32184.27</v>
      </c>
    </row>
    <row r="2567" spans="1:4" x14ac:dyDescent="0.15">
      <c r="A2567" s="114" t="s">
        <v>5067</v>
      </c>
      <c r="B2567" s="114">
        <v>6</v>
      </c>
      <c r="C2567" s="114" t="s">
        <v>5066</v>
      </c>
      <c r="D2567" s="115">
        <v>27698.720000000001</v>
      </c>
    </row>
    <row r="2568" spans="1:4" x14ac:dyDescent="0.15">
      <c r="A2568" s="112" t="s">
        <v>5069</v>
      </c>
      <c r="B2568" s="112">
        <v>5</v>
      </c>
      <c r="C2568" s="112" t="s">
        <v>5068</v>
      </c>
      <c r="D2568" s="113">
        <v>646079.05000000005</v>
      </c>
    </row>
    <row r="2569" spans="1:4" x14ac:dyDescent="0.15">
      <c r="A2569" s="114" t="s">
        <v>5071</v>
      </c>
      <c r="B2569" s="114">
        <v>6</v>
      </c>
      <c r="C2569" s="114" t="s">
        <v>5070</v>
      </c>
      <c r="D2569" s="115">
        <v>550705.02</v>
      </c>
    </row>
    <row r="2570" spans="1:4" x14ac:dyDescent="0.15">
      <c r="A2570" s="114" t="s">
        <v>5073</v>
      </c>
      <c r="B2570" s="114">
        <v>6</v>
      </c>
      <c r="C2570" s="114" t="s">
        <v>5072</v>
      </c>
      <c r="D2570" s="115">
        <v>18560.25</v>
      </c>
    </row>
    <row r="2571" spans="1:4" x14ac:dyDescent="0.15">
      <c r="A2571" s="114" t="s">
        <v>5075</v>
      </c>
      <c r="B2571" s="114">
        <v>6</v>
      </c>
      <c r="C2571" s="114" t="s">
        <v>5074</v>
      </c>
      <c r="D2571" s="115">
        <v>4409.3100000000004</v>
      </c>
    </row>
    <row r="2572" spans="1:4" x14ac:dyDescent="0.15">
      <c r="A2572" s="114" t="s">
        <v>5077</v>
      </c>
      <c r="B2572" s="114">
        <v>6</v>
      </c>
      <c r="C2572" s="114" t="s">
        <v>5076</v>
      </c>
      <c r="D2572" s="115">
        <v>11833.26</v>
      </c>
    </row>
    <row r="2573" spans="1:4" x14ac:dyDescent="0.15">
      <c r="A2573" s="114" t="s">
        <v>5079</v>
      </c>
      <c r="B2573" s="114">
        <v>6</v>
      </c>
      <c r="C2573" s="114" t="s">
        <v>5078</v>
      </c>
      <c r="D2573" s="115">
        <v>14806.18</v>
      </c>
    </row>
    <row r="2574" spans="1:4" x14ac:dyDescent="0.15">
      <c r="A2574" s="114" t="s">
        <v>5081</v>
      </c>
      <c r="B2574" s="114">
        <v>6</v>
      </c>
      <c r="C2574" s="114" t="s">
        <v>5080</v>
      </c>
      <c r="D2574" s="115">
        <v>6012.55</v>
      </c>
    </row>
    <row r="2575" spans="1:4" x14ac:dyDescent="0.15">
      <c r="A2575" s="114" t="s">
        <v>5083</v>
      </c>
      <c r="B2575" s="114">
        <v>6</v>
      </c>
      <c r="C2575" s="114" t="s">
        <v>5082</v>
      </c>
      <c r="D2575" s="115">
        <v>1315.97</v>
      </c>
    </row>
    <row r="2576" spans="1:4" x14ac:dyDescent="0.15">
      <c r="A2576" s="114" t="s">
        <v>5085</v>
      </c>
      <c r="B2576" s="114">
        <v>6</v>
      </c>
      <c r="C2576" s="114" t="s">
        <v>5084</v>
      </c>
      <c r="D2576" s="115">
        <v>19428.36</v>
      </c>
    </row>
    <row r="2577" spans="1:4" x14ac:dyDescent="0.15">
      <c r="A2577" s="114" t="s">
        <v>5087</v>
      </c>
      <c r="B2577" s="114">
        <v>6</v>
      </c>
      <c r="C2577" s="114" t="s">
        <v>5086</v>
      </c>
      <c r="D2577" s="115">
        <v>19008.150000000001</v>
      </c>
    </row>
    <row r="2578" spans="1:4" x14ac:dyDescent="0.15">
      <c r="A2578" s="112" t="s">
        <v>5089</v>
      </c>
      <c r="B2578" s="112">
        <v>5</v>
      </c>
      <c r="C2578" s="112" t="s">
        <v>5088</v>
      </c>
      <c r="D2578" s="113">
        <v>516447.85</v>
      </c>
    </row>
    <row r="2579" spans="1:4" x14ac:dyDescent="0.15">
      <c r="A2579" s="114" t="s">
        <v>5091</v>
      </c>
      <c r="B2579" s="114">
        <v>6</v>
      </c>
      <c r="C2579" s="114" t="s">
        <v>5090</v>
      </c>
      <c r="D2579" s="115">
        <v>477336.98</v>
      </c>
    </row>
    <row r="2580" spans="1:4" x14ac:dyDescent="0.15">
      <c r="A2580" s="114" t="s">
        <v>5093</v>
      </c>
      <c r="B2580" s="114">
        <v>6</v>
      </c>
      <c r="C2580" s="114" t="s">
        <v>5092</v>
      </c>
      <c r="D2580" s="115">
        <v>12004.72</v>
      </c>
    </row>
    <row r="2581" spans="1:4" x14ac:dyDescent="0.15">
      <c r="A2581" s="114" t="s">
        <v>5095</v>
      </c>
      <c r="B2581" s="114">
        <v>6</v>
      </c>
      <c r="C2581" s="114" t="s">
        <v>5094</v>
      </c>
      <c r="D2581" s="115">
        <v>7092.49</v>
      </c>
    </row>
    <row r="2582" spans="1:4" x14ac:dyDescent="0.15">
      <c r="A2582" s="114" t="s">
        <v>5097</v>
      </c>
      <c r="B2582" s="114">
        <v>6</v>
      </c>
      <c r="C2582" s="114" t="s">
        <v>5096</v>
      </c>
      <c r="D2582" s="115">
        <v>75</v>
      </c>
    </row>
    <row r="2583" spans="1:4" x14ac:dyDescent="0.15">
      <c r="A2583" s="114" t="s">
        <v>5099</v>
      </c>
      <c r="B2583" s="114">
        <v>6</v>
      </c>
      <c r="C2583" s="114" t="s">
        <v>5098</v>
      </c>
      <c r="D2583" s="115">
        <v>3368.88</v>
      </c>
    </row>
    <row r="2584" spans="1:4" x14ac:dyDescent="0.15">
      <c r="A2584" s="114" t="s">
        <v>5101</v>
      </c>
      <c r="B2584" s="114">
        <v>6</v>
      </c>
      <c r="C2584" s="114" t="s">
        <v>5100</v>
      </c>
      <c r="D2584" s="115">
        <v>7876.08</v>
      </c>
    </row>
    <row r="2585" spans="1:4" x14ac:dyDescent="0.15">
      <c r="A2585" s="114" t="s">
        <v>5103</v>
      </c>
      <c r="B2585" s="114">
        <v>6</v>
      </c>
      <c r="C2585" s="114" t="s">
        <v>5102</v>
      </c>
      <c r="D2585" s="115">
        <v>8693.7000000000007</v>
      </c>
    </row>
    <row r="2586" spans="1:4" x14ac:dyDescent="0.15">
      <c r="A2586" s="112" t="s">
        <v>5105</v>
      </c>
      <c r="B2586" s="112">
        <v>5</v>
      </c>
      <c r="C2586" s="112" t="s">
        <v>5104</v>
      </c>
      <c r="D2586" s="113">
        <v>43859.08</v>
      </c>
    </row>
    <row r="2587" spans="1:4" x14ac:dyDescent="0.15">
      <c r="A2587" s="114" t="s">
        <v>5107</v>
      </c>
      <c r="B2587" s="114">
        <v>6</v>
      </c>
      <c r="C2587" s="114" t="s">
        <v>5106</v>
      </c>
      <c r="D2587" s="115">
        <v>11121.83</v>
      </c>
    </row>
    <row r="2588" spans="1:4" x14ac:dyDescent="0.15">
      <c r="A2588" s="114" t="s">
        <v>5109</v>
      </c>
      <c r="B2588" s="114">
        <v>6</v>
      </c>
      <c r="C2588" s="114" t="s">
        <v>5108</v>
      </c>
      <c r="D2588" s="115">
        <v>13321.38</v>
      </c>
    </row>
    <row r="2589" spans="1:4" x14ac:dyDescent="0.15">
      <c r="A2589" s="114" t="s">
        <v>5111</v>
      </c>
      <c r="B2589" s="114">
        <v>6</v>
      </c>
      <c r="C2589" s="114" t="s">
        <v>5110</v>
      </c>
      <c r="D2589" s="115">
        <v>8577.52</v>
      </c>
    </row>
    <row r="2590" spans="1:4" x14ac:dyDescent="0.15">
      <c r="A2590" s="114" t="s">
        <v>5113</v>
      </c>
      <c r="B2590" s="114">
        <v>6</v>
      </c>
      <c r="C2590" s="114" t="s">
        <v>5112</v>
      </c>
      <c r="D2590" s="115">
        <v>2943.5</v>
      </c>
    </row>
    <row r="2591" spans="1:4" x14ac:dyDescent="0.15">
      <c r="A2591" s="114" t="s">
        <v>5115</v>
      </c>
      <c r="B2591" s="114">
        <v>6</v>
      </c>
      <c r="C2591" s="114" t="s">
        <v>5114</v>
      </c>
      <c r="D2591" s="115">
        <v>7894.85</v>
      </c>
    </row>
    <row r="2592" spans="1:4" x14ac:dyDescent="0.15">
      <c r="A2592" s="112" t="s">
        <v>5117</v>
      </c>
      <c r="B2592" s="112">
        <v>4</v>
      </c>
      <c r="C2592" s="112" t="s">
        <v>5116</v>
      </c>
      <c r="D2592" s="113">
        <v>1297044.03</v>
      </c>
    </row>
    <row r="2593" spans="1:4" x14ac:dyDescent="0.15">
      <c r="A2593" s="112" t="s">
        <v>5119</v>
      </c>
      <c r="B2593" s="112">
        <v>5</v>
      </c>
      <c r="C2593" s="112" t="s">
        <v>5118</v>
      </c>
      <c r="D2593" s="113">
        <v>15556.04</v>
      </c>
    </row>
    <row r="2594" spans="1:4" x14ac:dyDescent="0.15">
      <c r="A2594" s="114" t="s">
        <v>5121</v>
      </c>
      <c r="B2594" s="114">
        <v>6</v>
      </c>
      <c r="C2594" s="114" t="s">
        <v>5120</v>
      </c>
      <c r="D2594" s="115">
        <v>13881.31</v>
      </c>
    </row>
    <row r="2595" spans="1:4" x14ac:dyDescent="0.15">
      <c r="A2595" s="114" t="s">
        <v>5123</v>
      </c>
      <c r="B2595" s="114">
        <v>6</v>
      </c>
      <c r="C2595" s="114" t="s">
        <v>5122</v>
      </c>
      <c r="D2595" s="115">
        <v>0</v>
      </c>
    </row>
    <row r="2596" spans="1:4" x14ac:dyDescent="0.15">
      <c r="A2596" s="114" t="s">
        <v>5125</v>
      </c>
      <c r="B2596" s="114">
        <v>6</v>
      </c>
      <c r="C2596" s="114" t="s">
        <v>5124</v>
      </c>
      <c r="D2596" s="115">
        <v>0</v>
      </c>
    </row>
    <row r="2597" spans="1:4" x14ac:dyDescent="0.15">
      <c r="A2597" s="114" t="s">
        <v>5127</v>
      </c>
      <c r="B2597" s="114">
        <v>6</v>
      </c>
      <c r="C2597" s="114" t="s">
        <v>5126</v>
      </c>
      <c r="D2597" s="115">
        <v>1057.75</v>
      </c>
    </row>
    <row r="2598" spans="1:4" x14ac:dyDescent="0.15">
      <c r="A2598" s="114" t="s">
        <v>5129</v>
      </c>
      <c r="B2598" s="114">
        <v>6</v>
      </c>
      <c r="C2598" s="114" t="s">
        <v>5128</v>
      </c>
      <c r="D2598" s="115">
        <v>-1057.75</v>
      </c>
    </row>
    <row r="2599" spans="1:4" x14ac:dyDescent="0.15">
      <c r="A2599" s="114" t="s">
        <v>5131</v>
      </c>
      <c r="B2599" s="114">
        <v>6</v>
      </c>
      <c r="C2599" s="114" t="s">
        <v>5130</v>
      </c>
      <c r="D2599" s="115">
        <v>1674.73</v>
      </c>
    </row>
    <row r="2600" spans="1:4" x14ac:dyDescent="0.15">
      <c r="A2600" s="112" t="s">
        <v>5133</v>
      </c>
      <c r="B2600" s="112">
        <v>5</v>
      </c>
      <c r="C2600" s="112" t="s">
        <v>5132</v>
      </c>
      <c r="D2600" s="113">
        <v>863874.64</v>
      </c>
    </row>
    <row r="2601" spans="1:4" x14ac:dyDescent="0.15">
      <c r="A2601" s="114" t="s">
        <v>5135</v>
      </c>
      <c r="B2601" s="114">
        <v>6</v>
      </c>
      <c r="C2601" s="114" t="s">
        <v>5134</v>
      </c>
      <c r="D2601" s="115">
        <v>694940.5</v>
      </c>
    </row>
    <row r="2602" spans="1:4" x14ac:dyDescent="0.15">
      <c r="A2602" s="114" t="s">
        <v>5137</v>
      </c>
      <c r="B2602" s="114">
        <v>6</v>
      </c>
      <c r="C2602" s="114" t="s">
        <v>5136</v>
      </c>
      <c r="D2602" s="115">
        <v>32117.79</v>
      </c>
    </row>
    <row r="2603" spans="1:4" x14ac:dyDescent="0.15">
      <c r="A2603" s="114" t="s">
        <v>5139</v>
      </c>
      <c r="B2603" s="114">
        <v>6</v>
      </c>
      <c r="C2603" s="114" t="s">
        <v>5138</v>
      </c>
      <c r="D2603" s="115">
        <v>7712.5</v>
      </c>
    </row>
    <row r="2604" spans="1:4" x14ac:dyDescent="0.15">
      <c r="A2604" s="114" t="s">
        <v>5141</v>
      </c>
      <c r="B2604" s="114">
        <v>6</v>
      </c>
      <c r="C2604" s="114" t="s">
        <v>5140</v>
      </c>
      <c r="D2604" s="115">
        <v>20180</v>
      </c>
    </row>
    <row r="2605" spans="1:4" x14ac:dyDescent="0.15">
      <c r="A2605" s="114" t="s">
        <v>5143</v>
      </c>
      <c r="B2605" s="114">
        <v>6</v>
      </c>
      <c r="C2605" s="114" t="s">
        <v>5142</v>
      </c>
      <c r="D2605" s="115">
        <v>23848.5</v>
      </c>
    </row>
    <row r="2606" spans="1:4" x14ac:dyDescent="0.15">
      <c r="A2606" s="114" t="s">
        <v>5145</v>
      </c>
      <c r="B2606" s="114">
        <v>6</v>
      </c>
      <c r="C2606" s="114" t="s">
        <v>5144</v>
      </c>
      <c r="D2606" s="115">
        <v>11112.5</v>
      </c>
    </row>
    <row r="2607" spans="1:4" x14ac:dyDescent="0.15">
      <c r="A2607" s="114" t="s">
        <v>5147</v>
      </c>
      <c r="B2607" s="114">
        <v>6</v>
      </c>
      <c r="C2607" s="114" t="s">
        <v>5146</v>
      </c>
      <c r="D2607" s="115">
        <v>2475</v>
      </c>
    </row>
    <row r="2608" spans="1:4" x14ac:dyDescent="0.15">
      <c r="A2608" s="114" t="s">
        <v>5149</v>
      </c>
      <c r="B2608" s="114">
        <v>6</v>
      </c>
      <c r="C2608" s="114" t="s">
        <v>5148</v>
      </c>
      <c r="D2608" s="115">
        <v>35147.5</v>
      </c>
    </row>
    <row r="2609" spans="1:4" x14ac:dyDescent="0.15">
      <c r="A2609" s="114" t="s">
        <v>5151</v>
      </c>
      <c r="B2609" s="114">
        <v>6</v>
      </c>
      <c r="C2609" s="114" t="s">
        <v>5150</v>
      </c>
      <c r="D2609" s="115">
        <v>36340.35</v>
      </c>
    </row>
    <row r="2610" spans="1:4" x14ac:dyDescent="0.15">
      <c r="A2610" s="112" t="s">
        <v>5153</v>
      </c>
      <c r="B2610" s="112">
        <v>5</v>
      </c>
      <c r="C2610" s="112" t="s">
        <v>5152</v>
      </c>
      <c r="D2610" s="113">
        <v>46852.23</v>
      </c>
    </row>
    <row r="2611" spans="1:4" x14ac:dyDescent="0.15">
      <c r="A2611" s="114" t="s">
        <v>5155</v>
      </c>
      <c r="B2611" s="114">
        <v>6</v>
      </c>
      <c r="C2611" s="114" t="s">
        <v>5154</v>
      </c>
      <c r="D2611" s="115">
        <v>46852.23</v>
      </c>
    </row>
    <row r="2612" spans="1:4" x14ac:dyDescent="0.15">
      <c r="A2612" s="112" t="s">
        <v>5157</v>
      </c>
      <c r="B2612" s="112">
        <v>5</v>
      </c>
      <c r="C2612" s="112" t="s">
        <v>5156</v>
      </c>
      <c r="D2612" s="113">
        <v>370761.12</v>
      </c>
    </row>
    <row r="2613" spans="1:4" x14ac:dyDescent="0.15">
      <c r="A2613" s="114" t="s">
        <v>5159</v>
      </c>
      <c r="B2613" s="114">
        <v>6</v>
      </c>
      <c r="C2613" s="114" t="s">
        <v>5158</v>
      </c>
      <c r="D2613" s="115">
        <v>318854.03000000003</v>
      </c>
    </row>
    <row r="2614" spans="1:4" x14ac:dyDescent="0.15">
      <c r="A2614" s="114" t="s">
        <v>5161</v>
      </c>
      <c r="B2614" s="114">
        <v>6</v>
      </c>
      <c r="C2614" s="114" t="s">
        <v>5160</v>
      </c>
      <c r="D2614" s="115">
        <v>5655.6</v>
      </c>
    </row>
    <row r="2615" spans="1:4" x14ac:dyDescent="0.15">
      <c r="A2615" s="114" t="s">
        <v>5163</v>
      </c>
      <c r="B2615" s="114">
        <v>6</v>
      </c>
      <c r="C2615" s="114" t="s">
        <v>5162</v>
      </c>
      <c r="D2615" s="115">
        <v>2468.91</v>
      </c>
    </row>
    <row r="2616" spans="1:4" x14ac:dyDescent="0.15">
      <c r="A2616" s="114" t="s">
        <v>5165</v>
      </c>
      <c r="B2616" s="114">
        <v>6</v>
      </c>
      <c r="C2616" s="114" t="s">
        <v>5164</v>
      </c>
      <c r="D2616" s="115">
        <v>8483.5</v>
      </c>
    </row>
    <row r="2617" spans="1:4" x14ac:dyDescent="0.15">
      <c r="A2617" s="114" t="s">
        <v>5167</v>
      </c>
      <c r="B2617" s="114">
        <v>6</v>
      </c>
      <c r="C2617" s="114" t="s">
        <v>5166</v>
      </c>
      <c r="D2617" s="115">
        <v>5878.6</v>
      </c>
    </row>
    <row r="2618" spans="1:4" x14ac:dyDescent="0.15">
      <c r="A2618" s="114" t="s">
        <v>5169</v>
      </c>
      <c r="B2618" s="114">
        <v>6</v>
      </c>
      <c r="C2618" s="114" t="s">
        <v>5168</v>
      </c>
      <c r="D2618" s="115">
        <v>4122.3999999999996</v>
      </c>
    </row>
    <row r="2619" spans="1:4" x14ac:dyDescent="0.15">
      <c r="A2619" s="114" t="s">
        <v>5171</v>
      </c>
      <c r="B2619" s="114">
        <v>6</v>
      </c>
      <c r="C2619" s="114" t="s">
        <v>5170</v>
      </c>
      <c r="D2619" s="115">
        <v>14391.18</v>
      </c>
    </row>
    <row r="2620" spans="1:4" x14ac:dyDescent="0.15">
      <c r="A2620" s="114" t="s">
        <v>5173</v>
      </c>
      <c r="B2620" s="114">
        <v>6</v>
      </c>
      <c r="C2620" s="114" t="s">
        <v>5172</v>
      </c>
      <c r="D2620" s="115">
        <v>10906.9</v>
      </c>
    </row>
    <row r="2621" spans="1:4" x14ac:dyDescent="0.15">
      <c r="A2621" s="112" t="s">
        <v>5175</v>
      </c>
      <c r="B2621" s="112">
        <v>3</v>
      </c>
      <c r="C2621" s="112" t="s">
        <v>5174</v>
      </c>
      <c r="D2621" s="113">
        <v>5236699.6900000004</v>
      </c>
    </row>
    <row r="2622" spans="1:4" x14ac:dyDescent="0.15">
      <c r="A2622" s="112" t="s">
        <v>5177</v>
      </c>
      <c r="B2622" s="112">
        <v>4</v>
      </c>
      <c r="C2622" s="112" t="s">
        <v>5176</v>
      </c>
      <c r="D2622" s="113">
        <v>5236699.6900000004</v>
      </c>
    </row>
    <row r="2623" spans="1:4" x14ac:dyDescent="0.15">
      <c r="A2623" s="112" t="s">
        <v>5179</v>
      </c>
      <c r="B2623" s="112">
        <v>5</v>
      </c>
      <c r="C2623" s="112" t="s">
        <v>5178</v>
      </c>
      <c r="D2623" s="113">
        <v>4389.78</v>
      </c>
    </row>
    <row r="2624" spans="1:4" x14ac:dyDescent="0.15">
      <c r="A2624" s="114" t="s">
        <v>5181</v>
      </c>
      <c r="B2624" s="114">
        <v>6</v>
      </c>
      <c r="C2624" s="114" t="s">
        <v>5180</v>
      </c>
      <c r="D2624" s="115">
        <v>4195.91</v>
      </c>
    </row>
    <row r="2625" spans="1:4" x14ac:dyDescent="0.15">
      <c r="A2625" s="114" t="s">
        <v>5183</v>
      </c>
      <c r="B2625" s="114">
        <v>6</v>
      </c>
      <c r="C2625" s="114" t="s">
        <v>5182</v>
      </c>
      <c r="D2625" s="115">
        <v>183.68</v>
      </c>
    </row>
    <row r="2626" spans="1:4" x14ac:dyDescent="0.15">
      <c r="A2626" s="114" t="s">
        <v>5185</v>
      </c>
      <c r="B2626" s="114">
        <v>6</v>
      </c>
      <c r="C2626" s="114" t="s">
        <v>5184</v>
      </c>
      <c r="D2626" s="115">
        <v>10.19</v>
      </c>
    </row>
    <row r="2627" spans="1:4" x14ac:dyDescent="0.15">
      <c r="A2627" s="112" t="s">
        <v>5187</v>
      </c>
      <c r="B2627" s="112">
        <v>5</v>
      </c>
      <c r="C2627" s="112" t="s">
        <v>5186</v>
      </c>
      <c r="D2627" s="113">
        <v>47707.32</v>
      </c>
    </row>
    <row r="2628" spans="1:4" x14ac:dyDescent="0.15">
      <c r="A2628" s="114" t="s">
        <v>5189</v>
      </c>
      <c r="B2628" s="114">
        <v>6</v>
      </c>
      <c r="C2628" s="114" t="s">
        <v>5188</v>
      </c>
      <c r="D2628" s="115">
        <v>47646.84</v>
      </c>
    </row>
    <row r="2629" spans="1:4" x14ac:dyDescent="0.15">
      <c r="A2629" s="114" t="s">
        <v>5623</v>
      </c>
      <c r="B2629" s="114"/>
      <c r="C2629" s="114" t="s">
        <v>5543</v>
      </c>
      <c r="D2629" s="115">
        <v>60.48</v>
      </c>
    </row>
    <row r="2630" spans="1:4" x14ac:dyDescent="0.15">
      <c r="A2630" s="112" t="s">
        <v>5191</v>
      </c>
      <c r="B2630" s="112">
        <v>5</v>
      </c>
      <c r="C2630" s="112" t="s">
        <v>5190</v>
      </c>
      <c r="D2630" s="113">
        <v>77711.649999999994</v>
      </c>
    </row>
    <row r="2631" spans="1:4" x14ac:dyDescent="0.15">
      <c r="A2631" s="114" t="s">
        <v>5193</v>
      </c>
      <c r="B2631" s="114">
        <v>6</v>
      </c>
      <c r="C2631" s="114" t="s">
        <v>5192</v>
      </c>
      <c r="D2631" s="115">
        <v>77711.649999999994</v>
      </c>
    </row>
    <row r="2632" spans="1:4" x14ac:dyDescent="0.15">
      <c r="A2632" s="114" t="s">
        <v>5195</v>
      </c>
      <c r="B2632" s="114">
        <v>6</v>
      </c>
      <c r="C2632" s="114" t="s">
        <v>5194</v>
      </c>
      <c r="D2632" s="115">
        <v>0</v>
      </c>
    </row>
    <row r="2633" spans="1:4" x14ac:dyDescent="0.15">
      <c r="A2633" s="114" t="s">
        <v>5197</v>
      </c>
      <c r="B2633" s="114">
        <v>6</v>
      </c>
      <c r="C2633" s="114" t="s">
        <v>5196</v>
      </c>
      <c r="D2633" s="115">
        <v>0</v>
      </c>
    </row>
    <row r="2634" spans="1:4" x14ac:dyDescent="0.15">
      <c r="A2634" s="114" t="s">
        <v>5199</v>
      </c>
      <c r="B2634" s="114">
        <v>6</v>
      </c>
      <c r="C2634" s="114" t="s">
        <v>5198</v>
      </c>
      <c r="D2634" s="115">
        <v>0</v>
      </c>
    </row>
    <row r="2635" spans="1:4" x14ac:dyDescent="0.15">
      <c r="A2635" s="114" t="s">
        <v>5201</v>
      </c>
      <c r="B2635" s="114">
        <v>6</v>
      </c>
      <c r="C2635" s="114" t="s">
        <v>5200</v>
      </c>
      <c r="D2635" s="115">
        <v>0</v>
      </c>
    </row>
    <row r="2636" spans="1:4" x14ac:dyDescent="0.15">
      <c r="A2636" s="114" t="s">
        <v>5203</v>
      </c>
      <c r="B2636" s="114">
        <v>6</v>
      </c>
      <c r="C2636" s="114" t="s">
        <v>5202</v>
      </c>
      <c r="D2636" s="115">
        <v>0</v>
      </c>
    </row>
    <row r="2637" spans="1:4" x14ac:dyDescent="0.15">
      <c r="A2637" s="114" t="s">
        <v>5205</v>
      </c>
      <c r="B2637" s="114">
        <v>6</v>
      </c>
      <c r="C2637" s="114" t="s">
        <v>5204</v>
      </c>
      <c r="D2637" s="115">
        <v>0</v>
      </c>
    </row>
    <row r="2638" spans="1:4" x14ac:dyDescent="0.15">
      <c r="A2638" s="114" t="s">
        <v>5207</v>
      </c>
      <c r="B2638" s="114">
        <v>6</v>
      </c>
      <c r="C2638" s="114" t="s">
        <v>5206</v>
      </c>
      <c r="D2638" s="115">
        <v>0</v>
      </c>
    </row>
    <row r="2639" spans="1:4" x14ac:dyDescent="0.15">
      <c r="A2639" s="114" t="s">
        <v>5209</v>
      </c>
      <c r="B2639" s="114">
        <v>6</v>
      </c>
      <c r="C2639" s="114" t="s">
        <v>5208</v>
      </c>
      <c r="D2639" s="115">
        <v>0</v>
      </c>
    </row>
    <row r="2640" spans="1:4" x14ac:dyDescent="0.15">
      <c r="A2640" s="112" t="s">
        <v>5211</v>
      </c>
      <c r="B2640" s="112">
        <v>5</v>
      </c>
      <c r="C2640" s="112" t="s">
        <v>5210</v>
      </c>
      <c r="D2640" s="113">
        <v>731622.75</v>
      </c>
    </row>
    <row r="2641" spans="1:4" x14ac:dyDescent="0.15">
      <c r="A2641" s="114" t="s">
        <v>5213</v>
      </c>
      <c r="B2641" s="114">
        <v>6</v>
      </c>
      <c r="C2641" s="114" t="s">
        <v>5212</v>
      </c>
      <c r="D2641" s="115">
        <v>514488.15</v>
      </c>
    </row>
    <row r="2642" spans="1:4" x14ac:dyDescent="0.15">
      <c r="A2642" s="114" t="s">
        <v>5215</v>
      </c>
      <c r="B2642" s="114">
        <v>6</v>
      </c>
      <c r="C2642" s="114" t="s">
        <v>5214</v>
      </c>
      <c r="D2642" s="115">
        <v>52255.040000000001</v>
      </c>
    </row>
    <row r="2643" spans="1:4" x14ac:dyDescent="0.15">
      <c r="A2643" s="114" t="s">
        <v>5217</v>
      </c>
      <c r="B2643" s="114">
        <v>6</v>
      </c>
      <c r="C2643" s="114" t="s">
        <v>5216</v>
      </c>
      <c r="D2643" s="115">
        <v>1257.4000000000001</v>
      </c>
    </row>
    <row r="2644" spans="1:4" x14ac:dyDescent="0.15">
      <c r="A2644" s="114" t="s">
        <v>5219</v>
      </c>
      <c r="B2644" s="114">
        <v>6</v>
      </c>
      <c r="C2644" s="114" t="s">
        <v>5218</v>
      </c>
      <c r="D2644" s="115">
        <v>28151.43</v>
      </c>
    </row>
    <row r="2645" spans="1:4" x14ac:dyDescent="0.15">
      <c r="A2645" s="114" t="s">
        <v>5221</v>
      </c>
      <c r="B2645" s="114">
        <v>6</v>
      </c>
      <c r="C2645" s="114" t="s">
        <v>5220</v>
      </c>
      <c r="D2645" s="115">
        <v>55632.09</v>
      </c>
    </row>
    <row r="2646" spans="1:4" x14ac:dyDescent="0.15">
      <c r="A2646" s="114" t="s">
        <v>5223</v>
      </c>
      <c r="B2646" s="114">
        <v>6</v>
      </c>
      <c r="C2646" s="114" t="s">
        <v>5222</v>
      </c>
      <c r="D2646" s="115">
        <v>22154.9</v>
      </c>
    </row>
    <row r="2647" spans="1:4" x14ac:dyDescent="0.15">
      <c r="A2647" s="114" t="s">
        <v>5225</v>
      </c>
      <c r="B2647" s="114">
        <v>6</v>
      </c>
      <c r="C2647" s="114" t="s">
        <v>5224</v>
      </c>
      <c r="D2647" s="115">
        <v>163.87</v>
      </c>
    </row>
    <row r="2648" spans="1:4" x14ac:dyDescent="0.15">
      <c r="A2648" s="114" t="s">
        <v>5227</v>
      </c>
      <c r="B2648" s="114">
        <v>6</v>
      </c>
      <c r="C2648" s="114" t="s">
        <v>5226</v>
      </c>
      <c r="D2648" s="115">
        <v>28869</v>
      </c>
    </row>
    <row r="2649" spans="1:4" x14ac:dyDescent="0.15">
      <c r="A2649" s="114" t="s">
        <v>5229</v>
      </c>
      <c r="B2649" s="114">
        <v>6</v>
      </c>
      <c r="C2649" s="114" t="s">
        <v>5228</v>
      </c>
      <c r="D2649" s="115">
        <v>28650.87</v>
      </c>
    </row>
    <row r="2650" spans="1:4" x14ac:dyDescent="0.15">
      <c r="A2650" s="112" t="s">
        <v>5231</v>
      </c>
      <c r="B2650" s="112">
        <v>5</v>
      </c>
      <c r="C2650" s="112" t="s">
        <v>5230</v>
      </c>
      <c r="D2650" s="113">
        <v>348.89</v>
      </c>
    </row>
    <row r="2651" spans="1:4" x14ac:dyDescent="0.15">
      <c r="A2651" s="114" t="s">
        <v>5233</v>
      </c>
      <c r="B2651" s="114">
        <v>6</v>
      </c>
      <c r="C2651" s="114" t="s">
        <v>5232</v>
      </c>
      <c r="D2651" s="115">
        <v>348.89</v>
      </c>
    </row>
    <row r="2652" spans="1:4" x14ac:dyDescent="0.15">
      <c r="A2652" s="112" t="s">
        <v>5235</v>
      </c>
      <c r="B2652" s="112">
        <v>5</v>
      </c>
      <c r="C2652" s="112" t="s">
        <v>5234</v>
      </c>
      <c r="D2652" s="113">
        <v>229680.91</v>
      </c>
    </row>
    <row r="2653" spans="1:4" x14ac:dyDescent="0.15">
      <c r="A2653" s="114" t="s">
        <v>5237</v>
      </c>
      <c r="B2653" s="114">
        <v>6</v>
      </c>
      <c r="C2653" s="114" t="s">
        <v>5236</v>
      </c>
      <c r="D2653" s="115">
        <v>177357.65</v>
      </c>
    </row>
    <row r="2654" spans="1:4" x14ac:dyDescent="0.15">
      <c r="A2654" s="114" t="s">
        <v>5239</v>
      </c>
      <c r="B2654" s="114">
        <v>6</v>
      </c>
      <c r="C2654" s="114" t="s">
        <v>5238</v>
      </c>
      <c r="D2654" s="115">
        <v>9963.7199999999993</v>
      </c>
    </row>
    <row r="2655" spans="1:4" x14ac:dyDescent="0.15">
      <c r="A2655" s="114" t="s">
        <v>5241</v>
      </c>
      <c r="B2655" s="114">
        <v>6</v>
      </c>
      <c r="C2655" s="114" t="s">
        <v>5240</v>
      </c>
      <c r="D2655" s="115">
        <v>1457.33</v>
      </c>
    </row>
    <row r="2656" spans="1:4" x14ac:dyDescent="0.15">
      <c r="A2656" s="114" t="s">
        <v>5243</v>
      </c>
      <c r="B2656" s="114">
        <v>6</v>
      </c>
      <c r="C2656" s="114" t="s">
        <v>5242</v>
      </c>
      <c r="D2656" s="115">
        <v>4343.1499999999996</v>
      </c>
    </row>
    <row r="2657" spans="1:4" x14ac:dyDescent="0.15">
      <c r="A2657" s="114" t="s">
        <v>5245</v>
      </c>
      <c r="B2657" s="114">
        <v>6</v>
      </c>
      <c r="C2657" s="114" t="s">
        <v>5244</v>
      </c>
      <c r="D2657" s="115">
        <v>9627.7000000000007</v>
      </c>
    </row>
    <row r="2658" spans="1:4" x14ac:dyDescent="0.15">
      <c r="A2658" s="114" t="s">
        <v>5247</v>
      </c>
      <c r="B2658" s="114">
        <v>6</v>
      </c>
      <c r="C2658" s="114" t="s">
        <v>5246</v>
      </c>
      <c r="D2658" s="115">
        <v>5516.6</v>
      </c>
    </row>
    <row r="2659" spans="1:4" x14ac:dyDescent="0.15">
      <c r="A2659" s="114" t="s">
        <v>5249</v>
      </c>
      <c r="B2659" s="114">
        <v>6</v>
      </c>
      <c r="C2659" s="114" t="s">
        <v>5248</v>
      </c>
      <c r="D2659" s="115">
        <v>988.95</v>
      </c>
    </row>
    <row r="2660" spans="1:4" x14ac:dyDescent="0.15">
      <c r="A2660" s="114" t="s">
        <v>5251</v>
      </c>
      <c r="B2660" s="114">
        <v>6</v>
      </c>
      <c r="C2660" s="114" t="s">
        <v>5250</v>
      </c>
      <c r="D2660" s="115">
        <v>10234.93</v>
      </c>
    </row>
    <row r="2661" spans="1:4" x14ac:dyDescent="0.15">
      <c r="A2661" s="114" t="s">
        <v>5253</v>
      </c>
      <c r="B2661" s="114">
        <v>6</v>
      </c>
      <c r="C2661" s="114" t="s">
        <v>5252</v>
      </c>
      <c r="D2661" s="115">
        <v>10190.879999999999</v>
      </c>
    </row>
    <row r="2662" spans="1:4" x14ac:dyDescent="0.15">
      <c r="A2662" s="112" t="s">
        <v>5255</v>
      </c>
      <c r="B2662" s="112">
        <v>5</v>
      </c>
      <c r="C2662" s="112" t="s">
        <v>5254</v>
      </c>
      <c r="D2662" s="113">
        <v>71941.61</v>
      </c>
    </row>
    <row r="2663" spans="1:4" x14ac:dyDescent="0.15">
      <c r="A2663" s="114" t="s">
        <v>5257</v>
      </c>
      <c r="B2663" s="114">
        <v>6</v>
      </c>
      <c r="C2663" s="114" t="s">
        <v>5256</v>
      </c>
      <c r="D2663" s="115">
        <v>39428.71</v>
      </c>
    </row>
    <row r="2664" spans="1:4" x14ac:dyDescent="0.15">
      <c r="A2664" s="114" t="s">
        <v>5259</v>
      </c>
      <c r="B2664" s="114">
        <v>6</v>
      </c>
      <c r="C2664" s="114" t="s">
        <v>5258</v>
      </c>
      <c r="D2664" s="115">
        <v>2239.5</v>
      </c>
    </row>
    <row r="2665" spans="1:4" x14ac:dyDescent="0.15">
      <c r="A2665" s="114" t="s">
        <v>5261</v>
      </c>
      <c r="B2665" s="114">
        <v>6</v>
      </c>
      <c r="C2665" s="114" t="s">
        <v>5260</v>
      </c>
      <c r="D2665" s="115">
        <v>3753.68</v>
      </c>
    </row>
    <row r="2666" spans="1:4" x14ac:dyDescent="0.15">
      <c r="A2666" s="114" t="s">
        <v>5263</v>
      </c>
      <c r="B2666" s="114">
        <v>6</v>
      </c>
      <c r="C2666" s="114" t="s">
        <v>5262</v>
      </c>
      <c r="D2666" s="115">
        <v>3798.76</v>
      </c>
    </row>
    <row r="2667" spans="1:4" x14ac:dyDescent="0.15">
      <c r="A2667" s="114" t="s">
        <v>5265</v>
      </c>
      <c r="B2667" s="114">
        <v>6</v>
      </c>
      <c r="C2667" s="114" t="s">
        <v>5264</v>
      </c>
      <c r="D2667" s="115">
        <v>4551.3900000000003</v>
      </c>
    </row>
    <row r="2668" spans="1:4" x14ac:dyDescent="0.15">
      <c r="A2668" s="114" t="s">
        <v>5267</v>
      </c>
      <c r="B2668" s="114">
        <v>6</v>
      </c>
      <c r="C2668" s="114" t="s">
        <v>5266</v>
      </c>
      <c r="D2668" s="115">
        <v>3511.01</v>
      </c>
    </row>
    <row r="2669" spans="1:4" x14ac:dyDescent="0.15">
      <c r="A2669" s="114" t="s">
        <v>5269</v>
      </c>
      <c r="B2669" s="114">
        <v>6</v>
      </c>
      <c r="C2669" s="114" t="s">
        <v>5268</v>
      </c>
      <c r="D2669" s="115">
        <v>450</v>
      </c>
    </row>
    <row r="2670" spans="1:4" x14ac:dyDescent="0.15">
      <c r="A2670" s="114" t="s">
        <v>5271</v>
      </c>
      <c r="B2670" s="114">
        <v>6</v>
      </c>
      <c r="C2670" s="114" t="s">
        <v>5270</v>
      </c>
      <c r="D2670" s="115">
        <v>6563.64</v>
      </c>
    </row>
    <row r="2671" spans="1:4" x14ac:dyDescent="0.15">
      <c r="A2671" s="114" t="s">
        <v>5273</v>
      </c>
      <c r="B2671" s="114">
        <v>6</v>
      </c>
      <c r="C2671" s="114" t="s">
        <v>5272</v>
      </c>
      <c r="D2671" s="115">
        <v>7644.92</v>
      </c>
    </row>
    <row r="2672" spans="1:4" x14ac:dyDescent="0.15">
      <c r="A2672" s="112" t="s">
        <v>5275</v>
      </c>
      <c r="B2672" s="112">
        <v>5</v>
      </c>
      <c r="C2672" s="112" t="s">
        <v>5274</v>
      </c>
      <c r="D2672" s="113">
        <v>260537.2</v>
      </c>
    </row>
    <row r="2673" spans="1:4" x14ac:dyDescent="0.15">
      <c r="A2673" s="114" t="s">
        <v>5277</v>
      </c>
      <c r="B2673" s="114">
        <v>6</v>
      </c>
      <c r="C2673" s="114" t="s">
        <v>5276</v>
      </c>
      <c r="D2673" s="115">
        <v>260537.2</v>
      </c>
    </row>
    <row r="2674" spans="1:4" x14ac:dyDescent="0.15">
      <c r="A2674" s="112" t="s">
        <v>5279</v>
      </c>
      <c r="B2674" s="112">
        <v>5</v>
      </c>
      <c r="C2674" s="112" t="s">
        <v>5278</v>
      </c>
      <c r="D2674" s="113">
        <v>55205.65</v>
      </c>
    </row>
    <row r="2675" spans="1:4" x14ac:dyDescent="0.15">
      <c r="A2675" s="114" t="s">
        <v>5281</v>
      </c>
      <c r="B2675" s="114">
        <v>6</v>
      </c>
      <c r="C2675" s="114" t="s">
        <v>5280</v>
      </c>
      <c r="D2675" s="115">
        <v>55205.65</v>
      </c>
    </row>
    <row r="2676" spans="1:4" x14ac:dyDescent="0.15">
      <c r="A2676" s="112" t="s">
        <v>5283</v>
      </c>
      <c r="B2676" s="112">
        <v>5</v>
      </c>
      <c r="C2676" s="112" t="s">
        <v>5282</v>
      </c>
      <c r="D2676" s="113">
        <v>206307.14</v>
      </c>
    </row>
    <row r="2677" spans="1:4" x14ac:dyDescent="0.15">
      <c r="A2677" s="114" t="s">
        <v>5285</v>
      </c>
      <c r="B2677" s="114">
        <v>6</v>
      </c>
      <c r="C2677" s="114" t="s">
        <v>5284</v>
      </c>
      <c r="D2677" s="115">
        <v>137968.43</v>
      </c>
    </row>
    <row r="2678" spans="1:4" x14ac:dyDescent="0.15">
      <c r="A2678" s="114" t="s">
        <v>5287</v>
      </c>
      <c r="B2678" s="114">
        <v>6</v>
      </c>
      <c r="C2678" s="114" t="s">
        <v>5286</v>
      </c>
      <c r="D2678" s="115">
        <v>10733.81</v>
      </c>
    </row>
    <row r="2679" spans="1:4" x14ac:dyDescent="0.15">
      <c r="A2679" s="114" t="s">
        <v>5289</v>
      </c>
      <c r="B2679" s="114">
        <v>6</v>
      </c>
      <c r="C2679" s="114" t="s">
        <v>5288</v>
      </c>
      <c r="D2679" s="115">
        <v>2797.72</v>
      </c>
    </row>
    <row r="2680" spans="1:4" x14ac:dyDescent="0.15">
      <c r="A2680" s="114" t="s">
        <v>5291</v>
      </c>
      <c r="B2680" s="114">
        <v>6</v>
      </c>
      <c r="C2680" s="114" t="s">
        <v>5290</v>
      </c>
      <c r="D2680" s="115">
        <v>19755.59</v>
      </c>
    </row>
    <row r="2681" spans="1:4" x14ac:dyDescent="0.15">
      <c r="A2681" s="114" t="s">
        <v>5293</v>
      </c>
      <c r="B2681" s="114">
        <v>6</v>
      </c>
      <c r="C2681" s="114" t="s">
        <v>5292</v>
      </c>
      <c r="D2681" s="115">
        <v>10218.23</v>
      </c>
    </row>
    <row r="2682" spans="1:4" x14ac:dyDescent="0.15">
      <c r="A2682" s="114" t="s">
        <v>5295</v>
      </c>
      <c r="B2682" s="114">
        <v>6</v>
      </c>
      <c r="C2682" s="114" t="s">
        <v>5294</v>
      </c>
      <c r="D2682" s="115">
        <v>2417.63</v>
      </c>
    </row>
    <row r="2683" spans="1:4" x14ac:dyDescent="0.15">
      <c r="A2683" s="114" t="s">
        <v>5297</v>
      </c>
      <c r="B2683" s="114">
        <v>6</v>
      </c>
      <c r="C2683" s="114" t="s">
        <v>5296</v>
      </c>
      <c r="D2683" s="115">
        <v>12737.83</v>
      </c>
    </row>
    <row r="2684" spans="1:4" x14ac:dyDescent="0.15">
      <c r="A2684" s="114" t="s">
        <v>5299</v>
      </c>
      <c r="B2684" s="114">
        <v>6</v>
      </c>
      <c r="C2684" s="114" t="s">
        <v>5298</v>
      </c>
      <c r="D2684" s="115">
        <v>9677.9</v>
      </c>
    </row>
    <row r="2685" spans="1:4" x14ac:dyDescent="0.15">
      <c r="A2685" s="112" t="s">
        <v>5301</v>
      </c>
      <c r="B2685" s="112">
        <v>5</v>
      </c>
      <c r="C2685" s="112" t="s">
        <v>5300</v>
      </c>
      <c r="D2685" s="113">
        <v>741349.75</v>
      </c>
    </row>
    <row r="2686" spans="1:4" x14ac:dyDescent="0.15">
      <c r="A2686" s="114" t="s">
        <v>5303</v>
      </c>
      <c r="B2686" s="114">
        <v>6</v>
      </c>
      <c r="C2686" s="114" t="s">
        <v>5302</v>
      </c>
      <c r="D2686" s="115">
        <v>738391.58</v>
      </c>
    </row>
    <row r="2687" spans="1:4" x14ac:dyDescent="0.15">
      <c r="A2687" s="114" t="s">
        <v>5305</v>
      </c>
      <c r="B2687" s="114">
        <v>6</v>
      </c>
      <c r="C2687" s="114" t="s">
        <v>5304</v>
      </c>
      <c r="D2687" s="115">
        <v>399.86</v>
      </c>
    </row>
    <row r="2688" spans="1:4" x14ac:dyDescent="0.15">
      <c r="A2688" s="114" t="s">
        <v>5307</v>
      </c>
      <c r="B2688" s="114">
        <v>6</v>
      </c>
      <c r="C2688" s="114" t="s">
        <v>5306</v>
      </c>
      <c r="D2688" s="115">
        <v>60.42</v>
      </c>
    </row>
    <row r="2689" spans="1:4" x14ac:dyDescent="0.15">
      <c r="A2689" s="114" t="s">
        <v>5309</v>
      </c>
      <c r="B2689" s="114">
        <v>6</v>
      </c>
      <c r="C2689" s="114" t="s">
        <v>5308</v>
      </c>
      <c r="D2689" s="115">
        <v>881</v>
      </c>
    </row>
    <row r="2690" spans="1:4" x14ac:dyDescent="0.15">
      <c r="A2690" s="114" t="s">
        <v>5311</v>
      </c>
      <c r="B2690" s="114">
        <v>6</v>
      </c>
      <c r="C2690" s="114" t="s">
        <v>5310</v>
      </c>
      <c r="D2690" s="115">
        <v>272.67</v>
      </c>
    </row>
    <row r="2691" spans="1:4" x14ac:dyDescent="0.15">
      <c r="A2691" s="114" t="s">
        <v>5313</v>
      </c>
      <c r="B2691" s="114">
        <v>6</v>
      </c>
      <c r="C2691" s="114" t="s">
        <v>5312</v>
      </c>
      <c r="D2691" s="115">
        <v>1344.22</v>
      </c>
    </row>
    <row r="2692" spans="1:4" x14ac:dyDescent="0.15">
      <c r="A2692" s="112" t="s">
        <v>5315</v>
      </c>
      <c r="B2692" s="112">
        <v>5</v>
      </c>
      <c r="C2692" s="112" t="s">
        <v>5314</v>
      </c>
      <c r="D2692" s="113">
        <v>445564.63</v>
      </c>
    </row>
    <row r="2693" spans="1:4" x14ac:dyDescent="0.15">
      <c r="A2693" s="114" t="s">
        <v>5317</v>
      </c>
      <c r="B2693" s="114">
        <v>6</v>
      </c>
      <c r="C2693" s="114" t="s">
        <v>5316</v>
      </c>
      <c r="D2693" s="115">
        <v>432979.23</v>
      </c>
    </row>
    <row r="2694" spans="1:4" x14ac:dyDescent="0.15">
      <c r="A2694" s="114" t="s">
        <v>5319</v>
      </c>
      <c r="B2694" s="114">
        <v>6</v>
      </c>
      <c r="C2694" s="114" t="s">
        <v>5318</v>
      </c>
      <c r="D2694" s="115">
        <v>1237.5999999999999</v>
      </c>
    </row>
    <row r="2695" spans="1:4" x14ac:dyDescent="0.15">
      <c r="A2695" s="114" t="s">
        <v>5321</v>
      </c>
      <c r="B2695" s="114">
        <v>6</v>
      </c>
      <c r="C2695" s="114" t="s">
        <v>5320</v>
      </c>
      <c r="D2695" s="115">
        <v>1649.1</v>
      </c>
    </row>
    <row r="2696" spans="1:4" x14ac:dyDescent="0.15">
      <c r="A2696" s="114" t="s">
        <v>5323</v>
      </c>
      <c r="B2696" s="114">
        <v>6</v>
      </c>
      <c r="C2696" s="114" t="s">
        <v>5322</v>
      </c>
      <c r="D2696" s="115">
        <v>4920.1400000000003</v>
      </c>
    </row>
    <row r="2697" spans="1:4" x14ac:dyDescent="0.15">
      <c r="A2697" s="114" t="s">
        <v>5325</v>
      </c>
      <c r="B2697" s="114">
        <v>6</v>
      </c>
      <c r="C2697" s="114" t="s">
        <v>5324</v>
      </c>
      <c r="D2697" s="115">
        <v>3581.52</v>
      </c>
    </row>
    <row r="2698" spans="1:4" x14ac:dyDescent="0.15">
      <c r="A2698" s="114" t="s">
        <v>5327</v>
      </c>
      <c r="B2698" s="114">
        <v>6</v>
      </c>
      <c r="C2698" s="114" t="s">
        <v>5326</v>
      </c>
      <c r="D2698" s="115">
        <v>1079.8699999999999</v>
      </c>
    </row>
    <row r="2699" spans="1:4" x14ac:dyDescent="0.15">
      <c r="A2699" s="114" t="s">
        <v>5329</v>
      </c>
      <c r="B2699" s="114">
        <v>6</v>
      </c>
      <c r="C2699" s="114" t="s">
        <v>5328</v>
      </c>
      <c r="D2699" s="115">
        <v>117.17</v>
      </c>
    </row>
    <row r="2700" spans="1:4" x14ac:dyDescent="0.15">
      <c r="A2700" s="112" t="s">
        <v>5331</v>
      </c>
      <c r="B2700" s="112">
        <v>5</v>
      </c>
      <c r="C2700" s="112" t="s">
        <v>5330</v>
      </c>
      <c r="D2700" s="113">
        <v>13258.85</v>
      </c>
    </row>
    <row r="2701" spans="1:4" x14ac:dyDescent="0.15">
      <c r="A2701" s="114" t="s">
        <v>5333</v>
      </c>
      <c r="B2701" s="114">
        <v>6</v>
      </c>
      <c r="C2701" s="114" t="s">
        <v>5332</v>
      </c>
      <c r="D2701" s="115">
        <v>13258.85</v>
      </c>
    </row>
    <row r="2702" spans="1:4" x14ac:dyDescent="0.15">
      <c r="A2702" s="112" t="s">
        <v>5335</v>
      </c>
      <c r="B2702" s="112">
        <v>5</v>
      </c>
      <c r="C2702" s="112" t="s">
        <v>5334</v>
      </c>
      <c r="D2702" s="113">
        <v>24786.94</v>
      </c>
    </row>
    <row r="2703" spans="1:4" x14ac:dyDescent="0.15">
      <c r="A2703" s="114" t="s">
        <v>5337</v>
      </c>
      <c r="B2703" s="114">
        <v>6</v>
      </c>
      <c r="C2703" s="114" t="s">
        <v>5336</v>
      </c>
      <c r="D2703" s="115">
        <v>24786.94</v>
      </c>
    </row>
    <row r="2704" spans="1:4" x14ac:dyDescent="0.15">
      <c r="A2704" s="112" t="s">
        <v>5339</v>
      </c>
      <c r="B2704" s="112">
        <v>5</v>
      </c>
      <c r="C2704" s="112" t="s">
        <v>5338</v>
      </c>
      <c r="D2704" s="113">
        <v>246561.57</v>
      </c>
    </row>
    <row r="2705" spans="1:4" x14ac:dyDescent="0.15">
      <c r="A2705" s="114" t="s">
        <v>5341</v>
      </c>
      <c r="B2705" s="114">
        <v>6</v>
      </c>
      <c r="C2705" s="114" t="s">
        <v>5340</v>
      </c>
      <c r="D2705" s="115">
        <v>246561.57</v>
      </c>
    </row>
    <row r="2706" spans="1:4" x14ac:dyDescent="0.15">
      <c r="A2706" s="112" t="s">
        <v>5343</v>
      </c>
      <c r="B2706" s="112">
        <v>5</v>
      </c>
      <c r="C2706" s="112" t="s">
        <v>5342</v>
      </c>
      <c r="D2706" s="113">
        <v>14315.04</v>
      </c>
    </row>
    <row r="2707" spans="1:4" x14ac:dyDescent="0.15">
      <c r="A2707" s="114" t="s">
        <v>5345</v>
      </c>
      <c r="B2707" s="114">
        <v>6</v>
      </c>
      <c r="C2707" s="114" t="s">
        <v>5344</v>
      </c>
      <c r="D2707" s="115">
        <v>14315.04</v>
      </c>
    </row>
    <row r="2708" spans="1:4" x14ac:dyDescent="0.15">
      <c r="A2708" s="112" t="s">
        <v>5347</v>
      </c>
      <c r="B2708" s="112">
        <v>5</v>
      </c>
      <c r="C2708" s="112" t="s">
        <v>5346</v>
      </c>
      <c r="D2708" s="113">
        <v>29291.53</v>
      </c>
    </row>
    <row r="2709" spans="1:4" x14ac:dyDescent="0.15">
      <c r="A2709" s="114" t="s">
        <v>5349</v>
      </c>
      <c r="B2709" s="114">
        <v>6</v>
      </c>
      <c r="C2709" s="114" t="s">
        <v>5348</v>
      </c>
      <c r="D2709" s="115">
        <v>29291.53</v>
      </c>
    </row>
    <row r="2710" spans="1:4" x14ac:dyDescent="0.15">
      <c r="A2710" s="112" t="s">
        <v>5351</v>
      </c>
      <c r="B2710" s="112">
        <v>5</v>
      </c>
      <c r="C2710" s="112" t="s">
        <v>5350</v>
      </c>
      <c r="D2710" s="113">
        <v>11242.73</v>
      </c>
    </row>
    <row r="2711" spans="1:4" x14ac:dyDescent="0.15">
      <c r="A2711" s="114" t="s">
        <v>5353</v>
      </c>
      <c r="B2711" s="114">
        <v>6</v>
      </c>
      <c r="C2711" s="114" t="s">
        <v>5352</v>
      </c>
      <c r="D2711" s="115">
        <v>11242.73</v>
      </c>
    </row>
    <row r="2712" spans="1:4" x14ac:dyDescent="0.15">
      <c r="A2712" s="112" t="s">
        <v>5355</v>
      </c>
      <c r="B2712" s="112">
        <v>5</v>
      </c>
      <c r="C2712" s="112" t="s">
        <v>5354</v>
      </c>
      <c r="D2712" s="113">
        <v>5115.12</v>
      </c>
    </row>
    <row r="2713" spans="1:4" x14ac:dyDescent="0.15">
      <c r="A2713" s="114" t="s">
        <v>5357</v>
      </c>
      <c r="B2713" s="114">
        <v>6</v>
      </c>
      <c r="C2713" s="114" t="s">
        <v>5356</v>
      </c>
      <c r="D2713" s="115">
        <v>5115.12</v>
      </c>
    </row>
    <row r="2714" spans="1:4" x14ac:dyDescent="0.15">
      <c r="A2714" s="112" t="s">
        <v>5359</v>
      </c>
      <c r="B2714" s="112">
        <v>5</v>
      </c>
      <c r="C2714" s="112" t="s">
        <v>5358</v>
      </c>
      <c r="D2714" s="113">
        <v>540331.68999999994</v>
      </c>
    </row>
    <row r="2715" spans="1:4" x14ac:dyDescent="0.15">
      <c r="A2715" s="114" t="s">
        <v>5361</v>
      </c>
      <c r="B2715" s="114">
        <v>6</v>
      </c>
      <c r="C2715" s="114" t="s">
        <v>5360</v>
      </c>
      <c r="D2715" s="115">
        <v>537881.68999999994</v>
      </c>
    </row>
    <row r="2716" spans="1:4" x14ac:dyDescent="0.15">
      <c r="A2716" s="114" t="s">
        <v>5363</v>
      </c>
      <c r="B2716" s="114">
        <v>6</v>
      </c>
      <c r="C2716" s="114" t="s">
        <v>5362</v>
      </c>
      <c r="D2716" s="115">
        <v>270</v>
      </c>
    </row>
    <row r="2717" spans="1:4" x14ac:dyDescent="0.15">
      <c r="A2717" s="114" t="s">
        <v>5365</v>
      </c>
      <c r="B2717" s="114">
        <v>6</v>
      </c>
      <c r="C2717" s="114" t="s">
        <v>5364</v>
      </c>
      <c r="D2717" s="115">
        <v>900</v>
      </c>
    </row>
    <row r="2718" spans="1:4" x14ac:dyDescent="0.15">
      <c r="A2718" s="114" t="s">
        <v>5367</v>
      </c>
      <c r="B2718" s="114">
        <v>6</v>
      </c>
      <c r="C2718" s="114" t="s">
        <v>5366</v>
      </c>
      <c r="D2718" s="115">
        <v>1280</v>
      </c>
    </row>
    <row r="2719" spans="1:4" x14ac:dyDescent="0.15">
      <c r="A2719" s="112" t="s">
        <v>5369</v>
      </c>
      <c r="B2719" s="112">
        <v>5</v>
      </c>
      <c r="C2719" s="112" t="s">
        <v>5368</v>
      </c>
      <c r="D2719" s="113">
        <v>52019.59</v>
      </c>
    </row>
    <row r="2720" spans="1:4" x14ac:dyDescent="0.15">
      <c r="A2720" s="114" t="s">
        <v>5371</v>
      </c>
      <c r="B2720" s="114">
        <v>6</v>
      </c>
      <c r="C2720" s="114" t="s">
        <v>5370</v>
      </c>
      <c r="D2720" s="115">
        <v>52019.59</v>
      </c>
    </row>
    <row r="2721" spans="1:4" x14ac:dyDescent="0.15">
      <c r="A2721" s="112" t="s">
        <v>5373</v>
      </c>
      <c r="B2721" s="112">
        <v>5</v>
      </c>
      <c r="C2721" s="112" t="s">
        <v>5372</v>
      </c>
      <c r="D2721" s="113">
        <v>173677.62</v>
      </c>
    </row>
    <row r="2722" spans="1:4" x14ac:dyDescent="0.15">
      <c r="A2722" s="114" t="s">
        <v>5375</v>
      </c>
      <c r="B2722" s="114">
        <v>6</v>
      </c>
      <c r="C2722" s="114" t="s">
        <v>5374</v>
      </c>
      <c r="D2722" s="115">
        <v>173677.62</v>
      </c>
    </row>
    <row r="2723" spans="1:4" x14ac:dyDescent="0.15">
      <c r="A2723" s="112" t="s">
        <v>5377</v>
      </c>
      <c r="B2723" s="112">
        <v>5</v>
      </c>
      <c r="C2723" s="112" t="s">
        <v>5376</v>
      </c>
      <c r="D2723" s="113">
        <v>260.58999999999997</v>
      </c>
    </row>
    <row r="2724" spans="1:4" x14ac:dyDescent="0.15">
      <c r="A2724" s="114" t="s">
        <v>5379</v>
      </c>
      <c r="B2724" s="114">
        <v>6</v>
      </c>
      <c r="C2724" s="114" t="s">
        <v>5378</v>
      </c>
      <c r="D2724" s="115">
        <v>260.58999999999997</v>
      </c>
    </row>
    <row r="2725" spans="1:4" x14ac:dyDescent="0.15">
      <c r="A2725" s="112" t="s">
        <v>5381</v>
      </c>
      <c r="B2725" s="112">
        <v>5</v>
      </c>
      <c r="C2725" s="112" t="s">
        <v>5380</v>
      </c>
      <c r="D2725" s="113">
        <v>80.83</v>
      </c>
    </row>
    <row r="2726" spans="1:4" x14ac:dyDescent="0.15">
      <c r="A2726" s="114" t="s">
        <v>5383</v>
      </c>
      <c r="B2726" s="114">
        <v>6</v>
      </c>
      <c r="C2726" s="114" t="s">
        <v>5382</v>
      </c>
      <c r="D2726" s="115">
        <v>80.83</v>
      </c>
    </row>
    <row r="2727" spans="1:4" x14ac:dyDescent="0.15">
      <c r="A2727" s="112" t="s">
        <v>5385</v>
      </c>
      <c r="B2727" s="112">
        <v>5</v>
      </c>
      <c r="C2727" s="112" t="s">
        <v>5384</v>
      </c>
      <c r="D2727" s="113">
        <v>1766.3</v>
      </c>
    </row>
    <row r="2728" spans="1:4" x14ac:dyDescent="0.15">
      <c r="A2728" s="114" t="s">
        <v>5387</v>
      </c>
      <c r="B2728" s="114">
        <v>6</v>
      </c>
      <c r="C2728" s="114" t="s">
        <v>5386</v>
      </c>
      <c r="D2728" s="115">
        <v>1766.3</v>
      </c>
    </row>
    <row r="2729" spans="1:4" x14ac:dyDescent="0.15">
      <c r="A2729" s="112" t="s">
        <v>5389</v>
      </c>
      <c r="B2729" s="112">
        <v>5</v>
      </c>
      <c r="C2729" s="112" t="s">
        <v>5388</v>
      </c>
      <c r="D2729" s="113">
        <v>28.21</v>
      </c>
    </row>
    <row r="2730" spans="1:4" x14ac:dyDescent="0.15">
      <c r="A2730" s="114" t="s">
        <v>5391</v>
      </c>
      <c r="B2730" s="114">
        <v>6</v>
      </c>
      <c r="C2730" s="114" t="s">
        <v>5390</v>
      </c>
      <c r="D2730" s="115">
        <v>28.21</v>
      </c>
    </row>
    <row r="2731" spans="1:4" x14ac:dyDescent="0.15">
      <c r="A2731" s="112" t="s">
        <v>5393</v>
      </c>
      <c r="B2731" s="112">
        <v>5</v>
      </c>
      <c r="C2731" s="112" t="s">
        <v>5392</v>
      </c>
      <c r="D2731" s="113">
        <v>1195.31</v>
      </c>
    </row>
    <row r="2732" spans="1:4" x14ac:dyDescent="0.15">
      <c r="A2732" s="114" t="s">
        <v>5395</v>
      </c>
      <c r="B2732" s="114">
        <v>6</v>
      </c>
      <c r="C2732" s="114" t="s">
        <v>5394</v>
      </c>
      <c r="D2732" s="115">
        <v>1195.31</v>
      </c>
    </row>
    <row r="2733" spans="1:4" x14ac:dyDescent="0.15">
      <c r="A2733" s="112" t="s">
        <v>5397</v>
      </c>
      <c r="B2733" s="112">
        <v>5</v>
      </c>
      <c r="C2733" s="112" t="s">
        <v>5396</v>
      </c>
      <c r="D2733" s="113">
        <v>5275.51</v>
      </c>
    </row>
    <row r="2734" spans="1:4" x14ac:dyDescent="0.15">
      <c r="A2734" s="114" t="s">
        <v>5399</v>
      </c>
      <c r="B2734" s="114">
        <v>6</v>
      </c>
      <c r="C2734" s="114" t="s">
        <v>5398</v>
      </c>
      <c r="D2734" s="115">
        <v>5275.51</v>
      </c>
    </row>
    <row r="2735" spans="1:4" x14ac:dyDescent="0.15">
      <c r="A2735" s="112" t="s">
        <v>5401</v>
      </c>
      <c r="B2735" s="112">
        <v>5</v>
      </c>
      <c r="C2735" s="112" t="s">
        <v>5400</v>
      </c>
      <c r="D2735" s="113">
        <v>443432.87</v>
      </c>
    </row>
    <row r="2736" spans="1:4" x14ac:dyDescent="0.15">
      <c r="A2736" s="114" t="s">
        <v>5403</v>
      </c>
      <c r="B2736" s="114">
        <v>6</v>
      </c>
      <c r="C2736" s="114" t="s">
        <v>5402</v>
      </c>
      <c r="D2736" s="115">
        <v>443432.87</v>
      </c>
    </row>
    <row r="2737" spans="1:4" x14ac:dyDescent="0.15">
      <c r="A2737" s="112" t="s">
        <v>5405</v>
      </c>
      <c r="B2737" s="112">
        <v>5</v>
      </c>
      <c r="C2737" s="112" t="s">
        <v>5404</v>
      </c>
      <c r="D2737" s="113">
        <v>190991.93</v>
      </c>
    </row>
    <row r="2738" spans="1:4" x14ac:dyDescent="0.15">
      <c r="A2738" s="114" t="s">
        <v>5407</v>
      </c>
      <c r="B2738" s="114">
        <v>6</v>
      </c>
      <c r="C2738" s="114" t="s">
        <v>5406</v>
      </c>
      <c r="D2738" s="115">
        <v>190991.93</v>
      </c>
    </row>
    <row r="2739" spans="1:4" x14ac:dyDescent="0.15">
      <c r="A2739" s="112" t="s">
        <v>5409</v>
      </c>
      <c r="B2739" s="112">
        <v>5</v>
      </c>
      <c r="C2739" s="112" t="s">
        <v>5408</v>
      </c>
      <c r="D2739" s="113">
        <v>108414.19</v>
      </c>
    </row>
    <row r="2740" spans="1:4" x14ac:dyDescent="0.15">
      <c r="A2740" s="114" t="s">
        <v>5411</v>
      </c>
      <c r="B2740" s="114">
        <v>6</v>
      </c>
      <c r="C2740" s="114" t="s">
        <v>5410</v>
      </c>
      <c r="D2740" s="115">
        <v>108414.19</v>
      </c>
    </row>
    <row r="2741" spans="1:4" x14ac:dyDescent="0.15">
      <c r="A2741" s="112" t="s">
        <v>5412</v>
      </c>
      <c r="B2741" s="112">
        <v>5</v>
      </c>
      <c r="C2741" s="112" t="s">
        <v>4852</v>
      </c>
      <c r="D2741" s="113">
        <v>364.1</v>
      </c>
    </row>
    <row r="2742" spans="1:4" x14ac:dyDescent="0.15">
      <c r="A2742" s="114" t="s">
        <v>5414</v>
      </c>
      <c r="B2742" s="114">
        <v>6</v>
      </c>
      <c r="C2742" s="114" t="s">
        <v>5413</v>
      </c>
      <c r="D2742" s="115">
        <v>364.1</v>
      </c>
    </row>
    <row r="2743" spans="1:4" x14ac:dyDescent="0.15">
      <c r="A2743" s="112" t="s">
        <v>5416</v>
      </c>
      <c r="B2743" s="112">
        <v>5</v>
      </c>
      <c r="C2743" s="112" t="s">
        <v>5415</v>
      </c>
      <c r="D2743" s="113">
        <v>111939.4</v>
      </c>
    </row>
    <row r="2744" spans="1:4" x14ac:dyDescent="0.15">
      <c r="A2744" s="114" t="s">
        <v>5418</v>
      </c>
      <c r="B2744" s="114">
        <v>6</v>
      </c>
      <c r="C2744" s="114" t="s">
        <v>5417</v>
      </c>
      <c r="D2744" s="115">
        <v>111939.4</v>
      </c>
    </row>
    <row r="2745" spans="1:4" x14ac:dyDescent="0.15">
      <c r="A2745" s="112" t="s">
        <v>5420</v>
      </c>
      <c r="B2745" s="112">
        <v>5</v>
      </c>
      <c r="C2745" s="112" t="s">
        <v>5419</v>
      </c>
      <c r="D2745" s="113">
        <v>201507.87</v>
      </c>
    </row>
    <row r="2746" spans="1:4" x14ac:dyDescent="0.15">
      <c r="A2746" s="114" t="s">
        <v>5422</v>
      </c>
      <c r="B2746" s="114">
        <v>6</v>
      </c>
      <c r="C2746" s="114" t="s">
        <v>5421</v>
      </c>
      <c r="D2746" s="115">
        <v>201507.87</v>
      </c>
    </row>
    <row r="2747" spans="1:4" x14ac:dyDescent="0.15">
      <c r="A2747" s="112" t="s">
        <v>5424</v>
      </c>
      <c r="B2747" s="112">
        <v>5</v>
      </c>
      <c r="C2747" s="112" t="s">
        <v>5423</v>
      </c>
      <c r="D2747" s="113">
        <v>66384.39</v>
      </c>
    </row>
    <row r="2748" spans="1:4" x14ac:dyDescent="0.15">
      <c r="A2748" s="114" t="s">
        <v>5426</v>
      </c>
      <c r="B2748" s="114">
        <v>6</v>
      </c>
      <c r="C2748" s="114" t="s">
        <v>5425</v>
      </c>
      <c r="D2748" s="115">
        <v>66384.39</v>
      </c>
    </row>
    <row r="2749" spans="1:4" x14ac:dyDescent="0.15">
      <c r="A2749" s="112" t="s">
        <v>5428</v>
      </c>
      <c r="B2749" s="112">
        <v>5</v>
      </c>
      <c r="C2749" s="112" t="s">
        <v>5427</v>
      </c>
      <c r="D2749" s="113">
        <v>122090.23</v>
      </c>
    </row>
    <row r="2750" spans="1:4" x14ac:dyDescent="0.15">
      <c r="A2750" s="114" t="s">
        <v>5430</v>
      </c>
      <c r="B2750" s="114">
        <v>6</v>
      </c>
      <c r="C2750" s="114" t="s">
        <v>5429</v>
      </c>
      <c r="D2750" s="115">
        <v>122090.23</v>
      </c>
    </row>
    <row r="2751" spans="1:4" x14ac:dyDescent="0.15">
      <c r="A2751" s="112" t="s">
        <v>5432</v>
      </c>
      <c r="B2751" s="112">
        <v>1</v>
      </c>
      <c r="C2751" s="112" t="s">
        <v>5431</v>
      </c>
      <c r="D2751" s="113">
        <v>562301.24</v>
      </c>
    </row>
    <row r="2752" spans="1:4" x14ac:dyDescent="0.15">
      <c r="A2752" s="112" t="s">
        <v>5434</v>
      </c>
      <c r="B2752" s="112">
        <v>2</v>
      </c>
      <c r="C2752" s="112" t="s">
        <v>5433</v>
      </c>
      <c r="D2752" s="113">
        <v>-1271027.26</v>
      </c>
    </row>
    <row r="2753" spans="1:4" x14ac:dyDescent="0.15">
      <c r="A2753" s="112" t="s">
        <v>5436</v>
      </c>
      <c r="B2753" s="112">
        <v>3</v>
      </c>
      <c r="C2753" s="112" t="s">
        <v>5435</v>
      </c>
      <c r="D2753" s="113">
        <v>-1271027.26</v>
      </c>
    </row>
    <row r="2754" spans="1:4" x14ac:dyDescent="0.15">
      <c r="A2754" s="112" t="s">
        <v>5438</v>
      </c>
      <c r="B2754" s="112">
        <v>4</v>
      </c>
      <c r="C2754" s="112" t="s">
        <v>5437</v>
      </c>
      <c r="D2754" s="113">
        <v>-1271027.26</v>
      </c>
    </row>
    <row r="2755" spans="1:4" x14ac:dyDescent="0.15">
      <c r="A2755" s="112" t="s">
        <v>5440</v>
      </c>
      <c r="B2755" s="112">
        <v>5</v>
      </c>
      <c r="C2755" s="112" t="s">
        <v>5439</v>
      </c>
      <c r="D2755" s="113">
        <v>-801550.16</v>
      </c>
    </row>
    <row r="2756" spans="1:4" x14ac:dyDescent="0.15">
      <c r="A2756" s="114" t="s">
        <v>5442</v>
      </c>
      <c r="B2756" s="114">
        <v>6</v>
      </c>
      <c r="C2756" s="114" t="s">
        <v>5441</v>
      </c>
      <c r="D2756" s="115">
        <v>-181862.52</v>
      </c>
    </row>
    <row r="2757" spans="1:4" x14ac:dyDescent="0.15">
      <c r="A2757" s="114" t="s">
        <v>5444</v>
      </c>
      <c r="B2757" s="114">
        <v>6</v>
      </c>
      <c r="C2757" s="114" t="s">
        <v>5443</v>
      </c>
      <c r="D2757" s="115">
        <v>-16580</v>
      </c>
    </row>
    <row r="2758" spans="1:4" x14ac:dyDescent="0.15">
      <c r="A2758" s="114" t="s">
        <v>5446</v>
      </c>
      <c r="B2758" s="114">
        <v>6</v>
      </c>
      <c r="C2758" s="114" t="s">
        <v>5445</v>
      </c>
      <c r="D2758" s="115">
        <v>-530877.85</v>
      </c>
    </row>
    <row r="2759" spans="1:4" x14ac:dyDescent="0.15">
      <c r="A2759" s="114" t="s">
        <v>5448</v>
      </c>
      <c r="B2759" s="114">
        <v>6</v>
      </c>
      <c r="C2759" s="114" t="s">
        <v>5447</v>
      </c>
      <c r="D2759" s="115">
        <v>-72227.899999999994</v>
      </c>
    </row>
    <row r="2760" spans="1:4" x14ac:dyDescent="0.15">
      <c r="A2760" s="114" t="s">
        <v>5450</v>
      </c>
      <c r="B2760" s="114">
        <v>6</v>
      </c>
      <c r="C2760" s="114" t="s">
        <v>5449</v>
      </c>
      <c r="D2760" s="115">
        <v>-1.89</v>
      </c>
    </row>
    <row r="2761" spans="1:4" x14ac:dyDescent="0.15">
      <c r="A2761" s="112" t="s">
        <v>5452</v>
      </c>
      <c r="B2761" s="112">
        <v>5</v>
      </c>
      <c r="C2761" s="112" t="s">
        <v>5451</v>
      </c>
      <c r="D2761" s="113">
        <v>-469477.1</v>
      </c>
    </row>
    <row r="2762" spans="1:4" x14ac:dyDescent="0.15">
      <c r="A2762" s="114" t="s">
        <v>5454</v>
      </c>
      <c r="B2762" s="114">
        <v>6</v>
      </c>
      <c r="C2762" s="114" t="s">
        <v>5453</v>
      </c>
      <c r="D2762" s="115">
        <v>-264995.59000000003</v>
      </c>
    </row>
    <row r="2763" spans="1:4" x14ac:dyDescent="0.15">
      <c r="A2763" s="114" t="s">
        <v>5456</v>
      </c>
      <c r="B2763" s="114">
        <v>6</v>
      </c>
      <c r="C2763" s="114" t="s">
        <v>5455</v>
      </c>
      <c r="D2763" s="115">
        <v>-1114.94</v>
      </c>
    </row>
    <row r="2764" spans="1:4" x14ac:dyDescent="0.15">
      <c r="A2764" s="114" t="s">
        <v>5458</v>
      </c>
      <c r="B2764" s="114">
        <v>6</v>
      </c>
      <c r="C2764" s="114" t="s">
        <v>5457</v>
      </c>
      <c r="D2764" s="115">
        <v>-1512.28</v>
      </c>
    </row>
    <row r="2765" spans="1:4" x14ac:dyDescent="0.15">
      <c r="A2765" s="114" t="s">
        <v>5460</v>
      </c>
      <c r="B2765" s="114">
        <v>6</v>
      </c>
      <c r="C2765" s="114" t="s">
        <v>5459</v>
      </c>
      <c r="D2765" s="115">
        <v>-25102.43</v>
      </c>
    </row>
    <row r="2766" spans="1:4" x14ac:dyDescent="0.15">
      <c r="A2766" s="114" t="s">
        <v>5462</v>
      </c>
      <c r="B2766" s="114">
        <v>6</v>
      </c>
      <c r="C2766" s="114" t="s">
        <v>5461</v>
      </c>
      <c r="D2766" s="115">
        <v>-176751.86</v>
      </c>
    </row>
    <row r="2767" spans="1:4" x14ac:dyDescent="0.15">
      <c r="A2767" s="112" t="s">
        <v>5464</v>
      </c>
      <c r="B2767" s="112">
        <v>5</v>
      </c>
      <c r="C2767" s="112" t="s">
        <v>5463</v>
      </c>
      <c r="D2767" s="113">
        <v>1637563.97</v>
      </c>
    </row>
    <row r="2768" spans="1:4" x14ac:dyDescent="0.15">
      <c r="A2768" s="112" t="s">
        <v>5466</v>
      </c>
      <c r="B2768" s="112">
        <v>3</v>
      </c>
      <c r="C2768" s="112" t="s">
        <v>5465</v>
      </c>
      <c r="D2768" s="113">
        <v>1637563.97</v>
      </c>
    </row>
    <row r="2769" spans="1:4" x14ac:dyDescent="0.15">
      <c r="A2769" s="112" t="s">
        <v>5468</v>
      </c>
      <c r="B2769" s="112">
        <v>4</v>
      </c>
      <c r="C2769" s="112" t="s">
        <v>5467</v>
      </c>
      <c r="D2769" s="113">
        <v>1637563.97</v>
      </c>
    </row>
    <row r="2770" spans="1:4" x14ac:dyDescent="0.15">
      <c r="A2770" s="112" t="s">
        <v>5470</v>
      </c>
      <c r="B2770" s="112">
        <v>5</v>
      </c>
      <c r="C2770" s="112" t="s">
        <v>5469</v>
      </c>
      <c r="D2770" s="113">
        <v>530877.85</v>
      </c>
    </row>
    <row r="2771" spans="1:4" x14ac:dyDescent="0.15">
      <c r="A2771" s="114" t="s">
        <v>5472</v>
      </c>
      <c r="B2771" s="114">
        <v>6</v>
      </c>
      <c r="C2771" s="114" t="s">
        <v>5471</v>
      </c>
      <c r="D2771" s="115">
        <v>530877.85</v>
      </c>
    </row>
    <row r="2772" spans="1:4" x14ac:dyDescent="0.15">
      <c r="A2772" s="112" t="s">
        <v>5474</v>
      </c>
      <c r="B2772" s="112">
        <v>5</v>
      </c>
      <c r="C2772" s="112" t="s">
        <v>5473</v>
      </c>
      <c r="D2772" s="113">
        <v>1106686.1200000001</v>
      </c>
    </row>
    <row r="2773" spans="1:4" x14ac:dyDescent="0.15">
      <c r="A2773" s="114" t="s">
        <v>5476</v>
      </c>
      <c r="B2773" s="114">
        <v>6</v>
      </c>
      <c r="C2773" s="114" t="s">
        <v>5475</v>
      </c>
      <c r="D2773" s="115">
        <v>1065163.8999999999</v>
      </c>
    </row>
    <row r="2774" spans="1:4" x14ac:dyDescent="0.15">
      <c r="A2774" s="114" t="s">
        <v>5478</v>
      </c>
      <c r="B2774" s="114">
        <v>6</v>
      </c>
      <c r="C2774" s="114" t="s">
        <v>5477</v>
      </c>
      <c r="D2774" s="115">
        <v>41522.22</v>
      </c>
    </row>
    <row r="2775" spans="1:4" x14ac:dyDescent="0.15">
      <c r="A2775" s="112" t="s">
        <v>5480</v>
      </c>
      <c r="B2775" s="112">
        <v>2</v>
      </c>
      <c r="C2775" s="112" t="s">
        <v>5479</v>
      </c>
      <c r="D2775" s="113">
        <v>195764.53</v>
      </c>
    </row>
    <row r="2776" spans="1:4" x14ac:dyDescent="0.15">
      <c r="A2776" s="112" t="s">
        <v>5482</v>
      </c>
      <c r="B2776" s="112">
        <v>3</v>
      </c>
      <c r="C2776" s="112" t="s">
        <v>5481</v>
      </c>
      <c r="D2776" s="113">
        <v>195764.53</v>
      </c>
    </row>
    <row r="2777" spans="1:4" x14ac:dyDescent="0.15">
      <c r="A2777" s="112" t="s">
        <v>5484</v>
      </c>
      <c r="B2777" s="112">
        <v>4</v>
      </c>
      <c r="C2777" s="112" t="s">
        <v>5483</v>
      </c>
      <c r="D2777" s="113">
        <v>195764.53</v>
      </c>
    </row>
    <row r="2778" spans="1:4" x14ac:dyDescent="0.15">
      <c r="A2778" s="112" t="s">
        <v>5486</v>
      </c>
      <c r="B2778" s="112">
        <v>5</v>
      </c>
      <c r="C2778" s="112" t="s">
        <v>5485</v>
      </c>
      <c r="D2778" s="113">
        <v>195764.53</v>
      </c>
    </row>
    <row r="2779" spans="1:4" x14ac:dyDescent="0.15">
      <c r="A2779" s="114" t="s">
        <v>5488</v>
      </c>
      <c r="B2779" s="114">
        <v>6</v>
      </c>
      <c r="C2779" s="114" t="s">
        <v>5487</v>
      </c>
      <c r="D2779" s="115">
        <v>195764.53</v>
      </c>
    </row>
    <row r="2780" spans="1:4" x14ac:dyDescent="0.15">
      <c r="A2780" s="112" t="s">
        <v>5490</v>
      </c>
      <c r="B2780" s="112">
        <v>1</v>
      </c>
      <c r="C2780" s="112" t="s">
        <v>5489</v>
      </c>
      <c r="D2780" s="113">
        <v>-63467.61</v>
      </c>
    </row>
    <row r="2781" spans="1:4" x14ac:dyDescent="0.15">
      <c r="A2781" s="112" t="s">
        <v>5492</v>
      </c>
      <c r="B2781" s="112">
        <v>2</v>
      </c>
      <c r="C2781" s="112" t="s">
        <v>5491</v>
      </c>
      <c r="D2781" s="113">
        <v>-63467.61</v>
      </c>
    </row>
    <row r="2782" spans="1:4" x14ac:dyDescent="0.15">
      <c r="A2782" s="112" t="s">
        <v>5494</v>
      </c>
      <c r="B2782" s="112">
        <v>3</v>
      </c>
      <c r="C2782" s="112" t="s">
        <v>5493</v>
      </c>
      <c r="D2782" s="113">
        <v>-63467.61</v>
      </c>
    </row>
    <row r="2783" spans="1:4" x14ac:dyDescent="0.15">
      <c r="A2783" s="112" t="s">
        <v>5496</v>
      </c>
      <c r="B2783" s="112">
        <v>4</v>
      </c>
      <c r="C2783" s="112" t="s">
        <v>5495</v>
      </c>
      <c r="D2783" s="113">
        <v>-63467.61</v>
      </c>
    </row>
    <row r="2784" spans="1:4" x14ac:dyDescent="0.15">
      <c r="A2784" s="112" t="s">
        <v>5498</v>
      </c>
      <c r="B2784" s="112">
        <v>5</v>
      </c>
      <c r="C2784" s="112" t="s">
        <v>5497</v>
      </c>
      <c r="D2784" s="113">
        <v>-63467.61</v>
      </c>
    </row>
    <row r="2785" spans="1:4" x14ac:dyDescent="0.15">
      <c r="A2785" s="114" t="s">
        <v>5500</v>
      </c>
      <c r="B2785" s="114">
        <v>6</v>
      </c>
      <c r="C2785" s="114" t="s">
        <v>5499</v>
      </c>
      <c r="D2785" s="115">
        <v>204.93</v>
      </c>
    </row>
    <row r="2786" spans="1:4" x14ac:dyDescent="0.15">
      <c r="A2786" s="114" t="s">
        <v>5502</v>
      </c>
      <c r="B2786" s="114">
        <v>6</v>
      </c>
      <c r="C2786" s="114" t="s">
        <v>5501</v>
      </c>
      <c r="D2786" s="115">
        <v>-30906.53</v>
      </c>
    </row>
    <row r="2787" spans="1:4" x14ac:dyDescent="0.15">
      <c r="A2787" s="114" t="s">
        <v>5504</v>
      </c>
      <c r="B2787" s="114">
        <v>6</v>
      </c>
      <c r="C2787" s="114" t="s">
        <v>5503</v>
      </c>
      <c r="D2787" s="115">
        <v>-26731.15</v>
      </c>
    </row>
    <row r="2788" spans="1:4" x14ac:dyDescent="0.15">
      <c r="A2788" s="114" t="s">
        <v>5506</v>
      </c>
      <c r="B2788" s="114">
        <v>6</v>
      </c>
      <c r="C2788" s="114" t="s">
        <v>5505</v>
      </c>
      <c r="D2788" s="115">
        <v>-0.01</v>
      </c>
    </row>
    <row r="2789" spans="1:4" x14ac:dyDescent="0.15">
      <c r="A2789" s="114" t="s">
        <v>5508</v>
      </c>
      <c r="B2789" s="114">
        <v>6</v>
      </c>
      <c r="C2789" s="114" t="s">
        <v>5507</v>
      </c>
      <c r="D2789" s="115">
        <v>-552.28</v>
      </c>
    </row>
    <row r="2790" spans="1:4" x14ac:dyDescent="0.15">
      <c r="A2790" s="114" t="s">
        <v>5510</v>
      </c>
      <c r="B2790" s="114">
        <v>6</v>
      </c>
      <c r="C2790" s="114" t="s">
        <v>5509</v>
      </c>
      <c r="D2790" s="115">
        <v>-323.02999999999997</v>
      </c>
    </row>
    <row r="2791" spans="1:4" x14ac:dyDescent="0.15">
      <c r="A2791" s="114" t="s">
        <v>5512</v>
      </c>
      <c r="B2791" s="114">
        <v>6</v>
      </c>
      <c r="C2791" s="114" t="s">
        <v>5511</v>
      </c>
      <c r="D2791" s="115">
        <v>-1569.78</v>
      </c>
    </row>
    <row r="2792" spans="1:4" x14ac:dyDescent="0.15">
      <c r="A2792" s="114" t="s">
        <v>5514</v>
      </c>
      <c r="B2792" s="114">
        <v>6</v>
      </c>
      <c r="C2792" s="114" t="s">
        <v>5513</v>
      </c>
      <c r="D2792" s="115">
        <v>-136.18</v>
      </c>
    </row>
    <row r="2793" spans="1:4" x14ac:dyDescent="0.15">
      <c r="A2793" s="114" t="s">
        <v>5516</v>
      </c>
      <c r="B2793" s="114">
        <v>6</v>
      </c>
      <c r="C2793" s="114" t="s">
        <v>5515</v>
      </c>
      <c r="D2793" s="115">
        <v>-20.61</v>
      </c>
    </row>
    <row r="2794" spans="1:4" x14ac:dyDescent="0.15">
      <c r="A2794" s="114" t="s">
        <v>5518</v>
      </c>
      <c r="B2794" s="114">
        <v>6</v>
      </c>
      <c r="C2794" s="114" t="s">
        <v>5517</v>
      </c>
      <c r="D2794" s="115">
        <v>-3205.11</v>
      </c>
    </row>
    <row r="2795" spans="1:4" x14ac:dyDescent="0.15">
      <c r="A2795" s="114" t="s">
        <v>5520</v>
      </c>
      <c r="B2795" s="114">
        <v>6</v>
      </c>
      <c r="C2795" s="114" t="s">
        <v>5519</v>
      </c>
      <c r="D2795" s="115">
        <v>0</v>
      </c>
    </row>
    <row r="2796" spans="1:4" x14ac:dyDescent="0.15">
      <c r="A2796" s="114" t="s">
        <v>5522</v>
      </c>
      <c r="B2796" s="114">
        <v>6</v>
      </c>
      <c r="C2796" s="114" t="s">
        <v>5521</v>
      </c>
      <c r="D2796" s="115">
        <v>0</v>
      </c>
    </row>
    <row r="2797" spans="1:4" x14ac:dyDescent="0.15">
      <c r="A2797" s="114" t="s">
        <v>5524</v>
      </c>
      <c r="B2797" s="114">
        <v>6</v>
      </c>
      <c r="C2797" s="114" t="s">
        <v>5523</v>
      </c>
      <c r="D2797" s="115">
        <v>-111.33</v>
      </c>
    </row>
    <row r="2798" spans="1:4" x14ac:dyDescent="0.15">
      <c r="A2798" s="114" t="s">
        <v>5526</v>
      </c>
      <c r="B2798" s="114">
        <v>6</v>
      </c>
      <c r="C2798" s="114" t="s">
        <v>5525</v>
      </c>
      <c r="D2798" s="115">
        <v>0</v>
      </c>
    </row>
    <row r="2799" spans="1:4" x14ac:dyDescent="0.15">
      <c r="A2799" s="114" t="s">
        <v>5528</v>
      </c>
      <c r="B2799" s="114">
        <v>6</v>
      </c>
      <c r="C2799" s="114" t="s">
        <v>5527</v>
      </c>
      <c r="D2799" s="115">
        <v>0</v>
      </c>
    </row>
    <row r="2800" spans="1:4" x14ac:dyDescent="0.15">
      <c r="A2800" s="114" t="s">
        <v>5530</v>
      </c>
      <c r="B2800" s="114">
        <v>6</v>
      </c>
      <c r="C2800" s="114" t="s">
        <v>5529</v>
      </c>
      <c r="D2800" s="115">
        <v>-26.17</v>
      </c>
    </row>
    <row r="2801" spans="1:4" x14ac:dyDescent="0.15">
      <c r="A2801" s="114" t="s">
        <v>5532</v>
      </c>
      <c r="B2801" s="114">
        <v>6</v>
      </c>
      <c r="C2801" s="114" t="s">
        <v>5531</v>
      </c>
      <c r="D2801" s="115">
        <v>-90.36</v>
      </c>
    </row>
    <row r="2802" spans="1:4" ht="11.25" thickBot="1" x14ac:dyDescent="0.2">
      <c r="A2802" s="119" t="s">
        <v>5534</v>
      </c>
      <c r="B2802" s="119">
        <v>6</v>
      </c>
      <c r="C2802" s="119" t="s">
        <v>5533</v>
      </c>
      <c r="D2802" s="120">
        <v>0</v>
      </c>
    </row>
    <row r="2803" spans="1:4" x14ac:dyDescent="0.15">
      <c r="A2803" s="121"/>
      <c r="B2803" s="121"/>
      <c r="C2803" s="122"/>
      <c r="D2803" s="123"/>
    </row>
    <row r="2804" spans="1:4" ht="11.25" thickBot="1" x14ac:dyDescent="0.2">
      <c r="A2804" s="124"/>
      <c r="B2804" s="124"/>
      <c r="C2804" s="125"/>
      <c r="D2804" s="133">
        <f>+D1817+D1879+D2051+D2751+D2780</f>
        <v>-19786824.469999995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Balance Último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2021-05-21T21:39:13Z</dcterms:created>
  <dcterms:modified xsi:type="dcterms:W3CDTF">2021-05-27T19:14:42Z</dcterms:modified>
</cp:coreProperties>
</file>