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2019\Telcodata\Fase II Ejecucion\5000 Pruebas de Activos\"/>
    </mc:Choice>
  </mc:AlternateContent>
  <xr:revisionPtr revIDLastSave="0" documentId="13_ncr:1_{5BDF8A1B-C29D-438D-AE18-BCDDDD6F070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edula resumen" sheetId="1" r:id="rId1"/>
    <sheet name="Importaciones en tránsi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E7" i="1" l="1"/>
  <c r="D10" i="1" l="1"/>
  <c r="C10" i="1"/>
  <c r="E8" i="1"/>
  <c r="F7" i="1"/>
  <c r="E6" i="1"/>
  <c r="F6" i="1" s="1"/>
  <c r="E10" i="1" l="1"/>
  <c r="F10" i="1" s="1"/>
</calcChain>
</file>

<file path=xl/sharedStrings.xml><?xml version="1.0" encoding="utf-8"?>
<sst xmlns="http://schemas.openxmlformats.org/spreadsheetml/2006/main" count="61" uniqueCount="57">
  <si>
    <t>CEDULA RESUMEN DE INVENTARIOS</t>
  </si>
  <si>
    <t>Al 31 de diciembre del 2019</t>
  </si>
  <si>
    <t>Codigo</t>
  </si>
  <si>
    <t>Cuenta contable</t>
  </si>
  <si>
    <t>Variacion</t>
  </si>
  <si>
    <t>%</t>
  </si>
  <si>
    <t>Comentarios</t>
  </si>
  <si>
    <t>1-2-1-01-01-001</t>
  </si>
  <si>
    <t>1-2-1-01-01-002</t>
  </si>
  <si>
    <t>1-2-1-02-01-001</t>
  </si>
  <si>
    <t>TOTAL</t>
  </si>
  <si>
    <t>SERVICIOS TELCODATA S.A.</t>
  </si>
  <si>
    <t xml:space="preserve">      INVENTARIO GUAYAQUIL</t>
  </si>
  <si>
    <t xml:space="preserve">      TRAMITES DESADUANIZACION</t>
  </si>
  <si>
    <t xml:space="preserve">PO # </t>
  </si>
  <si>
    <t>PARCIALES</t>
  </si>
  <si>
    <t>NACIONALIZACION</t>
  </si>
  <si>
    <t>FACTURAS</t>
  </si>
  <si>
    <t>FECHA DE FACTURA</t>
  </si>
  <si>
    <t>VALOR POR FACTURA</t>
  </si>
  <si>
    <t>TOTAL PO</t>
  </si>
  <si>
    <t>TD019-18</t>
  </si>
  <si>
    <t>1ER PARCIAL</t>
  </si>
  <si>
    <t>UNICA NACIONALIZACION</t>
  </si>
  <si>
    <t xml:space="preserve">EED-18092128-1 </t>
  </si>
  <si>
    <t>2DO PARCIAL</t>
  </si>
  <si>
    <t>PRIMERA NACIONALIZACION 200 UNIDADES</t>
  </si>
  <si>
    <t xml:space="preserve">EED-18092128-2A </t>
  </si>
  <si>
    <t>SEGUNDA NACIONALIZACION 200 UNIDADES</t>
  </si>
  <si>
    <t>TERCERA NACIONALIZACION 200 UNIDADES</t>
  </si>
  <si>
    <t>TERCERA NACIONALIZACION 10 UNIDADES</t>
  </si>
  <si>
    <t>EED-18092128-2B</t>
  </si>
  <si>
    <t>TD020-19</t>
  </si>
  <si>
    <t>2 NACIONALIZACIONES REALIZADAS EN 2020</t>
  </si>
  <si>
    <t xml:space="preserve">EED-19082837 </t>
  </si>
  <si>
    <t>UNICO PARCIAL</t>
  </si>
  <si>
    <t>TELCODATA S.A.</t>
  </si>
  <si>
    <t>DETALLE DE IMPORTACIONES EN TRANSITO (PREPARADO POR EL CLIENTE)</t>
  </si>
  <si>
    <t>Fecha</t>
  </si>
  <si>
    <t>Transacción</t>
  </si>
  <si>
    <t>Monto</t>
  </si>
  <si>
    <t># Referencia</t>
  </si>
  <si>
    <t>Descripción</t>
  </si>
  <si>
    <t>NOTA DE DÉBITO</t>
  </si>
  <si>
    <t>ND 1751080-0</t>
  </si>
  <si>
    <t>CARGO MAS IVA POR TRANSF. ENVIADA A EXTERIOR PO #TD020-019</t>
  </si>
  <si>
    <t>EVEREXCEED CORPORATION</t>
  </si>
  <si>
    <t>19082837EE</t>
  </si>
  <si>
    <t>COMPRA DE 600 BATERIAS DRY BATTERY (12V/120AH) POR IMPORTACION #TD020-19</t>
  </si>
  <si>
    <t>ND 175108000-0</t>
  </si>
  <si>
    <t>GTOS EXTERIOR TRANSF. ENVIADAS PO #TD-020-019</t>
  </si>
  <si>
    <t>ND 17510800-0</t>
  </si>
  <si>
    <t>IMPUESTO A SALIDA DE DIVISAS PO #TD-020-019</t>
  </si>
  <si>
    <t>Otros</t>
  </si>
  <si>
    <t>La prueba de inventarios en tránsito se encuentra en la pestana con dicho nombre</t>
  </si>
  <si>
    <t>Valor no auditado por considerarse inmaterial</t>
  </si>
  <si>
    <t xml:space="preserve">      INVENTARIO EN TRANSITO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</si>
</sst>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[$$-300A]* #,##0.00_ ;_ [$$-300A]* \-#,##0.00_ ;_ [$$-300A]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6" fillId="0" borderId="0" xfId="0" applyNumberFormat="1" applyFont="1"/>
    <xf numFmtId="165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0" applyNumberFormat="1" applyFont="1" applyAlignment="1">
      <alignment horizontal="center"/>
    </xf>
    <xf numFmtId="165" fontId="6" fillId="0" borderId="4" xfId="0" applyNumberFormat="1" applyFont="1" applyBorder="1"/>
    <xf numFmtId="4" fontId="6" fillId="0" borderId="0" xfId="0" applyNumberFormat="1" applyFont="1"/>
    <xf numFmtId="165" fontId="5" fillId="0" borderId="0" xfId="0" applyNumberFormat="1" applyFont="1"/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showGridLines="0" workbookViewId="0">
      <selection activeCell="C6" sqref="C6"/>
    </sheetView>
  </sheetViews>
  <sheetFormatPr defaultColWidth="9.140625" defaultRowHeight="15" x14ac:dyDescent="0.25"/>
  <cols>
    <col min="1" max="1" width="15.7109375" style="2" customWidth="1"/>
    <col min="2" max="2" width="42.7109375" style="2" bestFit="1" customWidth="1"/>
    <col min="3" max="4" width="10.7109375" style="2" bestFit="1" customWidth="1"/>
    <col min="5" max="5" width="9.28515625" style="2" bestFit="1" customWidth="1"/>
    <col min="6" max="6" width="6.28515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11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ht="30" x14ac:dyDescent="0.25">
      <c r="A6" s="7" t="s">
        <v>7</v>
      </c>
      <c r="B6" s="8" t="s">
        <v>56</v>
      </c>
      <c r="C6" s="12">
        <v>80964.009999999995</v>
      </c>
      <c r="D6" s="12">
        <v>155556.31</v>
      </c>
      <c r="E6" s="12">
        <f t="shared" ref="E6:E8" si="0">+C6-D6</f>
        <v>-74592.3</v>
      </c>
      <c r="F6" s="6">
        <f>+E6/D6</f>
        <v>-0.47951960290135454</v>
      </c>
      <c r="G6" s="35" t="s">
        <v>54</v>
      </c>
      <c r="H6" s="2"/>
    </row>
    <row r="7" spans="1:8" s="3" customFormat="1" x14ac:dyDescent="0.25">
      <c r="A7" s="7" t="s">
        <v>8</v>
      </c>
      <c r="B7" s="8" t="s">
        <v>12</v>
      </c>
      <c r="C7" s="12">
        <v>0</v>
      </c>
      <c r="D7" s="12">
        <v>44276.01</v>
      </c>
      <c r="E7" s="12">
        <f t="shared" si="0"/>
        <v>-44276.01</v>
      </c>
      <c r="F7" s="6">
        <f t="shared" ref="F7:F10" si="1">+E7/D7</f>
        <v>-1</v>
      </c>
      <c r="G7" s="7"/>
      <c r="H7" s="2"/>
    </row>
    <row r="8" spans="1:8" s="3" customFormat="1" x14ac:dyDescent="0.25">
      <c r="A8" s="7" t="s">
        <v>9</v>
      </c>
      <c r="B8" s="8" t="s">
        <v>13</v>
      </c>
      <c r="C8" s="12">
        <v>750</v>
      </c>
      <c r="D8" s="12"/>
      <c r="E8" s="12">
        <f t="shared" si="0"/>
        <v>750</v>
      </c>
      <c r="F8" s="6">
        <v>1</v>
      </c>
      <c r="G8" s="7" t="s">
        <v>55</v>
      </c>
      <c r="H8" s="2"/>
    </row>
    <row r="9" spans="1:8" x14ac:dyDescent="0.25">
      <c r="A9" s="7"/>
      <c r="B9" s="8"/>
      <c r="C9" s="12"/>
      <c r="D9" s="12"/>
      <c r="E9" s="12"/>
      <c r="F9" s="7"/>
      <c r="G9" s="7"/>
    </row>
    <row r="10" spans="1:8" x14ac:dyDescent="0.25">
      <c r="A10" s="9"/>
      <c r="B10" s="10" t="s">
        <v>10</v>
      </c>
      <c r="C10" s="13">
        <f>SUM(C6:C9)</f>
        <v>81714.009999999995</v>
      </c>
      <c r="D10" s="13">
        <f>SUM(D6:D9)</f>
        <v>199832.32000000001</v>
      </c>
      <c r="E10" s="13">
        <f>SUM(E6:E9)</f>
        <v>-118118.31</v>
      </c>
      <c r="F10" s="11">
        <f t="shared" si="1"/>
        <v>-0.59108711743926101</v>
      </c>
      <c r="G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A36-F31A-43AD-BA6B-599E6772A735}">
  <dimension ref="A1:I21"/>
  <sheetViews>
    <sheetView tabSelected="1" topLeftCell="A9" workbookViewId="0">
      <selection activeCell="D24" sqref="D24"/>
    </sheetView>
  </sheetViews>
  <sheetFormatPr defaultRowHeight="15" x14ac:dyDescent="0.25"/>
  <cols>
    <col min="2" max="2" width="10.42578125" bestFit="1" customWidth="1"/>
    <col min="3" max="3" width="22.5703125" bestFit="1" customWidth="1"/>
    <col min="4" max="4" width="12.42578125" bestFit="1" customWidth="1"/>
    <col min="5" max="5" width="17" bestFit="1" customWidth="1"/>
    <col min="6" max="6" width="19.85546875" bestFit="1" customWidth="1"/>
    <col min="7" max="7" width="21.5703125" bestFit="1" customWidth="1"/>
    <col min="8" max="8" width="11.28515625" bestFit="1" customWidth="1"/>
    <col min="9" max="9" width="42.42578125" bestFit="1" customWidth="1"/>
  </cols>
  <sheetData>
    <row r="1" spans="1:9" x14ac:dyDescent="0.25">
      <c r="A1" s="15" t="s">
        <v>36</v>
      </c>
    </row>
    <row r="2" spans="1:9" x14ac:dyDescent="0.25">
      <c r="A2" s="14" t="s">
        <v>37</v>
      </c>
    </row>
    <row r="3" spans="1:9" x14ac:dyDescent="0.25">
      <c r="A3" s="14" t="s">
        <v>1</v>
      </c>
    </row>
    <row r="6" spans="1:9" x14ac:dyDescent="0.25">
      <c r="B6" s="21" t="s">
        <v>38</v>
      </c>
      <c r="C6" s="21" t="s">
        <v>39</v>
      </c>
      <c r="D6" s="22" t="s">
        <v>40</v>
      </c>
      <c r="E6" s="22" t="s">
        <v>41</v>
      </c>
      <c r="F6" s="22" t="s">
        <v>42</v>
      </c>
    </row>
    <row r="7" spans="1:9" x14ac:dyDescent="0.25">
      <c r="B7" s="23">
        <v>43830</v>
      </c>
      <c r="C7" s="24" t="s">
        <v>43</v>
      </c>
      <c r="D7" s="25">
        <v>112</v>
      </c>
      <c r="E7" s="26" t="s">
        <v>44</v>
      </c>
      <c r="F7" s="27" t="s">
        <v>45</v>
      </c>
    </row>
    <row r="8" spans="1:9" x14ac:dyDescent="0.25">
      <c r="B8" s="23">
        <v>43815</v>
      </c>
      <c r="C8" s="24" t="s">
        <v>46</v>
      </c>
      <c r="D8" s="25">
        <v>71330.399999999994</v>
      </c>
      <c r="E8" s="28" t="s">
        <v>47</v>
      </c>
      <c r="F8" s="27" t="s">
        <v>48</v>
      </c>
    </row>
    <row r="9" spans="1:9" x14ac:dyDescent="0.25">
      <c r="B9" s="23">
        <v>43830</v>
      </c>
      <c r="C9" s="24" t="s">
        <v>43</v>
      </c>
      <c r="D9" s="25">
        <v>20</v>
      </c>
      <c r="E9" s="26" t="s">
        <v>49</v>
      </c>
      <c r="F9" s="27" t="s">
        <v>50</v>
      </c>
    </row>
    <row r="10" spans="1:9" x14ac:dyDescent="0.25">
      <c r="B10" s="23">
        <v>43830</v>
      </c>
      <c r="C10" s="24" t="s">
        <v>43</v>
      </c>
      <c r="D10" s="25">
        <v>1652.83</v>
      </c>
      <c r="E10" s="26" t="s">
        <v>51</v>
      </c>
      <c r="F10" s="27" t="s">
        <v>52</v>
      </c>
    </row>
    <row r="11" spans="1:9" x14ac:dyDescent="0.25">
      <c r="B11" s="26" t="s">
        <v>53</v>
      </c>
      <c r="C11" s="24" t="s">
        <v>53</v>
      </c>
      <c r="D11" s="29">
        <v>7848.7800000000134</v>
      </c>
      <c r="E11" s="25"/>
      <c r="F11" s="27"/>
    </row>
    <row r="12" spans="1:9" x14ac:dyDescent="0.25">
      <c r="B12" s="30"/>
      <c r="C12" s="27"/>
      <c r="D12" s="31">
        <f>SUM(D7:D11)</f>
        <v>80964.010000000009</v>
      </c>
      <c r="E12" s="27"/>
      <c r="F12" s="27"/>
    </row>
    <row r="14" spans="1:9" x14ac:dyDescent="0.25">
      <c r="B14" s="16" t="s">
        <v>14</v>
      </c>
      <c r="C14" s="16" t="s">
        <v>15</v>
      </c>
      <c r="E14" s="16" t="s">
        <v>17</v>
      </c>
      <c r="F14" s="16" t="s">
        <v>18</v>
      </c>
      <c r="G14" s="17" t="s">
        <v>19</v>
      </c>
      <c r="H14" s="17" t="s">
        <v>20</v>
      </c>
      <c r="I14" s="16" t="s">
        <v>16</v>
      </c>
    </row>
    <row r="15" spans="1:9" x14ac:dyDescent="0.25">
      <c r="B15" s="32" t="s">
        <v>21</v>
      </c>
      <c r="C15" s="16" t="s">
        <v>22</v>
      </c>
      <c r="E15" s="16" t="s">
        <v>24</v>
      </c>
      <c r="F15" s="18">
        <v>43477</v>
      </c>
      <c r="G15" s="19">
        <v>76800</v>
      </c>
      <c r="H15" s="33">
        <v>155400</v>
      </c>
      <c r="I15" s="16" t="s">
        <v>23</v>
      </c>
    </row>
    <row r="16" spans="1:9" x14ac:dyDescent="0.25">
      <c r="B16" s="32"/>
      <c r="C16" s="32" t="s">
        <v>25</v>
      </c>
      <c r="E16" s="32" t="s">
        <v>27</v>
      </c>
      <c r="F16" s="34">
        <v>43634</v>
      </c>
      <c r="G16" s="33">
        <v>76800</v>
      </c>
      <c r="H16" s="33"/>
      <c r="I16" s="16" t="s">
        <v>26</v>
      </c>
    </row>
    <row r="17" spans="2:9" x14ac:dyDescent="0.25">
      <c r="B17" s="32"/>
      <c r="C17" s="32"/>
      <c r="E17" s="32"/>
      <c r="F17" s="34"/>
      <c r="G17" s="33"/>
      <c r="H17" s="33"/>
      <c r="I17" s="16" t="s">
        <v>28</v>
      </c>
    </row>
    <row r="18" spans="2:9" x14ac:dyDescent="0.25">
      <c r="B18" s="32"/>
      <c r="C18" s="32"/>
      <c r="E18" s="32"/>
      <c r="F18" s="34"/>
      <c r="G18" s="33"/>
      <c r="H18" s="33"/>
      <c r="I18" s="16" t="s">
        <v>29</v>
      </c>
    </row>
    <row r="19" spans="2:9" x14ac:dyDescent="0.25">
      <c r="B19" s="32"/>
      <c r="C19" s="32"/>
      <c r="E19" s="16" t="s">
        <v>31</v>
      </c>
      <c r="F19" s="18">
        <v>43634</v>
      </c>
      <c r="G19" s="19">
        <v>1800</v>
      </c>
      <c r="H19" s="33"/>
      <c r="I19" s="16" t="s">
        <v>30</v>
      </c>
    </row>
    <row r="20" spans="2:9" x14ac:dyDescent="0.25">
      <c r="B20" s="16" t="s">
        <v>32</v>
      </c>
      <c r="C20" s="16"/>
      <c r="E20" s="16" t="s">
        <v>34</v>
      </c>
      <c r="F20" s="18">
        <v>43805</v>
      </c>
      <c r="G20" s="19"/>
      <c r="H20" s="19">
        <v>71330.399999999994</v>
      </c>
      <c r="I20" s="16" t="s">
        <v>33</v>
      </c>
    </row>
    <row r="21" spans="2:9" x14ac:dyDescent="0.25">
      <c r="B21" s="20"/>
      <c r="C21" s="20" t="s">
        <v>35</v>
      </c>
      <c r="E21" s="16"/>
      <c r="F21" s="16"/>
      <c r="G21" s="19"/>
      <c r="H21" s="19"/>
      <c r="I21" s="16"/>
    </row>
  </sheetData>
  <mergeCells count="6">
    <mergeCell ref="B15:B19"/>
    <mergeCell ref="H15:H19"/>
    <mergeCell ref="C16:C19"/>
    <mergeCell ref="E16:E18"/>
    <mergeCell ref="F16:F18"/>
    <mergeCell ref="G16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Importaciones en tránsito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2020-03-21T16:04:53Z</dcterms:created>
  <dcterms:modified xsi:type="dcterms:W3CDTF">2020-09-22T16:23:21Z</dcterms:modified>
</cp:coreProperties>
</file>