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listo\correo 8\Telcodata\Fase II Ejecucion\5000 Pruebas de Activos\"/>
    </mc:Choice>
  </mc:AlternateContent>
  <bookViews>
    <workbookView xWindow="0" yWindow="0" windowWidth="16170" windowHeight="6060"/>
  </bookViews>
  <sheets>
    <sheet name="CEDULA RESUME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10" i="1"/>
  <c r="F11" i="1"/>
  <c r="F12" i="1"/>
  <c r="F13" i="1"/>
  <c r="D19" i="1" l="1"/>
  <c r="C19" i="1"/>
  <c r="E15" i="1"/>
  <c r="F15" i="1" s="1"/>
  <c r="E14" i="1"/>
  <c r="F14" i="1" s="1"/>
  <c r="E13" i="1"/>
  <c r="E12" i="1"/>
  <c r="E11" i="1"/>
  <c r="E10" i="1"/>
  <c r="E8" i="1"/>
  <c r="E7" i="1"/>
  <c r="E6" i="1"/>
  <c r="E19" i="1" l="1"/>
  <c r="F19" i="1" s="1"/>
</calcChain>
</file>

<file path=xl/sharedStrings.xml><?xml version="1.0" encoding="utf-8"?>
<sst xmlns="http://schemas.openxmlformats.org/spreadsheetml/2006/main" count="27" uniqueCount="27">
  <si>
    <t>CEDULA RESUMEN DE ACTIVOS POR IMPUESTOS CORRIENTES</t>
  </si>
  <si>
    <t>Al 31 de diciembre del 2019</t>
  </si>
  <si>
    <t>Codigo</t>
  </si>
  <si>
    <t>Cuenta contable</t>
  </si>
  <si>
    <t>Variacion</t>
  </si>
  <si>
    <t>%</t>
  </si>
  <si>
    <t>Comentarios</t>
  </si>
  <si>
    <t>1-1-1-05-01-001</t>
  </si>
  <si>
    <t xml:space="preserve">      1% RETENCION SOBRE VENTAS</t>
  </si>
  <si>
    <t>1-1-1-05-01-002</t>
  </si>
  <si>
    <t xml:space="preserve">      2% RETENCION SOBRE VENTAS</t>
  </si>
  <si>
    <t>1-1-1-05-01-003</t>
  </si>
  <si>
    <t>1-1-1-05-01-004</t>
  </si>
  <si>
    <t xml:space="preserve">      12% IVA COMPRA BIENES</t>
  </si>
  <si>
    <t xml:space="preserve">      12% IVA COMPRA SERVICIOS</t>
  </si>
  <si>
    <t>TOTAL</t>
  </si>
  <si>
    <t>SERVICIOS TELCODATA S.A.</t>
  </si>
  <si>
    <t>1-1-1-05-01-015</t>
  </si>
  <si>
    <t xml:space="preserve">      CREDITO POR ANTICIPO IMPUESTO RENTA</t>
  </si>
  <si>
    <t>1-1-1-05-01-006</t>
  </si>
  <si>
    <t>1-1-1-05-01-007</t>
  </si>
  <si>
    <t>1-1-1-05-01-008</t>
  </si>
  <si>
    <t xml:space="preserve">      12% IVA IMPORTACIONES</t>
  </si>
  <si>
    <t>1-1-1-05-01-009</t>
  </si>
  <si>
    <t xml:space="preserve">      30% RET. IVA SOBRE VENTAS</t>
  </si>
  <si>
    <t xml:space="preserve">      CREDITO TRIBUTARIO IVA</t>
  </si>
  <si>
    <t xml:space="preserve">      CREDITO RETENCION SOBRE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</si>
</sst>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workbookViewId="0">
      <selection activeCell="B23" sqref="B23"/>
    </sheetView>
  </sheetViews>
  <sheetFormatPr baseColWidth="10" defaultColWidth="9.140625" defaultRowHeight="15" x14ac:dyDescent="0.25"/>
  <cols>
    <col min="1" max="1" width="15.7109375" style="2" customWidth="1"/>
    <col min="2" max="2" width="43" style="2" customWidth="1"/>
    <col min="3" max="6" width="15" style="2" customWidth="1"/>
    <col min="7" max="7" width="43.28515625" style="2" customWidth="1"/>
    <col min="8" max="16384" width="9.140625" style="2"/>
  </cols>
  <sheetData>
    <row r="1" spans="1:8" x14ac:dyDescent="0.25">
      <c r="A1" s="1" t="s">
        <v>16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8" t="s">
        <v>11</v>
      </c>
      <c r="B6" s="9" t="s">
        <v>8</v>
      </c>
      <c r="C6" s="6">
        <v>5211.1000000000004</v>
      </c>
      <c r="D6" s="6">
        <v>0</v>
      </c>
      <c r="E6" s="6">
        <f>C6-D6</f>
        <v>5211.1000000000004</v>
      </c>
      <c r="F6" s="7">
        <f t="shared" ref="F6:F7" si="0">E6/1</f>
        <v>5211.1000000000004</v>
      </c>
      <c r="G6" s="8"/>
      <c r="H6" s="2"/>
    </row>
    <row r="7" spans="1:8" s="3" customFormat="1" x14ac:dyDescent="0.25">
      <c r="A7" s="8" t="s">
        <v>12</v>
      </c>
      <c r="B7" s="9" t="s">
        <v>10</v>
      </c>
      <c r="C7" s="6">
        <v>885</v>
      </c>
      <c r="D7" s="6">
        <v>0</v>
      </c>
      <c r="E7" s="6">
        <f t="shared" ref="E7:E15" si="1">C7-D7</f>
        <v>885</v>
      </c>
      <c r="F7" s="7">
        <f t="shared" si="0"/>
        <v>885</v>
      </c>
      <c r="G7" s="8"/>
      <c r="H7" s="2"/>
    </row>
    <row r="8" spans="1:8" s="3" customFormat="1" x14ac:dyDescent="0.25">
      <c r="A8" s="8" t="s">
        <v>17</v>
      </c>
      <c r="B8" s="9" t="s">
        <v>18</v>
      </c>
      <c r="C8" s="6">
        <v>20989.33</v>
      </c>
      <c r="D8" s="6">
        <v>0</v>
      </c>
      <c r="E8" s="6">
        <f t="shared" si="1"/>
        <v>20989.33</v>
      </c>
      <c r="F8" s="7">
        <f>E8/1</f>
        <v>20989.33</v>
      </c>
      <c r="G8" s="8"/>
      <c r="H8" s="2"/>
    </row>
    <row r="9" spans="1:8" s="3" customFormat="1" x14ac:dyDescent="0.25">
      <c r="A9" s="8"/>
      <c r="B9" s="9"/>
      <c r="C9" s="6"/>
      <c r="D9" s="6"/>
      <c r="E9" s="6"/>
      <c r="F9" s="7"/>
      <c r="G9" s="8"/>
      <c r="H9" s="2"/>
    </row>
    <row r="10" spans="1:8" s="3" customFormat="1" x14ac:dyDescent="0.25">
      <c r="A10" s="8" t="s">
        <v>19</v>
      </c>
      <c r="B10" s="9" t="s">
        <v>13</v>
      </c>
      <c r="C10" s="6">
        <v>0</v>
      </c>
      <c r="D10" s="6">
        <v>0</v>
      </c>
      <c r="E10" s="6">
        <f t="shared" si="1"/>
        <v>0</v>
      </c>
      <c r="F10" s="7">
        <f t="shared" ref="F10:F12" si="2">E10/1</f>
        <v>0</v>
      </c>
      <c r="G10" s="8"/>
      <c r="H10" s="2"/>
    </row>
    <row r="11" spans="1:8" s="3" customFormat="1" x14ac:dyDescent="0.25">
      <c r="A11" s="8" t="s">
        <v>20</v>
      </c>
      <c r="B11" s="9" t="s">
        <v>14</v>
      </c>
      <c r="C11" s="6">
        <v>-0.01</v>
      </c>
      <c r="D11" s="6">
        <v>0</v>
      </c>
      <c r="E11" s="6">
        <f t="shared" si="1"/>
        <v>-0.01</v>
      </c>
      <c r="F11" s="7">
        <f t="shared" si="2"/>
        <v>-0.01</v>
      </c>
      <c r="G11" s="8"/>
      <c r="H11" s="2"/>
    </row>
    <row r="12" spans="1:8" s="3" customFormat="1" x14ac:dyDescent="0.25">
      <c r="A12" s="8" t="s">
        <v>21</v>
      </c>
      <c r="B12" s="9" t="s">
        <v>22</v>
      </c>
      <c r="C12" s="6">
        <v>0</v>
      </c>
      <c r="D12" s="6">
        <v>0</v>
      </c>
      <c r="E12" s="6">
        <f t="shared" si="1"/>
        <v>0</v>
      </c>
      <c r="F12" s="7">
        <f t="shared" si="2"/>
        <v>0</v>
      </c>
      <c r="G12" s="8"/>
      <c r="H12" s="2"/>
    </row>
    <row r="13" spans="1:8" s="3" customFormat="1" x14ac:dyDescent="0.25">
      <c r="A13" s="8" t="s">
        <v>23</v>
      </c>
      <c r="B13" s="9" t="s">
        <v>24</v>
      </c>
      <c r="C13" s="6">
        <v>0</v>
      </c>
      <c r="D13" s="6">
        <v>0</v>
      </c>
      <c r="E13" s="6">
        <f t="shared" si="1"/>
        <v>0</v>
      </c>
      <c r="F13" s="7">
        <f>E13/1</f>
        <v>0</v>
      </c>
      <c r="G13" s="8"/>
      <c r="H13" s="2"/>
    </row>
    <row r="14" spans="1:8" s="3" customFormat="1" x14ac:dyDescent="0.25">
      <c r="A14" s="8" t="s">
        <v>7</v>
      </c>
      <c r="B14" s="9" t="s">
        <v>25</v>
      </c>
      <c r="C14" s="6">
        <v>74515.399999999994</v>
      </c>
      <c r="D14" s="6">
        <v>81134.34</v>
      </c>
      <c r="E14" s="6">
        <f t="shared" si="1"/>
        <v>-6618.9400000000023</v>
      </c>
      <c r="F14" s="7">
        <f t="shared" ref="F14:F15" si="3">E14/D14</f>
        <v>-8.1580006690138887E-2</v>
      </c>
      <c r="G14" s="8"/>
      <c r="H14" s="2"/>
    </row>
    <row r="15" spans="1:8" s="3" customFormat="1" x14ac:dyDescent="0.25">
      <c r="A15" s="8" t="s">
        <v>9</v>
      </c>
      <c r="B15" s="9" t="s">
        <v>26</v>
      </c>
      <c r="C15" s="6">
        <v>72044.740000000005</v>
      </c>
      <c r="D15" s="6">
        <v>72044.740000000005</v>
      </c>
      <c r="E15" s="6">
        <f t="shared" si="1"/>
        <v>0</v>
      </c>
      <c r="F15" s="7">
        <f t="shared" si="3"/>
        <v>0</v>
      </c>
      <c r="G15" s="8"/>
      <c r="H15" s="2"/>
    </row>
    <row r="16" spans="1:8" s="3" customFormat="1" x14ac:dyDescent="0.25">
      <c r="A16" s="8"/>
      <c r="B16" s="9"/>
      <c r="C16" s="6"/>
      <c r="D16" s="6"/>
      <c r="E16" s="6"/>
      <c r="F16" s="7"/>
      <c r="G16" s="8"/>
      <c r="H16" s="2"/>
    </row>
    <row r="17" spans="1:8" s="3" customFormat="1" x14ac:dyDescent="0.25">
      <c r="A17" s="8"/>
      <c r="B17" s="9"/>
      <c r="C17" s="6"/>
      <c r="D17" s="6"/>
      <c r="E17" s="6"/>
      <c r="F17" s="7"/>
      <c r="G17" s="8"/>
      <c r="H17" s="2"/>
    </row>
    <row r="18" spans="1:8" x14ac:dyDescent="0.25">
      <c r="A18" s="8"/>
      <c r="B18" s="9"/>
      <c r="C18" s="6"/>
      <c r="D18" s="6"/>
      <c r="E18" s="6"/>
      <c r="F18" s="8"/>
      <c r="G18" s="8"/>
    </row>
    <row r="19" spans="1:8" x14ac:dyDescent="0.25">
      <c r="A19" s="10"/>
      <c r="B19" s="11" t="s">
        <v>15</v>
      </c>
      <c r="C19" s="12">
        <f>SUM(C6:C18)</f>
        <v>173645.56</v>
      </c>
      <c r="D19" s="12">
        <f>SUM(D6:D18)</f>
        <v>153179.08000000002</v>
      </c>
      <c r="E19" s="12">
        <f>SUM(E6:E18)</f>
        <v>20466.48</v>
      </c>
      <c r="F19" s="13">
        <f t="shared" ref="F19" si="4">+E19/D19</f>
        <v>0.13361145660360407</v>
      </c>
      <c r="G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2020-03-21T16:03:38Z</dcterms:created>
  <dcterms:modified xsi:type="dcterms:W3CDTF">2020-05-16T06:04:24Z</dcterms:modified>
</cp:coreProperties>
</file>