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41" i="1" l="1"/>
  <c r="J81" i="1"/>
  <c r="J178" i="1" l="1"/>
  <c r="J98" i="1" s="1"/>
</calcChain>
</file>

<file path=xl/sharedStrings.xml><?xml version="1.0" encoding="utf-8"?>
<sst xmlns="http://schemas.openxmlformats.org/spreadsheetml/2006/main" count="336" uniqueCount="331">
  <si>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</si>
  <si>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</si>
  <si>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</si>
  <si>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</si>
  <si>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</si>
  <si>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</si>
  <si>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</si>
  <si>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</si>
  <si>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</si>
  <si>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</si>
  <si>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KL</t>
  </si>
  <si>
    <t>1-1-1-01-02-001</t>
  </si>
  <si>
    <t xml:space="preserve">     INSTITUCIONES FINANCIERAS</t>
  </si>
  <si>
    <t>1-1-1-01-03</t>
  </si>
  <si>
    <t xml:space="preserve">      BBP BANK 1302000905</t>
  </si>
  <si>
    <t>1-1-1-01-03-001</t>
  </si>
  <si>
    <t xml:space="preserve">      BBP BANK 1302005328</t>
  </si>
  <si>
    <t>1-1-1-01-03-002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</si>
  <si>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</si>
  <si>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</si>
  <si>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</si>
  <si>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</si>
  <si>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 ( CLARO )</t>
  </si>
  <si>
    <t>1-1-1-03-01-001</t>
  </si>
  <si>
    <t xml:space="preserve">      APUMAT S.A.</t>
  </si>
  <si>
    <t>1-1-1-03-01-004</t>
  </si>
  <si>
    <t xml:space="preserve">      TELCONET PANAMÁ S.A.</t>
  </si>
  <si>
    <t>1-1-1-03-01-005</t>
  </si>
  <si>
    <t xml:space="preserve">    CTA X COBRAR EMPLEADOS-ACCIONISTAS</t>
  </si>
  <si>
    <t>1-1-1-04</t>
  </si>
  <si>
    <t xml:space="preserve">     CUENTAS POR COBRAR ACCIONISTAS</t>
  </si>
  <si>
    <t>1-1-1-04-02</t>
  </si>
  <si>
    <t xml:space="preserve">      C X C  TELCONET S.A.</t>
  </si>
  <si>
    <t>1-1-1-04-02-001</t>
  </si>
  <si>
    <t xml:space="preserve">    SERV Y OTROS CONTRATOS ANTIC.</t>
  </si>
  <si>
    <t>1-1-1-07</t>
  </si>
  <si>
    <t xml:space="preserve">     ANTICIPO GASTOS DE VIAJE</t>
  </si>
  <si>
    <t>1-1-1-07-02</t>
  </si>
  <si>
    <t xml:space="preserve">      CARLOS JACINTO PAZMIÑO CAMPOS</t>
  </si>
  <si>
    <t>1-1-1-07-02-001</t>
  </si>
  <si>
    <t xml:space="preserve">      HECTOR RUBEN FIALLOS LOPEZ</t>
  </si>
  <si>
    <t>1-1-1-07-02-003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</si>
  <si>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</si>
  <si>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</si>
  <si>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</si>
  <si>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</si>
  <si>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</si>
  <si>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</si>
  <si>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</si>
  <si>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</si>
  <si>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MUEBLES Y ENSERES</t>
  </si>
  <si>
    <t>1-3-2-01-01-005</t>
  </si>
  <si>
    <t xml:space="preserve">      CABLE SUBMARINO PCCS</t>
  </si>
  <si>
    <t>1-3-2-01-01-007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</si>
  <si>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</si>
  <si>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</si>
  <si>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</si>
  <si>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</si>
  <si>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 ACUM SEG CAP-TN PCCS</t>
  </si>
  <si>
    <t>1-3-2-02-01-002</t>
  </si>
  <si>
    <t xml:space="preserve">      DEPRE ACUM SEGM CAP-PI PCCS</t>
  </si>
  <si>
    <t>1-3-2-02-01-003</t>
  </si>
  <si>
    <t xml:space="preserve">      DP. ACUM SEGM CAP-COMUN PCCS</t>
  </si>
  <si>
    <t>1-3-2-02-01-004</t>
  </si>
  <si>
    <t xml:space="preserve">      DEPRE ACUM MUEBLES Y ENSERES</t>
  </si>
  <si>
    <t>1-3-2-02-01-005</t>
  </si>
  <si>
    <t xml:space="preserve">      DEPREC. ACUM. UPGRADE 001-2016</t>
  </si>
  <si>
    <t>1-3-2-02-01-006</t>
  </si>
  <si>
    <t xml:space="preserve">      DEPRE. ACUM BACKHAUL JACKSONVILLE</t>
  </si>
  <si>
    <t>1-3-2-02-01-007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</si>
  <si>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</si>
  <si>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</si>
  <si>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</si>
  <si>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</si>
  <si>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INTERNATIONAL CABLE PROTEC (MANTENI</t>
  </si>
  <si>
    <t>1-3-3-01-01-001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</si>
  <si>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</si>
  <si>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</si>
  <si>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</si>
  <si>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</si>
  <si>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INTERNATIONAL CABLE</t>
  </si>
  <si>
    <t>1-3-3-02-01-001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</si>
  <si>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</si>
  <si>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</si>
  <si>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</si>
  <si>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</si>
  <si>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</si>
  <si>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</si>
  <si>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</si>
  <si>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</si>
  <si>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CABLE ANDINO USA</t>
  </si>
  <si>
    <t>1-4-1-01-01-001</t>
  </si>
  <si>
    <t xml:space="preserve">     ACTIVOS  LARGO  PLAZO</t>
  </si>
  <si>
    <t>1-4-1-01-03</t>
  </si>
  <si>
    <t xml:space="preserve">      BACKHAUL JACKSONVILLE</t>
  </si>
  <si>
    <t>1-4-1-01-03-003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</si>
  <si>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</si>
  <si>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</si>
  <si>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</si>
  <si>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</si>
  <si>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</si>
  <si>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</si>
  <si>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</si>
  <si>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</si>
  <si>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</si>
  <si>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</si>
  <si>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ECUADOR</t>
  </si>
  <si>
    <t>2-1-1-03-01-001</t>
  </si>
  <si>
    <t xml:space="preserve">     CUENTAS POR  PAGAR EXTERIOR</t>
  </si>
  <si>
    <t>2-1-1-03-02</t>
  </si>
  <si>
    <t xml:space="preserve">      CABLE WIRELESS</t>
  </si>
  <si>
    <t>2-1-1-03-02-008</t>
  </si>
  <si>
    <t xml:space="preserve">      PROVEEDORES OTROS PAÍSES</t>
  </si>
  <si>
    <t>2-1-1-03-02-010</t>
  </si>
  <si>
    <t xml:space="preserve">      TELCONET PANAMÁ</t>
  </si>
  <si>
    <t>2-1-1-03-02-014</t>
  </si>
  <si>
    <t xml:space="preserve">    CTA X PAGAR EMPLEADOS - ACCIONISTAS</t>
  </si>
  <si>
    <t>2-1-1-05</t>
  </si>
  <si>
    <t xml:space="preserve">     CUENTAS POR PAGAR RELACIONADAS</t>
  </si>
  <si>
    <t>2-1-1-05-03</t>
  </si>
  <si>
    <t xml:space="preserve">      CXP RELACIONADA TELCONET  S.A.</t>
  </si>
  <si>
    <t>2-1-1-05-03-001</t>
  </si>
  <si>
    <t xml:space="preserve">      CXP RELACIONADA PIONEER -TV CABLE</t>
  </si>
  <si>
    <t>2-1-1-05-03-002</t>
  </si>
  <si>
    <t xml:space="preserve">      CXP RELACIONADA CORPANDINO S.A.</t>
  </si>
  <si>
    <t>2-1-1-05-03-003</t>
  </si>
  <si>
    <t>2-1-1-05-03-004</t>
  </si>
  <si>
    <t xml:space="preserve">      FRANCISCO ALBERTO VILLACRESES PESAN</t>
  </si>
  <si>
    <t>2-1-1-05-03-005</t>
  </si>
  <si>
    <t xml:space="preserve">  PASIVO LARGO PLAZO</t>
  </si>
  <si>
    <t>2-2</t>
  </si>
  <si>
    <t xml:space="preserve">   PASIVO LARGO PLAZO</t>
  </si>
  <si>
    <t>2-2-1</t>
  </si>
  <si>
    <t xml:space="preserve">    PROVISIONES</t>
  </si>
  <si>
    <t>2-2-1-06</t>
  </si>
  <si>
    <t xml:space="preserve">     ANTICIPOS  DE  CLIENTES L/P</t>
  </si>
  <si>
    <t>2-2-1-06-01</t>
  </si>
  <si>
    <t xml:space="preserve">      TELCONET  L/P CAPACIDAD  IRU PCCS</t>
  </si>
  <si>
    <t>2-2-1-06-01-001</t>
  </si>
  <si>
    <t xml:space="preserve">      PIONNER L/P CAPACIDADES IRU PCCS</t>
  </si>
  <si>
    <t>2-2-1-06-01-003</t>
  </si>
  <si>
    <t xml:space="preserve">      PRESTAMO TELCONET</t>
  </si>
  <si>
    <t>2-2-1-06-01-004</t>
  </si>
  <si>
    <t xml:space="preserve">      PRESTAMO PIONEER</t>
  </si>
  <si>
    <t>2-2-1-06-01-005</t>
  </si>
  <si>
    <t xml:space="preserve">      ANTICIPO DEV. CLARO TELCONET 2016</t>
  </si>
  <si>
    <t>2-2-1-06-01-006</t>
  </si>
  <si>
    <t xml:space="preserve">      ANTICIPO DEV. CLARO TELCONET 2017</t>
  </si>
  <si>
    <t>2-2-1-06-01-007</t>
  </si>
  <si>
    <t xml:space="preserve">      ANTICIPO DEV. CLARO TELCONET 2018</t>
  </si>
  <si>
    <t>2-2-1-06-01-008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</si>
  <si>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</si>
  <si>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</si>
  <si>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</si>
  <si>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</si>
  <si>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</si>
  <si>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</si>
  <si>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</si>
  <si>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</si>
  <si>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</si>
  <si>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</si>
  <si>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PARTICIPACION CAPITAL TELCONET S.A.</t>
  </si>
  <si>
    <t>3-1-1-01-01-001</t>
  </si>
  <si>
    <t xml:space="preserve">      PARTIC. CAPITAL PIONEER TV. CABLE</t>
  </si>
  <si>
    <t>3-1-1-01-01-002</t>
  </si>
  <si>
    <t xml:space="preserve">     APORTES  FUTURAS CAPITALIZACIONES</t>
  </si>
  <si>
    <t>3-1-1-01-02</t>
  </si>
  <si>
    <t xml:space="preserve">      APORTE ACCIONISTA PIONEER -TV CABLE</t>
  </si>
  <si>
    <t>3-1-1-01-02-001</t>
  </si>
  <si>
    <t xml:space="preserve">      APORTE ACCIONISTA TELCONET S.A.</t>
  </si>
  <si>
    <t>3-1-1-01-02-002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</si>
  <si>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</si>
  <si>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</si>
  <si>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</si>
  <si>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</si>
  <si>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</si>
  <si>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</si>
  <si>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</si>
  <si>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</si>
  <si>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RESULTADO ACUMULADO EJERCICIO ANTER</t>
  </si>
  <si>
    <t>3-3-1-01-01-001</t>
  </si>
  <si>
    <t>3-3-1-01-01-002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</si>
  <si>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</si>
  <si>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</si>
  <si>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</si>
  <si>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</si>
  <si>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</si>
  <si>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</si>
  <si>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</si>
  <si>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</si>
  <si>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</t>
  </si>
  <si>
    <t>4-1-1-01-01</t>
  </si>
  <si>
    <t xml:space="preserve">      VENTAS CABLE SUBMARINO</t>
  </si>
  <si>
    <t>4-1-1-01-01-001</t>
  </si>
  <si>
    <t xml:space="preserve"> COSTOS</t>
  </si>
  <si>
    <t>5</t>
  </si>
  <si>
    <t xml:space="preserve">  COSTO PROYECTOS</t>
  </si>
  <si>
    <t>5-1</t>
  </si>
  <si>
    <t xml:space="preserve">   COSTO PROYECTO</t>
  </si>
  <si>
    <t>5-1-1</t>
  </si>
  <si>
    <t xml:space="preserve">    COSTO MANTENIMIENTO</t>
  </si>
  <si>
    <t>5-1-1-01</t>
  </si>
  <si>
    <t xml:space="preserve">     COSTO MANTENIMIENTO JACKSON VILLE</t>
  </si>
  <si>
    <t>5-1-1-01-01</t>
  </si>
  <si>
    <t xml:space="preserve">      MANTENIMIENTO JACKSON VILLE</t>
  </si>
  <si>
    <t>5-1-1-01-01-001</t>
  </si>
  <si>
    <t xml:space="preserve">     COSTO MANTENIMIENTO PCCS</t>
  </si>
  <si>
    <t>5-1-1-01-03</t>
  </si>
  <si>
    <t xml:space="preserve">      MANTENIMIENTO PCCS</t>
  </si>
  <si>
    <t>5-1-1-01-03-001</t>
  </si>
  <si>
    <t xml:space="preserve">      ARRENDAMIENTO PCCS</t>
  </si>
  <si>
    <t>5-1-1-01-03-002</t>
  </si>
  <si>
    <t xml:space="preserve">  OTROS COSTOS</t>
  </si>
  <si>
    <t>5-2</t>
  </si>
  <si>
    <t xml:space="preserve">   OTROS COSTOS</t>
  </si>
  <si>
    <t>5-2-1</t>
  </si>
  <si>
    <t xml:space="preserve">    OTROS COSTOS</t>
  </si>
  <si>
    <t>5-2-1-01</t>
  </si>
  <si>
    <t xml:space="preserve">     OTROS COSTOS</t>
  </si>
  <si>
    <t>5-2-1-01-01</t>
  </si>
  <si>
    <t xml:space="preserve">      DEPRECIACION DE ACTIVO AL COSTO</t>
  </si>
  <si>
    <t>5-2-1-01-01-001</t>
  </si>
  <si>
    <t xml:space="preserve">      COSTO DE EQUIPOS, MATERIALES</t>
  </si>
  <si>
    <t>5-2-1-01-01-002</t>
  </si>
  <si>
    <t xml:space="preserve"> GASTOS</t>
  </si>
  <si>
    <t>6</t>
  </si>
  <si>
    <t xml:space="preserve">  GASTOS</t>
  </si>
  <si>
    <t>6-1</t>
  </si>
  <si>
    <t xml:space="preserve">   GASTOS ADMINISTRACION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</si>
  <si>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</si>
  <si>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</si>
  <si>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</si>
  <si>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</si>
  <si>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</si>
  <si>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 DE INTERNET</t>
  </si>
  <si>
    <t>6-1-1-02-01-003</t>
  </si>
  <si>
    <t xml:space="preserve">      SUMINISTRO DE OFICINA</t>
  </si>
  <si>
    <t>6-1-1-02-01-004</t>
  </si>
  <si>
    <t xml:space="preserve">      ALQUILER ARRIENDOS</t>
  </si>
  <si>
    <t>6-1-1-02-01-005</t>
  </si>
  <si>
    <t xml:space="preserve">      COURRIER ENVIOS</t>
  </si>
  <si>
    <t>6-1-1-02-01-006</t>
  </si>
  <si>
    <t xml:space="preserve">      SERVICIOS CONTABLES</t>
  </si>
  <si>
    <t>6-1-1-02-01-008</t>
  </si>
  <si>
    <t xml:space="preserve">      GASTO DE VIAJE</t>
  </si>
  <si>
    <t>6-1-1-02-01-009</t>
  </si>
  <si>
    <t xml:space="preserve">      GASTOS SERVICIOS PROF. SOCIEDADES</t>
  </si>
  <si>
    <t>6-1-1-02-01-011</t>
  </si>
  <si>
    <t xml:space="preserve">      ALIMENTACION - REFRIGERIOS</t>
  </si>
  <si>
    <t>6-1-1-02-01-012</t>
  </si>
  <si>
    <t xml:space="preserve">      SERVICIOS PROFES. PERSONA NATURAL</t>
  </si>
  <si>
    <t>6-1-1-02-01-013</t>
  </si>
  <si>
    <t xml:space="preserve">      MISCELANEOS</t>
  </si>
  <si>
    <t>6-1-1-02-01-015</t>
  </si>
  <si>
    <t xml:space="preserve">      COMISIONES</t>
  </si>
  <si>
    <t>6-1-1-02-01-016</t>
  </si>
  <si>
    <t xml:space="preserve">      TELEFONOS</t>
  </si>
  <si>
    <t>6-1-1-02-01-017</t>
  </si>
  <si>
    <t xml:space="preserve">      ENERGIA ELECTRICA</t>
  </si>
  <si>
    <t>6-1-1-02-01-018</t>
  </si>
  <si>
    <t xml:space="preserve">      GASTOS DE IMPORTACION</t>
  </si>
  <si>
    <t>6-1-1-02-01-020</t>
  </si>
  <si>
    <t xml:space="preserve">      SUMINISTROS - SERVICIOS DE LIMPIEZA</t>
  </si>
  <si>
    <t>6-1-1-02-01-021</t>
  </si>
  <si>
    <t xml:space="preserve">      GASTOS DE MOVILIZACION</t>
  </si>
  <si>
    <t>6-1-1-02-01-022</t>
  </si>
  <si>
    <t xml:space="preserve">      OTRAS COMISIONES FINANCIERAS</t>
  </si>
  <si>
    <t>6-1-1-02-01-023</t>
  </si>
  <si>
    <t xml:space="preserve">   GASTOS DE VENTA</t>
  </si>
  <si>
    <t>6-1-2</t>
  </si>
  <si>
    <t>6-1-2-02</t>
  </si>
  <si>
    <t xml:space="preserve">     GASTO VTA. PCCS</t>
  </si>
  <si>
    <t>6-1-2-02-01</t>
  </si>
  <si>
    <t xml:space="preserve">      COMISIONES Y SERVICIOS BANCO PCCS</t>
  </si>
  <si>
    <t>6-1-2-02-01-002</t>
  </si>
  <si>
    <t xml:space="preserve">      GASTOS VIAJE MOVILIZAC PCCS</t>
  </si>
  <si>
    <t>6-1-2-02-01-003</t>
  </si>
  <si>
    <t xml:space="preserve">      GASTOS DE REPRESENTACIÓN</t>
  </si>
  <si>
    <t>6-1-2-02-01-005</t>
  </si>
  <si>
    <t xml:space="preserve">     GASTO VTA. JACKSONVILLE</t>
  </si>
  <si>
    <t>6-1-2-02-03</t>
  </si>
  <si>
    <t xml:space="preserve">      GASTO MANTENIMIENTO JACKSONVILLE</t>
  </si>
  <si>
    <t>6-1-2-02-03-001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</si>
  <si>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</si>
  <si>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</si>
  <si>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</si>
  <si>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</si>
  <si>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</si>
  <si>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</si>
  <si>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</si>
  <si>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</si>
  <si>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RENDIMIENTOS FINANCIEROS</t>
  </si>
  <si>
    <t>7-1-1-01-01</t>
  </si>
  <si>
    <t xml:space="preserve">      INTERESES BANCO BOLIVARIANO</t>
  </si>
  <si>
    <t>7-1-1-01-01-001</t>
  </si>
  <si>
    <t xml:space="preserve"> CUENTAS DE ORDEN</t>
  </si>
  <si>
    <t>8</t>
  </si>
  <si>
    <t xml:space="preserve">  CUENTAS DE ORDEN</t>
  </si>
  <si>
    <t>8-1</t>
  </si>
  <si>
    <t xml:space="preserve">   CUENTAS DE ORDEN</t>
  </si>
  <si>
    <t>8-1-1</t>
  </si>
  <si>
    <t xml:space="preserve">    CUENTAS DE ORDEN DEUDORA</t>
  </si>
  <si>
    <t>8-1-1-01</t>
  </si>
  <si>
    <t xml:space="preserve">     CUENTA DE ORDEN DEUDORAS</t>
  </si>
  <si>
    <t>8-1-1-01-01</t>
  </si>
  <si>
    <t xml:space="preserve">      PROYECTO PANAMERICANO /ORDEN DEUDOR</t>
  </si>
  <si>
    <t>8-1-1-01-01-001</t>
  </si>
  <si>
    <t xml:space="preserve">      100% TELCONET / ORDEN DEUDOR</t>
  </si>
  <si>
    <t>8-1-1-01-01-002</t>
  </si>
  <si>
    <t xml:space="preserve">      DERERCHO USO CAPACIDAD PANAMERICANO</t>
  </si>
  <si>
    <t>8-1-1-01-01-003</t>
  </si>
  <si>
    <t xml:space="preserve">      100%  PIONEER  /  DEUDOR</t>
  </si>
  <si>
    <t>8-1-1-01-01-004</t>
  </si>
  <si>
    <t xml:space="preserve">    CUENTA DE ORDEN ACREEDORA</t>
  </si>
  <si>
    <t>8-1-1-02</t>
  </si>
  <si>
    <t xml:space="preserve">     CUENTA DE ORDEN ACREEDORA</t>
  </si>
  <si>
    <t>8-1-1-02-01</t>
  </si>
  <si>
    <t xml:space="preserve">      PROYECTO PANAMERICANO /ORDEN ACREED</t>
  </si>
  <si>
    <t>8-1-1-02-01-001</t>
  </si>
  <si>
    <t xml:space="preserve">      100% TELCONET  / ORDEN ACREEDOR</t>
  </si>
  <si>
    <t>8-1-1-02-01-002</t>
  </si>
  <si>
    <t xml:space="preserve">      DERECHO DE  USO CAPACIDAD PANA ACRE</t>
  </si>
  <si>
    <t>8-1-1-02-01-003</t>
  </si>
  <si>
    <t xml:space="preserve">      100%  PIONEER / ACREEDOR</t>
  </si>
  <si>
    <t>8-1-1-02-01-004</t>
  </si>
  <si>
    <t xml:space="preserve">      UTILIDAD o PERDIDA  DEL  EJERCICIO</t>
  </si>
  <si>
    <t>PERDIDA  DEL  EJERCICIO</t>
  </si>
  <si>
    <t>ESTADO  DE  RESULTADO</t>
  </si>
  <si>
    <t>CABLE ANDINO INC.</t>
  </si>
  <si>
    <t>CORTE  31 DICIEMBRE 2018</t>
  </si>
  <si>
    <t>ESTADO  DE  SITUACION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</si>
</sst>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" fontId="3" fillId="0" borderId="0" xfId="0" applyNumberFormat="1" applyFont="1"/>
    <xf numFmtId="49" fontId="2" fillId="0" borderId="0" xfId="0" applyNumberFormat="1" applyFont="1"/>
    <xf numFmtId="4" fontId="2" fillId="0" borderId="0" xfId="0" applyNumberFormat="1" applyFont="1"/>
    <xf numFmtId="0" fontId="3" fillId="2" borderId="0" xfId="0" applyFont="1" applyFill="1"/>
    <xf numFmtId="4" fontId="3" fillId="2" borderId="0" xfId="0" applyNumberFormat="1" applyFont="1" applyFill="1"/>
    <xf numFmtId="49" fontId="3" fillId="2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zoomScale="90" zoomScaleNormal="90" workbookViewId="0">
      <selection activeCell="J1" sqref="J1"/>
    </sheetView>
  </sheetViews>
  <sheetFormatPr baseColWidth="10" defaultRowHeight="12" x14ac:dyDescent="0.2"/>
  <cols>
    <col min="1" max="1" width="5.5703125" style="2" bestFit="1" customWidth="1"/>
    <col min="2" max="2" width="44.42578125" style="2" bestFit="1" customWidth="1"/>
    <col min="3" max="3" width="14.5703125" style="2" bestFit="1" customWidth="1"/>
    <col min="4" max="4" width="2.7109375" style="2" bestFit="1" customWidth="1"/>
    <col min="5" max="5" width="15.5703125" style="2" bestFit="1" customWidth="1"/>
    <col min="6" max="9" width="17.5703125" style="2" bestFit="1" customWidth="1"/>
    <col min="10" max="10" width="18.140625" style="2" bestFit="1" customWidth="1"/>
    <col min="11" max="16384" width="11.42578125" style="2"/>
  </cols>
  <sheetData>
    <row r="1" spans="1:10" ht="14.25" x14ac:dyDescent="0.2">
      <c r="B1" s="1" t="s">
        <v>328</v>
      </c>
      <c r="C1" s="6"/>
      <c r="E1" s="7"/>
    </row>
    <row r="2" spans="1:10" ht="14.25" x14ac:dyDescent="0.2">
      <c r="B2" s="1" t="s">
        <v>330</v>
      </c>
      <c r="C2" s="6"/>
      <c r="E2" s="7"/>
    </row>
    <row r="3" spans="1:10" ht="14.25" x14ac:dyDescent="0.2">
      <c r="B3" s="1" t="s">
        <v>329</v>
      </c>
      <c r="C3" s="6"/>
      <c r="E3" s="7"/>
    </row>
    <row r="5" spans="1:10" s="3" customFormat="1" x14ac:dyDescent="0.2">
      <c r="A5" s="3">
        <v>1</v>
      </c>
      <c r="B5" s="3" t="s">
        <v>0</v>
      </c>
      <c r="C5" s="4" t="s">
        <v>1</v>
      </c>
      <c r="D5" s="3">
        <v>1</v>
      </c>
      <c r="J5" s="5">
        <v>43415660.759999998</v>
      </c>
    </row>
    <row r="6" spans="1:10" s="3" customFormat="1" x14ac:dyDescent="0.2">
      <c r="A6" s="3">
        <v>2</v>
      </c>
      <c r="B6" s="3" t="s">
        <v>2</v>
      </c>
      <c r="C6" s="4" t="s">
        <v>3</v>
      </c>
      <c r="D6" s="3">
        <v>2</v>
      </c>
      <c r="I6" s="5">
        <v>5016448.4400000004</v>
      </c>
    </row>
    <row r="7" spans="1:10" s="3" customFormat="1" x14ac:dyDescent="0.2">
      <c r="A7" s="3">
        <v>3</v>
      </c>
      <c r="B7" s="3" t="s">
        <v>4</v>
      </c>
      <c r="C7" s="4" t="s">
        <v>5</v>
      </c>
      <c r="D7" s="3">
        <v>3</v>
      </c>
      <c r="H7" s="5">
        <v>5016448.4400000004</v>
      </c>
    </row>
    <row r="8" spans="1:10" s="3" customFormat="1" x14ac:dyDescent="0.2">
      <c r="A8" s="3">
        <v>4</v>
      </c>
      <c r="B8" s="3" t="s">
        <v>6</v>
      </c>
      <c r="C8" s="4" t="s">
        <v>7</v>
      </c>
      <c r="D8" s="3">
        <v>4</v>
      </c>
      <c r="G8" s="5">
        <v>6893.23</v>
      </c>
    </row>
    <row r="9" spans="1:10" s="3" customFormat="1" x14ac:dyDescent="0.2">
      <c r="A9" s="3">
        <v>5</v>
      </c>
      <c r="B9" s="3" t="s">
        <v>8</v>
      </c>
      <c r="C9" s="4" t="s">
        <v>9</v>
      </c>
      <c r="D9" s="3">
        <v>5</v>
      </c>
      <c r="F9" s="3">
        <v>300</v>
      </c>
    </row>
    <row r="10" spans="1:10" s="3" customFormat="1" x14ac:dyDescent="0.2">
      <c r="A10" s="2">
        <v>6</v>
      </c>
      <c r="B10" s="2" t="s">
        <v>10</v>
      </c>
      <c r="C10" s="6" t="s">
        <v>11</v>
      </c>
      <c r="D10" s="2">
        <v>6</v>
      </c>
      <c r="E10" s="2">
        <v>300</v>
      </c>
      <c r="F10" s="2"/>
      <c r="G10" s="2"/>
      <c r="H10" s="2"/>
      <c r="I10" s="2"/>
      <c r="J10" s="2"/>
    </row>
    <row r="11" spans="1:10" s="3" customFormat="1" x14ac:dyDescent="0.2">
      <c r="A11" s="3">
        <v>8</v>
      </c>
      <c r="B11" s="3" t="s">
        <v>12</v>
      </c>
      <c r="C11" s="4" t="s">
        <v>13</v>
      </c>
      <c r="D11" s="3">
        <v>5</v>
      </c>
      <c r="F11" s="5">
        <v>6593.23</v>
      </c>
    </row>
    <row r="12" spans="1:10" s="3" customFormat="1" x14ac:dyDescent="0.2">
      <c r="A12" s="2">
        <v>9</v>
      </c>
      <c r="B12" s="2" t="s">
        <v>14</v>
      </c>
      <c r="C12" s="6" t="s">
        <v>15</v>
      </c>
      <c r="D12" s="2">
        <v>6</v>
      </c>
      <c r="E12" s="7">
        <v>1598.21</v>
      </c>
      <c r="F12" s="2"/>
      <c r="G12" s="2"/>
      <c r="H12" s="2"/>
      <c r="I12" s="2"/>
      <c r="J12" s="2"/>
    </row>
    <row r="13" spans="1:10" s="3" customFormat="1" x14ac:dyDescent="0.2">
      <c r="A13" s="2">
        <v>11</v>
      </c>
      <c r="B13" s="2" t="s">
        <v>16</v>
      </c>
      <c r="C13" s="6" t="s">
        <v>17</v>
      </c>
      <c r="D13" s="2">
        <v>6</v>
      </c>
      <c r="E13" s="7">
        <v>4995.0200000000004</v>
      </c>
      <c r="F13" s="2"/>
      <c r="G13" s="2"/>
      <c r="H13" s="2"/>
      <c r="I13" s="2"/>
      <c r="J13" s="2"/>
    </row>
    <row r="14" spans="1:10" s="3" customFormat="1" x14ac:dyDescent="0.2">
      <c r="A14" s="3">
        <v>13</v>
      </c>
      <c r="B14" s="3" t="s">
        <v>18</v>
      </c>
      <c r="C14" s="4" t="s">
        <v>19</v>
      </c>
      <c r="D14" s="3">
        <v>4</v>
      </c>
      <c r="G14" s="5">
        <v>1038743.58</v>
      </c>
    </row>
    <row r="15" spans="1:10" s="3" customFormat="1" x14ac:dyDescent="0.2">
      <c r="A15" s="3">
        <v>14</v>
      </c>
      <c r="B15" s="3" t="s">
        <v>20</v>
      </c>
      <c r="C15" s="4" t="s">
        <v>21</v>
      </c>
      <c r="D15" s="3">
        <v>5</v>
      </c>
      <c r="F15" s="5">
        <v>1038743.58</v>
      </c>
    </row>
    <row r="16" spans="1:10" s="3" customFormat="1" x14ac:dyDescent="0.2">
      <c r="A16" s="2">
        <v>15</v>
      </c>
      <c r="B16" s="2" t="s">
        <v>22</v>
      </c>
      <c r="C16" s="6" t="s">
        <v>23</v>
      </c>
      <c r="D16" s="2">
        <v>6</v>
      </c>
      <c r="E16" s="7">
        <v>128571.43</v>
      </c>
      <c r="F16" s="2"/>
      <c r="G16" s="2"/>
      <c r="H16" s="2"/>
      <c r="I16" s="2"/>
      <c r="J16" s="2"/>
    </row>
    <row r="17" spans="1:10" s="3" customFormat="1" x14ac:dyDescent="0.2">
      <c r="A17" s="2">
        <v>17</v>
      </c>
      <c r="B17" s="2" t="s">
        <v>24</v>
      </c>
      <c r="C17" s="6" t="s">
        <v>25</v>
      </c>
      <c r="D17" s="2">
        <v>6</v>
      </c>
      <c r="E17" s="7">
        <v>552658.31000000006</v>
      </c>
      <c r="F17" s="2"/>
      <c r="G17" s="2"/>
      <c r="H17" s="2"/>
      <c r="I17" s="2"/>
      <c r="J17" s="2"/>
    </row>
    <row r="18" spans="1:10" s="3" customFormat="1" x14ac:dyDescent="0.2">
      <c r="A18" s="2">
        <v>19</v>
      </c>
      <c r="B18" s="2" t="s">
        <v>26</v>
      </c>
      <c r="C18" s="6" t="s">
        <v>27</v>
      </c>
      <c r="D18" s="2">
        <v>6</v>
      </c>
      <c r="E18" s="7">
        <v>357513.84</v>
      </c>
      <c r="F18" s="2"/>
      <c r="G18" s="2"/>
      <c r="H18" s="2"/>
      <c r="I18" s="2"/>
      <c r="J18" s="2"/>
    </row>
    <row r="19" spans="1:10" s="3" customFormat="1" x14ac:dyDescent="0.2">
      <c r="A19" s="3">
        <v>21</v>
      </c>
      <c r="B19" s="3" t="s">
        <v>28</v>
      </c>
      <c r="C19" s="4" t="s">
        <v>29</v>
      </c>
      <c r="D19" s="3">
        <v>4</v>
      </c>
      <c r="G19" s="5">
        <v>3965966.51</v>
      </c>
    </row>
    <row r="20" spans="1:10" s="3" customFormat="1" x14ac:dyDescent="0.2">
      <c r="A20" s="3">
        <v>22</v>
      </c>
      <c r="B20" s="3" t="s">
        <v>30</v>
      </c>
      <c r="C20" s="4" t="s">
        <v>31</v>
      </c>
      <c r="D20" s="3">
        <v>5</v>
      </c>
      <c r="F20" s="5">
        <v>3965966.51</v>
      </c>
    </row>
    <row r="21" spans="1:10" s="3" customFormat="1" x14ac:dyDescent="0.2">
      <c r="A21" s="2">
        <v>23</v>
      </c>
      <c r="B21" s="2" t="s">
        <v>32</v>
      </c>
      <c r="C21" s="6" t="s">
        <v>33</v>
      </c>
      <c r="D21" s="2">
        <v>6</v>
      </c>
      <c r="E21" s="11">
        <v>3965966.51</v>
      </c>
      <c r="F21" s="2"/>
      <c r="G21" s="2"/>
      <c r="H21" s="2"/>
      <c r="I21" s="2"/>
      <c r="J21" s="2"/>
    </row>
    <row r="22" spans="1:10" s="3" customFormat="1" x14ac:dyDescent="0.2">
      <c r="A22" s="3">
        <v>35</v>
      </c>
      <c r="B22" s="3" t="s">
        <v>34</v>
      </c>
      <c r="C22" s="4" t="s">
        <v>35</v>
      </c>
      <c r="D22" s="3">
        <v>4</v>
      </c>
      <c r="G22" s="5">
        <v>4845.12</v>
      </c>
    </row>
    <row r="23" spans="1:10" s="3" customFormat="1" x14ac:dyDescent="0.2">
      <c r="A23" s="3">
        <v>36</v>
      </c>
      <c r="B23" s="3" t="s">
        <v>36</v>
      </c>
      <c r="C23" s="4" t="s">
        <v>37</v>
      </c>
      <c r="D23" s="3">
        <v>5</v>
      </c>
      <c r="F23" s="5">
        <v>4845.12</v>
      </c>
    </row>
    <row r="24" spans="1:10" s="3" customFormat="1" x14ac:dyDescent="0.2">
      <c r="A24" s="2">
        <v>37</v>
      </c>
      <c r="B24" s="2" t="s">
        <v>38</v>
      </c>
      <c r="C24" s="6" t="s">
        <v>39</v>
      </c>
      <c r="D24" s="2">
        <v>6</v>
      </c>
      <c r="E24" s="7">
        <v>4292.41</v>
      </c>
      <c r="F24" s="2"/>
      <c r="G24" s="2"/>
      <c r="H24" s="2"/>
      <c r="I24" s="2"/>
      <c r="J24" s="2"/>
    </row>
    <row r="25" spans="1:10" s="3" customFormat="1" x14ac:dyDescent="0.2">
      <c r="A25" s="2">
        <v>39</v>
      </c>
      <c r="B25" s="2" t="s">
        <v>40</v>
      </c>
      <c r="C25" s="6" t="s">
        <v>41</v>
      </c>
      <c r="D25" s="2">
        <v>6</v>
      </c>
      <c r="E25" s="2">
        <v>552.71</v>
      </c>
      <c r="F25" s="2"/>
      <c r="G25" s="2"/>
      <c r="H25" s="2"/>
      <c r="I25" s="2"/>
      <c r="J25" s="2"/>
    </row>
    <row r="26" spans="1:10" s="3" customFormat="1" x14ac:dyDescent="0.2">
      <c r="A26" s="3">
        <v>41</v>
      </c>
      <c r="B26" s="3" t="s">
        <v>42</v>
      </c>
      <c r="C26" s="4" t="s">
        <v>43</v>
      </c>
      <c r="D26" s="3">
        <v>2</v>
      </c>
      <c r="I26" s="5">
        <v>38399112.32</v>
      </c>
    </row>
    <row r="27" spans="1:10" s="3" customFormat="1" x14ac:dyDescent="0.2">
      <c r="A27" s="3">
        <v>42</v>
      </c>
      <c r="B27" s="3" t="s">
        <v>44</v>
      </c>
      <c r="C27" s="4" t="s">
        <v>45</v>
      </c>
      <c r="D27" s="3">
        <v>3</v>
      </c>
      <c r="H27" s="5">
        <v>38399112.32</v>
      </c>
    </row>
    <row r="28" spans="1:10" s="3" customFormat="1" x14ac:dyDescent="0.2">
      <c r="A28" s="3">
        <v>43</v>
      </c>
      <c r="B28" s="3" t="s">
        <v>46</v>
      </c>
      <c r="C28" s="4" t="s">
        <v>47</v>
      </c>
      <c r="D28" s="3">
        <v>4</v>
      </c>
      <c r="G28" s="5">
        <v>40466891.990000002</v>
      </c>
    </row>
    <row r="29" spans="1:10" s="3" customFormat="1" x14ac:dyDescent="0.2">
      <c r="A29" s="3">
        <v>44</v>
      </c>
      <c r="B29" s="3" t="s">
        <v>48</v>
      </c>
      <c r="C29" s="4" t="s">
        <v>49</v>
      </c>
      <c r="D29" s="3">
        <v>5</v>
      </c>
      <c r="F29" s="5">
        <v>40466891.990000002</v>
      </c>
    </row>
    <row r="30" spans="1:10" s="3" customFormat="1" x14ac:dyDescent="0.2">
      <c r="A30" s="2">
        <v>45</v>
      </c>
      <c r="B30" s="2" t="s">
        <v>50</v>
      </c>
      <c r="C30" s="6" t="s">
        <v>51</v>
      </c>
      <c r="D30" s="2">
        <v>6</v>
      </c>
      <c r="E30" s="7">
        <v>9449.5300000000007</v>
      </c>
      <c r="F30" s="2"/>
      <c r="G30" s="2"/>
      <c r="H30" s="2"/>
      <c r="I30" s="2"/>
      <c r="J30" s="2"/>
    </row>
    <row r="31" spans="1:10" s="3" customFormat="1" x14ac:dyDescent="0.2">
      <c r="A31" s="2">
        <v>47</v>
      </c>
      <c r="B31" s="2" t="s">
        <v>52</v>
      </c>
      <c r="C31" s="6" t="s">
        <v>53</v>
      </c>
      <c r="D31" s="2">
        <v>6</v>
      </c>
      <c r="E31" s="7">
        <v>40457442.460000001</v>
      </c>
      <c r="F31" s="2"/>
      <c r="G31" s="2"/>
      <c r="H31" s="2"/>
      <c r="I31" s="2"/>
      <c r="J31" s="2"/>
    </row>
    <row r="32" spans="1:10" s="3" customFormat="1" x14ac:dyDescent="0.2">
      <c r="A32" s="3">
        <v>49</v>
      </c>
      <c r="B32" s="3" t="s">
        <v>54</v>
      </c>
      <c r="C32" s="4" t="s">
        <v>55</v>
      </c>
      <c r="D32" s="3">
        <v>4</v>
      </c>
      <c r="G32" s="5">
        <v>-2067779.67</v>
      </c>
    </row>
    <row r="33" spans="1:10" s="3" customFormat="1" x14ac:dyDescent="0.2">
      <c r="A33" s="3">
        <v>50</v>
      </c>
      <c r="B33" s="3" t="s">
        <v>56</v>
      </c>
      <c r="C33" s="4" t="s">
        <v>57</v>
      </c>
      <c r="D33" s="3">
        <v>5</v>
      </c>
      <c r="F33" s="5">
        <v>-2067779.67</v>
      </c>
    </row>
    <row r="34" spans="1:10" s="3" customFormat="1" x14ac:dyDescent="0.2">
      <c r="A34" s="2">
        <v>51</v>
      </c>
      <c r="B34" s="2" t="s">
        <v>58</v>
      </c>
      <c r="C34" s="6" t="s">
        <v>59</v>
      </c>
      <c r="D34" s="2">
        <v>6</v>
      </c>
      <c r="E34" s="7">
        <v>-749142.66</v>
      </c>
      <c r="F34" s="2"/>
      <c r="G34" s="2"/>
      <c r="H34" s="2"/>
      <c r="I34" s="2"/>
      <c r="J34" s="2"/>
    </row>
    <row r="35" spans="1:10" s="3" customFormat="1" x14ac:dyDescent="0.2">
      <c r="A35" s="2">
        <v>53</v>
      </c>
      <c r="B35" s="2" t="s">
        <v>60</v>
      </c>
      <c r="C35" s="6" t="s">
        <v>61</v>
      </c>
      <c r="D35" s="2">
        <v>6</v>
      </c>
      <c r="E35" s="7">
        <v>-361668.72</v>
      </c>
      <c r="F35" s="2"/>
      <c r="G35" s="2"/>
      <c r="H35" s="2"/>
      <c r="I35" s="2"/>
      <c r="J35" s="2"/>
    </row>
    <row r="36" spans="1:10" s="3" customFormat="1" x14ac:dyDescent="0.2">
      <c r="A36" s="2">
        <v>55</v>
      </c>
      <c r="B36" s="2" t="s">
        <v>62</v>
      </c>
      <c r="C36" s="6" t="s">
        <v>63</v>
      </c>
      <c r="D36" s="2">
        <v>6</v>
      </c>
      <c r="E36" s="7">
        <v>-876161.21</v>
      </c>
      <c r="F36" s="2"/>
      <c r="G36" s="2"/>
      <c r="H36" s="2"/>
      <c r="I36" s="2"/>
      <c r="J36" s="2"/>
    </row>
    <row r="37" spans="1:10" s="3" customFormat="1" x14ac:dyDescent="0.2">
      <c r="A37" s="2">
        <v>57</v>
      </c>
      <c r="B37" s="2" t="s">
        <v>64</v>
      </c>
      <c r="C37" s="6" t="s">
        <v>65</v>
      </c>
      <c r="D37" s="2">
        <v>6</v>
      </c>
      <c r="E37" s="2">
        <v>-944.88</v>
      </c>
      <c r="F37" s="2"/>
      <c r="G37" s="2"/>
      <c r="H37" s="2"/>
      <c r="I37" s="2"/>
      <c r="J37" s="2"/>
    </row>
    <row r="38" spans="1:10" s="3" customFormat="1" x14ac:dyDescent="0.2">
      <c r="A38" s="2">
        <v>59</v>
      </c>
      <c r="B38" s="2" t="s">
        <v>66</v>
      </c>
      <c r="C38" s="6" t="s">
        <v>67</v>
      </c>
      <c r="D38" s="2">
        <v>6</v>
      </c>
      <c r="E38" s="7">
        <v>-27871.08</v>
      </c>
      <c r="F38" s="2"/>
      <c r="G38" s="2"/>
      <c r="H38" s="2"/>
      <c r="I38" s="2"/>
      <c r="J38" s="2"/>
    </row>
    <row r="39" spans="1:10" s="3" customFormat="1" x14ac:dyDescent="0.2">
      <c r="A39" s="2">
        <v>61</v>
      </c>
      <c r="B39" s="2" t="s">
        <v>68</v>
      </c>
      <c r="C39" s="6" t="s">
        <v>69</v>
      </c>
      <c r="D39" s="2">
        <v>6</v>
      </c>
      <c r="E39" s="7">
        <v>-51991.12</v>
      </c>
      <c r="F39" s="2"/>
      <c r="G39" s="2"/>
      <c r="H39" s="2"/>
      <c r="I39" s="2"/>
      <c r="J39" s="2"/>
    </row>
    <row r="40" spans="1:10" s="3" customFormat="1" x14ac:dyDescent="0.2">
      <c r="A40" s="3">
        <v>63</v>
      </c>
      <c r="B40" s="3" t="s">
        <v>70</v>
      </c>
      <c r="C40" s="4" t="s">
        <v>71</v>
      </c>
      <c r="D40" s="3">
        <v>4</v>
      </c>
      <c r="G40" s="5">
        <v>3271.8</v>
      </c>
    </row>
    <row r="41" spans="1:10" s="3" customFormat="1" x14ac:dyDescent="0.2">
      <c r="A41" s="3">
        <v>64</v>
      </c>
      <c r="B41" s="3" t="s">
        <v>72</v>
      </c>
      <c r="C41" s="4" t="s">
        <v>73</v>
      </c>
      <c r="D41" s="3">
        <v>5</v>
      </c>
      <c r="F41" s="5">
        <v>3271.8</v>
      </c>
    </row>
    <row r="42" spans="1:10" s="3" customFormat="1" x14ac:dyDescent="0.2">
      <c r="A42" s="2">
        <v>65</v>
      </c>
      <c r="B42" s="2" t="s">
        <v>74</v>
      </c>
      <c r="C42" s="6" t="s">
        <v>75</v>
      </c>
      <c r="D42" s="2">
        <v>6</v>
      </c>
      <c r="E42" s="7">
        <v>3271.8</v>
      </c>
      <c r="F42" s="2"/>
      <c r="G42" s="2"/>
      <c r="H42" s="2"/>
      <c r="I42" s="2"/>
      <c r="J42" s="2"/>
    </row>
    <row r="43" spans="1:10" s="3" customFormat="1" x14ac:dyDescent="0.2">
      <c r="A43" s="3">
        <v>67</v>
      </c>
      <c r="B43" s="3" t="s">
        <v>76</v>
      </c>
      <c r="C43" s="4" t="s">
        <v>77</v>
      </c>
      <c r="D43" s="3">
        <v>4</v>
      </c>
      <c r="G43" s="5">
        <v>-3271.8</v>
      </c>
    </row>
    <row r="44" spans="1:10" s="3" customFormat="1" x14ac:dyDescent="0.2">
      <c r="A44" s="3">
        <v>68</v>
      </c>
      <c r="B44" s="3" t="s">
        <v>78</v>
      </c>
      <c r="C44" s="4" t="s">
        <v>79</v>
      </c>
      <c r="D44" s="3">
        <v>5</v>
      </c>
      <c r="F44" s="5">
        <v>-3271.8</v>
      </c>
    </row>
    <row r="45" spans="1:10" s="3" customFormat="1" x14ac:dyDescent="0.2">
      <c r="A45" s="2">
        <v>69</v>
      </c>
      <c r="B45" s="2" t="s">
        <v>80</v>
      </c>
      <c r="C45" s="6" t="s">
        <v>81</v>
      </c>
      <c r="D45" s="2">
        <v>6</v>
      </c>
      <c r="E45" s="7">
        <v>-3271.8</v>
      </c>
      <c r="F45" s="2"/>
      <c r="G45" s="2"/>
      <c r="H45" s="2"/>
      <c r="I45" s="2"/>
      <c r="J45" s="2"/>
    </row>
    <row r="46" spans="1:10" s="3" customFormat="1" x14ac:dyDescent="0.2">
      <c r="A46" s="3">
        <v>71</v>
      </c>
      <c r="B46" s="3" t="s">
        <v>82</v>
      </c>
      <c r="C46" s="4" t="s">
        <v>83</v>
      </c>
      <c r="D46" s="3">
        <v>2</v>
      </c>
      <c r="I46" s="3">
        <v>100</v>
      </c>
    </row>
    <row r="47" spans="1:10" s="3" customFormat="1" x14ac:dyDescent="0.2">
      <c r="A47" s="3">
        <v>72</v>
      </c>
      <c r="B47" s="3" t="s">
        <v>84</v>
      </c>
      <c r="C47" s="4" t="s">
        <v>85</v>
      </c>
      <c r="D47" s="3">
        <v>3</v>
      </c>
      <c r="H47" s="3">
        <v>100</v>
      </c>
    </row>
    <row r="48" spans="1:10" s="3" customFormat="1" x14ac:dyDescent="0.2">
      <c r="A48" s="3">
        <v>73</v>
      </c>
      <c r="B48" s="3" t="s">
        <v>86</v>
      </c>
      <c r="C48" s="4" t="s">
        <v>87</v>
      </c>
      <c r="D48" s="3">
        <v>4</v>
      </c>
      <c r="G48" s="3">
        <v>100</v>
      </c>
    </row>
    <row r="49" spans="1:10" s="3" customFormat="1" x14ac:dyDescent="0.2">
      <c r="A49" s="3">
        <v>74</v>
      </c>
      <c r="B49" s="3" t="s">
        <v>88</v>
      </c>
      <c r="C49" s="4" t="s">
        <v>89</v>
      </c>
      <c r="D49" s="3">
        <v>5</v>
      </c>
      <c r="F49" s="3">
        <v>100</v>
      </c>
    </row>
    <row r="50" spans="1:10" s="3" customFormat="1" x14ac:dyDescent="0.2">
      <c r="A50" s="2">
        <v>75</v>
      </c>
      <c r="B50" s="2" t="s">
        <v>90</v>
      </c>
      <c r="C50" s="6" t="s">
        <v>91</v>
      </c>
      <c r="D50" s="2">
        <v>6</v>
      </c>
      <c r="E50" s="2">
        <v>100</v>
      </c>
      <c r="F50" s="2"/>
      <c r="G50" s="2"/>
      <c r="H50" s="2"/>
      <c r="I50" s="2"/>
      <c r="J50" s="2"/>
    </row>
    <row r="51" spans="1:10" s="3" customFormat="1" x14ac:dyDescent="0.2">
      <c r="A51" s="3">
        <v>77</v>
      </c>
      <c r="B51" s="3" t="s">
        <v>92</v>
      </c>
      <c r="C51" s="4" t="s">
        <v>93</v>
      </c>
      <c r="D51" s="3">
        <v>5</v>
      </c>
      <c r="F51" s="3">
        <v>0</v>
      </c>
    </row>
    <row r="52" spans="1:10" s="3" customFormat="1" x14ac:dyDescent="0.2">
      <c r="A52" s="2">
        <v>78</v>
      </c>
      <c r="B52" s="2" t="s">
        <v>94</v>
      </c>
      <c r="C52" s="6" t="s">
        <v>95</v>
      </c>
      <c r="D52" s="2">
        <v>6</v>
      </c>
      <c r="E52" s="2">
        <v>0</v>
      </c>
      <c r="F52" s="2"/>
      <c r="G52" s="2"/>
      <c r="H52" s="2"/>
      <c r="I52" s="2"/>
      <c r="J52" s="2"/>
    </row>
    <row r="53" spans="1:10" s="3" customFormat="1" x14ac:dyDescent="0.2">
      <c r="A53" s="3">
        <v>80</v>
      </c>
      <c r="B53" s="3" t="s">
        <v>96</v>
      </c>
      <c r="C53" s="4" t="s">
        <v>97</v>
      </c>
      <c r="D53" s="3">
        <v>1</v>
      </c>
      <c r="J53" s="5">
        <v>-10866030.970000001</v>
      </c>
    </row>
    <row r="54" spans="1:10" s="3" customFormat="1" x14ac:dyDescent="0.2">
      <c r="A54" s="3">
        <v>81</v>
      </c>
      <c r="B54" s="3" t="s">
        <v>98</v>
      </c>
      <c r="C54" s="4" t="s">
        <v>99</v>
      </c>
      <c r="D54" s="3">
        <v>2</v>
      </c>
      <c r="I54" s="5">
        <v>-3353140.66</v>
      </c>
    </row>
    <row r="55" spans="1:10" s="3" customFormat="1" x14ac:dyDescent="0.2">
      <c r="A55" s="3">
        <v>82</v>
      </c>
      <c r="B55" s="3" t="s">
        <v>100</v>
      </c>
      <c r="C55" s="4" t="s">
        <v>101</v>
      </c>
      <c r="D55" s="3">
        <v>3</v>
      </c>
      <c r="H55" s="5">
        <v>-3353140.66</v>
      </c>
    </row>
    <row r="56" spans="1:10" s="3" customFormat="1" x14ac:dyDescent="0.2">
      <c r="A56" s="3">
        <v>83</v>
      </c>
      <c r="B56" s="3" t="s">
        <v>102</v>
      </c>
      <c r="C56" s="4" t="s">
        <v>103</v>
      </c>
      <c r="D56" s="3">
        <v>4</v>
      </c>
      <c r="G56" s="5">
        <v>-1116286.01</v>
      </c>
    </row>
    <row r="57" spans="1:10" s="3" customFormat="1" x14ac:dyDescent="0.2">
      <c r="A57" s="3">
        <v>84</v>
      </c>
      <c r="B57" s="3" t="s">
        <v>104</v>
      </c>
      <c r="C57" s="4" t="s">
        <v>105</v>
      </c>
      <c r="D57" s="3">
        <v>5</v>
      </c>
      <c r="F57" s="5">
        <v>-76717.539999999994</v>
      </c>
    </row>
    <row r="58" spans="1:10" s="3" customFormat="1" x14ac:dyDescent="0.2">
      <c r="A58" s="2">
        <v>85</v>
      </c>
      <c r="B58" s="2" t="s">
        <v>106</v>
      </c>
      <c r="C58" s="6" t="s">
        <v>107</v>
      </c>
      <c r="D58" s="2">
        <v>6</v>
      </c>
      <c r="E58" s="7">
        <v>-76717.539999999994</v>
      </c>
      <c r="F58" s="2"/>
      <c r="G58" s="2"/>
      <c r="H58" s="2"/>
      <c r="I58" s="2"/>
      <c r="J58" s="2"/>
    </row>
    <row r="59" spans="1:10" s="3" customFormat="1" x14ac:dyDescent="0.2">
      <c r="A59" s="3">
        <v>87</v>
      </c>
      <c r="B59" s="3" t="s">
        <v>108</v>
      </c>
      <c r="C59" s="4" t="s">
        <v>109</v>
      </c>
      <c r="D59" s="3">
        <v>5</v>
      </c>
      <c r="F59" s="5">
        <v>-1039568.47</v>
      </c>
    </row>
    <row r="60" spans="1:10" s="3" customFormat="1" x14ac:dyDescent="0.2">
      <c r="A60" s="2">
        <v>88</v>
      </c>
      <c r="B60" s="2" t="s">
        <v>110</v>
      </c>
      <c r="C60" s="6" t="s">
        <v>111</v>
      </c>
      <c r="D60" s="2">
        <v>6</v>
      </c>
      <c r="E60" s="7">
        <v>-568464.37</v>
      </c>
      <c r="F60" s="2"/>
      <c r="G60" s="2"/>
      <c r="H60" s="2"/>
      <c r="I60" s="2"/>
      <c r="J60" s="2"/>
    </row>
    <row r="61" spans="1:10" s="3" customFormat="1" x14ac:dyDescent="0.2">
      <c r="A61" s="2">
        <v>90</v>
      </c>
      <c r="B61" s="2" t="s">
        <v>112</v>
      </c>
      <c r="C61" s="6" t="s">
        <v>113</v>
      </c>
      <c r="D61" s="2">
        <v>6</v>
      </c>
      <c r="E61" s="7">
        <v>-471104.1</v>
      </c>
      <c r="F61" s="2"/>
      <c r="G61" s="2"/>
      <c r="H61" s="2"/>
      <c r="I61" s="2"/>
      <c r="J61" s="2"/>
    </row>
    <row r="62" spans="1:10" s="3" customFormat="1" x14ac:dyDescent="0.2">
      <c r="A62" s="2">
        <v>92</v>
      </c>
      <c r="B62" s="2" t="s">
        <v>114</v>
      </c>
      <c r="C62" s="6" t="s">
        <v>115</v>
      </c>
      <c r="D62" s="2">
        <v>6</v>
      </c>
      <c r="E62" s="2">
        <v>0</v>
      </c>
      <c r="F62" s="2"/>
      <c r="G62" s="2"/>
      <c r="H62" s="2"/>
      <c r="I62" s="2"/>
      <c r="J62" s="2"/>
    </row>
    <row r="63" spans="1:10" s="3" customFormat="1" x14ac:dyDescent="0.2">
      <c r="A63" s="3">
        <v>94</v>
      </c>
      <c r="B63" s="3" t="s">
        <v>116</v>
      </c>
      <c r="C63" s="4" t="s">
        <v>117</v>
      </c>
      <c r="D63" s="3">
        <v>4</v>
      </c>
      <c r="G63" s="5">
        <v>-2236854.65</v>
      </c>
    </row>
    <row r="64" spans="1:10" s="3" customFormat="1" x14ac:dyDescent="0.2">
      <c r="A64" s="3">
        <v>95</v>
      </c>
      <c r="B64" s="3" t="s">
        <v>118</v>
      </c>
      <c r="C64" s="4" t="s">
        <v>119</v>
      </c>
      <c r="D64" s="3">
        <v>5</v>
      </c>
      <c r="F64" s="5">
        <v>-2236854.65</v>
      </c>
    </row>
    <row r="65" spans="1:10" s="3" customFormat="1" x14ac:dyDescent="0.2">
      <c r="A65" s="2">
        <v>96</v>
      </c>
      <c r="B65" s="2" t="s">
        <v>120</v>
      </c>
      <c r="C65" s="6" t="s">
        <v>121</v>
      </c>
      <c r="D65" s="2">
        <v>6</v>
      </c>
      <c r="E65" s="7">
        <v>-1667081.15</v>
      </c>
      <c r="F65" s="2"/>
      <c r="G65" s="2"/>
      <c r="H65" s="2"/>
      <c r="I65" s="2"/>
      <c r="J65" s="2"/>
    </row>
    <row r="66" spans="1:10" s="3" customFormat="1" x14ac:dyDescent="0.2">
      <c r="A66" s="2">
        <v>98</v>
      </c>
      <c r="B66" s="2" t="s">
        <v>122</v>
      </c>
      <c r="C66" s="6" t="s">
        <v>123</v>
      </c>
      <c r="D66" s="2">
        <v>6</v>
      </c>
      <c r="E66" s="7">
        <v>-493488.31</v>
      </c>
      <c r="F66" s="2"/>
      <c r="G66" s="2"/>
      <c r="H66" s="2"/>
      <c r="I66" s="2"/>
      <c r="J66" s="2"/>
    </row>
    <row r="67" spans="1:10" s="3" customFormat="1" x14ac:dyDescent="0.2">
      <c r="A67" s="2">
        <v>100</v>
      </c>
      <c r="B67" s="2" t="s">
        <v>124</v>
      </c>
      <c r="C67" s="6" t="s">
        <v>125</v>
      </c>
      <c r="D67" s="2">
        <v>6</v>
      </c>
      <c r="E67" s="7">
        <v>-4732.9399999999996</v>
      </c>
      <c r="F67" s="2"/>
      <c r="G67" s="2"/>
      <c r="H67" s="2"/>
      <c r="I67" s="2"/>
      <c r="J67" s="2"/>
    </row>
    <row r="68" spans="1:10" s="3" customFormat="1" x14ac:dyDescent="0.2">
      <c r="A68" s="2">
        <v>102</v>
      </c>
      <c r="B68" s="2" t="s">
        <v>38</v>
      </c>
      <c r="C68" s="6" t="s">
        <v>126</v>
      </c>
      <c r="D68" s="2">
        <v>6</v>
      </c>
      <c r="E68" s="7">
        <v>-40887</v>
      </c>
      <c r="F68" s="2"/>
      <c r="G68" s="2"/>
      <c r="H68" s="2"/>
      <c r="I68" s="2"/>
      <c r="J68" s="2"/>
    </row>
    <row r="69" spans="1:10" s="3" customFormat="1" x14ac:dyDescent="0.2">
      <c r="A69" s="2">
        <v>104</v>
      </c>
      <c r="B69" s="2" t="s">
        <v>127</v>
      </c>
      <c r="C69" s="6" t="s">
        <v>128</v>
      </c>
      <c r="D69" s="2">
        <v>6</v>
      </c>
      <c r="E69" s="7">
        <v>-30665.25</v>
      </c>
      <c r="F69" s="2"/>
      <c r="G69" s="2"/>
      <c r="H69" s="2"/>
      <c r="I69" s="2"/>
      <c r="J69" s="2"/>
    </row>
    <row r="70" spans="1:10" s="3" customFormat="1" x14ac:dyDescent="0.2">
      <c r="A70" s="3">
        <v>106</v>
      </c>
      <c r="B70" s="3" t="s">
        <v>129</v>
      </c>
      <c r="C70" s="4" t="s">
        <v>130</v>
      </c>
      <c r="D70" s="3">
        <v>2</v>
      </c>
      <c r="I70" s="5">
        <v>-7512890.3099999996</v>
      </c>
    </row>
    <row r="71" spans="1:10" s="3" customFormat="1" x14ac:dyDescent="0.2">
      <c r="A71" s="3">
        <v>107</v>
      </c>
      <c r="B71" s="3" t="s">
        <v>131</v>
      </c>
      <c r="C71" s="4" t="s">
        <v>132</v>
      </c>
      <c r="D71" s="3">
        <v>3</v>
      </c>
      <c r="H71" s="5">
        <v>-7512890.3099999996</v>
      </c>
    </row>
    <row r="72" spans="1:10" s="3" customFormat="1" x14ac:dyDescent="0.2">
      <c r="A72" s="3">
        <v>108</v>
      </c>
      <c r="B72" s="3" t="s">
        <v>133</v>
      </c>
      <c r="C72" s="4" t="s">
        <v>134</v>
      </c>
      <c r="D72" s="3">
        <v>4</v>
      </c>
      <c r="G72" s="5">
        <v>-7512890.3099999996</v>
      </c>
    </row>
    <row r="73" spans="1:10" s="3" customFormat="1" x14ac:dyDescent="0.2">
      <c r="A73" s="3">
        <v>109</v>
      </c>
      <c r="B73" s="3" t="s">
        <v>135</v>
      </c>
      <c r="C73" s="4" t="s">
        <v>136</v>
      </c>
      <c r="D73" s="3">
        <v>5</v>
      </c>
      <c r="F73" s="5">
        <v>-7512890.3099999996</v>
      </c>
    </row>
    <row r="74" spans="1:10" s="3" customFormat="1" x14ac:dyDescent="0.2">
      <c r="A74" s="2">
        <v>110</v>
      </c>
      <c r="B74" s="2" t="s">
        <v>137</v>
      </c>
      <c r="C74" s="6" t="s">
        <v>138</v>
      </c>
      <c r="D74" s="2">
        <v>6</v>
      </c>
      <c r="E74" s="7">
        <v>-865104.4</v>
      </c>
      <c r="F74" s="2"/>
      <c r="G74" s="2"/>
      <c r="H74" s="2"/>
      <c r="I74" s="2"/>
      <c r="J74" s="2"/>
    </row>
    <row r="75" spans="1:10" s="3" customFormat="1" x14ac:dyDescent="0.2">
      <c r="A75" s="2">
        <v>112</v>
      </c>
      <c r="B75" s="2" t="s">
        <v>139</v>
      </c>
      <c r="C75" s="6" t="s">
        <v>140</v>
      </c>
      <c r="D75" s="2">
        <v>6</v>
      </c>
      <c r="E75" s="7">
        <v>-278023.08</v>
      </c>
      <c r="F75" s="2"/>
      <c r="G75" s="2"/>
      <c r="H75" s="2"/>
      <c r="I75" s="2"/>
      <c r="J75" s="2"/>
    </row>
    <row r="76" spans="1:10" s="3" customFormat="1" x14ac:dyDescent="0.2">
      <c r="A76" s="2">
        <v>114</v>
      </c>
      <c r="B76" s="2" t="s">
        <v>141</v>
      </c>
      <c r="C76" s="6" t="s">
        <v>142</v>
      </c>
      <c r="D76" s="2">
        <v>6</v>
      </c>
      <c r="E76" s="7">
        <v>-2278796.6</v>
      </c>
      <c r="F76" s="2"/>
      <c r="G76" s="2"/>
      <c r="H76" s="2"/>
      <c r="I76" s="2"/>
      <c r="J76" s="2"/>
    </row>
    <row r="77" spans="1:10" s="3" customFormat="1" x14ac:dyDescent="0.2">
      <c r="A77" s="2">
        <v>116</v>
      </c>
      <c r="B77" s="2" t="s">
        <v>143</v>
      </c>
      <c r="C77" s="6" t="s">
        <v>144</v>
      </c>
      <c r="D77" s="2">
        <v>6</v>
      </c>
      <c r="E77" s="7">
        <v>-125000</v>
      </c>
      <c r="F77" s="2"/>
      <c r="G77" s="2"/>
      <c r="H77" s="2"/>
      <c r="I77" s="2"/>
      <c r="J77" s="2"/>
    </row>
    <row r="78" spans="1:10" s="3" customFormat="1" x14ac:dyDescent="0.2">
      <c r="A78" s="2">
        <v>118</v>
      </c>
      <c r="B78" s="2" t="s">
        <v>145</v>
      </c>
      <c r="C78" s="6" t="s">
        <v>146</v>
      </c>
      <c r="D78" s="2">
        <v>6</v>
      </c>
      <c r="E78" s="11">
        <v>-2222921.23</v>
      </c>
      <c r="F78" s="2"/>
      <c r="G78" s="2"/>
      <c r="H78" s="2"/>
      <c r="I78" s="2"/>
      <c r="J78" s="2"/>
    </row>
    <row r="79" spans="1:10" s="3" customFormat="1" x14ac:dyDescent="0.2">
      <c r="A79" s="2">
        <v>120</v>
      </c>
      <c r="B79" s="2" t="s">
        <v>147</v>
      </c>
      <c r="C79" s="6" t="s">
        <v>148</v>
      </c>
      <c r="D79" s="2">
        <v>6</v>
      </c>
      <c r="E79" s="11">
        <v>-1057648</v>
      </c>
      <c r="F79" s="2"/>
      <c r="G79" s="2"/>
      <c r="H79" s="2"/>
      <c r="I79" s="2"/>
      <c r="J79" s="2"/>
    </row>
    <row r="80" spans="1:10" s="3" customFormat="1" x14ac:dyDescent="0.2">
      <c r="A80" s="2">
        <v>122</v>
      </c>
      <c r="B80" s="2" t="s">
        <v>149</v>
      </c>
      <c r="C80" s="6" t="s">
        <v>150</v>
      </c>
      <c r="D80" s="2">
        <v>6</v>
      </c>
      <c r="E80" s="11">
        <v>-685397</v>
      </c>
      <c r="F80" s="2"/>
      <c r="G80" s="2"/>
      <c r="H80" s="2"/>
      <c r="I80" s="2"/>
      <c r="J80" s="2"/>
    </row>
    <row r="81" spans="1:10" s="3" customFormat="1" x14ac:dyDescent="0.2">
      <c r="A81" s="3">
        <v>124</v>
      </c>
      <c r="B81" s="3" t="s">
        <v>151</v>
      </c>
      <c r="C81" s="4" t="s">
        <v>152</v>
      </c>
      <c r="D81" s="3">
        <v>1</v>
      </c>
      <c r="J81" s="5">
        <f>+I82+I91</f>
        <v>-36125220.990000002</v>
      </c>
    </row>
    <row r="82" spans="1:10" s="3" customFormat="1" x14ac:dyDescent="0.2">
      <c r="A82" s="3">
        <v>125</v>
      </c>
      <c r="B82" s="3" t="s">
        <v>153</v>
      </c>
      <c r="C82" s="4" t="s">
        <v>154</v>
      </c>
      <c r="D82" s="3">
        <v>2</v>
      </c>
      <c r="I82" s="5">
        <v>-37147894.460000001</v>
      </c>
    </row>
    <row r="83" spans="1:10" s="3" customFormat="1" x14ac:dyDescent="0.2">
      <c r="A83" s="3">
        <v>126</v>
      </c>
      <c r="B83" s="3" t="s">
        <v>155</v>
      </c>
      <c r="C83" s="4" t="s">
        <v>156</v>
      </c>
      <c r="D83" s="3">
        <v>3</v>
      </c>
      <c r="H83" s="5">
        <v>-37147894.460000001</v>
      </c>
    </row>
    <row r="84" spans="1:10" s="3" customFormat="1" x14ac:dyDescent="0.2">
      <c r="A84" s="3">
        <v>127</v>
      </c>
      <c r="B84" s="3" t="s">
        <v>157</v>
      </c>
      <c r="C84" s="4" t="s">
        <v>158</v>
      </c>
      <c r="D84" s="3">
        <v>4</v>
      </c>
      <c r="G84" s="5">
        <v>-37147894.460000001</v>
      </c>
    </row>
    <row r="85" spans="1:10" s="3" customFormat="1" x14ac:dyDescent="0.2">
      <c r="A85" s="3">
        <v>128</v>
      </c>
      <c r="B85" s="3" t="s">
        <v>159</v>
      </c>
      <c r="C85" s="4" t="s">
        <v>160</v>
      </c>
      <c r="D85" s="3">
        <v>5</v>
      </c>
      <c r="F85" s="5">
        <v>-5000</v>
      </c>
    </row>
    <row r="86" spans="1:10" s="3" customFormat="1" x14ac:dyDescent="0.2">
      <c r="A86" s="2">
        <v>129</v>
      </c>
      <c r="B86" s="2" t="s">
        <v>161</v>
      </c>
      <c r="C86" s="6" t="s">
        <v>162</v>
      </c>
      <c r="D86" s="2">
        <v>6</v>
      </c>
      <c r="E86" s="7">
        <v>-3751</v>
      </c>
      <c r="F86" s="2"/>
      <c r="G86" s="2"/>
      <c r="H86" s="2"/>
      <c r="I86" s="2"/>
      <c r="J86" s="2"/>
    </row>
    <row r="87" spans="1:10" s="3" customFormat="1" x14ac:dyDescent="0.2">
      <c r="A87" s="2">
        <v>131</v>
      </c>
      <c r="B87" s="2" t="s">
        <v>163</v>
      </c>
      <c r="C87" s="6" t="s">
        <v>164</v>
      </c>
      <c r="D87" s="2">
        <v>6</v>
      </c>
      <c r="E87" s="7">
        <v>-1249</v>
      </c>
      <c r="F87" s="2"/>
      <c r="G87" s="2"/>
      <c r="H87" s="2"/>
      <c r="I87" s="2"/>
      <c r="J87" s="2"/>
    </row>
    <row r="88" spans="1:10" s="3" customFormat="1" x14ac:dyDescent="0.2">
      <c r="A88" s="3">
        <v>133</v>
      </c>
      <c r="B88" s="3" t="s">
        <v>165</v>
      </c>
      <c r="C88" s="4" t="s">
        <v>166</v>
      </c>
      <c r="D88" s="3">
        <v>5</v>
      </c>
      <c r="F88" s="5">
        <v>-37142894.460000001</v>
      </c>
    </row>
    <row r="89" spans="1:10" s="3" customFormat="1" x14ac:dyDescent="0.2">
      <c r="A89" s="2">
        <v>134</v>
      </c>
      <c r="B89" s="2" t="s">
        <v>167</v>
      </c>
      <c r="C89" s="6" t="s">
        <v>168</v>
      </c>
      <c r="D89" s="2">
        <v>6</v>
      </c>
      <c r="E89" s="7">
        <v>-9287946.1899999995</v>
      </c>
      <c r="F89" s="2"/>
      <c r="G89" s="2"/>
      <c r="H89" s="2"/>
      <c r="I89" s="2"/>
      <c r="J89" s="2"/>
    </row>
    <row r="90" spans="1:10" x14ac:dyDescent="0.2">
      <c r="A90" s="2">
        <v>136</v>
      </c>
      <c r="B90" s="2" t="s">
        <v>169</v>
      </c>
      <c r="C90" s="6" t="s">
        <v>170</v>
      </c>
      <c r="D90" s="2">
        <v>6</v>
      </c>
      <c r="E90" s="7">
        <v>-27854948.27</v>
      </c>
    </row>
    <row r="91" spans="1:10" x14ac:dyDescent="0.2">
      <c r="A91" s="3">
        <v>138</v>
      </c>
      <c r="B91" s="3" t="s">
        <v>171</v>
      </c>
      <c r="C91" s="4" t="s">
        <v>172</v>
      </c>
      <c r="D91" s="3">
        <v>2</v>
      </c>
      <c r="E91" s="3"/>
      <c r="F91" s="3"/>
      <c r="G91" s="3"/>
      <c r="H91" s="3"/>
      <c r="I91" s="5">
        <v>1022673.47</v>
      </c>
      <c r="J91" s="3"/>
    </row>
    <row r="92" spans="1:10" x14ac:dyDescent="0.2">
      <c r="A92" s="3">
        <v>139</v>
      </c>
      <c r="B92" s="3" t="s">
        <v>173</v>
      </c>
      <c r="C92" s="4" t="s">
        <v>174</v>
      </c>
      <c r="D92" s="3">
        <v>3</v>
      </c>
      <c r="E92" s="3"/>
      <c r="F92" s="3"/>
      <c r="G92" s="3"/>
      <c r="H92" s="5">
        <v>1022673.47</v>
      </c>
      <c r="I92" s="3"/>
      <c r="J92" s="3"/>
    </row>
    <row r="93" spans="1:10" x14ac:dyDescent="0.2">
      <c r="A93" s="3">
        <v>140</v>
      </c>
      <c r="B93" s="3" t="s">
        <v>175</v>
      </c>
      <c r="C93" s="4" t="s">
        <v>176</v>
      </c>
      <c r="D93" s="3">
        <v>4</v>
      </c>
      <c r="E93" s="3"/>
      <c r="F93" s="3"/>
      <c r="G93" s="5">
        <v>1022673.47</v>
      </c>
      <c r="H93" s="3"/>
      <c r="I93" s="3"/>
      <c r="J93" s="3"/>
    </row>
    <row r="94" spans="1:10" x14ac:dyDescent="0.2">
      <c r="A94" s="3">
        <v>141</v>
      </c>
      <c r="B94" s="3" t="s">
        <v>177</v>
      </c>
      <c r="C94" s="4" t="s">
        <v>178</v>
      </c>
      <c r="D94" s="3">
        <v>5</v>
      </c>
      <c r="E94" s="3"/>
      <c r="F94" s="5">
        <v>1022673.47</v>
      </c>
      <c r="G94" s="3"/>
      <c r="H94" s="3"/>
      <c r="I94" s="3"/>
      <c r="J94" s="3"/>
    </row>
    <row r="95" spans="1:10" x14ac:dyDescent="0.2">
      <c r="A95" s="2">
        <v>142</v>
      </c>
      <c r="B95" s="2" t="s">
        <v>179</v>
      </c>
      <c r="C95" s="6" t="s">
        <v>180</v>
      </c>
      <c r="D95" s="2">
        <v>6</v>
      </c>
      <c r="E95" s="7">
        <v>1022673.47</v>
      </c>
    </row>
    <row r="96" spans="1:10" x14ac:dyDescent="0.2">
      <c r="A96" s="2">
        <v>144</v>
      </c>
      <c r="B96" s="2" t="s">
        <v>325</v>
      </c>
      <c r="C96" s="6" t="s">
        <v>181</v>
      </c>
      <c r="D96" s="2">
        <v>6</v>
      </c>
      <c r="E96" s="7">
        <v>0</v>
      </c>
    </row>
    <row r="97" spans="1:10" x14ac:dyDescent="0.2">
      <c r="C97" s="6"/>
      <c r="E97" s="7"/>
    </row>
    <row r="98" spans="1:10" x14ac:dyDescent="0.2">
      <c r="B98" s="8" t="s">
        <v>326</v>
      </c>
      <c r="C98" s="10"/>
      <c r="D98" s="8"/>
      <c r="E98" s="9"/>
      <c r="F98" s="8"/>
      <c r="G98" s="8"/>
      <c r="H98" s="8"/>
      <c r="I98" s="8"/>
      <c r="J98" s="9">
        <f>+J178</f>
        <v>3575591.1999999997</v>
      </c>
    </row>
    <row r="99" spans="1:10" x14ac:dyDescent="0.2">
      <c r="C99" s="6"/>
      <c r="E99" s="7"/>
    </row>
    <row r="100" spans="1:10" x14ac:dyDescent="0.2">
      <c r="C100" s="6"/>
      <c r="E100" s="7"/>
    </row>
    <row r="101" spans="1:10" ht="14.25" x14ac:dyDescent="0.2">
      <c r="B101" s="1" t="s">
        <v>328</v>
      </c>
      <c r="C101" s="6"/>
      <c r="E101" s="7"/>
    </row>
    <row r="102" spans="1:10" ht="14.25" x14ac:dyDescent="0.2">
      <c r="B102" s="1" t="s">
        <v>327</v>
      </c>
      <c r="C102" s="6"/>
      <c r="E102" s="7"/>
    </row>
    <row r="103" spans="1:10" ht="14.25" x14ac:dyDescent="0.2">
      <c r="B103" s="1" t="s">
        <v>329</v>
      </c>
      <c r="C103" s="6"/>
      <c r="E103" s="7"/>
    </row>
    <row r="104" spans="1:10" x14ac:dyDescent="0.2">
      <c r="C104" s="6"/>
      <c r="E104" s="7"/>
    </row>
    <row r="105" spans="1:10" x14ac:dyDescent="0.2">
      <c r="A105" s="3">
        <v>146</v>
      </c>
      <c r="B105" s="3" t="s">
        <v>182</v>
      </c>
      <c r="C105" s="4" t="s">
        <v>183</v>
      </c>
      <c r="D105" s="3">
        <v>1</v>
      </c>
      <c r="E105" s="3"/>
      <c r="F105" s="3"/>
      <c r="G105" s="3"/>
      <c r="H105" s="3"/>
      <c r="I105" s="3"/>
      <c r="J105" s="5">
        <v>-1209636.21</v>
      </c>
    </row>
    <row r="106" spans="1:10" x14ac:dyDescent="0.2">
      <c r="A106" s="3">
        <v>147</v>
      </c>
      <c r="B106" s="3" t="s">
        <v>184</v>
      </c>
      <c r="C106" s="4" t="s">
        <v>185</v>
      </c>
      <c r="D106" s="3">
        <v>2</v>
      </c>
      <c r="E106" s="3"/>
      <c r="F106" s="3"/>
      <c r="G106" s="3"/>
      <c r="H106" s="3"/>
      <c r="I106" s="5">
        <v>-1209636.21</v>
      </c>
      <c r="J106" s="3"/>
    </row>
    <row r="107" spans="1:10" x14ac:dyDescent="0.2">
      <c r="A107" s="3">
        <v>148</v>
      </c>
      <c r="B107" s="3" t="s">
        <v>186</v>
      </c>
      <c r="C107" s="4" t="s">
        <v>187</v>
      </c>
      <c r="D107" s="3">
        <v>3</v>
      </c>
      <c r="E107" s="3"/>
      <c r="F107" s="3"/>
      <c r="G107" s="3"/>
      <c r="H107" s="5">
        <v>-1209636.21</v>
      </c>
      <c r="I107" s="3"/>
      <c r="J107" s="3"/>
    </row>
    <row r="108" spans="1:10" x14ac:dyDescent="0.2">
      <c r="A108" s="3">
        <v>149</v>
      </c>
      <c r="B108" s="3" t="s">
        <v>188</v>
      </c>
      <c r="C108" s="4" t="s">
        <v>189</v>
      </c>
      <c r="D108" s="3">
        <v>4</v>
      </c>
      <c r="E108" s="3"/>
      <c r="F108" s="3"/>
      <c r="G108" s="5">
        <v>-1209636.21</v>
      </c>
      <c r="H108" s="3"/>
      <c r="I108" s="3"/>
      <c r="J108" s="3"/>
    </row>
    <row r="109" spans="1:10" x14ac:dyDescent="0.2">
      <c r="A109" s="3">
        <v>150</v>
      </c>
      <c r="B109" s="3" t="s">
        <v>190</v>
      </c>
      <c r="C109" s="4" t="s">
        <v>191</v>
      </c>
      <c r="D109" s="3">
        <v>5</v>
      </c>
      <c r="E109" s="3"/>
      <c r="F109" s="5">
        <v>-1209636.21</v>
      </c>
      <c r="G109" s="3"/>
      <c r="H109" s="3"/>
      <c r="I109" s="3"/>
      <c r="J109" s="3"/>
    </row>
    <row r="110" spans="1:10" x14ac:dyDescent="0.2">
      <c r="A110" s="2">
        <v>151</v>
      </c>
      <c r="B110" s="2" t="s">
        <v>192</v>
      </c>
      <c r="C110" s="6" t="s">
        <v>193</v>
      </c>
      <c r="D110" s="2">
        <v>6</v>
      </c>
      <c r="E110" s="7">
        <v>-1209636.21</v>
      </c>
    </row>
    <row r="111" spans="1:10" x14ac:dyDescent="0.2">
      <c r="A111" s="3">
        <v>153</v>
      </c>
      <c r="B111" s="3" t="s">
        <v>194</v>
      </c>
      <c r="C111" s="4" t="s">
        <v>195</v>
      </c>
      <c r="D111" s="3">
        <v>1</v>
      </c>
      <c r="E111" s="3"/>
      <c r="F111" s="3"/>
      <c r="G111" s="3"/>
      <c r="H111" s="3"/>
      <c r="I111" s="3"/>
      <c r="J111" s="5">
        <v>3723788.13</v>
      </c>
    </row>
    <row r="112" spans="1:10" x14ac:dyDescent="0.2">
      <c r="A112" s="3">
        <v>154</v>
      </c>
      <c r="B112" s="3" t="s">
        <v>196</v>
      </c>
      <c r="C112" s="4" t="s">
        <v>197</v>
      </c>
      <c r="D112" s="3">
        <v>2</v>
      </c>
      <c r="E112" s="3"/>
      <c r="F112" s="3"/>
      <c r="G112" s="3"/>
      <c r="H112" s="3"/>
      <c r="I112" s="5">
        <v>1801059.42</v>
      </c>
      <c r="J112" s="3"/>
    </row>
    <row r="113" spans="1:10" x14ac:dyDescent="0.2">
      <c r="A113" s="3">
        <v>155</v>
      </c>
      <c r="B113" s="3" t="s">
        <v>198</v>
      </c>
      <c r="C113" s="4" t="s">
        <v>199</v>
      </c>
      <c r="D113" s="3">
        <v>3</v>
      </c>
      <c r="E113" s="3"/>
      <c r="F113" s="3"/>
      <c r="G113" s="3"/>
      <c r="H113" s="5">
        <v>1801059.42</v>
      </c>
      <c r="I113" s="3"/>
      <c r="J113" s="3"/>
    </row>
    <row r="114" spans="1:10" x14ac:dyDescent="0.2">
      <c r="A114" s="3">
        <v>156</v>
      </c>
      <c r="B114" s="3" t="s">
        <v>200</v>
      </c>
      <c r="C114" s="4" t="s">
        <v>201</v>
      </c>
      <c r="D114" s="3">
        <v>4</v>
      </c>
      <c r="E114" s="3"/>
      <c r="F114" s="3"/>
      <c r="G114" s="5">
        <v>1801059.42</v>
      </c>
      <c r="H114" s="3"/>
      <c r="I114" s="3"/>
      <c r="J114" s="3"/>
    </row>
    <row r="115" spans="1:10" x14ac:dyDescent="0.2">
      <c r="A115" s="3">
        <v>157</v>
      </c>
      <c r="B115" s="3" t="s">
        <v>202</v>
      </c>
      <c r="C115" s="4" t="s">
        <v>203</v>
      </c>
      <c r="D115" s="3">
        <v>5</v>
      </c>
      <c r="E115" s="3"/>
      <c r="F115" s="5">
        <v>99976.99</v>
      </c>
      <c r="G115" s="3"/>
      <c r="H115" s="3"/>
      <c r="I115" s="3"/>
      <c r="J115" s="3"/>
    </row>
    <row r="116" spans="1:10" x14ac:dyDescent="0.2">
      <c r="A116" s="2">
        <v>158</v>
      </c>
      <c r="B116" s="2" t="s">
        <v>204</v>
      </c>
      <c r="C116" s="6" t="s">
        <v>205</v>
      </c>
      <c r="D116" s="2">
        <v>6</v>
      </c>
      <c r="E116" s="7">
        <v>99976.99</v>
      </c>
    </row>
    <row r="117" spans="1:10" x14ac:dyDescent="0.2">
      <c r="A117" s="3">
        <v>174</v>
      </c>
      <c r="B117" s="3" t="s">
        <v>206</v>
      </c>
      <c r="C117" s="4" t="s">
        <v>207</v>
      </c>
      <c r="D117" s="3">
        <v>5</v>
      </c>
      <c r="E117" s="3"/>
      <c r="F117" s="5">
        <v>1701082.43</v>
      </c>
      <c r="G117" s="3"/>
      <c r="H117" s="3"/>
      <c r="I117" s="3"/>
      <c r="J117" s="3"/>
    </row>
    <row r="118" spans="1:10" x14ac:dyDescent="0.2">
      <c r="A118" s="2">
        <v>175</v>
      </c>
      <c r="B118" s="2" t="s">
        <v>208</v>
      </c>
      <c r="C118" s="6" t="s">
        <v>209</v>
      </c>
      <c r="D118" s="2">
        <v>6</v>
      </c>
      <c r="E118" s="7">
        <v>1692415.43</v>
      </c>
    </row>
    <row r="119" spans="1:10" x14ac:dyDescent="0.2">
      <c r="A119" s="2">
        <v>181</v>
      </c>
      <c r="B119" s="2" t="s">
        <v>210</v>
      </c>
      <c r="C119" s="6" t="s">
        <v>211</v>
      </c>
      <c r="D119" s="2">
        <v>6</v>
      </c>
      <c r="E119" s="7">
        <v>8667</v>
      </c>
    </row>
    <row r="120" spans="1:10" x14ac:dyDescent="0.2">
      <c r="A120" s="3">
        <v>185</v>
      </c>
      <c r="B120" s="3" t="s">
        <v>212</v>
      </c>
      <c r="C120" s="4" t="s">
        <v>213</v>
      </c>
      <c r="D120" s="3">
        <v>2</v>
      </c>
      <c r="E120" s="3"/>
      <c r="F120" s="3"/>
      <c r="G120" s="3"/>
      <c r="H120" s="3"/>
      <c r="I120" s="5">
        <v>1922728.71</v>
      </c>
      <c r="J120" s="3"/>
    </row>
    <row r="121" spans="1:10" x14ac:dyDescent="0.2">
      <c r="A121" s="3">
        <v>186</v>
      </c>
      <c r="B121" s="3" t="s">
        <v>214</v>
      </c>
      <c r="C121" s="4" t="s">
        <v>215</v>
      </c>
      <c r="D121" s="3">
        <v>3</v>
      </c>
      <c r="E121" s="3"/>
      <c r="F121" s="3"/>
      <c r="G121" s="3"/>
      <c r="H121" s="5">
        <v>1922728.71</v>
      </c>
      <c r="I121" s="3"/>
      <c r="J121" s="3"/>
    </row>
    <row r="122" spans="1:10" x14ac:dyDescent="0.2">
      <c r="A122" s="3">
        <v>187</v>
      </c>
      <c r="B122" s="3" t="s">
        <v>216</v>
      </c>
      <c r="C122" s="4" t="s">
        <v>217</v>
      </c>
      <c r="D122" s="3">
        <v>4</v>
      </c>
      <c r="E122" s="3"/>
      <c r="F122" s="3"/>
      <c r="G122" s="5">
        <v>1922728.71</v>
      </c>
      <c r="H122" s="3"/>
      <c r="I122" s="3"/>
      <c r="J122" s="3"/>
    </row>
    <row r="123" spans="1:10" x14ac:dyDescent="0.2">
      <c r="A123" s="3">
        <v>188</v>
      </c>
      <c r="B123" s="3" t="s">
        <v>218</v>
      </c>
      <c r="C123" s="4" t="s">
        <v>219</v>
      </c>
      <c r="D123" s="3">
        <v>5</v>
      </c>
      <c r="E123" s="3"/>
      <c r="F123" s="5">
        <v>1922728.71</v>
      </c>
      <c r="G123" s="3"/>
      <c r="H123" s="3"/>
      <c r="I123" s="3"/>
      <c r="J123" s="3"/>
    </row>
    <row r="124" spans="1:10" x14ac:dyDescent="0.2">
      <c r="A124" s="2">
        <v>189</v>
      </c>
      <c r="B124" s="2" t="s">
        <v>220</v>
      </c>
      <c r="C124" s="6" t="s">
        <v>221</v>
      </c>
      <c r="D124" s="2">
        <v>6</v>
      </c>
      <c r="E124" s="7">
        <v>1758796</v>
      </c>
    </row>
    <row r="125" spans="1:10" x14ac:dyDescent="0.2">
      <c r="A125" s="2">
        <v>191</v>
      </c>
      <c r="B125" s="2" t="s">
        <v>222</v>
      </c>
      <c r="C125" s="6" t="s">
        <v>223</v>
      </c>
      <c r="D125" s="2">
        <v>6</v>
      </c>
      <c r="E125" s="7">
        <v>163932.71</v>
      </c>
    </row>
    <row r="126" spans="1:10" x14ac:dyDescent="0.2">
      <c r="A126" s="3">
        <v>195</v>
      </c>
      <c r="B126" s="3" t="s">
        <v>224</v>
      </c>
      <c r="C126" s="4" t="s">
        <v>225</v>
      </c>
      <c r="D126" s="3">
        <v>1</v>
      </c>
      <c r="E126" s="3"/>
      <c r="F126" s="3"/>
      <c r="G126" s="3"/>
      <c r="H126" s="3"/>
      <c r="I126" s="3"/>
      <c r="J126" s="5">
        <v>1061442.6299999999</v>
      </c>
    </row>
    <row r="127" spans="1:10" x14ac:dyDescent="0.2">
      <c r="A127" s="3">
        <v>196</v>
      </c>
      <c r="B127" s="3" t="s">
        <v>226</v>
      </c>
      <c r="C127" s="4" t="s">
        <v>227</v>
      </c>
      <c r="D127" s="3">
        <v>2</v>
      </c>
      <c r="E127" s="3"/>
      <c r="F127" s="3"/>
      <c r="G127" s="3"/>
      <c r="H127" s="3"/>
      <c r="I127" s="5">
        <v>1061442.6299999999</v>
      </c>
      <c r="J127" s="3"/>
    </row>
    <row r="128" spans="1:10" x14ac:dyDescent="0.2">
      <c r="A128" s="3">
        <v>197</v>
      </c>
      <c r="B128" s="3" t="s">
        <v>228</v>
      </c>
      <c r="C128" s="4" t="s">
        <v>229</v>
      </c>
      <c r="D128" s="3">
        <v>3</v>
      </c>
      <c r="E128" s="3"/>
      <c r="F128" s="3"/>
      <c r="G128" s="3"/>
      <c r="H128" s="5">
        <v>1024844.66</v>
      </c>
      <c r="I128" s="3"/>
      <c r="J128" s="3"/>
    </row>
    <row r="129" spans="1:10" x14ac:dyDescent="0.2">
      <c r="A129" s="3">
        <v>198</v>
      </c>
      <c r="B129" s="3" t="s">
        <v>230</v>
      </c>
      <c r="C129" s="4" t="s">
        <v>231</v>
      </c>
      <c r="D129" s="3">
        <v>4</v>
      </c>
      <c r="E129" s="3"/>
      <c r="F129" s="3"/>
      <c r="G129" s="5">
        <v>1024844.66</v>
      </c>
      <c r="H129" s="3"/>
      <c r="I129" s="3"/>
      <c r="J129" s="3"/>
    </row>
    <row r="130" spans="1:10" x14ac:dyDescent="0.2">
      <c r="A130" s="3">
        <v>199</v>
      </c>
      <c r="B130" s="3" t="s">
        <v>232</v>
      </c>
      <c r="C130" s="4" t="s">
        <v>233</v>
      </c>
      <c r="D130" s="3">
        <v>5</v>
      </c>
      <c r="E130" s="3"/>
      <c r="F130" s="5">
        <v>1024844.66</v>
      </c>
      <c r="G130" s="3"/>
      <c r="H130" s="3"/>
      <c r="I130" s="3"/>
      <c r="J130" s="3"/>
    </row>
    <row r="131" spans="1:10" x14ac:dyDescent="0.2">
      <c r="A131" s="2">
        <v>200</v>
      </c>
      <c r="B131" s="2" t="s">
        <v>234</v>
      </c>
      <c r="C131" s="6" t="s">
        <v>235</v>
      </c>
      <c r="D131" s="2">
        <v>6</v>
      </c>
      <c r="E131" s="2">
        <v>806.4</v>
      </c>
    </row>
    <row r="132" spans="1:10" x14ac:dyDescent="0.2">
      <c r="A132" s="2">
        <v>204</v>
      </c>
      <c r="B132" s="2" t="s">
        <v>236</v>
      </c>
      <c r="C132" s="6" t="s">
        <v>237</v>
      </c>
      <c r="D132" s="2">
        <v>6</v>
      </c>
      <c r="E132" s="2">
        <v>177.27</v>
      </c>
    </row>
    <row r="133" spans="1:10" x14ac:dyDescent="0.2">
      <c r="A133" s="2">
        <v>208</v>
      </c>
      <c r="B133" s="2" t="s">
        <v>238</v>
      </c>
      <c r="C133" s="6" t="s">
        <v>239</v>
      </c>
      <c r="D133" s="2">
        <v>6</v>
      </c>
      <c r="E133" s="7">
        <v>13226.66</v>
      </c>
    </row>
    <row r="134" spans="1:10" x14ac:dyDescent="0.2">
      <c r="A134" s="2">
        <v>212</v>
      </c>
      <c r="B134" s="2" t="s">
        <v>240</v>
      </c>
      <c r="C134" s="6" t="s">
        <v>241</v>
      </c>
      <c r="D134" s="2">
        <v>6</v>
      </c>
      <c r="E134" s="2">
        <v>7.84</v>
      </c>
    </row>
    <row r="135" spans="1:10" x14ac:dyDescent="0.2">
      <c r="A135" s="2">
        <v>216</v>
      </c>
      <c r="B135" s="2" t="s">
        <v>242</v>
      </c>
      <c r="C135" s="6" t="s">
        <v>243</v>
      </c>
      <c r="D135" s="2">
        <v>6</v>
      </c>
      <c r="E135" s="7">
        <v>1300</v>
      </c>
    </row>
    <row r="136" spans="1:10" x14ac:dyDescent="0.2">
      <c r="A136" s="2">
        <v>220</v>
      </c>
      <c r="B136" s="2" t="s">
        <v>244</v>
      </c>
      <c r="C136" s="6" t="s">
        <v>245</v>
      </c>
      <c r="D136" s="2">
        <v>6</v>
      </c>
      <c r="E136" s="2">
        <v>0</v>
      </c>
    </row>
    <row r="137" spans="1:10" x14ac:dyDescent="0.2">
      <c r="A137" s="2">
        <v>224</v>
      </c>
      <c r="B137" s="2" t="s">
        <v>246</v>
      </c>
      <c r="C137" s="6" t="s">
        <v>247</v>
      </c>
      <c r="D137" s="2">
        <v>6</v>
      </c>
      <c r="E137" s="7">
        <v>18693.580000000002</v>
      </c>
    </row>
    <row r="138" spans="1:10" x14ac:dyDescent="0.2">
      <c r="A138" s="2">
        <v>231</v>
      </c>
      <c r="B138" s="2" t="s">
        <v>248</v>
      </c>
      <c r="C138" s="6" t="s">
        <v>249</v>
      </c>
      <c r="D138" s="2">
        <v>6</v>
      </c>
      <c r="E138" s="2">
        <v>82.19</v>
      </c>
    </row>
    <row r="139" spans="1:10" x14ac:dyDescent="0.2">
      <c r="A139" s="2">
        <v>237</v>
      </c>
      <c r="B139" s="2" t="s">
        <v>250</v>
      </c>
      <c r="C139" s="6" t="s">
        <v>251</v>
      </c>
      <c r="D139" s="2">
        <v>6</v>
      </c>
      <c r="E139" s="7">
        <v>83799.92</v>
      </c>
    </row>
    <row r="140" spans="1:10" x14ac:dyDescent="0.2">
      <c r="A140" s="2">
        <v>243</v>
      </c>
      <c r="B140" s="2" t="s">
        <v>252</v>
      </c>
      <c r="C140" s="6" t="s">
        <v>253</v>
      </c>
      <c r="D140" s="2">
        <v>6</v>
      </c>
      <c r="E140" s="2">
        <v>240.28</v>
      </c>
    </row>
    <row r="141" spans="1:10" x14ac:dyDescent="0.2">
      <c r="A141" s="2">
        <v>249</v>
      </c>
      <c r="B141" s="2" t="s">
        <v>254</v>
      </c>
      <c r="C141" s="6" t="s">
        <v>255</v>
      </c>
      <c r="D141" s="2">
        <v>6</v>
      </c>
      <c r="E141" s="7">
        <f>71552.25+691178.35</f>
        <v>762730.6</v>
      </c>
    </row>
    <row r="142" spans="1:10" x14ac:dyDescent="0.2">
      <c r="A142" s="2">
        <v>253</v>
      </c>
      <c r="B142" s="2" t="s">
        <v>256</v>
      </c>
      <c r="C142" s="6" t="s">
        <v>257</v>
      </c>
      <c r="D142" s="2">
        <v>6</v>
      </c>
      <c r="E142" s="2">
        <v>204.61</v>
      </c>
    </row>
    <row r="143" spans="1:10" x14ac:dyDescent="0.2">
      <c r="A143" s="2">
        <v>257</v>
      </c>
      <c r="B143" s="2" t="s">
        <v>258</v>
      </c>
      <c r="C143" s="6" t="s">
        <v>259</v>
      </c>
      <c r="D143" s="2">
        <v>6</v>
      </c>
      <c r="E143" s="2">
        <v>493.29</v>
      </c>
    </row>
    <row r="144" spans="1:10" x14ac:dyDescent="0.2">
      <c r="A144" s="2">
        <v>261</v>
      </c>
      <c r="B144" s="2" t="s">
        <v>260</v>
      </c>
      <c r="C144" s="6" t="s">
        <v>261</v>
      </c>
      <c r="D144" s="2">
        <v>6</v>
      </c>
      <c r="E144" s="7">
        <v>34844.69</v>
      </c>
    </row>
    <row r="145" spans="1:10" x14ac:dyDescent="0.2">
      <c r="A145" s="2">
        <v>266</v>
      </c>
      <c r="B145" s="2" t="s">
        <v>262</v>
      </c>
      <c r="C145" s="6" t="s">
        <v>263</v>
      </c>
      <c r="D145" s="2">
        <v>6</v>
      </c>
      <c r="E145" s="2">
        <v>117.51</v>
      </c>
    </row>
    <row r="146" spans="1:10" x14ac:dyDescent="0.2">
      <c r="A146" s="2">
        <v>270</v>
      </c>
      <c r="B146" s="2" t="s">
        <v>264</v>
      </c>
      <c r="C146" s="6" t="s">
        <v>265</v>
      </c>
      <c r="D146" s="2">
        <v>6</v>
      </c>
      <c r="E146" s="2">
        <v>41.3</v>
      </c>
    </row>
    <row r="147" spans="1:10" x14ac:dyDescent="0.2">
      <c r="A147" s="2">
        <v>274</v>
      </c>
      <c r="B147" s="2" t="s">
        <v>266</v>
      </c>
      <c r="C147" s="6" t="s">
        <v>267</v>
      </c>
      <c r="D147" s="2">
        <v>6</v>
      </c>
      <c r="E147" s="7">
        <v>108078.52</v>
      </c>
    </row>
    <row r="148" spans="1:10" x14ac:dyDescent="0.2">
      <c r="A148" s="3">
        <v>276</v>
      </c>
      <c r="B148" s="3" t="s">
        <v>268</v>
      </c>
      <c r="C148" s="4" t="s">
        <v>269</v>
      </c>
      <c r="D148" s="3">
        <v>3</v>
      </c>
      <c r="E148" s="3"/>
      <c r="F148" s="3"/>
      <c r="G148" s="3"/>
      <c r="H148" s="5">
        <v>36597.97</v>
      </c>
      <c r="I148" s="3"/>
      <c r="J148" s="3"/>
    </row>
    <row r="149" spans="1:10" x14ac:dyDescent="0.2">
      <c r="A149" s="3">
        <v>277</v>
      </c>
      <c r="B149" s="3" t="s">
        <v>230</v>
      </c>
      <c r="C149" s="4" t="s">
        <v>270</v>
      </c>
      <c r="D149" s="3">
        <v>4</v>
      </c>
      <c r="E149" s="3"/>
      <c r="F149" s="3"/>
      <c r="G149" s="5">
        <v>36597.97</v>
      </c>
      <c r="H149" s="3"/>
      <c r="I149" s="3"/>
      <c r="J149" s="3"/>
    </row>
    <row r="150" spans="1:10" x14ac:dyDescent="0.2">
      <c r="A150" s="3">
        <v>278</v>
      </c>
      <c r="B150" s="3" t="s">
        <v>271</v>
      </c>
      <c r="C150" s="4" t="s">
        <v>272</v>
      </c>
      <c r="D150" s="3">
        <v>5</v>
      </c>
      <c r="E150" s="3"/>
      <c r="F150" s="5">
        <v>36443.949999999997</v>
      </c>
      <c r="G150" s="3"/>
      <c r="H150" s="3"/>
      <c r="I150" s="3"/>
      <c r="J150" s="3"/>
    </row>
    <row r="151" spans="1:10" x14ac:dyDescent="0.2">
      <c r="A151" s="2">
        <v>279</v>
      </c>
      <c r="B151" s="2" t="s">
        <v>273</v>
      </c>
      <c r="C151" s="6" t="s">
        <v>274</v>
      </c>
      <c r="D151" s="2">
        <v>6</v>
      </c>
      <c r="E151" s="7">
        <v>7113.48</v>
      </c>
    </row>
    <row r="152" spans="1:10" x14ac:dyDescent="0.2">
      <c r="A152" s="2">
        <v>281</v>
      </c>
      <c r="B152" s="2" t="s">
        <v>275</v>
      </c>
      <c r="C152" s="6" t="s">
        <v>276</v>
      </c>
      <c r="D152" s="2">
        <v>6</v>
      </c>
      <c r="E152" s="7">
        <v>23463.98</v>
      </c>
    </row>
    <row r="153" spans="1:10" x14ac:dyDescent="0.2">
      <c r="A153" s="2">
        <v>289</v>
      </c>
      <c r="B153" s="2" t="s">
        <v>277</v>
      </c>
      <c r="C153" s="6" t="s">
        <v>278</v>
      </c>
      <c r="D153" s="2">
        <v>6</v>
      </c>
      <c r="E153" s="7">
        <v>5866.49</v>
      </c>
    </row>
    <row r="154" spans="1:10" x14ac:dyDescent="0.2">
      <c r="A154" s="3">
        <v>295</v>
      </c>
      <c r="B154" s="3" t="s">
        <v>279</v>
      </c>
      <c r="C154" s="4" t="s">
        <v>280</v>
      </c>
      <c r="D154" s="3">
        <v>5</v>
      </c>
      <c r="E154" s="3"/>
      <c r="F154" s="3">
        <v>154.02000000000001</v>
      </c>
      <c r="G154" s="3"/>
      <c r="H154" s="3"/>
      <c r="I154" s="3"/>
      <c r="J154" s="3"/>
    </row>
    <row r="155" spans="1:10" x14ac:dyDescent="0.2">
      <c r="A155" s="2">
        <v>296</v>
      </c>
      <c r="B155" s="2" t="s">
        <v>281</v>
      </c>
      <c r="C155" s="6" t="s">
        <v>282</v>
      </c>
      <c r="D155" s="2">
        <v>6</v>
      </c>
      <c r="E155" s="2">
        <v>154.02000000000001</v>
      </c>
    </row>
    <row r="156" spans="1:10" x14ac:dyDescent="0.2">
      <c r="A156" s="3">
        <v>301</v>
      </c>
      <c r="B156" s="3" t="s">
        <v>283</v>
      </c>
      <c r="C156" s="4" t="s">
        <v>284</v>
      </c>
      <c r="D156" s="3">
        <v>1</v>
      </c>
      <c r="E156" s="3"/>
      <c r="F156" s="3"/>
      <c r="G156" s="3"/>
      <c r="H156" s="3"/>
      <c r="I156" s="3"/>
      <c r="J156" s="3">
        <v>-3.35</v>
      </c>
    </row>
    <row r="157" spans="1:10" x14ac:dyDescent="0.2">
      <c r="A157" s="3">
        <v>302</v>
      </c>
      <c r="B157" s="3" t="s">
        <v>285</v>
      </c>
      <c r="C157" s="4" t="s">
        <v>286</v>
      </c>
      <c r="D157" s="3">
        <v>2</v>
      </c>
      <c r="E157" s="3"/>
      <c r="F157" s="3"/>
      <c r="G157" s="3"/>
      <c r="H157" s="3"/>
      <c r="I157" s="3">
        <v>-3.35</v>
      </c>
      <c r="J157" s="3"/>
    </row>
    <row r="158" spans="1:10" x14ac:dyDescent="0.2">
      <c r="A158" s="3">
        <v>303</v>
      </c>
      <c r="B158" s="3" t="s">
        <v>287</v>
      </c>
      <c r="C158" s="4" t="s">
        <v>288</v>
      </c>
      <c r="D158" s="3">
        <v>3</v>
      </c>
      <c r="E158" s="3"/>
      <c r="F158" s="3"/>
      <c r="G158" s="3"/>
      <c r="H158" s="3">
        <v>-3.35</v>
      </c>
      <c r="I158" s="3"/>
      <c r="J158" s="3"/>
    </row>
    <row r="159" spans="1:10" x14ac:dyDescent="0.2">
      <c r="A159" s="3">
        <v>304</v>
      </c>
      <c r="B159" s="3" t="s">
        <v>289</v>
      </c>
      <c r="C159" s="4" t="s">
        <v>290</v>
      </c>
      <c r="D159" s="3">
        <v>4</v>
      </c>
      <c r="E159" s="3"/>
      <c r="F159" s="3"/>
      <c r="G159" s="3">
        <v>-3.35</v>
      </c>
      <c r="H159" s="3"/>
      <c r="I159" s="3"/>
      <c r="J159" s="3"/>
    </row>
    <row r="160" spans="1:10" x14ac:dyDescent="0.2">
      <c r="A160" s="3">
        <v>305</v>
      </c>
      <c r="B160" s="3" t="s">
        <v>291</v>
      </c>
      <c r="C160" s="4" t="s">
        <v>292</v>
      </c>
      <c r="D160" s="3">
        <v>5</v>
      </c>
      <c r="E160" s="3"/>
      <c r="F160" s="3">
        <v>-3.35</v>
      </c>
      <c r="G160" s="3"/>
      <c r="H160" s="3"/>
      <c r="I160" s="3"/>
      <c r="J160" s="3"/>
    </row>
    <row r="161" spans="1:10" x14ac:dyDescent="0.2">
      <c r="A161" s="2">
        <v>306</v>
      </c>
      <c r="B161" s="2" t="s">
        <v>293</v>
      </c>
      <c r="C161" s="6" t="s">
        <v>294</v>
      </c>
      <c r="D161" s="2">
        <v>6</v>
      </c>
      <c r="E161" s="2">
        <v>-3.35</v>
      </c>
    </row>
    <row r="162" spans="1:10" x14ac:dyDescent="0.2">
      <c r="A162" s="3">
        <v>308</v>
      </c>
      <c r="B162" s="3" t="s">
        <v>295</v>
      </c>
      <c r="C162" s="4" t="s">
        <v>296</v>
      </c>
      <c r="D162" s="3">
        <v>1</v>
      </c>
      <c r="E162" s="3"/>
      <c r="F162" s="3"/>
      <c r="G162" s="3"/>
      <c r="H162" s="3"/>
      <c r="I162" s="3"/>
      <c r="J162" s="3">
        <v>0</v>
      </c>
    </row>
    <row r="163" spans="1:10" x14ac:dyDescent="0.2">
      <c r="A163" s="3">
        <v>309</v>
      </c>
      <c r="B163" s="3" t="s">
        <v>297</v>
      </c>
      <c r="C163" s="4" t="s">
        <v>298</v>
      </c>
      <c r="D163" s="3">
        <v>2</v>
      </c>
      <c r="E163" s="3"/>
      <c r="F163" s="3"/>
      <c r="G163" s="3"/>
      <c r="H163" s="3"/>
      <c r="I163" s="3">
        <v>0</v>
      </c>
      <c r="J163" s="3"/>
    </row>
    <row r="164" spans="1:10" x14ac:dyDescent="0.2">
      <c r="A164" s="3">
        <v>310</v>
      </c>
      <c r="B164" s="3" t="s">
        <v>299</v>
      </c>
      <c r="C164" s="4" t="s">
        <v>300</v>
      </c>
      <c r="D164" s="3">
        <v>3</v>
      </c>
      <c r="E164" s="3"/>
      <c r="F164" s="3"/>
      <c r="G164" s="3"/>
      <c r="H164" s="3">
        <v>0</v>
      </c>
      <c r="I164" s="3"/>
      <c r="J164" s="3"/>
    </row>
    <row r="165" spans="1:10" x14ac:dyDescent="0.2">
      <c r="A165" s="3">
        <v>311</v>
      </c>
      <c r="B165" s="3" t="s">
        <v>301</v>
      </c>
      <c r="C165" s="4" t="s">
        <v>302</v>
      </c>
      <c r="D165" s="3">
        <v>4</v>
      </c>
      <c r="E165" s="3"/>
      <c r="F165" s="3"/>
      <c r="G165" s="5">
        <v>8143931.1200000001</v>
      </c>
      <c r="H165" s="3"/>
      <c r="I165" s="3"/>
      <c r="J165" s="3"/>
    </row>
    <row r="166" spans="1:10" x14ac:dyDescent="0.2">
      <c r="A166" s="3">
        <v>312</v>
      </c>
      <c r="B166" s="3" t="s">
        <v>303</v>
      </c>
      <c r="C166" s="4" t="s">
        <v>304</v>
      </c>
      <c r="D166" s="3">
        <v>5</v>
      </c>
      <c r="E166" s="3"/>
      <c r="F166" s="5">
        <v>8143931.1200000001</v>
      </c>
      <c r="G166" s="3"/>
      <c r="H166" s="3"/>
      <c r="I166" s="3"/>
      <c r="J166" s="3"/>
    </row>
    <row r="167" spans="1:10" x14ac:dyDescent="0.2">
      <c r="A167" s="2">
        <v>313</v>
      </c>
      <c r="B167" s="2" t="s">
        <v>305</v>
      </c>
      <c r="C167" s="6" t="s">
        <v>306</v>
      </c>
      <c r="D167" s="2">
        <v>6</v>
      </c>
      <c r="E167" s="7">
        <v>2259958.2000000002</v>
      </c>
    </row>
    <row r="168" spans="1:10" x14ac:dyDescent="0.2">
      <c r="A168" s="2">
        <v>315</v>
      </c>
      <c r="B168" s="2" t="s">
        <v>307</v>
      </c>
      <c r="C168" s="6" t="s">
        <v>308</v>
      </c>
      <c r="D168" s="2">
        <v>6</v>
      </c>
      <c r="E168" s="7">
        <v>483973.24</v>
      </c>
    </row>
    <row r="169" spans="1:10" x14ac:dyDescent="0.2">
      <c r="A169" s="2">
        <v>317</v>
      </c>
      <c r="B169" s="2" t="s">
        <v>309</v>
      </c>
      <c r="C169" s="6" t="s">
        <v>310</v>
      </c>
      <c r="D169" s="2">
        <v>6</v>
      </c>
      <c r="E169" s="7">
        <v>5397853.4400000004</v>
      </c>
    </row>
    <row r="170" spans="1:10" x14ac:dyDescent="0.2">
      <c r="A170" s="2">
        <v>319</v>
      </c>
      <c r="B170" s="2" t="s">
        <v>311</v>
      </c>
      <c r="C170" s="6" t="s">
        <v>312</v>
      </c>
      <c r="D170" s="2">
        <v>6</v>
      </c>
      <c r="E170" s="7">
        <v>2146.2399999999998</v>
      </c>
    </row>
    <row r="171" spans="1:10" x14ac:dyDescent="0.2">
      <c r="A171" s="3">
        <v>321</v>
      </c>
      <c r="B171" s="3" t="s">
        <v>313</v>
      </c>
      <c r="C171" s="4" t="s">
        <v>314</v>
      </c>
      <c r="D171" s="3">
        <v>4</v>
      </c>
      <c r="E171" s="3"/>
      <c r="F171" s="3"/>
      <c r="G171" s="5">
        <v>-8143931.1200000001</v>
      </c>
      <c r="H171" s="3"/>
      <c r="I171" s="3"/>
      <c r="J171" s="3"/>
    </row>
    <row r="172" spans="1:10" x14ac:dyDescent="0.2">
      <c r="A172" s="3">
        <v>322</v>
      </c>
      <c r="B172" s="3" t="s">
        <v>315</v>
      </c>
      <c r="C172" s="4" t="s">
        <v>316</v>
      </c>
      <c r="D172" s="3">
        <v>5</v>
      </c>
      <c r="E172" s="3"/>
      <c r="F172" s="5">
        <v>-8143931.1200000001</v>
      </c>
      <c r="G172" s="3"/>
      <c r="H172" s="3"/>
      <c r="I172" s="3"/>
      <c r="J172" s="3"/>
    </row>
    <row r="173" spans="1:10" x14ac:dyDescent="0.2">
      <c r="A173" s="2">
        <v>323</v>
      </c>
      <c r="B173" s="2" t="s">
        <v>317</v>
      </c>
      <c r="C173" s="6" t="s">
        <v>318</v>
      </c>
      <c r="D173" s="2">
        <v>6</v>
      </c>
      <c r="E173" s="7">
        <v>-2259958.2000000002</v>
      </c>
    </row>
    <row r="174" spans="1:10" x14ac:dyDescent="0.2">
      <c r="A174" s="2">
        <v>325</v>
      </c>
      <c r="B174" s="2" t="s">
        <v>319</v>
      </c>
      <c r="C174" s="6" t="s">
        <v>320</v>
      </c>
      <c r="D174" s="2">
        <v>6</v>
      </c>
      <c r="E174" s="7">
        <v>-483973.24</v>
      </c>
    </row>
    <row r="175" spans="1:10" x14ac:dyDescent="0.2">
      <c r="A175" s="2">
        <v>327</v>
      </c>
      <c r="B175" s="2" t="s">
        <v>321</v>
      </c>
      <c r="C175" s="6" t="s">
        <v>322</v>
      </c>
      <c r="D175" s="2">
        <v>6</v>
      </c>
      <c r="E175" s="7">
        <v>-5397853.4400000004</v>
      </c>
    </row>
    <row r="176" spans="1:10" x14ac:dyDescent="0.2">
      <c r="A176" s="2">
        <v>329</v>
      </c>
      <c r="B176" s="2" t="s">
        <v>323</v>
      </c>
      <c r="C176" s="6" t="s">
        <v>324</v>
      </c>
      <c r="D176" s="2">
        <v>6</v>
      </c>
      <c r="E176" s="7">
        <v>-2146.2399999999998</v>
      </c>
    </row>
    <row r="178" spans="2:10" x14ac:dyDescent="0.2">
      <c r="B178" s="8" t="s">
        <v>326</v>
      </c>
      <c r="C178" s="8"/>
      <c r="D178" s="8"/>
      <c r="E178" s="8"/>
      <c r="F178" s="8"/>
      <c r="G178" s="8"/>
      <c r="H178" s="8"/>
      <c r="I178" s="8"/>
      <c r="J178" s="9">
        <f>SUM(J105:J177)</f>
        <v>3575591.1999999997</v>
      </c>
    </row>
  </sheetData>
  <sortState ref="A1:J331">
    <sortCondition ref="A1:A3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fvalarezo</cp:lastModifiedBy>
  <dcterms:created xsi:type="dcterms:W3CDTF">2019-02-27T21:38:24Z</dcterms:created>
  <dcterms:modified xsi:type="dcterms:W3CDTF">2019-04-16T16:41:47Z</dcterms:modified>
</cp:coreProperties>
</file>