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"/>
    </mc:Choice>
  </mc:AlternateContent>
  <xr:revisionPtr revIDLastSave="0" documentId="13_ncr:1_{3181D54F-6B64-4000-8ECB-79EE7B13EB6B}" xr6:coauthVersionLast="45" xr6:coauthVersionMax="45" xr10:uidLastSave="{00000000-0000-0000-0000-000000000000}"/>
  <bookViews>
    <workbookView xWindow="-120" yWindow="-120" windowWidth="20730" windowHeight="11160" tabRatio="821" xr2:uid="{0F897556-3EC0-460F-ABC2-A59DCF4D48EE}"/>
  </bookViews>
  <sheets>
    <sheet name="Resumen" sheetId="16" r:id="rId1"/>
    <sheet name="CABLE ANDINO" sheetId="1" r:id="rId2"/>
    <sheet name="TRANSTELCO" sheetId="2" r:id="rId3"/>
    <sheet name="NETSPEED" sheetId="3" r:id="rId4"/>
    <sheet name="CERINSA" sheetId="4" r:id="rId5"/>
    <sheet name="ECONOCOMPU" sheetId="5" r:id="rId6"/>
    <sheet name="SECURITY DATA" sheetId="6" r:id="rId7"/>
    <sheet name="LATAM FIBERHOME" sheetId="7" r:id="rId8"/>
    <sheet name="SMARTCITIES S.A." sheetId="8" r:id="rId9"/>
    <sheet name="LINKOTEL" sheetId="9" r:id="rId10"/>
    <sheet name="GEEKTECH" sheetId="10" r:id="rId11"/>
    <sheet name="LEONOR III" sheetId="11" r:id="rId12"/>
    <sheet name="CORPANDINO" sheetId="12" r:id="rId13"/>
    <sheet name="TELSOTERRA" sheetId="13" r:id="rId14"/>
    <sheet name="CONSORCIO SYSTOR" sheetId="14" r:id="rId15"/>
    <sheet name="TELCONET-PANAMA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6" l="1"/>
  <c r="D13" i="16"/>
  <c r="D12" i="16"/>
  <c r="D11" i="16"/>
  <c r="D10" i="16"/>
  <c r="D9" i="16"/>
  <c r="D8" i="16"/>
  <c r="D7" i="16"/>
  <c r="D6" i="16"/>
  <c r="D5" i="16"/>
  <c r="D15" i="16" s="1"/>
</calcChain>
</file>

<file path=xl/sharedStrings.xml><?xml version="1.0" encoding="utf-8"?>
<sst xmlns="http://schemas.openxmlformats.org/spreadsheetml/2006/main" count="148" uniqueCount="50">
  <si>
    <t>Código Cuenta</t>
  </si>
  <si>
    <t>Descripción</t>
  </si>
  <si>
    <t>Saldo Anterior</t>
  </si>
  <si>
    <t>Mov. Débito</t>
  </si>
  <si>
    <t>Mov. Crédito</t>
  </si>
  <si>
    <t>Saldo Actual</t>
  </si>
  <si>
    <t>1-4-1-01-01-001</t>
  </si>
  <si>
    <t>INVERSIONES  CABLE ANDINO</t>
  </si>
  <si>
    <t>NO HAY MOVIMIENTOS 2019</t>
  </si>
  <si>
    <t>1-4-1-01-01-002</t>
  </si>
  <si>
    <t>INVERSIONES TRANSTELCO</t>
  </si>
  <si>
    <t>1-4-1-01-01-003</t>
  </si>
  <si>
    <t>INVERSIONES  NETSPEED</t>
  </si>
  <si>
    <t>1-4-1-01-01-005</t>
  </si>
  <si>
    <t>INVERSIONES CERINSA</t>
  </si>
  <si>
    <t>1-4-1-01-01-006</t>
  </si>
  <si>
    <t>Inversiones  ECONOCOMPU</t>
  </si>
  <si>
    <t>1-4-1-01-01-008</t>
  </si>
  <si>
    <t>INVERSION SECURITY DATA</t>
  </si>
  <si>
    <t>1-4-1-01-01-009</t>
  </si>
  <si>
    <t>INVERSION LATAM FIBERHOME</t>
  </si>
  <si>
    <t>1-4-1-01-01-010</t>
  </si>
  <si>
    <t>Inversion  SMARTCITIES S.A.</t>
  </si>
  <si>
    <t>1-4-1-01-01-011</t>
  </si>
  <si>
    <t>Inversion Linkotel</t>
  </si>
  <si>
    <t>1-4-1-01-01-012</t>
  </si>
  <si>
    <t>Inversion Geektech</t>
  </si>
  <si>
    <t>1-4-1-01-01-013</t>
  </si>
  <si>
    <t>Inversion Leonor III</t>
  </si>
  <si>
    <t>1-4-1-01-01-014</t>
  </si>
  <si>
    <t>Aporte Inversion Corpandino</t>
  </si>
  <si>
    <t>1-4-1-01-01-016</t>
  </si>
  <si>
    <t>Inversion Acciones Telsoterra</t>
  </si>
  <si>
    <t>1-4-1-01-01-017</t>
  </si>
  <si>
    <t>Inversion Consorcio Systor</t>
  </si>
  <si>
    <t>1-4-1-01-01-018</t>
  </si>
  <si>
    <t>Inversion Telconet-Panama</t>
  </si>
  <si>
    <t xml:space="preserve">RESUMEN DE INVERSIONES </t>
  </si>
  <si>
    <t>Saldo a 12/31/19</t>
  </si>
  <si>
    <t>Transtelco</t>
  </si>
  <si>
    <t>Netspeed</t>
  </si>
  <si>
    <t>Cerinsa</t>
  </si>
  <si>
    <t>Econocompu</t>
  </si>
  <si>
    <t>Smartcities</t>
  </si>
  <si>
    <t>Linkotel</t>
  </si>
  <si>
    <t>Leonor III</t>
  </si>
  <si>
    <t>Telsoterra</t>
  </si>
  <si>
    <t>Cable Andino Inc.</t>
  </si>
  <si>
    <t>Cable Andino S.A.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</si>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</sst>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43" formatCode="_ * #,##0.00_ ;_ * \-#,##0.00_ ;_ * &quot;-&quot;??_ ;_ @_ "/>
    <numFmt numFmtId="167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7" fontId="0" fillId="0" borderId="0" xfId="2" applyNumberFormat="1" applyFont="1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5" xfId="2" applyNumberFormat="1" applyFont="1" applyBorder="1"/>
    <xf numFmtId="0" fontId="0" fillId="0" borderId="6" xfId="0" applyBorder="1"/>
    <xf numFmtId="0" fontId="0" fillId="0" borderId="7" xfId="0" applyBorder="1"/>
    <xf numFmtId="167" fontId="0" fillId="0" borderId="8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AE7-7A87-4F5F-8F85-A4DB8100F3F1}">
  <dimension ref="B3:D21"/>
  <sheetViews>
    <sheetView tabSelected="1" topLeftCell="A2" workbookViewId="0">
      <selection activeCell="F6" sqref="F6"/>
    </sheetView>
  </sheetViews>
  <sheetFormatPr defaultRowHeight="15" x14ac:dyDescent="0.25"/>
  <cols>
    <col min="2" max="2" width="3.28515625" customWidth="1"/>
    <col min="3" max="3" width="21.7109375" customWidth="1"/>
    <col min="4" max="4" width="11" bestFit="1" customWidth="1"/>
  </cols>
  <sheetData>
    <row r="3" spans="2:4" ht="30" x14ac:dyDescent="0.25">
      <c r="B3" s="6"/>
      <c r="C3" s="7"/>
      <c r="D3" s="8" t="s">
        <v>38</v>
      </c>
    </row>
    <row r="4" spans="2:4" x14ac:dyDescent="0.25">
      <c r="B4" s="9" t="s">
        <v>37</v>
      </c>
      <c r="C4" s="10"/>
      <c r="D4" s="11"/>
    </row>
    <row r="5" spans="2:4" x14ac:dyDescent="0.25">
      <c r="B5" s="9"/>
      <c r="C5" s="10" t="s">
        <v>47</v>
      </c>
      <c r="D5" s="12">
        <f>+'CABLE ANDINO'!F2</f>
        <v>27858699.27</v>
      </c>
    </row>
    <row r="6" spans="2:4" x14ac:dyDescent="0.25">
      <c r="B6" s="9"/>
      <c r="C6" s="10" t="s">
        <v>39</v>
      </c>
      <c r="D6" s="12">
        <f>+TRANSTELCO!F2</f>
        <v>943459.2</v>
      </c>
    </row>
    <row r="7" spans="2:4" x14ac:dyDescent="0.25">
      <c r="B7" s="9"/>
      <c r="C7" s="10" t="s">
        <v>40</v>
      </c>
      <c r="D7" s="12">
        <f>+NETSPEED!F2</f>
        <v>147840</v>
      </c>
    </row>
    <row r="8" spans="2:4" x14ac:dyDescent="0.25">
      <c r="B8" s="9"/>
      <c r="C8" s="10" t="s">
        <v>41</v>
      </c>
      <c r="D8" s="12">
        <f>+CERINSA!F2</f>
        <v>462500</v>
      </c>
    </row>
    <row r="9" spans="2:4" x14ac:dyDescent="0.25">
      <c r="B9" s="9"/>
      <c r="C9" s="10" t="s">
        <v>42</v>
      </c>
      <c r="D9" s="12">
        <f>+ECONOCOMPU!F2</f>
        <v>140052.15</v>
      </c>
    </row>
    <row r="10" spans="2:4" x14ac:dyDescent="0.25">
      <c r="B10" s="9"/>
      <c r="C10" s="10" t="s">
        <v>43</v>
      </c>
      <c r="D10" s="12">
        <f>+'SMARTCITIES S.A.'!F2</f>
        <v>6000</v>
      </c>
    </row>
    <row r="11" spans="2:4" x14ac:dyDescent="0.25">
      <c r="B11" s="9"/>
      <c r="C11" s="10" t="s">
        <v>44</v>
      </c>
      <c r="D11" s="12">
        <f>+LINKOTEL!F2</f>
        <v>1173781.21</v>
      </c>
    </row>
    <row r="12" spans="2:4" x14ac:dyDescent="0.25">
      <c r="B12" s="9"/>
      <c r="C12" s="10" t="s">
        <v>45</v>
      </c>
      <c r="D12" s="12">
        <f>+'LEONOR III'!F2</f>
        <v>1114175.56</v>
      </c>
    </row>
    <row r="13" spans="2:4" x14ac:dyDescent="0.25">
      <c r="B13" s="9"/>
      <c r="C13" s="10" t="s">
        <v>46</v>
      </c>
      <c r="D13" s="12">
        <f>+TELSOTERRA!F2</f>
        <v>1834157.69</v>
      </c>
    </row>
    <row r="14" spans="2:4" x14ac:dyDescent="0.25">
      <c r="B14" s="9"/>
      <c r="C14" s="10" t="s">
        <v>48</v>
      </c>
      <c r="D14" s="12">
        <f>+CORPANDINO!F2</f>
        <v>1982263.02</v>
      </c>
    </row>
    <row r="15" spans="2:4" x14ac:dyDescent="0.25">
      <c r="B15" s="13" t="s">
        <v>49</v>
      </c>
      <c r="C15" s="14"/>
      <c r="D15" s="15">
        <f>SUM(D5:D14)</f>
        <v>35662928.100000001</v>
      </c>
    </row>
    <row r="16" spans="2:4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  <row r="21" spans="4:4" x14ac:dyDescent="0.25">
      <c r="D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8641-25FC-42F8-807B-9CDD10C37C53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17" bestFit="1" customWidth="1"/>
    <col min="3" max="3" width="13.7109375" bestFit="1" customWidth="1"/>
    <col min="4" max="4" width="12" bestFit="1" customWidth="1"/>
    <col min="5" max="5" width="12.570312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23</v>
      </c>
      <c r="B2" t="s">
        <v>24</v>
      </c>
      <c r="C2" s="1">
        <v>1173781.21</v>
      </c>
      <c r="D2" s="1">
        <v>0</v>
      </c>
      <c r="E2" s="1">
        <v>0</v>
      </c>
      <c r="F2" s="1">
        <v>1173781.21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F60F-1A21-407B-8ACE-DA5DFCD0A250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18.28515625" bestFit="1" customWidth="1"/>
    <col min="3" max="3" width="13.7109375" bestFit="1" customWidth="1"/>
    <col min="4" max="4" width="12" bestFit="1" customWidth="1"/>
    <col min="5" max="5" width="1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25</v>
      </c>
      <c r="B2" t="s">
        <v>26</v>
      </c>
      <c r="C2" s="1">
        <v>8000</v>
      </c>
      <c r="D2" s="1">
        <v>0</v>
      </c>
      <c r="E2" s="1">
        <v>0</v>
      </c>
      <c r="F2" s="1">
        <v>8000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2E84-4D5F-4FF9-B3E3-0EFCFA3309DA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18.14062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27</v>
      </c>
      <c r="B2" t="s">
        <v>28</v>
      </c>
      <c r="C2" s="1">
        <v>1114175.56</v>
      </c>
      <c r="D2" s="1">
        <v>0</v>
      </c>
      <c r="E2" s="1">
        <v>0</v>
      </c>
      <c r="F2" s="1">
        <v>1114175.56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05C0-FE16-4E4D-A251-D2084D564552}">
  <dimension ref="A1:F4"/>
  <sheetViews>
    <sheetView topLeftCell="A2"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7" bestFit="1" customWidth="1"/>
    <col min="3" max="3" width="13.7109375" bestFit="1" customWidth="1"/>
    <col min="4" max="4" width="12" bestFit="1" customWidth="1"/>
    <col min="5" max="5" width="12.570312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29</v>
      </c>
      <c r="B2" t="s">
        <v>30</v>
      </c>
      <c r="C2" s="1">
        <v>1982263.02</v>
      </c>
      <c r="D2" s="1">
        <v>0</v>
      </c>
      <c r="E2" s="1">
        <v>0</v>
      </c>
      <c r="F2" s="1">
        <v>1982263.02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7CC7-DCF1-4C8B-A6A9-4DF2FBE348EB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7.42578125" bestFit="1" customWidth="1"/>
    <col min="3" max="3" width="13.85546875" bestFit="1" customWidth="1"/>
    <col min="4" max="4" width="12.140625" bestFit="1" customWidth="1"/>
    <col min="5" max="5" width="12.7109375" bestFit="1" customWidth="1"/>
    <col min="6" max="6" width="13.570312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t="s">
        <v>31</v>
      </c>
      <c r="B2" t="s">
        <v>32</v>
      </c>
      <c r="C2" s="1">
        <v>1834157.69</v>
      </c>
      <c r="D2" s="1">
        <v>0</v>
      </c>
      <c r="E2" s="1">
        <v>0</v>
      </c>
      <c r="F2" s="1">
        <v>1834157.69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56E0-E07B-4A18-BFD0-451137410C8E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4.5703125" bestFit="1" customWidth="1"/>
    <col min="3" max="3" width="13.7109375" bestFit="1" customWidth="1"/>
    <col min="4" max="4" width="12" bestFit="1" customWidth="1"/>
    <col min="5" max="5" width="12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33</v>
      </c>
      <c r="B2" t="s">
        <v>34</v>
      </c>
      <c r="C2" s="1">
        <v>1500</v>
      </c>
      <c r="D2" s="1">
        <v>0</v>
      </c>
      <c r="E2" s="1">
        <v>0</v>
      </c>
      <c r="F2" s="1">
        <v>1500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8780-A6D2-4C2B-B0A0-1662C99AE04A}">
  <dimension ref="A1:F4"/>
  <sheetViews>
    <sheetView workbookViewId="0">
      <selection activeCell="B7" sqref="B7"/>
    </sheetView>
  </sheetViews>
  <sheetFormatPr defaultColWidth="11.42578125" defaultRowHeight="15" x14ac:dyDescent="0.25"/>
  <cols>
    <col min="1" max="1" width="14.5703125" bestFit="1" customWidth="1"/>
    <col min="2" max="2" width="25.4257812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35</v>
      </c>
      <c r="B2" t="s">
        <v>36</v>
      </c>
      <c r="C2" s="1">
        <v>1193125.8899999999</v>
      </c>
      <c r="D2" s="1">
        <v>0</v>
      </c>
      <c r="E2" s="1">
        <v>0</v>
      </c>
      <c r="F2" s="1">
        <v>1193125.8899999999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7F3C-12AA-4EFF-9F26-77B61554B230}">
  <dimension ref="A1:F4"/>
  <sheetViews>
    <sheetView workbookViewId="0">
      <selection activeCell="B1" sqref="B1"/>
    </sheetView>
  </sheetViews>
  <sheetFormatPr defaultColWidth="11.42578125" defaultRowHeight="15" x14ac:dyDescent="0.25"/>
  <cols>
    <col min="1" max="1" width="14.5703125" bestFit="1" customWidth="1"/>
    <col min="2" max="2" width="27.42578125" bestFit="1" customWidth="1"/>
    <col min="3" max="3" width="14.5703125" bestFit="1" customWidth="1"/>
    <col min="4" max="4" width="12" bestFit="1" customWidth="1"/>
    <col min="5" max="5" width="12.5703125" bestFit="1" customWidth="1"/>
    <col min="6" max="6" width="14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s="1">
        <v>27858699.27</v>
      </c>
      <c r="D2" s="1">
        <v>0</v>
      </c>
      <c r="E2" s="1">
        <v>0</v>
      </c>
      <c r="F2" s="1">
        <v>27858699.27</v>
      </c>
    </row>
    <row r="4" spans="1:6" x14ac:dyDescent="0.25">
      <c r="B4" s="3" t="s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1DE7-7689-46CE-8F04-3B7DBA760D43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6.710937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9</v>
      </c>
      <c r="B2" t="s">
        <v>10</v>
      </c>
      <c r="C2" s="1">
        <v>943459.2</v>
      </c>
      <c r="D2" s="1">
        <v>0</v>
      </c>
      <c r="E2" s="1">
        <v>0</v>
      </c>
      <c r="F2" s="1">
        <v>943459.2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1172C-48EB-4E85-B5BC-EFB3A8FE8B44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6.7109375" bestFit="1" customWidth="1"/>
    <col min="3" max="3" width="13.7109375" bestFit="1" customWidth="1"/>
    <col min="4" max="4" width="11.5703125" bestFit="1" customWidth="1"/>
    <col min="5" max="5" width="12.5703125" bestFit="1" customWidth="1"/>
    <col min="6" max="6" width="1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11</v>
      </c>
      <c r="B2" t="s">
        <v>12</v>
      </c>
      <c r="C2" s="1">
        <v>147840</v>
      </c>
      <c r="D2" s="1">
        <v>0</v>
      </c>
      <c r="E2" s="1">
        <v>0</v>
      </c>
      <c r="F2" s="1">
        <v>147840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C0D4-4D17-4EEC-A7AF-F6B859EE3121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1" bestFit="1" customWidth="1"/>
    <col min="3" max="3" width="13.7109375" bestFit="1" customWidth="1"/>
    <col min="4" max="4" width="12" bestFit="1" customWidth="1"/>
    <col min="5" max="5" width="12.5703125" bestFit="1" customWidth="1"/>
    <col min="6" max="6" width="11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13</v>
      </c>
      <c r="B2" t="s">
        <v>14</v>
      </c>
      <c r="C2" s="1">
        <v>462500</v>
      </c>
      <c r="D2" s="1">
        <v>0</v>
      </c>
      <c r="E2" s="1">
        <v>0</v>
      </c>
      <c r="F2" s="1">
        <v>462500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767A-FF76-4CF1-A6F9-5B14AE54A1B8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5.570312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2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15</v>
      </c>
      <c r="B2" t="s">
        <v>16</v>
      </c>
      <c r="C2" s="1">
        <v>140052.15</v>
      </c>
      <c r="D2" s="1">
        <v>0</v>
      </c>
      <c r="E2" s="1">
        <v>0</v>
      </c>
      <c r="F2" s="1">
        <v>140052.15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6730-01D2-4F27-91FD-82BD8D273F93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1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17</v>
      </c>
      <c r="B2" t="s">
        <v>18</v>
      </c>
      <c r="C2" s="1">
        <v>84000</v>
      </c>
      <c r="D2" s="1">
        <v>0</v>
      </c>
      <c r="E2" s="1">
        <v>0</v>
      </c>
      <c r="F2" s="1">
        <v>84000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A1E1-A548-4781-A4A4-C4156CC1D62B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8.5703125" bestFit="1" customWidth="1"/>
    <col min="3" max="3" width="13.7109375" bestFit="1" customWidth="1"/>
    <col min="4" max="4" width="12" bestFit="1" customWidth="1"/>
    <col min="5" max="5" width="12.5703125" bestFit="1" customWidth="1"/>
    <col min="6" max="6" width="13.5703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19</v>
      </c>
      <c r="B2" t="s">
        <v>20</v>
      </c>
      <c r="C2" s="1">
        <v>3675000</v>
      </c>
      <c r="D2" s="1">
        <v>0</v>
      </c>
      <c r="E2" s="1">
        <v>0</v>
      </c>
      <c r="F2" s="1">
        <v>3675000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2F88-A0ED-4FCE-B647-B39E9E300260}">
  <dimension ref="A1:F4"/>
  <sheetViews>
    <sheetView workbookViewId="0">
      <selection activeCell="B4" sqref="B4"/>
    </sheetView>
  </sheetViews>
  <sheetFormatPr defaultColWidth="11.42578125" defaultRowHeight="15" x14ac:dyDescent="0.25"/>
  <cols>
    <col min="1" max="1" width="14.5703125" bestFit="1" customWidth="1"/>
    <col min="2" max="2" width="25.7109375" bestFit="1" customWidth="1"/>
    <col min="3" max="3" width="13.7109375" bestFit="1" customWidth="1"/>
    <col min="4" max="4" width="11.85546875" bestFit="1" customWidth="1"/>
    <col min="5" max="5" width="12.42578125" bestFit="1" customWidth="1"/>
    <col min="6" max="6" width="11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21</v>
      </c>
      <c r="B2" t="s">
        <v>22</v>
      </c>
      <c r="C2" s="1">
        <v>6000</v>
      </c>
      <c r="D2" s="1">
        <v>0</v>
      </c>
      <c r="E2" s="1">
        <v>0</v>
      </c>
      <c r="F2" s="1">
        <v>6000</v>
      </c>
    </row>
    <row r="4" spans="1:6" x14ac:dyDescent="0.25">
      <c r="B4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Resumen</vt:lpstr>
      <vt:lpstr>CABLE ANDINO</vt:lpstr>
      <vt:lpstr>TRANSTELCO</vt:lpstr>
      <vt:lpstr>NETSPEED</vt:lpstr>
      <vt:lpstr>CERINSA</vt:lpstr>
      <vt:lpstr>ECONOCOMPU</vt:lpstr>
      <vt:lpstr>SECURITY DATA</vt:lpstr>
      <vt:lpstr>LATAM FIBERHOME</vt:lpstr>
      <vt:lpstr>SMARTCITIES S.A.</vt:lpstr>
      <vt:lpstr>LINKOTEL</vt:lpstr>
      <vt:lpstr>GEEKTECH</vt:lpstr>
      <vt:lpstr>LEONOR III</vt:lpstr>
      <vt:lpstr>CORPANDINO</vt:lpstr>
      <vt:lpstr>TELSOTERRA</vt:lpstr>
      <vt:lpstr>CONSORCIO SYSTOR</vt:lpstr>
      <vt:lpstr>TELCONET-PANAMA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aestrada</dc:creator>
  <cp:lastModifiedBy>Carlos Almeida</cp:lastModifiedBy>
  <dcterms:created xsi:type="dcterms:W3CDTF">2020-03-12T19:37:33Z</dcterms:created>
  <dcterms:modified xsi:type="dcterms:W3CDTF">2020-03-12T21:49:15Z</dcterms:modified>
</cp:coreProperties>
</file>