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Carlos Almeida\Documents\GitHub\TELCODATA\FASE II - Ejecucion\7000 Pruebas de Resultados\7100 Ingresos\"/>
    </mc:Choice>
  </mc:AlternateContent>
  <xr:revisionPtr revIDLastSave="0" documentId="8_{AD99855D-E7F6-4DC9-9E75-FEE0457CAD3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45" i="1" l="1"/>
  <c r="AS47" i="1"/>
  <c r="AS49" i="1" s="1"/>
  <c r="F47" i="1"/>
</calcChain>
</file>

<file path=xl/sharedStrings.xml><?xml version="1.0" encoding="utf-8"?>
<sst xmlns="http://schemas.openxmlformats.org/spreadsheetml/2006/main" count="547" uniqueCount="206">
  <si>
    <t>Proveedor</t>
  </si>
  <si>
    <t>000398</t>
  </si>
  <si>
    <t>Nombre</t>
  </si>
  <si>
    <t>SERVICIOS TELCODATA S.A.</t>
  </si>
  <si>
    <t>Mov.</t>
  </si>
  <si>
    <t>Tipo</t>
  </si>
  <si>
    <t>CK</t>
  </si>
  <si>
    <t>Descripción</t>
  </si>
  <si>
    <t>CHEQUES</t>
  </si>
  <si>
    <t>Monto</t>
  </si>
  <si>
    <t>N. Documento</t>
  </si>
  <si>
    <t>N. Físico</t>
  </si>
  <si>
    <t>N Serie</t>
  </si>
  <si>
    <t>0</t>
  </si>
  <si>
    <t>Fecha</t>
  </si>
  <si>
    <t>Fecha Vence</t>
  </si>
  <si>
    <t>Gravado</t>
  </si>
  <si>
    <t>Excentos</t>
  </si>
  <si>
    <t>Saldo</t>
  </si>
  <si>
    <t>Detalle</t>
  </si>
  <si>
    <t>Código
Sustento</t>
  </si>
  <si>
    <t>Autorización</t>
  </si>
  <si>
    <t>Fecha
Caducidad</t>
  </si>
  <si>
    <t>Comprobante  Ret.</t>
  </si>
  <si>
    <t>Imp.
Ret</t>
  </si>
  <si>
    <t>ReI. 
Ret</t>
  </si>
  <si>
    <t>Usuario</t>
  </si>
  <si>
    <t>N. Comprobante</t>
  </si>
  <si>
    <t>1025332</t>
  </si>
  <si>
    <t>6457</t>
  </si>
  <si>
    <t>28-FEB-2020</t>
  </si>
  <si>
    <t>TR</t>
  </si>
  <si>
    <t>TRANSFERENCIAS</t>
  </si>
  <si>
    <t>2991632</t>
  </si>
  <si>
    <t>15381</t>
  </si>
  <si>
    <t>06-JUN-2020</t>
  </si>
  <si>
    <t>3093632</t>
  </si>
  <si>
    <t>47</t>
  </si>
  <si>
    <t>15-JUN-2020</t>
  </si>
  <si>
    <t>3903132</t>
  </si>
  <si>
    <t>650</t>
  </si>
  <si>
    <t>09-JUL-2020</t>
  </si>
  <si>
    <t>4122232</t>
  </si>
  <si>
    <t>704</t>
  </si>
  <si>
    <t>17-JUL-2020</t>
  </si>
  <si>
    <t>4217132</t>
  </si>
  <si>
    <t>728</t>
  </si>
  <si>
    <t>22-JUL-2020</t>
  </si>
  <si>
    <t>4642932</t>
  </si>
  <si>
    <t>833</t>
  </si>
  <si>
    <t>11-AGO-2020</t>
  </si>
  <si>
    <t>5168832</t>
  </si>
  <si>
    <t>918</t>
  </si>
  <si>
    <t>24-AGO-2020</t>
  </si>
  <si>
    <t>5541132</t>
  </si>
  <si>
    <t>989</t>
  </si>
  <si>
    <t>07-SEP-2020</t>
  </si>
  <si>
    <t>6460132</t>
  </si>
  <si>
    <t>55</t>
  </si>
  <si>
    <t>09-OCT-2020</t>
  </si>
  <si>
    <t>7189632</t>
  </si>
  <si>
    <t>195</t>
  </si>
  <si>
    <t>06-NOV-2020</t>
  </si>
  <si>
    <t>7555932</t>
  </si>
  <si>
    <t>268</t>
  </si>
  <si>
    <t>19-NOV-2020</t>
  </si>
  <si>
    <t>7971332</t>
  </si>
  <si>
    <t>300</t>
  </si>
  <si>
    <t>30-NOV-2020</t>
  </si>
  <si>
    <t>8143432</t>
  </si>
  <si>
    <t>340</t>
  </si>
  <si>
    <t>07-DIC-2020</t>
  </si>
  <si>
    <t>8466532</t>
  </si>
  <si>
    <t>390</t>
  </si>
  <si>
    <t>17-DIC-2020</t>
  </si>
  <si>
    <t>8815032</t>
  </si>
  <si>
    <t>500</t>
  </si>
  <si>
    <t>28-DIC-2020</t>
  </si>
  <si>
    <t>C</t>
  </si>
  <si>
    <t>FB</t>
  </si>
  <si>
    <t>FACTURA BIENES</t>
  </si>
  <si>
    <t>28031503</t>
  </si>
  <si>
    <t>000004316</t>
  </si>
  <si>
    <t>001001</t>
  </si>
  <si>
    <t>29-FEB-2020</t>
  </si>
  <si>
    <t>21-FEB-2020</t>
  </si>
  <si>
    <t>SERVICIOS TELCODATA S.A COMPRA DRY BATTERY</t>
  </si>
  <si>
    <t>01</t>
  </si>
  <si>
    <t>21022020010990800537001200100100000431</t>
  </si>
  <si>
    <t>21-FEB-2021</t>
  </si>
  <si>
    <t>S</t>
  </si>
  <si>
    <t>TNET_ACO22</t>
  </si>
  <si>
    <t>12% IVA PAGADO FACTURA BIENES</t>
  </si>
  <si>
    <t>30</t>
  </si>
  <si>
    <t>RET. 30% IVA COMPRAS</t>
  </si>
  <si>
    <t>15</t>
  </si>
  <si>
    <t>1% TRANSFERENCIA DE BIENES MUEBLES DE N</t>
  </si>
  <si>
    <t>28324503</t>
  </si>
  <si>
    <t>000004317</t>
  </si>
  <si>
    <t>27-MAR-2020</t>
  </si>
  <si>
    <t>16-MAR-2020</t>
  </si>
  <si>
    <t>SERVICIO TELCODATA S.A COMPRA DE BATERIA</t>
  </si>
  <si>
    <t>16032020010990800537001200100100000431</t>
  </si>
  <si>
    <t>16-MAR-2021</t>
  </si>
  <si>
    <t>29198803</t>
  </si>
  <si>
    <t>000004319</t>
  </si>
  <si>
    <t>27-JUN-2020</t>
  </si>
  <si>
    <t>23-JUN-2020</t>
  </si>
  <si>
    <t>TELCODATA .S A COMPRA DE 200 BATERIAS  EVER EXCEED 12V/120 AH</t>
  </si>
  <si>
    <t>23062020010990800537001200100100000431</t>
  </si>
  <si>
    <t>23-JUN-2021</t>
  </si>
  <si>
    <t>MROMAN</t>
  </si>
  <si>
    <t>65</t>
  </si>
  <si>
    <t>1.75% TRANSFERENCIA DE BIENES MUEBLES</t>
  </si>
  <si>
    <t>29214903</t>
  </si>
  <si>
    <t>000004320</t>
  </si>
  <si>
    <t>24-JUN-2020</t>
  </si>
  <si>
    <t>SERVICIOS TELCODATA S.A COMPRA DE 100 BATERIAS 12V/80AH</t>
  </si>
  <si>
    <t>24062020010990800537001200100100000432</t>
  </si>
  <si>
    <t>24-JUN-2021</t>
  </si>
  <si>
    <t>29284403</t>
  </si>
  <si>
    <t>000004321</t>
  </si>
  <si>
    <t>06-JUL-2020</t>
  </si>
  <si>
    <t>02-JUL-2020</t>
  </si>
  <si>
    <t>SERVICIOS TELCODATA S.A COMPRA DE 200 DRY BATTERT (12V/120 AH)</t>
  </si>
  <si>
    <t>02072020010990800537001200100100000432</t>
  </si>
  <si>
    <t>02-JUL-2021</t>
  </si>
  <si>
    <t>29811803</t>
  </si>
  <si>
    <t>000004322</t>
  </si>
  <si>
    <t>14-AGO-2020</t>
  </si>
  <si>
    <t>09-AGO-2020</t>
  </si>
  <si>
    <t>SERVICIOS TELCODATA S.A. /  COMPRA DE 100 BATERIAS (12 / 120 AH)</t>
  </si>
  <si>
    <t>09082020010990800537001200100100000432</t>
  </si>
  <si>
    <t>09-AGO-2021</t>
  </si>
  <si>
    <t>30049203</t>
  </si>
  <si>
    <t>000004324</t>
  </si>
  <si>
    <t>31-AGO-2020</t>
  </si>
  <si>
    <t>22-AGO-2020</t>
  </si>
  <si>
    <t>SERVICIOS TELCODATA S.A. / COMPRA DE 155UN DRY BATTERY (12V/80AH).</t>
  </si>
  <si>
    <t>22082020010990800537001200100100000432</t>
  </si>
  <si>
    <t>22-AGO-2021</t>
  </si>
  <si>
    <t>9085532</t>
  </si>
  <si>
    <t>519</t>
  </si>
  <si>
    <t>08-ENE-2021</t>
  </si>
  <si>
    <t>30049803</t>
  </si>
  <si>
    <t>000004323</t>
  </si>
  <si>
    <t>21-AGO-2020</t>
  </si>
  <si>
    <t>SRVICIOS TELCODATA S.A. / COMPRA DE 270 BATERIAS (12V/120AH HR-12120)</t>
  </si>
  <si>
    <t>21082020010990800537001200100100000432</t>
  </si>
  <si>
    <t>21-AGO-2021</t>
  </si>
  <si>
    <t>31220503</t>
  </si>
  <si>
    <t>000004325</t>
  </si>
  <si>
    <t>24-NOV-2020</t>
  </si>
  <si>
    <t>20-NOV-2020</t>
  </si>
  <si>
    <t>SERVICIOS TELCODATA S.A./ COMPRA 392 DRY BATTERY (12V/120AH).</t>
  </si>
  <si>
    <t>20112020010990800537001200100100000432</t>
  </si>
  <si>
    <t>20-NOV-2021</t>
  </si>
  <si>
    <t>10252832</t>
  </si>
  <si>
    <t>676</t>
  </si>
  <si>
    <t>18-FEB-2021</t>
  </si>
  <si>
    <t>9878732</t>
  </si>
  <si>
    <t>617</t>
  </si>
  <si>
    <t>01-FEB-2021</t>
  </si>
  <si>
    <t>31335303</t>
  </si>
  <si>
    <t>000004326</t>
  </si>
  <si>
    <t>21-NOV-2020</t>
  </si>
  <si>
    <t>SERVICIO TELCODATA TN-UIO F.4326 POR COMPRA DE DRY BATEERY</t>
  </si>
  <si>
    <t>21112020009908005370012001001000004532</t>
  </si>
  <si>
    <t>21-NOV-2021</t>
  </si>
  <si>
    <t>TNET_ACO23</t>
  </si>
  <si>
    <t>31335803</t>
  </si>
  <si>
    <t>000004327</t>
  </si>
  <si>
    <t>SERVISIOS TELCODATA TN-UIO F.4327 POR COMPRA DE DRY BATTERY</t>
  </si>
  <si>
    <t>21112020010990800537001200100100000432</t>
  </si>
  <si>
    <t>31547703</t>
  </si>
  <si>
    <t>000004328</t>
  </si>
  <si>
    <t>16-DIC-2020</t>
  </si>
  <si>
    <t>11-DIC-2020</t>
  </si>
  <si>
    <t>TELCODATA TN-UIO F.4328 POR POR COMPRA DE DRY BATERRY</t>
  </si>
  <si>
    <t>11122020010990800537001200100100000432</t>
  </si>
  <si>
    <t>11-DIC-2021</t>
  </si>
  <si>
    <t>9325732</t>
  </si>
  <si>
    <t>6944</t>
  </si>
  <si>
    <t>14-ENE-2021</t>
  </si>
  <si>
    <t>31726003</t>
  </si>
  <si>
    <t>000004330</t>
  </si>
  <si>
    <t>24-DIC-2020</t>
  </si>
  <si>
    <t>18-DIC-2020</t>
  </si>
  <si>
    <t>SERVICIOS TELCODATE S.A./ COMPRA DE 208 (UN) DE DRY BATERIA.</t>
  </si>
  <si>
    <t>18122020010990800537001200100100000433</t>
  </si>
  <si>
    <t>18-DIC-2021</t>
  </si>
  <si>
    <t>ABANOA</t>
  </si>
  <si>
    <t>31727103</t>
  </si>
  <si>
    <t>000004329</t>
  </si>
  <si>
    <t>SERVICIOS TELCODATA S.A./ COMPRA DE 150 (UN) DRY BATERY.</t>
  </si>
  <si>
    <t>16122020010990800537001200100100000432</t>
  </si>
  <si>
    <t>16-DIC-2021</t>
  </si>
  <si>
    <t>Clave</t>
  </si>
  <si>
    <t>N. Docu</t>
  </si>
  <si>
    <t>N. Serie</t>
  </si>
  <si>
    <t xml:space="preserve">Pendiente por pagar a Servicios Telcodata por compra de batería. </t>
  </si>
  <si>
    <t xml:space="preserve">Este saldo aún se mantiene en Proveedores locales, ya que no se </t>
  </si>
  <si>
    <t>ha hecho la reclasificación a la cuenta relacionada.</t>
  </si>
  <si>
    <t>Pago de factura</t>
  </si>
  <si>
    <t>Factura pagada</t>
  </si>
  <si>
    <t>Saldo pendiente en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</si>
</sst>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\ * #,##0.00_);_(&quot;$&quot;\ * \(#,##0.00\);_(&quot;$&quot;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8"/>
      <color rgb="FFC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Font="1"/>
    <xf numFmtId="0" fontId="2" fillId="0" borderId="0" xfId="0" applyFont="1" applyAlignment="1">
      <alignment wrapText="1"/>
    </xf>
    <xf numFmtId="49" fontId="2" fillId="0" borderId="0" xfId="0" applyNumberFormat="1" applyFont="1"/>
    <xf numFmtId="164" fontId="3" fillId="0" borderId="0" xfId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164" fontId="4" fillId="0" borderId="0" xfId="1" applyFont="1"/>
    <xf numFmtId="0" fontId="3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V48" sqref="AV48"/>
    </sheetView>
  </sheetViews>
  <sheetFormatPr defaultColWidth="11.42578125" defaultRowHeight="10.5" x14ac:dyDescent="0.15"/>
  <cols>
    <col min="1" max="1" width="10.28515625" style="1" bestFit="1" customWidth="1"/>
    <col min="2" max="2" width="25" style="1" bestFit="1" customWidth="1"/>
    <col min="3" max="3" width="5.42578125" style="1" bestFit="1" customWidth="1"/>
    <col min="4" max="4" width="4.85546875" style="1" bestFit="1" customWidth="1"/>
    <col min="5" max="5" width="16.5703125" style="1" bestFit="1" customWidth="1"/>
    <col min="6" max="6" width="12.7109375" style="2" bestFit="1" customWidth="1"/>
    <col min="7" max="7" width="13.7109375" style="1" hidden="1" customWidth="1"/>
    <col min="8" max="8" width="10" style="1" customWidth="1"/>
    <col min="9" max="9" width="7.42578125" style="1" hidden="1" customWidth="1"/>
    <col min="10" max="11" width="12.5703125" style="1" customWidth="1"/>
    <col min="12" max="12" width="14" style="2" hidden="1" customWidth="1"/>
    <col min="13" max="14" width="9.140625" style="1" hidden="1" customWidth="1"/>
    <col min="15" max="15" width="70" style="1" customWidth="1"/>
    <col min="16" max="16" width="8.85546875" style="1" hidden="1" customWidth="1"/>
    <col min="17" max="17" width="39.7109375" style="1" hidden="1" customWidth="1"/>
    <col min="18" max="18" width="12.5703125" style="1" hidden="1" customWidth="1"/>
    <col min="19" max="19" width="17.85546875" style="1" hidden="1" customWidth="1"/>
    <col min="20" max="20" width="5" style="1" hidden="1" customWidth="1"/>
    <col min="21" max="21" width="4.42578125" style="1" hidden="1" customWidth="1"/>
    <col min="22" max="22" width="12.28515625" style="1" hidden="1" customWidth="1"/>
    <col min="23" max="23" width="15.5703125" style="1" hidden="1" customWidth="1"/>
    <col min="24" max="26" width="11.42578125" style="1" hidden="1" customWidth="1"/>
    <col min="27" max="27" width="5.85546875" style="1" hidden="1" customWidth="1"/>
    <col min="28" max="28" width="32" style="1" hidden="1" customWidth="1"/>
    <col min="29" max="29" width="8.140625" style="1" hidden="1" customWidth="1"/>
    <col min="30" max="30" width="5.85546875" style="1" hidden="1" customWidth="1"/>
    <col min="31" max="31" width="21.85546875" style="1" hidden="1" customWidth="1"/>
    <col min="32" max="32" width="8.140625" style="1" hidden="1" customWidth="1"/>
    <col min="33" max="33" width="5.85546875" style="1" hidden="1" customWidth="1"/>
    <col min="34" max="34" width="39.42578125" style="1" hidden="1" customWidth="1"/>
    <col min="35" max="35" width="8.140625" style="1" hidden="1" customWidth="1"/>
    <col min="36" max="36" width="5.85546875" style="1" hidden="1" customWidth="1"/>
    <col min="37" max="37" width="41.42578125" style="1" hidden="1" customWidth="1"/>
    <col min="38" max="38" width="7" style="1" hidden="1" customWidth="1"/>
    <col min="39" max="39" width="4.85546875" style="1" bestFit="1" customWidth="1"/>
    <col min="40" max="40" width="16.5703125" style="1" bestFit="1" customWidth="1"/>
    <col min="41" max="41" width="9" style="1" bestFit="1" customWidth="1"/>
    <col min="42" max="42" width="8.28515625" style="1" bestFit="1" customWidth="1"/>
    <col min="43" max="43" width="8" style="1" bestFit="1" customWidth="1"/>
    <col min="44" max="44" width="12.5703125" style="1" bestFit="1" customWidth="1"/>
    <col min="45" max="45" width="12.7109375" style="2" bestFit="1" customWidth="1"/>
    <col min="46" max="46" width="11.7109375" style="1" bestFit="1" customWidth="1"/>
    <col min="47" max="16384" width="11.42578125" style="1"/>
  </cols>
  <sheetData>
    <row r="1" spans="1:46" x14ac:dyDescent="0.15">
      <c r="AM1" s="10" t="s">
        <v>203</v>
      </c>
      <c r="AN1" s="10"/>
      <c r="AO1" s="10"/>
      <c r="AP1" s="10"/>
      <c r="AQ1" s="10"/>
      <c r="AR1" s="10"/>
      <c r="AS1" s="10"/>
    </row>
    <row r="2" spans="1:46" ht="21" x14ac:dyDescent="0.15">
      <c r="A2" s="1" t="s">
        <v>0</v>
      </c>
      <c r="B2" s="1" t="s">
        <v>2</v>
      </c>
      <c r="C2" s="1" t="s">
        <v>4</v>
      </c>
      <c r="D2" s="1" t="s">
        <v>5</v>
      </c>
      <c r="E2" s="1" t="s">
        <v>7</v>
      </c>
      <c r="F2" s="2" t="s">
        <v>9</v>
      </c>
      <c r="G2" s="1" t="s">
        <v>10</v>
      </c>
      <c r="H2" s="1" t="s">
        <v>11</v>
      </c>
      <c r="I2" s="1" t="s">
        <v>12</v>
      </c>
      <c r="J2" s="1" t="s">
        <v>14</v>
      </c>
      <c r="K2" s="1" t="s">
        <v>15</v>
      </c>
      <c r="L2" s="2" t="s">
        <v>16</v>
      </c>
      <c r="M2" s="1" t="s">
        <v>17</v>
      </c>
      <c r="N2" s="1" t="s">
        <v>18</v>
      </c>
      <c r="O2" s="1" t="s">
        <v>19</v>
      </c>
      <c r="P2" s="3" t="s">
        <v>20</v>
      </c>
      <c r="Q2" s="1" t="s">
        <v>21</v>
      </c>
      <c r="R2" s="3" t="s">
        <v>22</v>
      </c>
      <c r="S2" s="1" t="s">
        <v>23</v>
      </c>
      <c r="T2" s="3" t="s">
        <v>24</v>
      </c>
      <c r="U2" s="3" t="s">
        <v>25</v>
      </c>
      <c r="V2" s="1" t="s">
        <v>26</v>
      </c>
      <c r="W2" s="1" t="s">
        <v>27</v>
      </c>
      <c r="AA2" s="4" t="s">
        <v>197</v>
      </c>
      <c r="AB2" s="4" t="s">
        <v>7</v>
      </c>
      <c r="AC2" s="4" t="s">
        <v>9</v>
      </c>
      <c r="AD2" s="4" t="s">
        <v>197</v>
      </c>
      <c r="AE2" s="4" t="s">
        <v>7</v>
      </c>
      <c r="AF2" s="4" t="s">
        <v>9</v>
      </c>
      <c r="AG2" s="4" t="s">
        <v>197</v>
      </c>
      <c r="AH2" s="4" t="s">
        <v>7</v>
      </c>
      <c r="AI2" s="4" t="s">
        <v>9</v>
      </c>
      <c r="AJ2" s="4" t="s">
        <v>197</v>
      </c>
      <c r="AK2" s="4" t="s">
        <v>7</v>
      </c>
      <c r="AL2" s="4" t="s">
        <v>9</v>
      </c>
      <c r="AM2" s="4" t="s">
        <v>5</v>
      </c>
      <c r="AN2" s="4" t="s">
        <v>7</v>
      </c>
      <c r="AO2" s="4" t="s">
        <v>198</v>
      </c>
      <c r="AP2" s="4" t="s">
        <v>11</v>
      </c>
      <c r="AQ2" s="4" t="s">
        <v>199</v>
      </c>
      <c r="AR2" s="4" t="s">
        <v>14</v>
      </c>
      <c r="AS2" s="2" t="s">
        <v>9</v>
      </c>
    </row>
    <row r="3" spans="1:46" x14ac:dyDescent="0.15">
      <c r="A3" s="4" t="s">
        <v>1</v>
      </c>
      <c r="B3" s="4" t="s">
        <v>3</v>
      </c>
      <c r="C3" s="4" t="s">
        <v>78</v>
      </c>
      <c r="D3" s="4" t="s">
        <v>79</v>
      </c>
      <c r="E3" s="4" t="s">
        <v>80</v>
      </c>
      <c r="F3" s="2">
        <v>66330.240000000005</v>
      </c>
      <c r="G3" s="4" t="s">
        <v>81</v>
      </c>
      <c r="H3" s="4" t="s">
        <v>82</v>
      </c>
      <c r="I3" s="4" t="s">
        <v>83</v>
      </c>
      <c r="J3" s="4" t="s">
        <v>84</v>
      </c>
      <c r="K3" s="4" t="s">
        <v>85</v>
      </c>
      <c r="L3" s="2">
        <v>61760</v>
      </c>
      <c r="M3" s="1">
        <v>0</v>
      </c>
      <c r="N3" s="1">
        <v>0</v>
      </c>
      <c r="O3" s="4" t="s">
        <v>86</v>
      </c>
      <c r="P3" s="4" t="s">
        <v>87</v>
      </c>
      <c r="Q3" s="4" t="s">
        <v>88</v>
      </c>
      <c r="R3" s="4" t="s">
        <v>89</v>
      </c>
      <c r="S3" s="1">
        <v>149770</v>
      </c>
      <c r="T3" s="4" t="s">
        <v>90</v>
      </c>
      <c r="U3" s="4"/>
      <c r="V3" s="4" t="s">
        <v>91</v>
      </c>
      <c r="AA3" s="4" t="s">
        <v>87</v>
      </c>
      <c r="AB3" s="4" t="s">
        <v>92</v>
      </c>
      <c r="AC3" s="1">
        <v>7411.2</v>
      </c>
      <c r="AD3" s="4" t="s">
        <v>93</v>
      </c>
      <c r="AE3" s="4" t="s">
        <v>94</v>
      </c>
      <c r="AF3" s="1">
        <v>2223.36</v>
      </c>
      <c r="AJ3" s="4" t="s">
        <v>95</v>
      </c>
      <c r="AK3" s="4" t="s">
        <v>96</v>
      </c>
      <c r="AL3" s="1">
        <v>617.6</v>
      </c>
      <c r="AM3" s="4" t="s">
        <v>31</v>
      </c>
      <c r="AN3" s="4" t="s">
        <v>32</v>
      </c>
      <c r="AO3" s="4" t="s">
        <v>33</v>
      </c>
      <c r="AP3" s="4" t="s">
        <v>34</v>
      </c>
      <c r="AQ3" s="4" t="s">
        <v>13</v>
      </c>
      <c r="AR3" s="4" t="s">
        <v>35</v>
      </c>
      <c r="AS3" s="2">
        <v>20948</v>
      </c>
      <c r="AT3" s="6" t="s">
        <v>204</v>
      </c>
    </row>
    <row r="4" spans="1:46" x14ac:dyDescent="0.15">
      <c r="AM4" s="4" t="s">
        <v>31</v>
      </c>
      <c r="AN4" s="4" t="s">
        <v>32</v>
      </c>
      <c r="AO4" s="4" t="s">
        <v>39</v>
      </c>
      <c r="AP4" s="4" t="s">
        <v>40</v>
      </c>
      <c r="AQ4" s="4" t="s">
        <v>13</v>
      </c>
      <c r="AR4" s="4" t="s">
        <v>41</v>
      </c>
      <c r="AS4" s="2">
        <v>13000</v>
      </c>
    </row>
    <row r="5" spans="1:46" x14ac:dyDescent="0.15">
      <c r="AM5" s="4" t="s">
        <v>31</v>
      </c>
      <c r="AN5" s="4" t="s">
        <v>32</v>
      </c>
      <c r="AO5" s="4" t="s">
        <v>36</v>
      </c>
      <c r="AP5" s="4" t="s">
        <v>37</v>
      </c>
      <c r="AQ5" s="4" t="s">
        <v>13</v>
      </c>
      <c r="AR5" s="4" t="s">
        <v>38</v>
      </c>
      <c r="AS5" s="2">
        <v>30000</v>
      </c>
    </row>
    <row r="6" spans="1:46" x14ac:dyDescent="0.15">
      <c r="AM6" s="4" t="s">
        <v>31</v>
      </c>
      <c r="AN6" s="4" t="s">
        <v>32</v>
      </c>
      <c r="AO6" s="4" t="s">
        <v>42</v>
      </c>
      <c r="AP6" s="4" t="s">
        <v>43</v>
      </c>
      <c r="AQ6" s="4" t="s">
        <v>13</v>
      </c>
      <c r="AR6" s="4" t="s">
        <v>44</v>
      </c>
      <c r="AS6" s="2">
        <v>2382.2399999999998</v>
      </c>
    </row>
    <row r="8" spans="1:46" x14ac:dyDescent="0.15">
      <c r="A8" s="4" t="s">
        <v>1</v>
      </c>
      <c r="B8" s="4" t="s">
        <v>3</v>
      </c>
      <c r="C8" s="4" t="s">
        <v>78</v>
      </c>
      <c r="D8" s="4" t="s">
        <v>79</v>
      </c>
      <c r="E8" s="4" t="s">
        <v>80</v>
      </c>
      <c r="F8" s="2">
        <v>82483.199999999997</v>
      </c>
      <c r="G8" s="4" t="s">
        <v>97</v>
      </c>
      <c r="H8" s="4" t="s">
        <v>98</v>
      </c>
      <c r="I8" s="4" t="s">
        <v>83</v>
      </c>
      <c r="J8" s="4" t="s">
        <v>99</v>
      </c>
      <c r="K8" s="4" t="s">
        <v>100</v>
      </c>
      <c r="L8" s="2">
        <v>76800</v>
      </c>
      <c r="M8" s="1">
        <v>0</v>
      </c>
      <c r="N8" s="1">
        <v>0</v>
      </c>
      <c r="O8" s="4" t="s">
        <v>101</v>
      </c>
      <c r="P8" s="4" t="s">
        <v>87</v>
      </c>
      <c r="Q8" s="4" t="s">
        <v>102</v>
      </c>
      <c r="R8" s="4" t="s">
        <v>103</v>
      </c>
      <c r="S8" s="1">
        <v>151771</v>
      </c>
      <c r="T8" s="4" t="s">
        <v>90</v>
      </c>
      <c r="U8" s="4"/>
      <c r="V8" s="4" t="s">
        <v>91</v>
      </c>
      <c r="AA8" s="4" t="s">
        <v>87</v>
      </c>
      <c r="AB8" s="4" t="s">
        <v>92</v>
      </c>
      <c r="AC8" s="1">
        <v>9216</v>
      </c>
      <c r="AD8" s="4" t="s">
        <v>93</v>
      </c>
      <c r="AE8" s="4" t="s">
        <v>94</v>
      </c>
      <c r="AF8" s="1">
        <v>2764.8</v>
      </c>
      <c r="AJ8" s="4" t="s">
        <v>95</v>
      </c>
      <c r="AK8" s="4" t="s">
        <v>96</v>
      </c>
      <c r="AL8" s="1">
        <v>768</v>
      </c>
      <c r="AM8" s="4" t="s">
        <v>31</v>
      </c>
      <c r="AN8" s="4" t="s">
        <v>32</v>
      </c>
      <c r="AO8" s="4" t="s">
        <v>51</v>
      </c>
      <c r="AP8" s="4" t="s">
        <v>52</v>
      </c>
      <c r="AQ8" s="4" t="s">
        <v>13</v>
      </c>
      <c r="AR8" s="4" t="s">
        <v>53</v>
      </c>
      <c r="AS8" s="2">
        <v>21865.439999999999</v>
      </c>
      <c r="AT8" s="6" t="s">
        <v>204</v>
      </c>
    </row>
    <row r="9" spans="1:46" x14ac:dyDescent="0.15">
      <c r="AM9" s="4" t="s">
        <v>31</v>
      </c>
      <c r="AN9" s="4" t="s">
        <v>32</v>
      </c>
      <c r="AO9" s="4" t="s">
        <v>42</v>
      </c>
      <c r="AP9" s="4" t="s">
        <v>43</v>
      </c>
      <c r="AQ9" s="4" t="s">
        <v>13</v>
      </c>
      <c r="AR9" s="4" t="s">
        <v>44</v>
      </c>
      <c r="AS9" s="2">
        <v>7617.76</v>
      </c>
    </row>
    <row r="10" spans="1:46" x14ac:dyDescent="0.15">
      <c r="AM10" s="4" t="s">
        <v>31</v>
      </c>
      <c r="AN10" s="4" t="s">
        <v>32</v>
      </c>
      <c r="AO10" s="4" t="s">
        <v>48</v>
      </c>
      <c r="AP10" s="4" t="s">
        <v>49</v>
      </c>
      <c r="AQ10" s="4" t="s">
        <v>13</v>
      </c>
      <c r="AR10" s="4" t="s">
        <v>50</v>
      </c>
      <c r="AS10" s="2">
        <v>13000</v>
      </c>
    </row>
    <row r="11" spans="1:46" x14ac:dyDescent="0.15">
      <c r="AM11" s="4" t="s">
        <v>31</v>
      </c>
      <c r="AN11" s="4" t="s">
        <v>32</v>
      </c>
      <c r="AO11" s="4" t="s">
        <v>45</v>
      </c>
      <c r="AP11" s="4" t="s">
        <v>46</v>
      </c>
      <c r="AQ11" s="4" t="s">
        <v>13</v>
      </c>
      <c r="AR11" s="4" t="s">
        <v>47</v>
      </c>
      <c r="AS11" s="2">
        <v>40000</v>
      </c>
    </row>
    <row r="13" spans="1:46" x14ac:dyDescent="0.15">
      <c r="A13" s="4" t="s">
        <v>1</v>
      </c>
      <c r="B13" s="4" t="s">
        <v>3</v>
      </c>
      <c r="C13" s="4" t="s">
        <v>78</v>
      </c>
      <c r="D13" s="4" t="s">
        <v>79</v>
      </c>
      <c r="E13" s="4" t="s">
        <v>80</v>
      </c>
      <c r="F13" s="2">
        <v>50125.5</v>
      </c>
      <c r="G13" s="4" t="s">
        <v>104</v>
      </c>
      <c r="H13" s="4" t="s">
        <v>105</v>
      </c>
      <c r="I13" s="4" t="s">
        <v>83</v>
      </c>
      <c r="J13" s="4" t="s">
        <v>106</v>
      </c>
      <c r="K13" s="4" t="s">
        <v>107</v>
      </c>
      <c r="L13" s="2">
        <v>47000</v>
      </c>
      <c r="M13" s="1">
        <v>0</v>
      </c>
      <c r="N13" s="1">
        <v>0</v>
      </c>
      <c r="O13" s="4" t="s">
        <v>108</v>
      </c>
      <c r="P13" s="4" t="s">
        <v>87</v>
      </c>
      <c r="Q13" s="4" t="s">
        <v>109</v>
      </c>
      <c r="R13" s="4" t="s">
        <v>110</v>
      </c>
      <c r="S13" s="1">
        <v>156881</v>
      </c>
      <c r="T13" s="4" t="s">
        <v>90</v>
      </c>
      <c r="U13" s="4"/>
      <c r="V13" s="4" t="s">
        <v>111</v>
      </c>
      <c r="AA13" s="4" t="s">
        <v>87</v>
      </c>
      <c r="AB13" s="4" t="s">
        <v>92</v>
      </c>
      <c r="AC13" s="1">
        <v>5640</v>
      </c>
      <c r="AD13" s="4" t="s">
        <v>93</v>
      </c>
      <c r="AE13" s="4" t="s">
        <v>94</v>
      </c>
      <c r="AF13" s="1">
        <v>1692</v>
      </c>
      <c r="AG13" s="4" t="s">
        <v>112</v>
      </c>
      <c r="AH13" s="4" t="s">
        <v>113</v>
      </c>
      <c r="AI13" s="1">
        <v>822.5</v>
      </c>
      <c r="AM13" s="4" t="s">
        <v>31</v>
      </c>
      <c r="AN13" s="4" t="s">
        <v>32</v>
      </c>
      <c r="AO13" s="4" t="s">
        <v>51</v>
      </c>
      <c r="AP13" s="4" t="s">
        <v>52</v>
      </c>
      <c r="AQ13" s="4" t="s">
        <v>13</v>
      </c>
      <c r="AR13" s="4" t="s">
        <v>53</v>
      </c>
      <c r="AS13" s="2">
        <v>11134.56</v>
      </c>
      <c r="AT13" s="6" t="s">
        <v>204</v>
      </c>
    </row>
    <row r="14" spans="1:46" x14ac:dyDescent="0.15">
      <c r="AM14" s="4" t="s">
        <v>31</v>
      </c>
      <c r="AN14" s="4" t="s">
        <v>32</v>
      </c>
      <c r="AO14" s="4" t="s">
        <v>54</v>
      </c>
      <c r="AP14" s="4" t="s">
        <v>55</v>
      </c>
      <c r="AQ14" s="4" t="s">
        <v>13</v>
      </c>
      <c r="AR14" s="4" t="s">
        <v>56</v>
      </c>
      <c r="AS14" s="2">
        <v>38990.94</v>
      </c>
    </row>
    <row r="16" spans="1:46" x14ac:dyDescent="0.15">
      <c r="A16" s="4" t="s">
        <v>1</v>
      </c>
      <c r="B16" s="4" t="s">
        <v>3</v>
      </c>
      <c r="C16" s="4" t="s">
        <v>78</v>
      </c>
      <c r="D16" s="4" t="s">
        <v>79</v>
      </c>
      <c r="E16" s="4" t="s">
        <v>80</v>
      </c>
      <c r="F16" s="2">
        <v>17597.25</v>
      </c>
      <c r="G16" s="4" t="s">
        <v>114</v>
      </c>
      <c r="H16" s="4" t="s">
        <v>115</v>
      </c>
      <c r="I16" s="4" t="s">
        <v>83</v>
      </c>
      <c r="J16" s="4" t="s">
        <v>106</v>
      </c>
      <c r="K16" s="4" t="s">
        <v>116</v>
      </c>
      <c r="L16" s="2">
        <v>16500</v>
      </c>
      <c r="M16" s="1">
        <v>0</v>
      </c>
      <c r="N16" s="1">
        <v>0</v>
      </c>
      <c r="O16" s="4" t="s">
        <v>117</v>
      </c>
      <c r="P16" s="4" t="s">
        <v>87</v>
      </c>
      <c r="Q16" s="4" t="s">
        <v>118</v>
      </c>
      <c r="R16" s="4" t="s">
        <v>119</v>
      </c>
      <c r="S16" s="1">
        <v>157012</v>
      </c>
      <c r="T16" s="4" t="s">
        <v>90</v>
      </c>
      <c r="U16" s="4"/>
      <c r="V16" s="4" t="s">
        <v>111</v>
      </c>
      <c r="AA16" s="4" t="s">
        <v>87</v>
      </c>
      <c r="AB16" s="4" t="s">
        <v>92</v>
      </c>
      <c r="AC16" s="1">
        <v>1980</v>
      </c>
      <c r="AD16" s="4" t="s">
        <v>93</v>
      </c>
      <c r="AE16" s="4" t="s">
        <v>94</v>
      </c>
      <c r="AF16" s="1">
        <v>594</v>
      </c>
      <c r="AG16" s="4" t="s">
        <v>112</v>
      </c>
      <c r="AH16" s="4" t="s">
        <v>113</v>
      </c>
      <c r="AI16" s="1">
        <v>288.75</v>
      </c>
      <c r="AM16" s="4" t="s">
        <v>31</v>
      </c>
      <c r="AN16" s="4" t="s">
        <v>32</v>
      </c>
      <c r="AO16" s="4" t="s">
        <v>54</v>
      </c>
      <c r="AP16" s="4" t="s">
        <v>55</v>
      </c>
      <c r="AQ16" s="4" t="s">
        <v>13</v>
      </c>
      <c r="AR16" s="4" t="s">
        <v>56</v>
      </c>
      <c r="AS16" s="2">
        <v>17597.25</v>
      </c>
      <c r="AT16" s="6" t="s">
        <v>204</v>
      </c>
    </row>
    <row r="18" spans="1:46" x14ac:dyDescent="0.15">
      <c r="A18" s="4" t="s">
        <v>1</v>
      </c>
      <c r="B18" s="4" t="s">
        <v>3</v>
      </c>
      <c r="C18" s="4" t="s">
        <v>78</v>
      </c>
      <c r="D18" s="4" t="s">
        <v>79</v>
      </c>
      <c r="E18" s="4" t="s">
        <v>80</v>
      </c>
      <c r="F18" s="2">
        <v>50125.5</v>
      </c>
      <c r="G18" s="4" t="s">
        <v>120</v>
      </c>
      <c r="H18" s="4" t="s">
        <v>121</v>
      </c>
      <c r="I18" s="4" t="s">
        <v>83</v>
      </c>
      <c r="J18" s="4" t="s">
        <v>122</v>
      </c>
      <c r="K18" s="4" t="s">
        <v>123</v>
      </c>
      <c r="L18" s="2">
        <v>47000</v>
      </c>
      <c r="M18" s="1">
        <v>0</v>
      </c>
      <c r="N18" s="1">
        <v>0</v>
      </c>
      <c r="O18" s="4" t="s">
        <v>124</v>
      </c>
      <c r="P18" s="4" t="s">
        <v>87</v>
      </c>
      <c r="Q18" s="4" t="s">
        <v>125</v>
      </c>
      <c r="R18" s="4" t="s">
        <v>126</v>
      </c>
      <c r="S18" s="1">
        <v>157465</v>
      </c>
      <c r="T18" s="4" t="s">
        <v>90</v>
      </c>
      <c r="U18" s="4"/>
      <c r="V18" s="4" t="s">
        <v>111</v>
      </c>
      <c r="AA18" s="4" t="s">
        <v>87</v>
      </c>
      <c r="AB18" s="4" t="s">
        <v>92</v>
      </c>
      <c r="AC18" s="1">
        <v>5640</v>
      </c>
      <c r="AD18" s="4" t="s">
        <v>93</v>
      </c>
      <c r="AE18" s="4" t="s">
        <v>94</v>
      </c>
      <c r="AF18" s="1">
        <v>1692</v>
      </c>
      <c r="AG18" s="4" t="s">
        <v>112</v>
      </c>
      <c r="AH18" s="4" t="s">
        <v>113</v>
      </c>
      <c r="AI18" s="1">
        <v>822.5</v>
      </c>
      <c r="AM18" s="4" t="s">
        <v>31</v>
      </c>
      <c r="AN18" s="4" t="s">
        <v>32</v>
      </c>
      <c r="AO18" s="4" t="s">
        <v>57</v>
      </c>
      <c r="AP18" s="4" t="s">
        <v>58</v>
      </c>
      <c r="AQ18" s="4" t="s">
        <v>13</v>
      </c>
      <c r="AR18" s="4" t="s">
        <v>59</v>
      </c>
      <c r="AS18" s="2">
        <v>26713.65</v>
      </c>
      <c r="AT18" s="6" t="s">
        <v>204</v>
      </c>
    </row>
    <row r="19" spans="1:46" x14ac:dyDescent="0.15">
      <c r="AM19" s="4" t="s">
        <v>31</v>
      </c>
      <c r="AN19" s="4" t="s">
        <v>32</v>
      </c>
      <c r="AO19" s="4" t="s">
        <v>54</v>
      </c>
      <c r="AP19" s="4" t="s">
        <v>55</v>
      </c>
      <c r="AQ19" s="4" t="s">
        <v>13</v>
      </c>
      <c r="AR19" s="4" t="s">
        <v>56</v>
      </c>
      <c r="AS19" s="2">
        <v>23411.85</v>
      </c>
    </row>
    <row r="21" spans="1:46" x14ac:dyDescent="0.15">
      <c r="A21" s="4" t="s">
        <v>1</v>
      </c>
      <c r="B21" s="4" t="s">
        <v>3</v>
      </c>
      <c r="C21" s="4" t="s">
        <v>78</v>
      </c>
      <c r="D21" s="4" t="s">
        <v>79</v>
      </c>
      <c r="E21" s="4" t="s">
        <v>80</v>
      </c>
      <c r="F21" s="2">
        <v>25062.75</v>
      </c>
      <c r="G21" s="4" t="s">
        <v>127</v>
      </c>
      <c r="H21" s="4" t="s">
        <v>128</v>
      </c>
      <c r="I21" s="4" t="s">
        <v>83</v>
      </c>
      <c r="J21" s="4" t="s">
        <v>129</v>
      </c>
      <c r="K21" s="4" t="s">
        <v>130</v>
      </c>
      <c r="L21" s="2">
        <v>23500</v>
      </c>
      <c r="M21" s="1">
        <v>0</v>
      </c>
      <c r="N21" s="1">
        <v>0</v>
      </c>
      <c r="O21" s="4" t="s">
        <v>131</v>
      </c>
      <c r="P21" s="4" t="s">
        <v>87</v>
      </c>
      <c r="Q21" s="4" t="s">
        <v>132</v>
      </c>
      <c r="R21" s="4" t="s">
        <v>133</v>
      </c>
      <c r="S21" s="1">
        <v>161052</v>
      </c>
      <c r="T21" s="4" t="s">
        <v>90</v>
      </c>
      <c r="U21" s="4"/>
      <c r="V21" s="4" t="s">
        <v>91</v>
      </c>
      <c r="AA21" s="4" t="s">
        <v>87</v>
      </c>
      <c r="AB21" s="4" t="s">
        <v>92</v>
      </c>
      <c r="AC21" s="1">
        <v>2820</v>
      </c>
      <c r="AD21" s="4" t="s">
        <v>93</v>
      </c>
      <c r="AE21" s="4" t="s">
        <v>94</v>
      </c>
      <c r="AF21" s="1">
        <v>846</v>
      </c>
      <c r="AG21" s="4" t="s">
        <v>112</v>
      </c>
      <c r="AH21" s="4" t="s">
        <v>113</v>
      </c>
      <c r="AI21" s="1">
        <v>411.25</v>
      </c>
      <c r="AM21" s="4" t="s">
        <v>31</v>
      </c>
      <c r="AN21" s="4" t="s">
        <v>32</v>
      </c>
      <c r="AO21" s="4" t="s">
        <v>60</v>
      </c>
      <c r="AP21" s="4" t="s">
        <v>61</v>
      </c>
      <c r="AQ21" s="4" t="s">
        <v>13</v>
      </c>
      <c r="AR21" s="4" t="s">
        <v>62</v>
      </c>
      <c r="AS21" s="2">
        <v>16776.400000000001</v>
      </c>
      <c r="AT21" s="6" t="s">
        <v>204</v>
      </c>
    </row>
    <row r="22" spans="1:46" x14ac:dyDescent="0.15">
      <c r="AM22" s="4" t="s">
        <v>31</v>
      </c>
      <c r="AN22" s="4" t="s">
        <v>32</v>
      </c>
      <c r="AO22" s="4" t="s">
        <v>57</v>
      </c>
      <c r="AP22" s="4" t="s">
        <v>58</v>
      </c>
      <c r="AQ22" s="4" t="s">
        <v>13</v>
      </c>
      <c r="AR22" s="4" t="s">
        <v>59</v>
      </c>
      <c r="AS22" s="2">
        <v>8286.35</v>
      </c>
    </row>
    <row r="24" spans="1:46" x14ac:dyDescent="0.15">
      <c r="A24" s="4" t="s">
        <v>1</v>
      </c>
      <c r="B24" s="4" t="s">
        <v>3</v>
      </c>
      <c r="C24" s="4" t="s">
        <v>78</v>
      </c>
      <c r="D24" s="4" t="s">
        <v>79</v>
      </c>
      <c r="E24" s="4" t="s">
        <v>80</v>
      </c>
      <c r="F24" s="2">
        <v>47939.17</v>
      </c>
      <c r="G24" s="4" t="s">
        <v>134</v>
      </c>
      <c r="H24" s="4" t="s">
        <v>135</v>
      </c>
      <c r="I24" s="4" t="s">
        <v>83</v>
      </c>
      <c r="J24" s="4" t="s">
        <v>136</v>
      </c>
      <c r="K24" s="4" t="s">
        <v>137</v>
      </c>
      <c r="L24" s="2">
        <v>44950</v>
      </c>
      <c r="M24" s="1">
        <v>0</v>
      </c>
      <c r="N24" s="1">
        <v>0</v>
      </c>
      <c r="O24" s="4" t="s">
        <v>138</v>
      </c>
      <c r="P24" s="4" t="s">
        <v>87</v>
      </c>
      <c r="Q24" s="4" t="s">
        <v>139</v>
      </c>
      <c r="R24" s="4" t="s">
        <v>140</v>
      </c>
      <c r="S24" s="1">
        <v>162798</v>
      </c>
      <c r="T24" s="4" t="s">
        <v>90</v>
      </c>
      <c r="U24" s="4"/>
      <c r="V24" s="4" t="s">
        <v>91</v>
      </c>
      <c r="AA24" s="4" t="s">
        <v>87</v>
      </c>
      <c r="AB24" s="4" t="s">
        <v>92</v>
      </c>
      <c r="AC24" s="1">
        <v>5394</v>
      </c>
      <c r="AD24" s="4" t="s">
        <v>93</v>
      </c>
      <c r="AE24" s="4" t="s">
        <v>94</v>
      </c>
      <c r="AF24" s="1">
        <v>1618.2</v>
      </c>
      <c r="AG24" s="4" t="s">
        <v>112</v>
      </c>
      <c r="AH24" s="4" t="s">
        <v>113</v>
      </c>
      <c r="AI24" s="1">
        <v>786.63</v>
      </c>
      <c r="AM24" s="4" t="s">
        <v>31</v>
      </c>
      <c r="AN24" s="4" t="s">
        <v>32</v>
      </c>
      <c r="AO24" s="4" t="s">
        <v>75</v>
      </c>
      <c r="AP24" s="4" t="s">
        <v>76</v>
      </c>
      <c r="AQ24" s="4" t="s">
        <v>13</v>
      </c>
      <c r="AR24" s="4" t="s">
        <v>77</v>
      </c>
      <c r="AS24" s="2">
        <v>14000</v>
      </c>
      <c r="AT24" s="6" t="s">
        <v>204</v>
      </c>
    </row>
    <row r="25" spans="1:46" x14ac:dyDescent="0.15">
      <c r="AM25" s="4" t="s">
        <v>31</v>
      </c>
      <c r="AN25" s="4" t="s">
        <v>32</v>
      </c>
      <c r="AO25" s="4" t="s">
        <v>141</v>
      </c>
      <c r="AP25" s="4" t="s">
        <v>142</v>
      </c>
      <c r="AQ25" s="4" t="s">
        <v>13</v>
      </c>
      <c r="AR25" s="4" t="s">
        <v>143</v>
      </c>
      <c r="AS25" s="2">
        <v>29139.439999999999</v>
      </c>
    </row>
    <row r="26" spans="1:46" x14ac:dyDescent="0.15">
      <c r="AM26" s="4" t="s">
        <v>31</v>
      </c>
      <c r="AN26" s="4" t="s">
        <v>32</v>
      </c>
      <c r="AO26" s="4" t="s">
        <v>69</v>
      </c>
      <c r="AP26" s="4" t="s">
        <v>70</v>
      </c>
      <c r="AQ26" s="4" t="s">
        <v>13</v>
      </c>
      <c r="AR26" s="4" t="s">
        <v>71</v>
      </c>
      <c r="AS26" s="2">
        <v>4799.7299999999996</v>
      </c>
    </row>
    <row r="28" spans="1:46" x14ac:dyDescent="0.15">
      <c r="A28" s="4" t="s">
        <v>1</v>
      </c>
      <c r="B28" s="4" t="s">
        <v>3</v>
      </c>
      <c r="C28" s="4" t="s">
        <v>78</v>
      </c>
      <c r="D28" s="4" t="s">
        <v>79</v>
      </c>
      <c r="E28" s="4" t="s">
        <v>80</v>
      </c>
      <c r="F28" s="2">
        <v>64789.87</v>
      </c>
      <c r="G28" s="4" t="s">
        <v>144</v>
      </c>
      <c r="H28" s="4" t="s">
        <v>145</v>
      </c>
      <c r="I28" s="4" t="s">
        <v>83</v>
      </c>
      <c r="J28" s="4" t="s">
        <v>136</v>
      </c>
      <c r="K28" s="4" t="s">
        <v>146</v>
      </c>
      <c r="L28" s="2">
        <v>60750</v>
      </c>
      <c r="M28" s="1">
        <v>0</v>
      </c>
      <c r="N28" s="1">
        <v>0</v>
      </c>
      <c r="O28" s="4" t="s">
        <v>147</v>
      </c>
      <c r="P28" s="4" t="s">
        <v>87</v>
      </c>
      <c r="Q28" s="4" t="s">
        <v>148</v>
      </c>
      <c r="R28" s="4" t="s">
        <v>149</v>
      </c>
      <c r="S28" s="1">
        <v>162811</v>
      </c>
      <c r="T28" s="4" t="s">
        <v>90</v>
      </c>
      <c r="U28" s="4"/>
      <c r="V28" s="4" t="s">
        <v>91</v>
      </c>
      <c r="AA28" s="4" t="s">
        <v>87</v>
      </c>
      <c r="AB28" s="4" t="s">
        <v>92</v>
      </c>
      <c r="AC28" s="1">
        <v>7290</v>
      </c>
      <c r="AD28" s="4" t="s">
        <v>93</v>
      </c>
      <c r="AE28" s="4" t="s">
        <v>94</v>
      </c>
      <c r="AF28" s="1">
        <v>2187</v>
      </c>
      <c r="AG28" s="4" t="s">
        <v>112</v>
      </c>
      <c r="AH28" s="4" t="s">
        <v>113</v>
      </c>
      <c r="AI28" s="1">
        <v>1063.1300000000001</v>
      </c>
      <c r="AM28" s="4" t="s">
        <v>31</v>
      </c>
      <c r="AN28" s="4" t="s">
        <v>32</v>
      </c>
      <c r="AO28" s="4" t="s">
        <v>66</v>
      </c>
      <c r="AP28" s="4" t="s">
        <v>67</v>
      </c>
      <c r="AQ28" s="4" t="s">
        <v>13</v>
      </c>
      <c r="AR28" s="4" t="s">
        <v>68</v>
      </c>
      <c r="AS28" s="2">
        <v>1000</v>
      </c>
      <c r="AT28" s="6" t="s">
        <v>204</v>
      </c>
    </row>
    <row r="29" spans="1:46" x14ac:dyDescent="0.15">
      <c r="AM29" s="4" t="s">
        <v>31</v>
      </c>
      <c r="AN29" s="4" t="s">
        <v>32</v>
      </c>
      <c r="AO29" s="4" t="s">
        <v>69</v>
      </c>
      <c r="AP29" s="4" t="s">
        <v>70</v>
      </c>
      <c r="AQ29" s="4" t="s">
        <v>13</v>
      </c>
      <c r="AR29" s="4" t="s">
        <v>71</v>
      </c>
      <c r="AS29" s="2">
        <v>5200.2700000000004</v>
      </c>
    </row>
    <row r="30" spans="1:46" x14ac:dyDescent="0.15">
      <c r="AM30" s="4" t="s">
        <v>31</v>
      </c>
      <c r="AN30" s="4" t="s">
        <v>32</v>
      </c>
      <c r="AO30" s="4" t="s">
        <v>60</v>
      </c>
      <c r="AP30" s="4" t="s">
        <v>61</v>
      </c>
      <c r="AQ30" s="4" t="s">
        <v>13</v>
      </c>
      <c r="AR30" s="4" t="s">
        <v>62</v>
      </c>
      <c r="AS30" s="2">
        <v>23223.599999999999</v>
      </c>
    </row>
    <row r="31" spans="1:46" x14ac:dyDescent="0.15">
      <c r="AM31" s="4" t="s">
        <v>31</v>
      </c>
      <c r="AN31" s="4" t="s">
        <v>32</v>
      </c>
      <c r="AO31" s="4" t="s">
        <v>63</v>
      </c>
      <c r="AP31" s="4" t="s">
        <v>64</v>
      </c>
      <c r="AQ31" s="4" t="s">
        <v>13</v>
      </c>
      <c r="AR31" s="4" t="s">
        <v>65</v>
      </c>
      <c r="AS31" s="2">
        <v>23000</v>
      </c>
    </row>
    <row r="32" spans="1:46" x14ac:dyDescent="0.15">
      <c r="AM32" s="4" t="s">
        <v>6</v>
      </c>
      <c r="AN32" s="4" t="s">
        <v>8</v>
      </c>
      <c r="AO32" s="4" t="s">
        <v>28</v>
      </c>
      <c r="AP32" s="4" t="s">
        <v>29</v>
      </c>
      <c r="AQ32" s="4" t="s">
        <v>13</v>
      </c>
      <c r="AR32" s="4" t="s">
        <v>30</v>
      </c>
      <c r="AS32" s="2">
        <v>12366</v>
      </c>
    </row>
    <row r="34" spans="1:47" x14ac:dyDescent="0.15">
      <c r="A34" s="4" t="s">
        <v>1</v>
      </c>
      <c r="B34" s="4" t="s">
        <v>3</v>
      </c>
      <c r="C34" s="4" t="s">
        <v>78</v>
      </c>
      <c r="D34" s="4" t="s">
        <v>79</v>
      </c>
      <c r="E34" s="4" t="s">
        <v>80</v>
      </c>
      <c r="F34" s="2">
        <v>98245.98</v>
      </c>
      <c r="G34" s="4" t="s">
        <v>150</v>
      </c>
      <c r="H34" s="4" t="s">
        <v>151</v>
      </c>
      <c r="I34" s="4" t="s">
        <v>83</v>
      </c>
      <c r="J34" s="4" t="s">
        <v>152</v>
      </c>
      <c r="K34" s="4" t="s">
        <v>153</v>
      </c>
      <c r="L34" s="2">
        <v>92120</v>
      </c>
      <c r="M34" s="1">
        <v>0</v>
      </c>
      <c r="N34" s="1">
        <v>0</v>
      </c>
      <c r="O34" s="4" t="s">
        <v>154</v>
      </c>
      <c r="P34" s="4" t="s">
        <v>87</v>
      </c>
      <c r="Q34" s="4" t="s">
        <v>155</v>
      </c>
      <c r="R34" s="4" t="s">
        <v>156</v>
      </c>
      <c r="S34" s="1">
        <v>170568</v>
      </c>
      <c r="T34" s="4" t="s">
        <v>90</v>
      </c>
      <c r="U34" s="4"/>
      <c r="V34" s="4" t="s">
        <v>91</v>
      </c>
      <c r="AA34" s="4" t="s">
        <v>87</v>
      </c>
      <c r="AB34" s="4" t="s">
        <v>92</v>
      </c>
      <c r="AC34" s="1">
        <v>11054.4</v>
      </c>
      <c r="AD34" s="4" t="s">
        <v>93</v>
      </c>
      <c r="AE34" s="4" t="s">
        <v>94</v>
      </c>
      <c r="AF34" s="1">
        <v>3316.32</v>
      </c>
      <c r="AG34" s="4" t="s">
        <v>112</v>
      </c>
      <c r="AH34" s="4" t="s">
        <v>113</v>
      </c>
      <c r="AI34" s="1">
        <v>1612.1</v>
      </c>
      <c r="AM34" s="4" t="s">
        <v>31</v>
      </c>
      <c r="AN34" s="4" t="s">
        <v>32</v>
      </c>
      <c r="AO34" s="4" t="s">
        <v>141</v>
      </c>
      <c r="AP34" s="4" t="s">
        <v>142</v>
      </c>
      <c r="AQ34" s="4" t="s">
        <v>13</v>
      </c>
      <c r="AR34" s="4" t="s">
        <v>143</v>
      </c>
      <c r="AS34" s="2">
        <v>5860.56</v>
      </c>
      <c r="AT34" s="6" t="s">
        <v>204</v>
      </c>
    </row>
    <row r="35" spans="1:47" x14ac:dyDescent="0.15">
      <c r="AM35" s="4" t="s">
        <v>31</v>
      </c>
      <c r="AN35" s="4" t="s">
        <v>32</v>
      </c>
      <c r="AO35" s="4" t="s">
        <v>157</v>
      </c>
      <c r="AP35" s="4" t="s">
        <v>158</v>
      </c>
      <c r="AQ35" s="4" t="s">
        <v>13</v>
      </c>
      <c r="AR35" s="4" t="s">
        <v>159</v>
      </c>
      <c r="AS35" s="2">
        <v>67385.42</v>
      </c>
    </row>
    <row r="36" spans="1:47" x14ac:dyDescent="0.15">
      <c r="AM36" s="4" t="s">
        <v>31</v>
      </c>
      <c r="AN36" s="4" t="s">
        <v>32</v>
      </c>
      <c r="AO36" s="4" t="s">
        <v>160</v>
      </c>
      <c r="AP36" s="4" t="s">
        <v>161</v>
      </c>
      <c r="AQ36" s="4" t="s">
        <v>13</v>
      </c>
      <c r="AR36" s="4" t="s">
        <v>162</v>
      </c>
      <c r="AS36" s="2">
        <v>25000</v>
      </c>
    </row>
    <row r="38" spans="1:47" x14ac:dyDescent="0.15">
      <c r="A38" s="4" t="s">
        <v>1</v>
      </c>
      <c r="B38" s="4" t="s">
        <v>3</v>
      </c>
      <c r="C38" s="4" t="s">
        <v>78</v>
      </c>
      <c r="D38" s="4" t="s">
        <v>79</v>
      </c>
      <c r="E38" s="4" t="s">
        <v>80</v>
      </c>
      <c r="F38" s="2">
        <v>1002.51</v>
      </c>
      <c r="G38" s="4" t="s">
        <v>163</v>
      </c>
      <c r="H38" s="4" t="s">
        <v>164</v>
      </c>
      <c r="I38" s="4" t="s">
        <v>83</v>
      </c>
      <c r="J38" s="4" t="s">
        <v>68</v>
      </c>
      <c r="K38" s="4" t="s">
        <v>165</v>
      </c>
      <c r="L38" s="2">
        <v>940</v>
      </c>
      <c r="M38" s="1">
        <v>0</v>
      </c>
      <c r="N38" s="1">
        <v>0</v>
      </c>
      <c r="O38" s="4" t="s">
        <v>166</v>
      </c>
      <c r="P38" s="4" t="s">
        <v>87</v>
      </c>
      <c r="Q38" s="4" t="s">
        <v>167</v>
      </c>
      <c r="R38" s="4" t="s">
        <v>168</v>
      </c>
      <c r="S38" s="1">
        <v>171446</v>
      </c>
      <c r="T38" s="4" t="s">
        <v>90</v>
      </c>
      <c r="U38" s="4"/>
      <c r="V38" s="4" t="s">
        <v>169</v>
      </c>
      <c r="AA38" s="4" t="s">
        <v>87</v>
      </c>
      <c r="AB38" s="4" t="s">
        <v>92</v>
      </c>
      <c r="AC38" s="1">
        <v>112.8</v>
      </c>
      <c r="AD38" s="4" t="s">
        <v>93</v>
      </c>
      <c r="AE38" s="4" t="s">
        <v>94</v>
      </c>
      <c r="AF38" s="1">
        <v>33.840000000000003</v>
      </c>
      <c r="AG38" s="4" t="s">
        <v>112</v>
      </c>
      <c r="AH38" s="4" t="s">
        <v>113</v>
      </c>
      <c r="AI38" s="1">
        <v>16.45</v>
      </c>
      <c r="AM38" s="4" t="s">
        <v>31</v>
      </c>
      <c r="AN38" s="4" t="s">
        <v>32</v>
      </c>
      <c r="AO38" s="4" t="s">
        <v>72</v>
      </c>
      <c r="AP38" s="4" t="s">
        <v>73</v>
      </c>
      <c r="AQ38" s="4" t="s">
        <v>13</v>
      </c>
      <c r="AR38" s="4" t="s">
        <v>74</v>
      </c>
      <c r="AS38" s="2">
        <v>1002.51</v>
      </c>
      <c r="AT38" s="6" t="s">
        <v>204</v>
      </c>
    </row>
    <row r="40" spans="1:47" x14ac:dyDescent="0.15">
      <c r="A40" s="4" t="s">
        <v>1</v>
      </c>
      <c r="B40" s="4" t="s">
        <v>3</v>
      </c>
      <c r="C40" s="4" t="s">
        <v>78</v>
      </c>
      <c r="D40" s="4" t="s">
        <v>79</v>
      </c>
      <c r="E40" s="4" t="s">
        <v>80</v>
      </c>
      <c r="F40" s="2">
        <v>1002.51</v>
      </c>
      <c r="G40" s="4" t="s">
        <v>170</v>
      </c>
      <c r="H40" s="4" t="s">
        <v>171</v>
      </c>
      <c r="I40" s="4" t="s">
        <v>83</v>
      </c>
      <c r="J40" s="4" t="s">
        <v>68</v>
      </c>
      <c r="K40" s="4" t="s">
        <v>165</v>
      </c>
      <c r="L40" s="2">
        <v>940</v>
      </c>
      <c r="M40" s="1">
        <v>0</v>
      </c>
      <c r="N40" s="1">
        <v>0</v>
      </c>
      <c r="O40" s="4" t="s">
        <v>172</v>
      </c>
      <c r="P40" s="4" t="s">
        <v>87</v>
      </c>
      <c r="Q40" s="4" t="s">
        <v>173</v>
      </c>
      <c r="R40" s="4" t="s">
        <v>168</v>
      </c>
      <c r="S40" s="1">
        <v>171447</v>
      </c>
      <c r="T40" s="4" t="s">
        <v>90</v>
      </c>
      <c r="U40" s="4"/>
      <c r="V40" s="4" t="s">
        <v>169</v>
      </c>
      <c r="AA40" s="4" t="s">
        <v>87</v>
      </c>
      <c r="AB40" s="4" t="s">
        <v>92</v>
      </c>
      <c r="AC40" s="1">
        <v>112.8</v>
      </c>
      <c r="AD40" s="4" t="s">
        <v>93</v>
      </c>
      <c r="AE40" s="4" t="s">
        <v>94</v>
      </c>
      <c r="AF40" s="1">
        <v>33.840000000000003</v>
      </c>
      <c r="AG40" s="4" t="s">
        <v>112</v>
      </c>
      <c r="AH40" s="4" t="s">
        <v>113</v>
      </c>
      <c r="AI40" s="1">
        <v>16.45</v>
      </c>
      <c r="AM40" s="4" t="s">
        <v>31</v>
      </c>
      <c r="AN40" s="4" t="s">
        <v>32</v>
      </c>
      <c r="AO40" s="4" t="s">
        <v>72</v>
      </c>
      <c r="AP40" s="4" t="s">
        <v>73</v>
      </c>
      <c r="AQ40" s="4" t="s">
        <v>13</v>
      </c>
      <c r="AR40" s="4" t="s">
        <v>74</v>
      </c>
      <c r="AS40" s="2">
        <v>1002.51</v>
      </c>
      <c r="AT40" s="6" t="s">
        <v>204</v>
      </c>
    </row>
    <row r="42" spans="1:47" x14ac:dyDescent="0.15">
      <c r="A42" s="4" t="s">
        <v>1</v>
      </c>
      <c r="B42" s="4" t="s">
        <v>3</v>
      </c>
      <c r="C42" s="4" t="s">
        <v>78</v>
      </c>
      <c r="D42" s="4" t="s">
        <v>79</v>
      </c>
      <c r="E42" s="4" t="s">
        <v>80</v>
      </c>
      <c r="F42" s="2">
        <v>2005.02</v>
      </c>
      <c r="G42" s="4" t="s">
        <v>174</v>
      </c>
      <c r="H42" s="4" t="s">
        <v>175</v>
      </c>
      <c r="I42" s="4" t="s">
        <v>83</v>
      </c>
      <c r="J42" s="4" t="s">
        <v>176</v>
      </c>
      <c r="K42" s="4" t="s">
        <v>177</v>
      </c>
      <c r="L42" s="2">
        <v>1880</v>
      </c>
      <c r="M42" s="1">
        <v>0</v>
      </c>
      <c r="N42" s="1">
        <v>0</v>
      </c>
      <c r="O42" s="4" t="s">
        <v>178</v>
      </c>
      <c r="P42" s="4" t="s">
        <v>87</v>
      </c>
      <c r="Q42" s="4" t="s">
        <v>179</v>
      </c>
      <c r="R42" s="4" t="s">
        <v>180</v>
      </c>
      <c r="S42" s="1">
        <v>172691</v>
      </c>
      <c r="T42" s="4" t="s">
        <v>90</v>
      </c>
      <c r="U42" s="4"/>
      <c r="V42" s="4" t="s">
        <v>169</v>
      </c>
      <c r="AA42" s="4" t="s">
        <v>87</v>
      </c>
      <c r="AB42" s="4" t="s">
        <v>92</v>
      </c>
      <c r="AC42" s="1">
        <v>225.6</v>
      </c>
      <c r="AD42" s="4" t="s">
        <v>93</v>
      </c>
      <c r="AE42" s="4" t="s">
        <v>94</v>
      </c>
      <c r="AF42" s="1">
        <v>67.680000000000007</v>
      </c>
      <c r="AG42" s="4" t="s">
        <v>112</v>
      </c>
      <c r="AH42" s="4" t="s">
        <v>113</v>
      </c>
      <c r="AI42" s="1">
        <v>32.9</v>
      </c>
      <c r="AM42" s="4" t="s">
        <v>31</v>
      </c>
      <c r="AN42" s="4" t="s">
        <v>32</v>
      </c>
      <c r="AO42" s="4" t="s">
        <v>181</v>
      </c>
      <c r="AP42" s="4" t="s">
        <v>182</v>
      </c>
      <c r="AQ42" s="4" t="s">
        <v>13</v>
      </c>
      <c r="AR42" s="4" t="s">
        <v>183</v>
      </c>
      <c r="AS42" s="2">
        <v>2005.02</v>
      </c>
      <c r="AT42" s="6" t="s">
        <v>204</v>
      </c>
    </row>
    <row r="44" spans="1:47" x14ac:dyDescent="0.15">
      <c r="A44" s="4" t="s">
        <v>1</v>
      </c>
      <c r="B44" s="4" t="s">
        <v>3</v>
      </c>
      <c r="C44" s="4" t="s">
        <v>78</v>
      </c>
      <c r="D44" s="4" t="s">
        <v>79</v>
      </c>
      <c r="E44" s="4" t="s">
        <v>80</v>
      </c>
      <c r="F44" s="2">
        <v>52130.52</v>
      </c>
      <c r="G44" s="4" t="s">
        <v>184</v>
      </c>
      <c r="H44" s="4" t="s">
        <v>185</v>
      </c>
      <c r="I44" s="4" t="s">
        <v>83</v>
      </c>
      <c r="J44" s="4" t="s">
        <v>186</v>
      </c>
      <c r="K44" s="4" t="s">
        <v>187</v>
      </c>
      <c r="L44" s="2">
        <v>48880</v>
      </c>
      <c r="M44" s="1">
        <v>0</v>
      </c>
      <c r="N44" s="1">
        <v>52130.52</v>
      </c>
      <c r="O44" s="4" t="s">
        <v>188</v>
      </c>
      <c r="P44" s="4" t="s">
        <v>87</v>
      </c>
      <c r="Q44" s="4" t="s">
        <v>189</v>
      </c>
      <c r="R44" s="4" t="s">
        <v>190</v>
      </c>
      <c r="S44" s="1">
        <v>174103</v>
      </c>
      <c r="T44" s="4" t="s">
        <v>90</v>
      </c>
      <c r="U44" s="4"/>
      <c r="V44" s="4" t="s">
        <v>191</v>
      </c>
      <c r="AA44" s="4" t="s">
        <v>87</v>
      </c>
      <c r="AB44" s="4" t="s">
        <v>92</v>
      </c>
      <c r="AC44" s="1">
        <v>5865.6</v>
      </c>
      <c r="AD44" s="4" t="s">
        <v>93</v>
      </c>
      <c r="AE44" s="4" t="s">
        <v>94</v>
      </c>
      <c r="AF44" s="1">
        <v>1759.68</v>
      </c>
      <c r="AG44" s="4" t="s">
        <v>112</v>
      </c>
      <c r="AH44" s="4" t="s">
        <v>113</v>
      </c>
      <c r="AI44" s="1">
        <v>855.4</v>
      </c>
    </row>
    <row r="45" spans="1:47" x14ac:dyDescent="0.15">
      <c r="A45" s="4" t="s">
        <v>1</v>
      </c>
      <c r="B45" s="4" t="s">
        <v>3</v>
      </c>
      <c r="C45" s="4" t="s">
        <v>78</v>
      </c>
      <c r="D45" s="4" t="s">
        <v>79</v>
      </c>
      <c r="E45" s="4" t="s">
        <v>80</v>
      </c>
      <c r="F45" s="2">
        <v>25596</v>
      </c>
      <c r="G45" s="4" t="s">
        <v>192</v>
      </c>
      <c r="H45" s="4" t="s">
        <v>193</v>
      </c>
      <c r="I45" s="4" t="s">
        <v>83</v>
      </c>
      <c r="J45" s="4" t="s">
        <v>186</v>
      </c>
      <c r="K45" s="4" t="s">
        <v>176</v>
      </c>
      <c r="L45" s="2">
        <v>24000</v>
      </c>
      <c r="M45" s="1">
        <v>0</v>
      </c>
      <c r="N45" s="1">
        <v>17981.419999999998</v>
      </c>
      <c r="O45" s="4" t="s">
        <v>194</v>
      </c>
      <c r="P45" s="4" t="s">
        <v>87</v>
      </c>
      <c r="Q45" s="4" t="s">
        <v>195</v>
      </c>
      <c r="R45" s="4" t="s">
        <v>196</v>
      </c>
      <c r="S45" s="1">
        <v>174104</v>
      </c>
      <c r="T45" s="4" t="s">
        <v>90</v>
      </c>
      <c r="U45" s="4"/>
      <c r="V45" s="4" t="s">
        <v>191</v>
      </c>
      <c r="AA45" s="4" t="s">
        <v>87</v>
      </c>
      <c r="AB45" s="4" t="s">
        <v>92</v>
      </c>
      <c r="AC45" s="1">
        <v>2880</v>
      </c>
      <c r="AD45" s="4" t="s">
        <v>93</v>
      </c>
      <c r="AE45" s="4" t="s">
        <v>94</v>
      </c>
      <c r="AF45" s="1">
        <v>864</v>
      </c>
      <c r="AG45" s="4" t="s">
        <v>112</v>
      </c>
      <c r="AH45" s="4" t="s">
        <v>113</v>
      </c>
      <c r="AI45" s="1">
        <v>420</v>
      </c>
      <c r="AM45" s="4" t="s">
        <v>31</v>
      </c>
      <c r="AN45" s="4" t="s">
        <v>32</v>
      </c>
      <c r="AO45" s="4" t="s">
        <v>157</v>
      </c>
      <c r="AP45" s="4" t="s">
        <v>158</v>
      </c>
      <c r="AQ45" s="4" t="s">
        <v>13</v>
      </c>
      <c r="AR45" s="4" t="s">
        <v>159</v>
      </c>
      <c r="AS45" s="2">
        <v>7614.58</v>
      </c>
      <c r="AT45" s="7">
        <f>+SUM(F44:F45)-AS45</f>
        <v>70111.939999999988</v>
      </c>
      <c r="AU45" s="8" t="s">
        <v>205</v>
      </c>
    </row>
    <row r="47" spans="1:47" s="6" customFormat="1" x14ac:dyDescent="0.15">
      <c r="F47" s="5">
        <f>+SUM(F3:F45)</f>
        <v>584436.02</v>
      </c>
      <c r="L47" s="5"/>
      <c r="AS47" s="5">
        <f>+SUM(AS2:AS45)</f>
        <v>514324.08</v>
      </c>
    </row>
    <row r="48" spans="1:47" x14ac:dyDescent="0.15">
      <c r="F48" s="1"/>
      <c r="AS48" s="1"/>
    </row>
    <row r="49" spans="45:46" x14ac:dyDescent="0.15">
      <c r="AS49" s="9">
        <f>+F47-AS47</f>
        <v>70111.94</v>
      </c>
    </row>
    <row r="50" spans="45:46" x14ac:dyDescent="0.15">
      <c r="AS50" s="5"/>
      <c r="AT50" s="6" t="s">
        <v>200</v>
      </c>
    </row>
    <row r="51" spans="45:46" x14ac:dyDescent="0.15">
      <c r="AS51" s="5"/>
      <c r="AT51" s="6" t="s">
        <v>201</v>
      </c>
    </row>
    <row r="52" spans="45:46" x14ac:dyDescent="0.15">
      <c r="AT52" s="6" t="s">
        <v>202</v>
      </c>
    </row>
  </sheetData>
  <mergeCells count="1">
    <mergeCell ref="AM1:A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jrodriguezc</dc:creator>
  <cp:lastModifiedBy>Carlos Almeida</cp:lastModifiedBy>
  <dcterms:created xsi:type="dcterms:W3CDTF">2021-03-04T19:24:07Z</dcterms:created>
  <dcterms:modified xsi:type="dcterms:W3CDTF">2021-03-05T17:57:52Z</dcterms:modified>
</cp:coreProperties>
</file>