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Fase II Ejecucion\5000 Pruebas de Activos\"/>
    </mc:Choice>
  </mc:AlternateContent>
  <xr:revisionPtr revIDLastSave="0" documentId="13_ncr:1_{C2493C69-560F-4054-B945-00A390894238}" xr6:coauthVersionLast="45" xr6:coauthVersionMax="45" xr10:uidLastSave="{00000000-0000-0000-0000-000000000000}"/>
  <bookViews>
    <workbookView xWindow="-120" yWindow="-120" windowWidth="20730" windowHeight="11160" activeTab="1" xr2:uid="{29DC97D0-08F5-493D-9828-2A98F4356264}"/>
  </bookViews>
  <sheets>
    <sheet name="Cedula resumen" sheetId="1" r:id="rId1"/>
    <sheet name="I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D23" i="1"/>
  <c r="D24" i="1"/>
  <c r="C24" i="1"/>
  <c r="C23" i="1"/>
  <c r="D25" i="1"/>
  <c r="C25" i="1"/>
  <c r="F18" i="1" l="1"/>
  <c r="F17" i="1"/>
  <c r="F16" i="1"/>
  <c r="F14" i="1"/>
  <c r="F13" i="1"/>
  <c r="F12" i="1"/>
  <c r="F9" i="1"/>
  <c r="F7" i="1"/>
  <c r="F6" i="1"/>
  <c r="D20" i="1"/>
  <c r="C20" i="1"/>
  <c r="E18" i="1"/>
  <c r="E17" i="1"/>
  <c r="E16" i="1"/>
  <c r="E15" i="1"/>
  <c r="F15" i="1" s="1"/>
  <c r="E14" i="1"/>
  <c r="E13" i="1"/>
  <c r="E12" i="1"/>
  <c r="E9" i="1"/>
  <c r="E8" i="1"/>
  <c r="F8" i="1" s="1"/>
  <c r="E7" i="1"/>
  <c r="E6" i="1"/>
  <c r="E20" i="1" s="1"/>
  <c r="F20" i="1" s="1"/>
</calcChain>
</file>

<file path=xl/sharedStrings.xml><?xml version="1.0" encoding="utf-8"?>
<sst xmlns="http://schemas.openxmlformats.org/spreadsheetml/2006/main" count="282" uniqueCount="80">
  <si>
    <t>TELSOTERRA S.A.</t>
  </si>
  <si>
    <t>CEDULA RESUMEN DE ACTIVOS POR IMPUESTOS CORRIENTES</t>
  </si>
  <si>
    <t>Al 31 de diciembre del 2019</t>
  </si>
  <si>
    <t>Codigo</t>
  </si>
  <si>
    <t>Cuenta contable</t>
  </si>
  <si>
    <t>Variacion</t>
  </si>
  <si>
    <t>%</t>
  </si>
  <si>
    <t>Comentarios</t>
  </si>
  <si>
    <t>1-1-1-05-01-001</t>
  </si>
  <si>
    <t xml:space="preserve">      1% RETENCION SOBRE VENTAS</t>
  </si>
  <si>
    <t>1-1-1-05-01-002</t>
  </si>
  <si>
    <t xml:space="preserve">      2% RETENCION SOBRE VENTAS</t>
  </si>
  <si>
    <t>1-1-1-05-01-003</t>
  </si>
  <si>
    <t xml:space="preserve">      CREDITO TRIBUTARIO RENTA</t>
  </si>
  <si>
    <t>1-1-1-05-01-004</t>
  </si>
  <si>
    <t xml:space="preserve">      ANTICIPO IMPUESTO A  LA RENTA</t>
  </si>
  <si>
    <t>1-1-1-05-02-002</t>
  </si>
  <si>
    <t xml:space="preserve">      14% IVA COMPRA SERVICIOS</t>
  </si>
  <si>
    <t>1-1-1-05-02-004</t>
  </si>
  <si>
    <t xml:space="preserve">      30% RETENCION IVA</t>
  </si>
  <si>
    <t>1-1-1-05-02-005</t>
  </si>
  <si>
    <t xml:space="preserve">      70% RETENCION IVA</t>
  </si>
  <si>
    <t>1-1-1-05-02-006</t>
  </si>
  <si>
    <t xml:space="preserve">      CREDITO TRIBUTARIO I.V.A.</t>
  </si>
  <si>
    <t>1-1-1-05-02-007</t>
  </si>
  <si>
    <t xml:space="preserve">      12% IVA COMPRA BIENES</t>
  </si>
  <si>
    <t>1-1-1-05-02-008</t>
  </si>
  <si>
    <t xml:space="preserve">      12% IVA COMPRA SERVICIOS</t>
  </si>
  <si>
    <t>TOTAL</t>
  </si>
  <si>
    <t>NOTAS A LOS ESTADOS FINANCIEROS:</t>
  </si>
  <si>
    <t>Impuesto al valor agregado - IVA</t>
  </si>
  <si>
    <t>Retenciones de impuesto a la renta</t>
  </si>
  <si>
    <t>Retenciones de IVA</t>
  </si>
  <si>
    <t>SUMAN</t>
  </si>
  <si>
    <t>Saldo Anterior</t>
  </si>
  <si>
    <t>Mov. Débito</t>
  </si>
  <si>
    <t>Mov. Crédito</t>
  </si>
  <si>
    <t>Saldo al 31/12/2019</t>
  </si>
  <si>
    <t>TRASPASO IMPUESTO MES DICIEMBRE 2019</t>
  </si>
  <si>
    <t>T</t>
  </si>
  <si>
    <t>CONTG</t>
  </si>
  <si>
    <t>Reverso diario #1334 transaccion #241801</t>
  </si>
  <si>
    <t>TRASPASO IMPUESTO MES NOVIEMBRE 2019</t>
  </si>
  <si>
    <t>Reverso diario #1316 transaccion #237701</t>
  </si>
  <si>
    <t>Traspaso impuestos mes Noviembre/2019</t>
  </si>
  <si>
    <t>TRASPASO IMPUESTOS MES NOVIEMBRE/2019</t>
  </si>
  <si>
    <t>TRASPASO IMPUESTO MES OCTUBRE 2019</t>
  </si>
  <si>
    <t>Ajuste diario #1271 transaccion #230901</t>
  </si>
  <si>
    <t>Traspaso impuesto mes Octubre_19</t>
  </si>
  <si>
    <t>Traspaso impuestos mes Septiembre_19</t>
  </si>
  <si>
    <t>CONAJ</t>
  </si>
  <si>
    <t>Ajuste diario #1362 transaccion #247901</t>
  </si>
  <si>
    <t>Reverso diario #1254 transaccion #230701</t>
  </si>
  <si>
    <t>TRASPASO IMPUESTO MES SEPTIEMBRE 2019</t>
  </si>
  <si>
    <t>TRASPASO IMPUESTOS MES AGOSTO 2019</t>
  </si>
  <si>
    <t>Ajuste diario #1209 transaccion #222701</t>
  </si>
  <si>
    <t>TRASPASO IMPUESTO MES JULIO_2019</t>
  </si>
  <si>
    <t>Reverso diario #1167 transaccion #212601</t>
  </si>
  <si>
    <t>TRASPASO IMPUESTOS MES JUNIO 2019</t>
  </si>
  <si>
    <t>TRASPASO DE IMPUESTO MES JUNIO_2019</t>
  </si>
  <si>
    <t>TRASPASO IMPUESTO MES MAYO 2019</t>
  </si>
  <si>
    <t>TRASPASO IMPUESTO MES ABRIL 2019</t>
  </si>
  <si>
    <t>TRASPASO DE IMPUESTO MES MARZO 2019</t>
  </si>
  <si>
    <t>Reverso diario #1076 Transaccion #199001</t>
  </si>
  <si>
    <t>TRASPASO IMPUESTO MARZO 2019</t>
  </si>
  <si>
    <t>TRASPASO IMPUESTO MES FEBRERO 2019</t>
  </si>
  <si>
    <t>Reverso diario #1049 transaccion #198901</t>
  </si>
  <si>
    <t>TRASPASO DE IMPUESTO MES FEBRERO 2019</t>
  </si>
  <si>
    <t>TRASPASO DE IMPUESTO MES ENERO 2019</t>
  </si>
  <si>
    <t>Totales &gt;&gt;&gt;&gt;&gt;&gt;&gt;&gt;&gt;&gt;&gt; :</t>
  </si>
  <si>
    <t>Credito Tributario I.V.A.</t>
  </si>
  <si>
    <t>Débitos</t>
  </si>
  <si>
    <t>Créditos</t>
  </si>
  <si>
    <t>Saldos</t>
  </si>
  <si>
    <t>Comprobante</t>
  </si>
  <si>
    <t>TC</t>
  </si>
  <si>
    <t>Diario</t>
  </si>
  <si>
    <t>No. Docu.</t>
  </si>
  <si>
    <t>Fecha</t>
  </si>
  <si>
    <t xml:space="preserve">Detalle de Línea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</si>
</sst>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9" fontId="0" fillId="2" borderId="3" xfId="2" applyFont="1" applyFill="1" applyBorder="1"/>
    <xf numFmtId="0" fontId="0" fillId="2" borderId="3" xfId="0" applyFill="1" applyBorder="1"/>
    <xf numFmtId="49" fontId="0" fillId="0" borderId="3" xfId="0" applyNumberFormat="1" applyBorder="1"/>
    <xf numFmtId="0" fontId="0" fillId="0" borderId="3" xfId="0" applyBorder="1"/>
    <xf numFmtId="49" fontId="0" fillId="2" borderId="3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9" fontId="0" fillId="2" borderId="1" xfId="2" applyFont="1" applyFill="1" applyBorder="1"/>
    <xf numFmtId="0" fontId="0" fillId="2" borderId="2" xfId="0" applyFill="1" applyBorder="1"/>
    <xf numFmtId="0" fontId="0" fillId="2" borderId="1" xfId="0" applyFill="1" applyBorder="1"/>
    <xf numFmtId="164" fontId="0" fillId="2" borderId="3" xfId="1" applyNumberFormat="1" applyFont="1" applyFill="1" applyBorder="1"/>
    <xf numFmtId="164" fontId="0" fillId="2" borderId="1" xfId="1" applyNumberFormat="1" applyFon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1" xfId="0" applyNumberForma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4" fontId="5" fillId="0" borderId="0" xfId="0" applyNumberFormat="1" applyFont="1"/>
    <xf numFmtId="14" fontId="5" fillId="0" borderId="0" xfId="0" applyNumberFormat="1" applyFont="1"/>
    <xf numFmtId="44" fontId="5" fillId="0" borderId="0" xfId="3" applyFont="1"/>
    <xf numFmtId="44" fontId="5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BABF-68C7-4611-A1A6-7641D43708F7}">
  <dimension ref="A1:H26"/>
  <sheetViews>
    <sheetView showGridLines="0" workbookViewId="0">
      <pane ySplit="5" topLeftCell="A13" activePane="bottomLeft" state="frozen"/>
      <selection pane="bottomLeft" activeCell="B27" sqref="B27"/>
    </sheetView>
  </sheetViews>
  <sheetFormatPr defaultColWidth="9.140625" defaultRowHeight="15" x14ac:dyDescent="0.25"/>
  <cols>
    <col min="1" max="1" width="15.7109375" style="2" customWidth="1"/>
    <col min="2" max="2" width="37.28515625" style="2" bestFit="1" customWidth="1"/>
    <col min="3" max="4" width="10.7109375" style="2" bestFit="1" customWidth="1"/>
    <col min="5" max="5" width="9.28515625" style="2" bestFit="1" customWidth="1"/>
    <col min="6" max="6" width="5.57031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6" t="s">
        <v>8</v>
      </c>
      <c r="B6" s="7" t="s">
        <v>9</v>
      </c>
      <c r="C6" s="19">
        <v>0</v>
      </c>
      <c r="D6" s="19">
        <v>0</v>
      </c>
      <c r="E6" s="19">
        <f>+C6-D6</f>
        <v>0</v>
      </c>
      <c r="F6" s="8">
        <f>+E6/1</f>
        <v>0</v>
      </c>
      <c r="G6" s="9"/>
      <c r="H6" s="2"/>
    </row>
    <row r="7" spans="1:8" s="3" customFormat="1" x14ac:dyDescent="0.25">
      <c r="A7" s="10" t="s">
        <v>10</v>
      </c>
      <c r="B7" s="11" t="s">
        <v>11</v>
      </c>
      <c r="C7" s="19">
        <v>0</v>
      </c>
      <c r="D7" s="19">
        <v>0</v>
      </c>
      <c r="E7" s="19">
        <f t="shared" ref="E7:E8" si="0">+C7-D7</f>
        <v>0</v>
      </c>
      <c r="F7" s="8">
        <f>+E7/1</f>
        <v>0</v>
      </c>
      <c r="G7" s="9"/>
      <c r="H7" s="2"/>
    </row>
    <row r="8" spans="1:8" s="3" customFormat="1" x14ac:dyDescent="0.25">
      <c r="A8" s="10" t="s">
        <v>12</v>
      </c>
      <c r="B8" s="11" t="s">
        <v>13</v>
      </c>
      <c r="C8" s="19">
        <v>21276.28</v>
      </c>
      <c r="D8" s="19">
        <v>6202.04</v>
      </c>
      <c r="E8" s="19">
        <f t="shared" si="0"/>
        <v>15074.239999999998</v>
      </c>
      <c r="F8" s="8">
        <f t="shared" ref="F8:F20" si="1">+E8/D8</f>
        <v>2.4305293097109981</v>
      </c>
      <c r="G8" s="9"/>
      <c r="H8" s="2"/>
    </row>
    <row r="9" spans="1:8" s="3" customFormat="1" x14ac:dyDescent="0.25">
      <c r="A9" s="10" t="s">
        <v>14</v>
      </c>
      <c r="B9" s="11" t="s">
        <v>15</v>
      </c>
      <c r="C9" s="19">
        <v>0</v>
      </c>
      <c r="D9" s="19">
        <v>0</v>
      </c>
      <c r="E9" s="19">
        <f>+C9-D9</f>
        <v>0</v>
      </c>
      <c r="F9" s="8">
        <f>+E9/1</f>
        <v>0</v>
      </c>
      <c r="G9" s="9"/>
      <c r="H9" s="2"/>
    </row>
    <row r="10" spans="1:8" s="3" customFormat="1" x14ac:dyDescent="0.25">
      <c r="A10" s="12"/>
      <c r="B10" s="13"/>
      <c r="C10" s="19"/>
      <c r="D10" s="19"/>
      <c r="E10" s="19"/>
      <c r="F10" s="8"/>
      <c r="G10" s="9"/>
      <c r="H10" s="2"/>
    </row>
    <row r="11" spans="1:8" s="3" customFormat="1" x14ac:dyDescent="0.25">
      <c r="A11" s="12"/>
      <c r="B11" s="13"/>
      <c r="C11" s="19"/>
      <c r="D11" s="19"/>
      <c r="E11" s="19"/>
      <c r="F11" s="8"/>
      <c r="G11" s="9"/>
      <c r="H11" s="2"/>
    </row>
    <row r="12" spans="1:8" s="3" customFormat="1" x14ac:dyDescent="0.25">
      <c r="A12" s="10" t="s">
        <v>16</v>
      </c>
      <c r="B12" s="11" t="s">
        <v>17</v>
      </c>
      <c r="C12" s="19">
        <v>0</v>
      </c>
      <c r="D12" s="19">
        <v>0</v>
      </c>
      <c r="E12" s="19">
        <f t="shared" ref="E12:E14" si="2">+C12-D12</f>
        <v>0</v>
      </c>
      <c r="F12" s="8">
        <f>+E12/1</f>
        <v>0</v>
      </c>
      <c r="G12" s="9"/>
      <c r="H12" s="2"/>
    </row>
    <row r="13" spans="1:8" s="3" customFormat="1" x14ac:dyDescent="0.25">
      <c r="A13" s="10" t="s">
        <v>18</v>
      </c>
      <c r="B13" s="11" t="s">
        <v>19</v>
      </c>
      <c r="C13" s="19">
        <v>0</v>
      </c>
      <c r="D13" s="19">
        <v>0</v>
      </c>
      <c r="E13" s="19">
        <f t="shared" si="2"/>
        <v>0</v>
      </c>
      <c r="F13" s="8">
        <f>+E13/1</f>
        <v>0</v>
      </c>
      <c r="G13" s="9"/>
      <c r="H13" s="2"/>
    </row>
    <row r="14" spans="1:8" s="3" customFormat="1" x14ac:dyDescent="0.25">
      <c r="A14" s="10" t="s">
        <v>20</v>
      </c>
      <c r="B14" s="11" t="s">
        <v>21</v>
      </c>
      <c r="C14" s="19">
        <v>0</v>
      </c>
      <c r="D14" s="19">
        <v>0</v>
      </c>
      <c r="E14" s="19">
        <f t="shared" si="2"/>
        <v>0</v>
      </c>
      <c r="F14" s="8">
        <f>+E14/1</f>
        <v>0</v>
      </c>
      <c r="G14" s="9"/>
      <c r="H14" s="2"/>
    </row>
    <row r="15" spans="1:8" s="3" customFormat="1" x14ac:dyDescent="0.25">
      <c r="A15" s="10" t="s">
        <v>22</v>
      </c>
      <c r="B15" s="11" t="s">
        <v>23</v>
      </c>
      <c r="C15" s="19">
        <v>279415.87</v>
      </c>
      <c r="D15" s="19">
        <v>282349.24</v>
      </c>
      <c r="E15" s="19">
        <f>+C15-D15</f>
        <v>-2933.3699999999953</v>
      </c>
      <c r="F15" s="8">
        <f>+E15/D15</f>
        <v>-1.0389154934505916E-2</v>
      </c>
      <c r="G15" s="9"/>
      <c r="H15" s="2"/>
    </row>
    <row r="16" spans="1:8" s="3" customFormat="1" x14ac:dyDescent="0.25">
      <c r="A16" s="10" t="s">
        <v>24</v>
      </c>
      <c r="B16" s="11" t="s">
        <v>25</v>
      </c>
      <c r="C16" s="19">
        <v>0</v>
      </c>
      <c r="D16" s="19">
        <v>0</v>
      </c>
      <c r="E16" s="19">
        <f t="shared" ref="E16:E18" si="3">+C16-D16</f>
        <v>0</v>
      </c>
      <c r="F16" s="8">
        <f>+E16/1</f>
        <v>0</v>
      </c>
      <c r="G16" s="9"/>
      <c r="H16" s="2"/>
    </row>
    <row r="17" spans="1:8" s="3" customFormat="1" x14ac:dyDescent="0.25">
      <c r="A17" s="10" t="s">
        <v>26</v>
      </c>
      <c r="B17" s="11" t="s">
        <v>27</v>
      </c>
      <c r="C17" s="19">
        <v>0</v>
      </c>
      <c r="D17" s="19">
        <v>0</v>
      </c>
      <c r="E17" s="19">
        <f t="shared" si="3"/>
        <v>0</v>
      </c>
      <c r="F17" s="8">
        <f>+E17/1</f>
        <v>0</v>
      </c>
      <c r="G17" s="9"/>
      <c r="H17" s="2"/>
    </row>
    <row r="18" spans="1:8" s="3" customFormat="1" x14ac:dyDescent="0.25">
      <c r="A18" s="12"/>
      <c r="B18" s="13"/>
      <c r="C18" s="19"/>
      <c r="D18" s="19"/>
      <c r="E18" s="19">
        <f t="shared" si="3"/>
        <v>0</v>
      </c>
      <c r="F18" s="8">
        <f>+E18/1</f>
        <v>0</v>
      </c>
      <c r="G18" s="9"/>
      <c r="H18" s="2"/>
    </row>
    <row r="19" spans="1:8" x14ac:dyDescent="0.25">
      <c r="A19" s="9"/>
      <c r="B19" s="13"/>
      <c r="C19" s="19"/>
      <c r="D19" s="19"/>
      <c r="E19" s="19"/>
      <c r="F19" s="9"/>
      <c r="G19" s="9"/>
    </row>
    <row r="20" spans="1:8" x14ac:dyDescent="0.25">
      <c r="A20" s="14"/>
      <c r="B20" s="15" t="s">
        <v>28</v>
      </c>
      <c r="C20" s="20">
        <f>SUM(C6:C19)</f>
        <v>300692.15000000002</v>
      </c>
      <c r="D20" s="20">
        <f t="shared" ref="D20:E20" si="4">SUM(D6:D19)</f>
        <v>288551.27999999997</v>
      </c>
      <c r="E20" s="20">
        <f t="shared" si="4"/>
        <v>12140.870000000003</v>
      </c>
      <c r="F20" s="16">
        <f t="shared" si="1"/>
        <v>4.2075259551785746E-2</v>
      </c>
      <c r="G20" s="14"/>
    </row>
    <row r="21" spans="1:8" x14ac:dyDescent="0.25">
      <c r="C21" s="21"/>
      <c r="D21" s="21"/>
      <c r="E21" s="21"/>
    </row>
    <row r="22" spans="1:8" x14ac:dyDescent="0.25">
      <c r="B22" s="17" t="s">
        <v>29</v>
      </c>
      <c r="C22" s="22"/>
      <c r="D22" s="22"/>
      <c r="E22" s="21"/>
    </row>
    <row r="23" spans="1:8" x14ac:dyDescent="0.25">
      <c r="B23" s="9" t="s">
        <v>30</v>
      </c>
      <c r="C23" s="23">
        <f>+C15</f>
        <v>279415.87</v>
      </c>
      <c r="D23" s="23">
        <f>+D15</f>
        <v>282349.24</v>
      </c>
      <c r="E23" s="21"/>
    </row>
    <row r="24" spans="1:8" x14ac:dyDescent="0.25">
      <c r="B24" s="9" t="s">
        <v>31</v>
      </c>
      <c r="C24" s="23">
        <f>+C8</f>
        <v>21276.28</v>
      </c>
      <c r="D24" s="23">
        <f>+D8</f>
        <v>6202.04</v>
      </c>
      <c r="E24" s="21"/>
    </row>
    <row r="25" spans="1:8" x14ac:dyDescent="0.25">
      <c r="B25" s="9" t="s">
        <v>32</v>
      </c>
      <c r="C25" s="23">
        <f>+C16</f>
        <v>0</v>
      </c>
      <c r="D25" s="23">
        <f>+D16</f>
        <v>0</v>
      </c>
      <c r="E25" s="21"/>
    </row>
    <row r="26" spans="1:8" x14ac:dyDescent="0.25">
      <c r="B26" s="18" t="s">
        <v>33</v>
      </c>
      <c r="C26" s="24">
        <f>SUM(C23:C25)</f>
        <v>300692.15000000002</v>
      </c>
      <c r="D26" s="24">
        <f>SUM(D23:D25)</f>
        <v>288551.27999999997</v>
      </c>
      <c r="E26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45C2-5FB6-4968-B6C3-4F64B8FE23F3}">
  <dimension ref="A2:NM45"/>
  <sheetViews>
    <sheetView tabSelected="1" workbookViewId="0">
      <selection activeCell="C11" sqref="C11"/>
    </sheetView>
  </sheetViews>
  <sheetFormatPr defaultColWidth="11.42578125" defaultRowHeight="12" x14ac:dyDescent="0.2"/>
  <cols>
    <col min="1" max="1" width="14.7109375" style="28" customWidth="1"/>
    <col min="2" max="2" width="19.28515625" style="28" customWidth="1"/>
    <col min="3" max="3" width="15.5703125" style="28" customWidth="1"/>
    <col min="4" max="4" width="14.28515625" style="28" customWidth="1"/>
    <col min="5" max="5" width="11.7109375" style="28" bestFit="1" customWidth="1"/>
    <col min="6" max="6" width="13.5703125" style="28" customWidth="1"/>
    <col min="7" max="8" width="11.42578125" style="28"/>
    <col min="9" max="9" width="41.140625" style="28" customWidth="1"/>
    <col min="10" max="16384" width="11.42578125" style="28"/>
  </cols>
  <sheetData>
    <row r="2" spans="1:377" x14ac:dyDescent="0.2">
      <c r="A2" s="25"/>
      <c r="B2" s="25"/>
      <c r="C2" s="26" t="s">
        <v>34</v>
      </c>
      <c r="D2" s="26" t="s">
        <v>35</v>
      </c>
      <c r="E2" s="26" t="s">
        <v>36</v>
      </c>
      <c r="F2" s="27" t="s">
        <v>37</v>
      </c>
      <c r="V2" s="29"/>
      <c r="W2" s="29"/>
      <c r="AC2" s="30">
        <v>43830</v>
      </c>
      <c r="AD2" s="28" t="s">
        <v>38</v>
      </c>
      <c r="AE2" s="29">
        <v>284588.15000000002</v>
      </c>
      <c r="AF2" s="28">
        <v>0</v>
      </c>
      <c r="AG2" s="28">
        <v>435.43</v>
      </c>
      <c r="AH2" s="28">
        <v>1388</v>
      </c>
      <c r="AI2" s="28" t="s">
        <v>39</v>
      </c>
      <c r="AJ2" s="28" t="s">
        <v>40</v>
      </c>
      <c r="AL2" s="30">
        <v>43830</v>
      </c>
      <c r="AM2" s="28" t="s">
        <v>41</v>
      </c>
      <c r="AN2" s="29">
        <v>284152.71999999997</v>
      </c>
      <c r="AO2" s="28">
        <v>435.43</v>
      </c>
      <c r="AP2" s="28">
        <v>0</v>
      </c>
      <c r="AQ2" s="28">
        <v>1334</v>
      </c>
      <c r="AR2" s="28" t="s">
        <v>39</v>
      </c>
      <c r="AS2" s="28" t="s">
        <v>40</v>
      </c>
      <c r="AU2" s="30">
        <v>43826</v>
      </c>
      <c r="AV2" s="28" t="s">
        <v>38</v>
      </c>
      <c r="AW2" s="29">
        <v>284588.15000000002</v>
      </c>
      <c r="AX2" s="28">
        <v>625.20000000000005</v>
      </c>
      <c r="AY2" s="28">
        <v>0</v>
      </c>
      <c r="AZ2" s="28">
        <v>1397</v>
      </c>
      <c r="BA2" s="28" t="s">
        <v>39</v>
      </c>
      <c r="BB2" s="28" t="s">
        <v>40</v>
      </c>
      <c r="BD2" s="30">
        <v>43799</v>
      </c>
      <c r="BE2" s="28" t="s">
        <v>42</v>
      </c>
      <c r="BF2" s="29">
        <v>285213.34999999998</v>
      </c>
      <c r="BG2" s="28">
        <v>0</v>
      </c>
      <c r="BH2" s="29">
        <v>5012.03</v>
      </c>
      <c r="BI2" s="28">
        <v>1397</v>
      </c>
      <c r="BJ2" s="28" t="s">
        <v>39</v>
      </c>
      <c r="BK2" s="28" t="s">
        <v>40</v>
      </c>
      <c r="BM2" s="30">
        <v>43799</v>
      </c>
      <c r="BN2" s="28" t="s">
        <v>43</v>
      </c>
      <c r="BO2" s="29">
        <v>280201.32</v>
      </c>
      <c r="BP2" s="28">
        <v>0</v>
      </c>
      <c r="BQ2" s="28">
        <v>8.2100000000000009</v>
      </c>
      <c r="BR2" s="28">
        <v>1316</v>
      </c>
      <c r="BS2" s="28" t="s">
        <v>39</v>
      </c>
      <c r="BT2" s="28" t="s">
        <v>40</v>
      </c>
      <c r="BV2" s="30">
        <v>43799</v>
      </c>
      <c r="BW2" s="28" t="s">
        <v>44</v>
      </c>
      <c r="BX2" s="29">
        <v>280193.11</v>
      </c>
      <c r="BY2" s="29">
        <v>5012.03</v>
      </c>
      <c r="BZ2" s="28">
        <v>0</v>
      </c>
      <c r="CA2" s="28">
        <v>1316</v>
      </c>
      <c r="CB2" s="28" t="s">
        <v>39</v>
      </c>
      <c r="CC2" s="28" t="s">
        <v>40</v>
      </c>
      <c r="CE2" s="30">
        <v>43799</v>
      </c>
      <c r="CF2" s="28" t="s">
        <v>45</v>
      </c>
      <c r="CG2" s="29">
        <v>285205.14</v>
      </c>
      <c r="CH2" s="28">
        <v>0</v>
      </c>
      <c r="CI2" s="28">
        <v>4.58</v>
      </c>
      <c r="CJ2" s="28">
        <v>1367</v>
      </c>
      <c r="CK2" s="28" t="s">
        <v>39</v>
      </c>
      <c r="CL2" s="28" t="s">
        <v>40</v>
      </c>
      <c r="CN2" s="30">
        <v>43769</v>
      </c>
      <c r="CO2" s="28" t="s">
        <v>46</v>
      </c>
      <c r="CP2" s="29">
        <v>285200.56</v>
      </c>
      <c r="CQ2" s="28">
        <v>0</v>
      </c>
      <c r="CR2" s="28">
        <v>0.03</v>
      </c>
      <c r="CS2" s="28">
        <v>1367</v>
      </c>
      <c r="CT2" s="28" t="s">
        <v>39</v>
      </c>
      <c r="CU2" s="28" t="s">
        <v>40</v>
      </c>
      <c r="CW2" s="30">
        <v>43769</v>
      </c>
      <c r="CX2" s="28" t="s">
        <v>47</v>
      </c>
      <c r="CY2" s="29">
        <v>285200.53000000003</v>
      </c>
      <c r="CZ2" s="29">
        <v>8440.1200000000008</v>
      </c>
      <c r="DA2" s="28">
        <v>0</v>
      </c>
      <c r="DB2" s="28">
        <v>1271</v>
      </c>
      <c r="DC2" s="28" t="s">
        <v>39</v>
      </c>
      <c r="DD2" s="28" t="s">
        <v>40</v>
      </c>
      <c r="DF2" s="30">
        <v>43769</v>
      </c>
      <c r="DG2" s="28" t="s">
        <v>48</v>
      </c>
      <c r="DH2" s="29">
        <v>293640.65000000002</v>
      </c>
      <c r="DI2" s="29">
        <v>5227.5600000000004</v>
      </c>
      <c r="DJ2" s="28">
        <v>0</v>
      </c>
      <c r="DK2" s="28">
        <v>1254</v>
      </c>
      <c r="DL2" s="28" t="s">
        <v>39</v>
      </c>
      <c r="DM2" s="28" t="s">
        <v>40</v>
      </c>
      <c r="DO2" s="30">
        <v>43738</v>
      </c>
      <c r="DP2" s="28" t="s">
        <v>49</v>
      </c>
      <c r="DQ2" s="29">
        <v>298868.21000000002</v>
      </c>
      <c r="DR2" s="28">
        <v>0</v>
      </c>
      <c r="DS2" s="29">
        <v>1415.3</v>
      </c>
      <c r="DT2" s="28">
        <v>1396</v>
      </c>
      <c r="DU2" s="28" t="s">
        <v>39</v>
      </c>
      <c r="DV2" s="28" t="s">
        <v>50</v>
      </c>
      <c r="DX2" s="30">
        <v>43738</v>
      </c>
      <c r="DY2" s="28" t="s">
        <v>51</v>
      </c>
      <c r="DZ2" s="29">
        <v>297452.90999999997</v>
      </c>
      <c r="EA2" s="28">
        <v>0</v>
      </c>
      <c r="EB2" s="29">
        <v>5227.5600000000004</v>
      </c>
      <c r="EC2" s="28">
        <v>1362</v>
      </c>
      <c r="ED2" s="28" t="s">
        <v>39</v>
      </c>
      <c r="EE2" s="28" t="s">
        <v>40</v>
      </c>
      <c r="EG2" s="30">
        <v>43738</v>
      </c>
      <c r="EH2" s="28" t="s">
        <v>52</v>
      </c>
      <c r="EI2" s="29">
        <v>292225.34999999998</v>
      </c>
      <c r="EJ2" s="29">
        <v>4922.47</v>
      </c>
      <c r="EK2" s="28">
        <v>0</v>
      </c>
      <c r="EL2" s="28">
        <v>1362</v>
      </c>
      <c r="EM2" s="28" t="s">
        <v>39</v>
      </c>
      <c r="EN2" s="28" t="s">
        <v>40</v>
      </c>
      <c r="EP2" s="30">
        <v>43738</v>
      </c>
      <c r="EQ2" s="28" t="s">
        <v>53</v>
      </c>
      <c r="ER2" s="29">
        <v>297147.82</v>
      </c>
      <c r="ES2" s="28">
        <v>346.25</v>
      </c>
      <c r="ET2" s="28">
        <v>0</v>
      </c>
      <c r="EU2" s="28">
        <v>1209</v>
      </c>
      <c r="EV2" s="28" t="s">
        <v>39</v>
      </c>
      <c r="EW2" s="28" t="s">
        <v>40</v>
      </c>
      <c r="EY2" s="30">
        <v>43707</v>
      </c>
      <c r="EZ2" s="28" t="s">
        <v>54</v>
      </c>
      <c r="FA2" s="29">
        <v>297494.07</v>
      </c>
      <c r="FB2" s="29">
        <v>1415.28</v>
      </c>
      <c r="FC2" s="28">
        <v>0</v>
      </c>
      <c r="FD2" s="28">
        <v>1395</v>
      </c>
      <c r="FE2" s="28" t="s">
        <v>39</v>
      </c>
      <c r="FF2" s="28" t="s">
        <v>50</v>
      </c>
      <c r="FH2" s="30">
        <v>43707</v>
      </c>
      <c r="FI2" s="28" t="s">
        <v>55</v>
      </c>
      <c r="FJ2" s="29">
        <v>298909.34999999998</v>
      </c>
      <c r="FK2" s="28">
        <v>0</v>
      </c>
      <c r="FL2" s="29">
        <v>1640.13</v>
      </c>
      <c r="FM2" s="28">
        <v>1209</v>
      </c>
      <c r="FN2" s="28" t="s">
        <v>39</v>
      </c>
      <c r="FO2" s="28" t="s">
        <v>40</v>
      </c>
      <c r="FQ2" s="30">
        <v>43707</v>
      </c>
      <c r="FR2" s="28" t="s">
        <v>54</v>
      </c>
      <c r="FS2" s="29">
        <v>297269.21999999997</v>
      </c>
      <c r="FT2" s="29">
        <v>21518.18</v>
      </c>
      <c r="FU2" s="28">
        <v>0</v>
      </c>
      <c r="FV2" s="28">
        <v>1200</v>
      </c>
      <c r="FW2" s="28" t="s">
        <v>39</v>
      </c>
      <c r="FX2" s="28" t="s">
        <v>40</v>
      </c>
      <c r="FZ2" s="30">
        <v>43677</v>
      </c>
      <c r="GA2" s="28" t="s">
        <v>56</v>
      </c>
      <c r="GB2" s="29">
        <v>318787.40000000002</v>
      </c>
      <c r="GC2" s="28">
        <v>0</v>
      </c>
      <c r="GD2" s="29">
        <v>18216.86</v>
      </c>
      <c r="GE2" s="28">
        <v>1200</v>
      </c>
      <c r="GF2" s="28" t="s">
        <v>39</v>
      </c>
      <c r="GG2" s="28" t="s">
        <v>40</v>
      </c>
      <c r="GI2" s="30">
        <v>43677</v>
      </c>
      <c r="GJ2" s="28" t="s">
        <v>56</v>
      </c>
      <c r="GK2" s="29">
        <v>300570.53999999998</v>
      </c>
      <c r="GL2" s="29">
        <v>11502.07</v>
      </c>
      <c r="GM2" s="28">
        <v>0</v>
      </c>
      <c r="GN2" s="28">
        <v>1356</v>
      </c>
      <c r="GO2" s="28" t="s">
        <v>39</v>
      </c>
      <c r="GP2" s="28" t="s">
        <v>40</v>
      </c>
      <c r="GR2" s="30">
        <v>43646</v>
      </c>
      <c r="GS2" s="28" t="s">
        <v>57</v>
      </c>
      <c r="GT2" s="29">
        <v>312072.61</v>
      </c>
      <c r="GU2" s="28">
        <v>0</v>
      </c>
      <c r="GV2" s="29">
        <v>11483.34</v>
      </c>
      <c r="GW2" s="28">
        <v>1356</v>
      </c>
      <c r="GX2" s="28" t="s">
        <v>39</v>
      </c>
      <c r="GY2" s="28" t="s">
        <v>40</v>
      </c>
      <c r="HA2" s="30">
        <v>43646</v>
      </c>
      <c r="HB2" s="28" t="s">
        <v>58</v>
      </c>
      <c r="HC2" s="29">
        <v>300589.27</v>
      </c>
      <c r="HD2" s="29">
        <v>13301.41</v>
      </c>
      <c r="HE2" s="28">
        <v>0</v>
      </c>
      <c r="HF2" s="28">
        <v>1356</v>
      </c>
      <c r="HG2" s="28" t="s">
        <v>39</v>
      </c>
      <c r="HH2" s="28" t="s">
        <v>40</v>
      </c>
      <c r="HJ2" s="30">
        <v>43646</v>
      </c>
      <c r="HK2" s="28" t="s">
        <v>58</v>
      </c>
      <c r="HL2" s="29">
        <v>313890.68</v>
      </c>
      <c r="HM2" s="28">
        <v>0</v>
      </c>
      <c r="HN2" s="29">
        <v>15234.47</v>
      </c>
      <c r="HO2" s="28">
        <v>1356</v>
      </c>
      <c r="HP2" s="28" t="s">
        <v>39</v>
      </c>
      <c r="HQ2" s="28" t="s">
        <v>40</v>
      </c>
      <c r="HS2" s="30">
        <v>43646</v>
      </c>
      <c r="HT2" s="28" t="s">
        <v>57</v>
      </c>
      <c r="HU2" s="29">
        <v>298656.21000000002</v>
      </c>
      <c r="HV2" s="28">
        <v>0</v>
      </c>
      <c r="HW2" s="29">
        <v>11502.07</v>
      </c>
      <c r="HX2" s="28">
        <v>1167</v>
      </c>
      <c r="HY2" s="28" t="s">
        <v>39</v>
      </c>
      <c r="HZ2" s="28" t="s">
        <v>40</v>
      </c>
      <c r="IB2" s="30">
        <v>43646</v>
      </c>
      <c r="IC2" s="28" t="s">
        <v>59</v>
      </c>
      <c r="ID2" s="29">
        <v>287154.14</v>
      </c>
      <c r="IE2" s="29">
        <v>15234.47</v>
      </c>
      <c r="IF2" s="28">
        <v>0</v>
      </c>
      <c r="IG2" s="28">
        <v>1167</v>
      </c>
      <c r="IH2" s="28" t="s">
        <v>39</v>
      </c>
      <c r="II2" s="28" t="s">
        <v>40</v>
      </c>
      <c r="IK2" s="30">
        <v>43646</v>
      </c>
      <c r="IL2" s="28" t="s">
        <v>59</v>
      </c>
      <c r="IM2" s="29">
        <v>302388.61</v>
      </c>
      <c r="IN2" s="28">
        <v>0</v>
      </c>
      <c r="IO2" s="29">
        <v>3787.98</v>
      </c>
      <c r="IP2" s="28">
        <v>1118</v>
      </c>
      <c r="IQ2" s="28" t="s">
        <v>39</v>
      </c>
      <c r="IR2" s="28" t="s">
        <v>40</v>
      </c>
      <c r="IT2" s="30">
        <v>43616</v>
      </c>
      <c r="IU2" s="28" t="s">
        <v>60</v>
      </c>
      <c r="IV2" s="29">
        <v>298600.63</v>
      </c>
      <c r="IW2" s="28">
        <v>0</v>
      </c>
      <c r="IX2" s="29">
        <v>5953.06</v>
      </c>
      <c r="IY2" s="28">
        <v>1093</v>
      </c>
      <c r="IZ2" s="28" t="s">
        <v>39</v>
      </c>
      <c r="JA2" s="28" t="s">
        <v>40</v>
      </c>
      <c r="JC2" s="30">
        <v>43585</v>
      </c>
      <c r="JD2" s="28" t="s">
        <v>61</v>
      </c>
      <c r="JE2" s="29">
        <v>292647.57</v>
      </c>
      <c r="JF2" s="28">
        <v>0</v>
      </c>
      <c r="JG2" s="29">
        <v>4369.6099999999997</v>
      </c>
      <c r="JH2" s="28">
        <v>1076</v>
      </c>
      <c r="JI2" s="28" t="s">
        <v>39</v>
      </c>
      <c r="JJ2" s="28" t="s">
        <v>40</v>
      </c>
      <c r="JL2" s="30">
        <v>43555</v>
      </c>
      <c r="JM2" s="28" t="s">
        <v>62</v>
      </c>
      <c r="JN2" s="29">
        <v>288277.96000000002</v>
      </c>
      <c r="JO2" s="28">
        <v>0</v>
      </c>
      <c r="JP2" s="29">
        <v>1432.84</v>
      </c>
      <c r="JQ2" s="28">
        <v>1076</v>
      </c>
      <c r="JR2" s="28" t="s">
        <v>39</v>
      </c>
      <c r="JS2" s="28" t="s">
        <v>40</v>
      </c>
      <c r="JU2" s="30">
        <v>43555</v>
      </c>
      <c r="JV2" s="28" t="s">
        <v>62</v>
      </c>
      <c r="JW2" s="29">
        <v>286845.12</v>
      </c>
      <c r="JX2" s="29">
        <v>1432.84</v>
      </c>
      <c r="JY2" s="28">
        <v>0</v>
      </c>
      <c r="JZ2" s="28">
        <v>1354</v>
      </c>
      <c r="KA2" s="28" t="s">
        <v>39</v>
      </c>
      <c r="KB2" s="28" t="s">
        <v>40</v>
      </c>
      <c r="KD2" s="30">
        <v>43555</v>
      </c>
      <c r="KE2" s="28" t="s">
        <v>63</v>
      </c>
      <c r="KF2" s="29">
        <v>288277.96000000002</v>
      </c>
      <c r="KG2" s="28">
        <v>0</v>
      </c>
      <c r="KH2" s="28">
        <v>963.04</v>
      </c>
      <c r="KI2" s="28">
        <v>1354</v>
      </c>
      <c r="KJ2" s="28" t="s">
        <v>39</v>
      </c>
      <c r="KK2" s="28" t="s">
        <v>40</v>
      </c>
      <c r="KM2" s="30">
        <v>43555</v>
      </c>
      <c r="KN2" s="28" t="s">
        <v>64</v>
      </c>
      <c r="KO2" s="29">
        <v>287314.92</v>
      </c>
      <c r="KP2" s="29">
        <v>4369.6099999999997</v>
      </c>
      <c r="KQ2" s="28">
        <v>0</v>
      </c>
      <c r="KR2" s="28">
        <v>1354</v>
      </c>
      <c r="KS2" s="28" t="s">
        <v>39</v>
      </c>
      <c r="KT2" s="28" t="s">
        <v>40</v>
      </c>
      <c r="KV2" s="30">
        <v>43555</v>
      </c>
      <c r="KW2" s="28" t="s">
        <v>63</v>
      </c>
      <c r="KX2" s="29">
        <v>291684.53000000003</v>
      </c>
      <c r="KY2" s="28">
        <v>0</v>
      </c>
      <c r="KZ2" s="29">
        <v>4698.21</v>
      </c>
      <c r="LA2" s="28">
        <v>1354</v>
      </c>
      <c r="LB2" s="28" t="s">
        <v>39</v>
      </c>
      <c r="LC2" s="28" t="s">
        <v>40</v>
      </c>
      <c r="LE2" s="30">
        <v>43555</v>
      </c>
      <c r="LF2" s="28" t="s">
        <v>64</v>
      </c>
      <c r="LG2" s="29">
        <v>286986.32</v>
      </c>
      <c r="LH2" s="28">
        <v>0</v>
      </c>
      <c r="LI2" s="29">
        <v>3822</v>
      </c>
      <c r="LJ2" s="28">
        <v>1350</v>
      </c>
      <c r="LK2" s="28" t="s">
        <v>39</v>
      </c>
      <c r="LL2" s="28" t="s">
        <v>40</v>
      </c>
      <c r="LN2" s="30">
        <v>43524</v>
      </c>
      <c r="LO2" s="28" t="s">
        <v>65</v>
      </c>
      <c r="LP2" s="29">
        <v>283164.32</v>
      </c>
      <c r="LQ2" s="28">
        <v>882</v>
      </c>
      <c r="LR2" s="28">
        <v>0</v>
      </c>
      <c r="LS2" s="28">
        <v>1350</v>
      </c>
      <c r="LT2" s="28" t="s">
        <v>39</v>
      </c>
      <c r="LU2" s="28" t="s">
        <v>40</v>
      </c>
      <c r="LW2" s="30">
        <v>43524</v>
      </c>
      <c r="LX2" s="28" t="s">
        <v>66</v>
      </c>
      <c r="LY2" s="29">
        <v>284046.32</v>
      </c>
      <c r="LZ2" s="29">
        <v>1227.44</v>
      </c>
      <c r="MA2" s="28">
        <v>0</v>
      </c>
      <c r="MB2" s="28">
        <v>1049</v>
      </c>
      <c r="MC2" s="28" t="s">
        <v>39</v>
      </c>
      <c r="MD2" s="28" t="s">
        <v>40</v>
      </c>
      <c r="MF2" s="30">
        <v>43524</v>
      </c>
      <c r="MG2" s="28" t="s">
        <v>67</v>
      </c>
      <c r="MH2" s="29">
        <v>285273.76</v>
      </c>
      <c r="MI2" s="28">
        <v>0</v>
      </c>
      <c r="MJ2" s="28">
        <v>882</v>
      </c>
      <c r="MK2" s="28">
        <v>1049</v>
      </c>
      <c r="ML2" s="28" t="s">
        <v>39</v>
      </c>
      <c r="MM2" s="28" t="s">
        <v>40</v>
      </c>
      <c r="MO2" s="30">
        <v>43524</v>
      </c>
      <c r="MP2" s="28" t="s">
        <v>67</v>
      </c>
      <c r="MQ2" s="29">
        <v>284391.76</v>
      </c>
      <c r="MR2" s="28">
        <v>21.38</v>
      </c>
      <c r="MS2" s="28">
        <v>0</v>
      </c>
      <c r="MT2" s="28">
        <v>1032</v>
      </c>
      <c r="MU2" s="28" t="s">
        <v>39</v>
      </c>
      <c r="MV2" s="28" t="s">
        <v>40</v>
      </c>
      <c r="MX2" s="30">
        <v>43496</v>
      </c>
      <c r="MY2" s="28" t="s">
        <v>68</v>
      </c>
      <c r="MZ2" s="29">
        <v>284413.14</v>
      </c>
      <c r="NA2" s="28">
        <v>0</v>
      </c>
      <c r="NB2" s="29">
        <v>2406.23</v>
      </c>
      <c r="NC2" s="28">
        <v>1032</v>
      </c>
      <c r="ND2" s="28" t="s">
        <v>39</v>
      </c>
      <c r="NE2" s="28" t="s">
        <v>40</v>
      </c>
      <c r="NG2" s="30">
        <v>43496</v>
      </c>
      <c r="NH2" s="28" t="s">
        <v>68</v>
      </c>
      <c r="NI2" s="28" t="s">
        <v>69</v>
      </c>
      <c r="NJ2" s="28">
        <v>0</v>
      </c>
      <c r="NK2" s="28">
        <v>0</v>
      </c>
      <c r="NL2" s="28">
        <v>0</v>
      </c>
      <c r="NM2" s="28">
        <v>0</v>
      </c>
    </row>
    <row r="3" spans="1:377" x14ac:dyDescent="0.2">
      <c r="A3" s="28" t="s">
        <v>22</v>
      </c>
      <c r="B3" s="28" t="s">
        <v>70</v>
      </c>
      <c r="C3" s="31">
        <v>282006.90999999997</v>
      </c>
      <c r="D3" s="31">
        <v>98494.98</v>
      </c>
      <c r="E3" s="31">
        <v>101086.02</v>
      </c>
      <c r="F3" s="31">
        <v>279415.87</v>
      </c>
      <c r="I3" s="29"/>
      <c r="J3" s="29"/>
      <c r="K3" s="29"/>
      <c r="L3" s="29"/>
      <c r="V3" s="29"/>
      <c r="W3" s="29"/>
      <c r="AC3" s="30"/>
      <c r="AE3" s="29"/>
      <c r="AL3" s="30"/>
      <c r="AN3" s="29"/>
      <c r="AU3" s="30"/>
      <c r="AW3" s="29"/>
      <c r="BD3" s="30"/>
      <c r="BF3" s="29"/>
      <c r="BH3" s="29"/>
      <c r="BM3" s="30"/>
      <c r="BO3" s="29"/>
      <c r="BV3" s="30"/>
      <c r="BX3" s="29"/>
      <c r="BY3" s="29"/>
      <c r="CE3" s="30"/>
      <c r="CG3" s="29"/>
      <c r="CN3" s="30"/>
      <c r="CP3" s="29"/>
      <c r="CW3" s="30"/>
      <c r="CY3" s="29"/>
      <c r="CZ3" s="29"/>
      <c r="DF3" s="30"/>
      <c r="DH3" s="29"/>
      <c r="DI3" s="29"/>
      <c r="DO3" s="30"/>
      <c r="DQ3" s="29"/>
      <c r="DS3" s="29"/>
      <c r="DX3" s="30"/>
      <c r="DZ3" s="29"/>
      <c r="EB3" s="29"/>
      <c r="EG3" s="30"/>
      <c r="EI3" s="29"/>
      <c r="EJ3" s="29"/>
      <c r="EP3" s="30"/>
      <c r="ER3" s="29"/>
      <c r="EY3" s="30"/>
      <c r="FA3" s="29"/>
      <c r="FB3" s="29"/>
      <c r="FH3" s="30"/>
      <c r="FJ3" s="29"/>
      <c r="FL3" s="29"/>
      <c r="FQ3" s="30"/>
      <c r="FS3" s="29"/>
      <c r="FT3" s="29"/>
      <c r="FZ3" s="30"/>
      <c r="GB3" s="29"/>
      <c r="GD3" s="29"/>
      <c r="GI3" s="30"/>
      <c r="GK3" s="29"/>
      <c r="GL3" s="29"/>
      <c r="GR3" s="30"/>
      <c r="GT3" s="29"/>
      <c r="GV3" s="29"/>
      <c r="HA3" s="30"/>
      <c r="HC3" s="29"/>
      <c r="HD3" s="29"/>
      <c r="HJ3" s="30"/>
      <c r="HL3" s="29"/>
      <c r="HN3" s="29"/>
      <c r="HS3" s="30"/>
      <c r="HU3" s="29"/>
      <c r="HW3" s="29"/>
      <c r="IB3" s="30"/>
      <c r="ID3" s="29"/>
      <c r="IE3" s="29"/>
      <c r="IK3" s="30"/>
      <c r="IM3" s="29"/>
      <c r="IO3" s="29"/>
      <c r="IT3" s="30"/>
      <c r="IV3" s="29"/>
      <c r="IX3" s="29"/>
      <c r="JC3" s="30"/>
      <c r="JE3" s="29"/>
      <c r="JG3" s="29"/>
      <c r="JL3" s="30"/>
      <c r="JN3" s="29"/>
      <c r="JP3" s="29"/>
      <c r="JU3" s="30"/>
      <c r="JW3" s="29"/>
      <c r="JX3" s="29"/>
      <c r="KD3" s="30"/>
      <c r="KF3" s="29"/>
      <c r="KM3" s="30"/>
      <c r="KO3" s="29"/>
      <c r="KP3" s="29"/>
      <c r="KV3" s="30"/>
      <c r="KX3" s="29"/>
      <c r="KZ3" s="29"/>
      <c r="LE3" s="30"/>
      <c r="LG3" s="29"/>
      <c r="LI3" s="29"/>
      <c r="LN3" s="30"/>
      <c r="LP3" s="29"/>
      <c r="LW3" s="30"/>
      <c r="LY3" s="29"/>
      <c r="LZ3" s="29"/>
      <c r="MF3" s="30"/>
      <c r="MH3" s="29"/>
      <c r="MO3" s="30"/>
      <c r="MQ3" s="29"/>
      <c r="MX3" s="30"/>
      <c r="MZ3" s="29"/>
      <c r="NB3" s="29"/>
      <c r="NG3" s="30"/>
    </row>
    <row r="4" spans="1:377" x14ac:dyDescent="0.2">
      <c r="C4" s="31"/>
      <c r="D4" s="31"/>
      <c r="E4" s="31"/>
      <c r="F4" s="31"/>
      <c r="I4" s="29"/>
      <c r="J4" s="29"/>
      <c r="K4" s="29"/>
      <c r="L4" s="29"/>
      <c r="V4" s="29"/>
      <c r="W4" s="29"/>
      <c r="AC4" s="30"/>
      <c r="AE4" s="29"/>
      <c r="AL4" s="30"/>
      <c r="AN4" s="29"/>
      <c r="AU4" s="30"/>
      <c r="AW4" s="29"/>
      <c r="BD4" s="30"/>
      <c r="BF4" s="29"/>
      <c r="BH4" s="29"/>
      <c r="BM4" s="30"/>
      <c r="BO4" s="29"/>
      <c r="BV4" s="30"/>
      <c r="BX4" s="29"/>
      <c r="BY4" s="29"/>
      <c r="CE4" s="30"/>
      <c r="CG4" s="29"/>
      <c r="CN4" s="30"/>
      <c r="CP4" s="29"/>
      <c r="CW4" s="30"/>
      <c r="CY4" s="29"/>
      <c r="CZ4" s="29"/>
      <c r="DF4" s="30"/>
      <c r="DH4" s="29"/>
      <c r="DI4" s="29"/>
      <c r="DO4" s="30"/>
      <c r="DQ4" s="29"/>
      <c r="DS4" s="29"/>
      <c r="DX4" s="30"/>
      <c r="DZ4" s="29"/>
      <c r="EB4" s="29"/>
      <c r="EG4" s="30"/>
      <c r="EI4" s="29"/>
      <c r="EJ4" s="29"/>
      <c r="EP4" s="30"/>
      <c r="ER4" s="29"/>
      <c r="EY4" s="30"/>
      <c r="FA4" s="29"/>
      <c r="FB4" s="29"/>
      <c r="FH4" s="30"/>
      <c r="FJ4" s="29"/>
      <c r="FL4" s="29"/>
      <c r="FQ4" s="30"/>
      <c r="FS4" s="29"/>
      <c r="FT4" s="29"/>
      <c r="FZ4" s="30"/>
      <c r="GB4" s="29"/>
      <c r="GD4" s="29"/>
      <c r="GI4" s="30"/>
      <c r="GK4" s="29"/>
      <c r="GL4" s="29"/>
      <c r="GR4" s="30"/>
      <c r="GT4" s="29"/>
      <c r="GV4" s="29"/>
      <c r="HA4" s="30"/>
      <c r="HC4" s="29"/>
      <c r="HD4" s="29"/>
      <c r="HJ4" s="30"/>
      <c r="HL4" s="29"/>
      <c r="HN4" s="29"/>
      <c r="HS4" s="30"/>
      <c r="HU4" s="29"/>
      <c r="HW4" s="29"/>
      <c r="IB4" s="30"/>
      <c r="ID4" s="29"/>
      <c r="IE4" s="29"/>
      <c r="IK4" s="30"/>
      <c r="IM4" s="29"/>
      <c r="IO4" s="29"/>
      <c r="IT4" s="30"/>
      <c r="IV4" s="29"/>
      <c r="IX4" s="29"/>
      <c r="JC4" s="30"/>
      <c r="JE4" s="29"/>
      <c r="JG4" s="29"/>
      <c r="JL4" s="30"/>
      <c r="JN4" s="29"/>
      <c r="JP4" s="29"/>
      <c r="JU4" s="30"/>
      <c r="JW4" s="29"/>
      <c r="JX4" s="29"/>
      <c r="KD4" s="30"/>
      <c r="KF4" s="29"/>
      <c r="KM4" s="30"/>
      <c r="KO4" s="29"/>
      <c r="KP4" s="29"/>
      <c r="KV4" s="30"/>
      <c r="KX4" s="29"/>
      <c r="KZ4" s="29"/>
      <c r="LE4" s="30"/>
      <c r="LG4" s="29"/>
      <c r="LI4" s="29"/>
      <c r="LN4" s="30"/>
      <c r="LP4" s="29"/>
      <c r="LW4" s="30"/>
      <c r="LY4" s="29"/>
      <c r="LZ4" s="29"/>
      <c r="MF4" s="30"/>
      <c r="MH4" s="29"/>
      <c r="MO4" s="30"/>
      <c r="MQ4" s="29"/>
      <c r="MX4" s="30"/>
      <c r="MZ4" s="29"/>
      <c r="NB4" s="29"/>
      <c r="NG4" s="30"/>
    </row>
    <row r="5" spans="1:377" x14ac:dyDescent="0.2">
      <c r="I5" s="29"/>
      <c r="J5" s="29"/>
      <c r="K5" s="29"/>
      <c r="L5" s="29"/>
      <c r="V5" s="29"/>
      <c r="W5" s="29"/>
      <c r="AC5" s="30"/>
      <c r="AE5" s="29"/>
      <c r="AL5" s="30"/>
      <c r="AN5" s="29"/>
      <c r="AU5" s="30"/>
      <c r="AW5" s="29"/>
      <c r="BD5" s="30"/>
      <c r="BF5" s="29"/>
      <c r="BH5" s="29"/>
      <c r="BM5" s="30"/>
      <c r="BO5" s="29"/>
      <c r="BV5" s="30"/>
      <c r="BX5" s="29"/>
      <c r="BY5" s="29"/>
      <c r="CE5" s="30"/>
      <c r="CG5" s="29"/>
      <c r="CN5" s="30"/>
      <c r="CP5" s="29"/>
      <c r="CW5" s="30"/>
      <c r="CY5" s="29"/>
      <c r="CZ5" s="29"/>
      <c r="DF5" s="30"/>
      <c r="DH5" s="29"/>
      <c r="DI5" s="29"/>
      <c r="DO5" s="30"/>
      <c r="DQ5" s="29"/>
      <c r="DS5" s="29"/>
      <c r="DX5" s="30"/>
      <c r="DZ5" s="29"/>
      <c r="EB5" s="29"/>
      <c r="EG5" s="30"/>
      <c r="EI5" s="29"/>
      <c r="EJ5" s="29"/>
      <c r="EP5" s="30"/>
      <c r="ER5" s="29"/>
      <c r="EY5" s="30"/>
      <c r="FA5" s="29"/>
      <c r="FB5" s="29"/>
      <c r="FH5" s="30"/>
      <c r="FJ5" s="29"/>
      <c r="FL5" s="29"/>
      <c r="FQ5" s="30"/>
      <c r="FS5" s="29"/>
      <c r="FT5" s="29"/>
      <c r="FZ5" s="30"/>
      <c r="GB5" s="29"/>
      <c r="GD5" s="29"/>
      <c r="GI5" s="30"/>
      <c r="GK5" s="29"/>
      <c r="GL5" s="29"/>
      <c r="GR5" s="30"/>
      <c r="GT5" s="29"/>
      <c r="GV5" s="29"/>
      <c r="HA5" s="30"/>
      <c r="HC5" s="29"/>
      <c r="HD5" s="29"/>
      <c r="HJ5" s="30"/>
      <c r="HL5" s="29"/>
      <c r="HN5" s="29"/>
      <c r="HS5" s="30"/>
      <c r="HU5" s="29"/>
      <c r="HW5" s="29"/>
      <c r="IB5" s="30"/>
      <c r="ID5" s="29"/>
      <c r="IE5" s="29"/>
      <c r="IK5" s="30"/>
      <c r="IM5" s="29"/>
      <c r="IO5" s="29"/>
      <c r="IT5" s="30"/>
      <c r="IV5" s="29"/>
      <c r="IX5" s="29"/>
      <c r="JC5" s="30"/>
      <c r="JE5" s="29"/>
      <c r="JG5" s="29"/>
      <c r="JL5" s="30"/>
      <c r="JN5" s="29"/>
      <c r="JP5" s="29"/>
      <c r="JU5" s="30"/>
      <c r="JW5" s="29"/>
      <c r="JX5" s="29"/>
      <c r="KD5" s="30"/>
      <c r="KF5" s="29"/>
      <c r="KM5" s="30"/>
      <c r="KO5" s="29"/>
      <c r="KP5" s="29"/>
      <c r="KV5" s="30"/>
      <c r="KX5" s="29"/>
      <c r="KZ5" s="29"/>
      <c r="LE5" s="30"/>
      <c r="LG5" s="29"/>
      <c r="LI5" s="29"/>
      <c r="LN5" s="30"/>
      <c r="LP5" s="29"/>
      <c r="LW5" s="30"/>
      <c r="LY5" s="29"/>
      <c r="LZ5" s="29"/>
      <c r="MF5" s="30"/>
      <c r="MH5" s="29"/>
      <c r="MO5" s="30"/>
      <c r="MQ5" s="29"/>
      <c r="MX5" s="30"/>
      <c r="MZ5" s="29"/>
      <c r="NB5" s="29"/>
      <c r="NG5" s="30"/>
    </row>
    <row r="6" spans="1:377" x14ac:dyDescent="0.2">
      <c r="A6" s="26" t="s">
        <v>71</v>
      </c>
      <c r="B6" s="26" t="s">
        <v>72</v>
      </c>
      <c r="C6" s="26" t="s">
        <v>73</v>
      </c>
      <c r="D6" s="26" t="s">
        <v>74</v>
      </c>
      <c r="E6" s="26" t="s">
        <v>75</v>
      </c>
      <c r="F6" s="26" t="s">
        <v>76</v>
      </c>
      <c r="G6" s="26" t="s">
        <v>77</v>
      </c>
      <c r="H6" s="26" t="s">
        <v>78</v>
      </c>
      <c r="I6" s="26" t="s">
        <v>79</v>
      </c>
      <c r="J6" s="29"/>
      <c r="K6" s="29"/>
      <c r="L6" s="29"/>
      <c r="V6" s="29"/>
      <c r="W6" s="29"/>
      <c r="AC6" s="30"/>
      <c r="AE6" s="29"/>
      <c r="AL6" s="30"/>
      <c r="AN6" s="29"/>
      <c r="AU6" s="30"/>
      <c r="AW6" s="29"/>
      <c r="BD6" s="30"/>
      <c r="BF6" s="29"/>
      <c r="BH6" s="29"/>
      <c r="BM6" s="30"/>
      <c r="BO6" s="29"/>
      <c r="BV6" s="30"/>
      <c r="BX6" s="29"/>
      <c r="BY6" s="29"/>
      <c r="CE6" s="30"/>
      <c r="CG6" s="29"/>
      <c r="CN6" s="30"/>
      <c r="CP6" s="29"/>
      <c r="CW6" s="30"/>
      <c r="CY6" s="29"/>
      <c r="CZ6" s="29"/>
      <c r="DF6" s="30"/>
      <c r="DH6" s="29"/>
      <c r="DI6" s="29"/>
      <c r="DO6" s="30"/>
      <c r="DQ6" s="29"/>
      <c r="DS6" s="29"/>
      <c r="DX6" s="30"/>
      <c r="DZ6" s="29"/>
      <c r="EB6" s="29"/>
      <c r="EG6" s="30"/>
      <c r="EI6" s="29"/>
      <c r="EJ6" s="29"/>
      <c r="EP6" s="30"/>
      <c r="ER6" s="29"/>
      <c r="EY6" s="30"/>
      <c r="FA6" s="29"/>
      <c r="FB6" s="29"/>
      <c r="FH6" s="30"/>
      <c r="FJ6" s="29"/>
      <c r="FL6" s="29"/>
      <c r="FQ6" s="30"/>
      <c r="FS6" s="29"/>
      <c r="FT6" s="29"/>
      <c r="FZ6" s="30"/>
      <c r="GB6" s="29"/>
      <c r="GD6" s="29"/>
      <c r="GI6" s="30"/>
      <c r="GK6" s="29"/>
      <c r="GL6" s="29"/>
      <c r="GR6" s="30"/>
      <c r="GT6" s="29"/>
      <c r="GV6" s="29"/>
      <c r="HA6" s="30"/>
      <c r="HC6" s="29"/>
      <c r="HD6" s="29"/>
      <c r="HJ6" s="30"/>
      <c r="HL6" s="29"/>
      <c r="HN6" s="29"/>
      <c r="HS6" s="30"/>
      <c r="HU6" s="29"/>
      <c r="HW6" s="29"/>
      <c r="IB6" s="30"/>
      <c r="ID6" s="29"/>
      <c r="IE6" s="29"/>
      <c r="IK6" s="30"/>
      <c r="IM6" s="29"/>
      <c r="IO6" s="29"/>
      <c r="IT6" s="30"/>
      <c r="IV6" s="29"/>
      <c r="IX6" s="29"/>
      <c r="JC6" s="30"/>
      <c r="JE6" s="29"/>
      <c r="JG6" s="29"/>
      <c r="JL6" s="30"/>
      <c r="JN6" s="29"/>
      <c r="JP6" s="29"/>
      <c r="JU6" s="30"/>
      <c r="JW6" s="29"/>
      <c r="JX6" s="29"/>
      <c r="KD6" s="30"/>
      <c r="KF6" s="29"/>
      <c r="KM6" s="30"/>
      <c r="KO6" s="29"/>
      <c r="KP6" s="29"/>
      <c r="KV6" s="30"/>
      <c r="KX6" s="29"/>
      <c r="KZ6" s="29"/>
      <c r="LE6" s="30"/>
      <c r="LG6" s="29"/>
      <c r="LI6" s="29"/>
      <c r="LN6" s="30"/>
      <c r="LP6" s="29"/>
      <c r="LW6" s="30"/>
      <c r="LY6" s="29"/>
      <c r="LZ6" s="29"/>
      <c r="MF6" s="30"/>
      <c r="MH6" s="29"/>
      <c r="MO6" s="30"/>
      <c r="MQ6" s="29"/>
      <c r="MX6" s="30"/>
      <c r="MZ6" s="29"/>
      <c r="NB6" s="29"/>
      <c r="NG6" s="30"/>
    </row>
    <row r="7" spans="1:377" x14ac:dyDescent="0.2">
      <c r="A7" s="32">
        <v>2406.23</v>
      </c>
      <c r="B7" s="32">
        <v>0</v>
      </c>
      <c r="C7" s="32">
        <v>284413.14</v>
      </c>
      <c r="D7" s="33">
        <v>1032</v>
      </c>
      <c r="E7" s="33" t="s">
        <v>39</v>
      </c>
      <c r="F7" s="33" t="s">
        <v>40</v>
      </c>
      <c r="G7" s="33"/>
      <c r="H7" s="34">
        <v>43496</v>
      </c>
      <c r="I7" s="28" t="s">
        <v>68</v>
      </c>
    </row>
    <row r="8" spans="1:377" x14ac:dyDescent="0.2">
      <c r="A8" s="32">
        <v>0</v>
      </c>
      <c r="B8" s="32">
        <v>21.38</v>
      </c>
      <c r="C8" s="32">
        <v>284391.76</v>
      </c>
      <c r="D8" s="33">
        <v>1032</v>
      </c>
      <c r="E8" s="33" t="s">
        <v>39</v>
      </c>
      <c r="F8" s="33" t="s">
        <v>40</v>
      </c>
      <c r="G8" s="33"/>
      <c r="H8" s="34">
        <v>43496</v>
      </c>
      <c r="I8" s="28" t="s">
        <v>68</v>
      </c>
    </row>
    <row r="9" spans="1:377" x14ac:dyDescent="0.2">
      <c r="A9" s="32">
        <v>882</v>
      </c>
      <c r="B9" s="32">
        <v>0</v>
      </c>
      <c r="C9" s="32">
        <v>285273.76</v>
      </c>
      <c r="D9" s="33">
        <v>1049</v>
      </c>
      <c r="E9" s="33" t="s">
        <v>39</v>
      </c>
      <c r="F9" s="33" t="s">
        <v>40</v>
      </c>
      <c r="G9" s="33"/>
      <c r="H9" s="34">
        <v>43524</v>
      </c>
      <c r="I9" s="28" t="s">
        <v>67</v>
      </c>
    </row>
    <row r="10" spans="1:377" x14ac:dyDescent="0.2">
      <c r="A10" s="32">
        <v>0</v>
      </c>
      <c r="B10" s="32">
        <v>1227.44</v>
      </c>
      <c r="C10" s="32">
        <v>284046.32</v>
      </c>
      <c r="D10" s="33">
        <v>1049</v>
      </c>
      <c r="E10" s="33" t="s">
        <v>39</v>
      </c>
      <c r="F10" s="33" t="s">
        <v>40</v>
      </c>
      <c r="G10" s="33"/>
      <c r="H10" s="34">
        <v>43524</v>
      </c>
      <c r="I10" s="28" t="s">
        <v>67</v>
      </c>
    </row>
    <row r="11" spans="1:377" x14ac:dyDescent="0.2">
      <c r="A11" s="32">
        <v>0</v>
      </c>
      <c r="B11" s="32">
        <v>882</v>
      </c>
      <c r="C11" s="32">
        <v>283164.32</v>
      </c>
      <c r="D11" s="33">
        <v>1350</v>
      </c>
      <c r="E11" s="33" t="s">
        <v>39</v>
      </c>
      <c r="F11" s="33" t="s">
        <v>40</v>
      </c>
      <c r="G11" s="33"/>
      <c r="H11" s="34">
        <v>43524</v>
      </c>
      <c r="I11" s="28" t="s">
        <v>66</v>
      </c>
    </row>
    <row r="12" spans="1:377" x14ac:dyDescent="0.2">
      <c r="A12" s="32">
        <v>3822</v>
      </c>
      <c r="B12" s="32">
        <v>0</v>
      </c>
      <c r="C12" s="32">
        <v>286986.32</v>
      </c>
      <c r="D12" s="33">
        <v>1350</v>
      </c>
      <c r="E12" s="33" t="s">
        <v>39</v>
      </c>
      <c r="F12" s="33" t="s">
        <v>40</v>
      </c>
      <c r="G12" s="33"/>
      <c r="H12" s="34">
        <v>43524</v>
      </c>
      <c r="I12" s="28" t="s">
        <v>65</v>
      </c>
    </row>
    <row r="13" spans="1:377" x14ac:dyDescent="0.2">
      <c r="A13" s="32">
        <v>4698.21</v>
      </c>
      <c r="B13" s="32">
        <v>0</v>
      </c>
      <c r="C13" s="32">
        <v>291684.53000000003</v>
      </c>
      <c r="D13" s="33">
        <v>1354</v>
      </c>
      <c r="E13" s="33" t="s">
        <v>39</v>
      </c>
      <c r="F13" s="33" t="s">
        <v>40</v>
      </c>
      <c r="G13" s="33"/>
      <c r="H13" s="34">
        <v>43555</v>
      </c>
      <c r="I13" s="28" t="s">
        <v>64</v>
      </c>
    </row>
    <row r="14" spans="1:377" x14ac:dyDescent="0.2">
      <c r="A14" s="32">
        <v>0</v>
      </c>
      <c r="B14" s="32">
        <v>4369.6099999999997</v>
      </c>
      <c r="C14" s="32">
        <v>287314.92</v>
      </c>
      <c r="D14" s="33">
        <v>1354</v>
      </c>
      <c r="E14" s="33" t="s">
        <v>39</v>
      </c>
      <c r="F14" s="33" t="s">
        <v>40</v>
      </c>
      <c r="G14" s="33"/>
      <c r="H14" s="34">
        <v>43555</v>
      </c>
      <c r="I14" s="28" t="s">
        <v>63</v>
      </c>
    </row>
    <row r="15" spans="1:377" x14ac:dyDescent="0.2">
      <c r="A15" s="32">
        <v>963.04</v>
      </c>
      <c r="B15" s="32">
        <v>0</v>
      </c>
      <c r="C15" s="32">
        <v>288277.96000000002</v>
      </c>
      <c r="D15" s="33">
        <v>1354</v>
      </c>
      <c r="E15" s="33" t="s">
        <v>39</v>
      </c>
      <c r="F15" s="33" t="s">
        <v>40</v>
      </c>
      <c r="G15" s="33"/>
      <c r="H15" s="34">
        <v>43555</v>
      </c>
      <c r="I15" s="28" t="s">
        <v>64</v>
      </c>
    </row>
    <row r="16" spans="1:377" x14ac:dyDescent="0.2">
      <c r="A16" s="32">
        <v>0</v>
      </c>
      <c r="B16" s="32">
        <v>1432.84</v>
      </c>
      <c r="C16" s="32">
        <v>286845.12</v>
      </c>
      <c r="D16" s="33">
        <v>1354</v>
      </c>
      <c r="E16" s="33" t="s">
        <v>39</v>
      </c>
      <c r="F16" s="33" t="s">
        <v>40</v>
      </c>
      <c r="G16" s="33"/>
      <c r="H16" s="34">
        <v>43555</v>
      </c>
      <c r="I16" s="28" t="s">
        <v>63</v>
      </c>
    </row>
    <row r="17" spans="1:9" x14ac:dyDescent="0.2">
      <c r="A17" s="32">
        <v>1432.84</v>
      </c>
      <c r="B17" s="32">
        <v>0</v>
      </c>
      <c r="C17" s="32">
        <v>288277.96000000002</v>
      </c>
      <c r="D17" s="33">
        <v>1076</v>
      </c>
      <c r="E17" s="33" t="s">
        <v>39</v>
      </c>
      <c r="F17" s="33" t="s">
        <v>40</v>
      </c>
      <c r="G17" s="33"/>
      <c r="H17" s="34">
        <v>43555</v>
      </c>
      <c r="I17" s="28" t="s">
        <v>62</v>
      </c>
    </row>
    <row r="18" spans="1:9" x14ac:dyDescent="0.2">
      <c r="A18" s="32">
        <v>4369.6099999999997</v>
      </c>
      <c r="B18" s="32">
        <v>0</v>
      </c>
      <c r="C18" s="32">
        <v>292647.57</v>
      </c>
      <c r="D18" s="33">
        <v>1076</v>
      </c>
      <c r="E18" s="33" t="s">
        <v>39</v>
      </c>
      <c r="F18" s="33" t="s">
        <v>40</v>
      </c>
      <c r="G18" s="33"/>
      <c r="H18" s="34">
        <v>43555</v>
      </c>
      <c r="I18" s="28" t="s">
        <v>62</v>
      </c>
    </row>
    <row r="19" spans="1:9" x14ac:dyDescent="0.2">
      <c r="A19" s="32">
        <v>5953.06</v>
      </c>
      <c r="B19" s="32">
        <v>0</v>
      </c>
      <c r="C19" s="32">
        <v>298600.63</v>
      </c>
      <c r="D19" s="33">
        <v>1093</v>
      </c>
      <c r="E19" s="33" t="s">
        <v>39</v>
      </c>
      <c r="F19" s="33" t="s">
        <v>40</v>
      </c>
      <c r="G19" s="33"/>
      <c r="H19" s="34">
        <v>43585</v>
      </c>
      <c r="I19" s="28" t="s">
        <v>61</v>
      </c>
    </row>
    <row r="20" spans="1:9" x14ac:dyDescent="0.2">
      <c r="A20" s="32">
        <v>3787.98</v>
      </c>
      <c r="B20" s="32">
        <v>0</v>
      </c>
      <c r="C20" s="32">
        <v>302388.61</v>
      </c>
      <c r="D20" s="33">
        <v>1118</v>
      </c>
      <c r="E20" s="33" t="s">
        <v>39</v>
      </c>
      <c r="F20" s="33" t="s">
        <v>40</v>
      </c>
      <c r="G20" s="33"/>
      <c r="H20" s="34">
        <v>43616</v>
      </c>
      <c r="I20" s="28" t="s">
        <v>60</v>
      </c>
    </row>
    <row r="21" spans="1:9" x14ac:dyDescent="0.2">
      <c r="A21" s="32">
        <v>0</v>
      </c>
      <c r="B21" s="32">
        <v>15234.47</v>
      </c>
      <c r="C21" s="32">
        <v>287154.14</v>
      </c>
      <c r="D21" s="33">
        <v>1167</v>
      </c>
      <c r="E21" s="33" t="s">
        <v>39</v>
      </c>
      <c r="F21" s="33" t="s">
        <v>40</v>
      </c>
      <c r="G21" s="33"/>
      <c r="H21" s="34">
        <v>43646</v>
      </c>
      <c r="I21" s="28" t="s">
        <v>59</v>
      </c>
    </row>
    <row r="22" spans="1:9" x14ac:dyDescent="0.2">
      <c r="A22" s="32">
        <v>11502.07</v>
      </c>
      <c r="B22" s="32">
        <v>0</v>
      </c>
      <c r="C22" s="32">
        <v>298656.21000000002</v>
      </c>
      <c r="D22" s="33">
        <v>1167</v>
      </c>
      <c r="E22" s="33" t="s">
        <v>39</v>
      </c>
      <c r="F22" s="33" t="s">
        <v>40</v>
      </c>
      <c r="G22" s="33"/>
      <c r="H22" s="34">
        <v>43646</v>
      </c>
      <c r="I22" s="28" t="s">
        <v>59</v>
      </c>
    </row>
    <row r="23" spans="1:9" x14ac:dyDescent="0.2">
      <c r="A23" s="32">
        <v>15234.47</v>
      </c>
      <c r="B23" s="32">
        <v>0</v>
      </c>
      <c r="C23" s="32">
        <v>313890.68</v>
      </c>
      <c r="D23" s="33">
        <v>1356</v>
      </c>
      <c r="E23" s="33" t="s">
        <v>39</v>
      </c>
      <c r="F23" s="33" t="s">
        <v>40</v>
      </c>
      <c r="G23" s="33"/>
      <c r="H23" s="34">
        <v>43646</v>
      </c>
      <c r="I23" s="28" t="s">
        <v>57</v>
      </c>
    </row>
    <row r="24" spans="1:9" x14ac:dyDescent="0.2">
      <c r="A24" s="32">
        <v>0</v>
      </c>
      <c r="B24" s="32">
        <v>13301.41</v>
      </c>
      <c r="C24" s="32">
        <v>300589.27</v>
      </c>
      <c r="D24" s="33">
        <v>1356</v>
      </c>
      <c r="E24" s="33" t="s">
        <v>39</v>
      </c>
      <c r="F24" s="33" t="s">
        <v>40</v>
      </c>
      <c r="G24" s="33"/>
      <c r="H24" s="34">
        <v>43646</v>
      </c>
      <c r="I24" s="28" t="s">
        <v>58</v>
      </c>
    </row>
    <row r="25" spans="1:9" x14ac:dyDescent="0.2">
      <c r="A25" s="32">
        <v>11483.34</v>
      </c>
      <c r="B25" s="32">
        <v>0</v>
      </c>
      <c r="C25" s="32">
        <v>312072.61</v>
      </c>
      <c r="D25" s="33">
        <v>1356</v>
      </c>
      <c r="E25" s="33" t="s">
        <v>39</v>
      </c>
      <c r="F25" s="33" t="s">
        <v>40</v>
      </c>
      <c r="G25" s="33"/>
      <c r="H25" s="34">
        <v>43646</v>
      </c>
      <c r="I25" s="28" t="s">
        <v>58</v>
      </c>
    </row>
    <row r="26" spans="1:9" x14ac:dyDescent="0.2">
      <c r="A26" s="32">
        <v>0</v>
      </c>
      <c r="B26" s="32">
        <v>11502.07</v>
      </c>
      <c r="C26" s="32">
        <v>300570.53999999998</v>
      </c>
      <c r="D26" s="33">
        <v>1356</v>
      </c>
      <c r="E26" s="33" t="s">
        <v>39</v>
      </c>
      <c r="F26" s="33" t="s">
        <v>40</v>
      </c>
      <c r="G26" s="33"/>
      <c r="H26" s="34">
        <v>43646</v>
      </c>
      <c r="I26" s="28" t="s">
        <v>57</v>
      </c>
    </row>
    <row r="27" spans="1:9" x14ac:dyDescent="0.2">
      <c r="A27" s="32">
        <v>18216.86</v>
      </c>
      <c r="B27" s="32">
        <v>0</v>
      </c>
      <c r="C27" s="32">
        <v>318787.40000000002</v>
      </c>
      <c r="D27" s="33">
        <v>1200</v>
      </c>
      <c r="E27" s="33" t="s">
        <v>39</v>
      </c>
      <c r="F27" s="33" t="s">
        <v>40</v>
      </c>
      <c r="G27" s="33"/>
      <c r="H27" s="34">
        <v>43677</v>
      </c>
      <c r="I27" s="28" t="s">
        <v>56</v>
      </c>
    </row>
    <row r="28" spans="1:9" x14ac:dyDescent="0.2">
      <c r="A28" s="32">
        <v>0</v>
      </c>
      <c r="B28" s="32">
        <v>21518.18</v>
      </c>
      <c r="C28" s="32">
        <v>297269.21999999997</v>
      </c>
      <c r="D28" s="33">
        <v>1200</v>
      </c>
      <c r="E28" s="33" t="s">
        <v>39</v>
      </c>
      <c r="F28" s="33" t="s">
        <v>40</v>
      </c>
      <c r="G28" s="33"/>
      <c r="H28" s="34">
        <v>43677</v>
      </c>
      <c r="I28" s="28" t="s">
        <v>56</v>
      </c>
    </row>
    <row r="29" spans="1:9" x14ac:dyDescent="0.2">
      <c r="A29" s="32">
        <v>1640.13</v>
      </c>
      <c r="B29" s="32">
        <v>0</v>
      </c>
      <c r="C29" s="32">
        <v>298909.34999999998</v>
      </c>
      <c r="D29" s="33">
        <v>1209</v>
      </c>
      <c r="E29" s="33" t="s">
        <v>39</v>
      </c>
      <c r="F29" s="33" t="s">
        <v>40</v>
      </c>
      <c r="G29" s="33"/>
      <c r="H29" s="34">
        <v>43707</v>
      </c>
      <c r="I29" s="28" t="s">
        <v>54</v>
      </c>
    </row>
    <row r="30" spans="1:9" x14ac:dyDescent="0.2">
      <c r="A30" s="32">
        <v>0</v>
      </c>
      <c r="B30" s="32">
        <v>1415.28</v>
      </c>
      <c r="C30" s="32">
        <v>297494.07</v>
      </c>
      <c r="D30" s="33">
        <v>1395</v>
      </c>
      <c r="E30" s="33" t="s">
        <v>39</v>
      </c>
      <c r="F30" s="33" t="s">
        <v>50</v>
      </c>
      <c r="G30" s="33"/>
      <c r="H30" s="34">
        <v>43707</v>
      </c>
      <c r="I30" s="28" t="s">
        <v>55</v>
      </c>
    </row>
    <row r="31" spans="1:9" x14ac:dyDescent="0.2">
      <c r="A31" s="32">
        <v>0</v>
      </c>
      <c r="B31" s="32">
        <v>346.25</v>
      </c>
      <c r="C31" s="32">
        <v>297147.82</v>
      </c>
      <c r="D31" s="33">
        <v>1209</v>
      </c>
      <c r="E31" s="33" t="s">
        <v>39</v>
      </c>
      <c r="F31" s="33" t="s">
        <v>40</v>
      </c>
      <c r="G31" s="33"/>
      <c r="H31" s="34">
        <v>43707</v>
      </c>
      <c r="I31" s="28" t="s">
        <v>54</v>
      </c>
    </row>
    <row r="32" spans="1:9" x14ac:dyDescent="0.2">
      <c r="A32" s="32">
        <v>0</v>
      </c>
      <c r="B32" s="32">
        <v>4922.47</v>
      </c>
      <c r="C32" s="32">
        <v>292225.34999999998</v>
      </c>
      <c r="D32" s="33">
        <v>1362</v>
      </c>
      <c r="E32" s="33" t="s">
        <v>39</v>
      </c>
      <c r="F32" s="33" t="s">
        <v>40</v>
      </c>
      <c r="G32" s="33"/>
      <c r="H32" s="34">
        <v>43738</v>
      </c>
      <c r="I32" s="28" t="s">
        <v>53</v>
      </c>
    </row>
    <row r="33" spans="1:9" x14ac:dyDescent="0.2">
      <c r="A33" s="32">
        <v>5227.5600000000004</v>
      </c>
      <c r="B33" s="32">
        <v>0</v>
      </c>
      <c r="C33" s="32">
        <v>297452.90999999997</v>
      </c>
      <c r="D33" s="33">
        <v>1362</v>
      </c>
      <c r="E33" s="33" t="s">
        <v>39</v>
      </c>
      <c r="F33" s="33" t="s">
        <v>40</v>
      </c>
      <c r="G33" s="33"/>
      <c r="H33" s="34">
        <v>43738</v>
      </c>
      <c r="I33" s="28" t="s">
        <v>52</v>
      </c>
    </row>
    <row r="34" spans="1:9" x14ac:dyDescent="0.2">
      <c r="A34" s="32">
        <v>1415.3</v>
      </c>
      <c r="B34" s="32">
        <v>0</v>
      </c>
      <c r="C34" s="32">
        <v>298868.21000000002</v>
      </c>
      <c r="D34" s="33">
        <v>1396</v>
      </c>
      <c r="E34" s="33" t="s">
        <v>39</v>
      </c>
      <c r="F34" s="33" t="s">
        <v>50</v>
      </c>
      <c r="G34" s="33"/>
      <c r="H34" s="34">
        <v>43738</v>
      </c>
      <c r="I34" s="28" t="s">
        <v>51</v>
      </c>
    </row>
    <row r="35" spans="1:9" x14ac:dyDescent="0.2">
      <c r="A35" s="32">
        <v>0</v>
      </c>
      <c r="B35" s="32">
        <v>5227.5600000000004</v>
      </c>
      <c r="C35" s="32">
        <v>293640.65000000002</v>
      </c>
      <c r="D35" s="33">
        <v>1254</v>
      </c>
      <c r="E35" s="33" t="s">
        <v>39</v>
      </c>
      <c r="F35" s="33" t="s">
        <v>40</v>
      </c>
      <c r="G35" s="33"/>
      <c r="H35" s="34">
        <v>43738</v>
      </c>
      <c r="I35" s="28" t="s">
        <v>49</v>
      </c>
    </row>
    <row r="36" spans="1:9" x14ac:dyDescent="0.2">
      <c r="A36" s="32">
        <v>0</v>
      </c>
      <c r="B36" s="32">
        <v>8440.1200000000008</v>
      </c>
      <c r="C36" s="32">
        <v>285200.53000000003</v>
      </c>
      <c r="D36" s="33">
        <v>1271</v>
      </c>
      <c r="E36" s="33" t="s">
        <v>39</v>
      </c>
      <c r="F36" s="33" t="s">
        <v>40</v>
      </c>
      <c r="G36" s="33"/>
      <c r="H36" s="34">
        <v>43769</v>
      </c>
      <c r="I36" s="28" t="s">
        <v>48</v>
      </c>
    </row>
    <row r="37" spans="1:9" x14ac:dyDescent="0.2">
      <c r="A37" s="32">
        <v>0.03</v>
      </c>
      <c r="B37" s="32">
        <v>0</v>
      </c>
      <c r="C37" s="32">
        <v>285200.56</v>
      </c>
      <c r="D37" s="33">
        <v>1367</v>
      </c>
      <c r="E37" s="33" t="s">
        <v>39</v>
      </c>
      <c r="F37" s="33" t="s">
        <v>40</v>
      </c>
      <c r="G37" s="33"/>
      <c r="H37" s="34">
        <v>43769</v>
      </c>
      <c r="I37" s="28" t="s">
        <v>47</v>
      </c>
    </row>
    <row r="38" spans="1:9" x14ac:dyDescent="0.2">
      <c r="A38" s="32">
        <v>4.58</v>
      </c>
      <c r="B38" s="32">
        <v>0</v>
      </c>
      <c r="C38" s="32">
        <v>285205.14</v>
      </c>
      <c r="D38" s="33">
        <v>1367</v>
      </c>
      <c r="E38" s="33" t="s">
        <v>39</v>
      </c>
      <c r="F38" s="33" t="s">
        <v>40</v>
      </c>
      <c r="G38" s="33"/>
      <c r="H38" s="34">
        <v>43769</v>
      </c>
      <c r="I38" s="28" t="s">
        <v>46</v>
      </c>
    </row>
    <row r="39" spans="1:9" x14ac:dyDescent="0.2">
      <c r="A39" s="32">
        <v>0</v>
      </c>
      <c r="B39" s="32">
        <v>5012.03</v>
      </c>
      <c r="C39" s="32">
        <v>280193.11</v>
      </c>
      <c r="D39" s="33">
        <v>1316</v>
      </c>
      <c r="E39" s="33" t="s">
        <v>39</v>
      </c>
      <c r="F39" s="33" t="s">
        <v>40</v>
      </c>
      <c r="G39" s="33"/>
      <c r="H39" s="34">
        <v>43799</v>
      </c>
      <c r="I39" s="28" t="s">
        <v>45</v>
      </c>
    </row>
    <row r="40" spans="1:9" x14ac:dyDescent="0.2">
      <c r="A40" s="32">
        <v>8.2100000000000009</v>
      </c>
      <c r="B40" s="32">
        <v>0</v>
      </c>
      <c r="C40" s="32">
        <v>280201.32</v>
      </c>
      <c r="D40" s="33">
        <v>1316</v>
      </c>
      <c r="E40" s="33" t="s">
        <v>39</v>
      </c>
      <c r="F40" s="33" t="s">
        <v>40</v>
      </c>
      <c r="G40" s="33"/>
      <c r="H40" s="34">
        <v>43799</v>
      </c>
      <c r="I40" s="28" t="s">
        <v>44</v>
      </c>
    </row>
    <row r="41" spans="1:9" x14ac:dyDescent="0.2">
      <c r="A41" s="32">
        <v>5012.03</v>
      </c>
      <c r="B41" s="32">
        <v>0</v>
      </c>
      <c r="C41" s="32">
        <v>285213.34999999998</v>
      </c>
      <c r="D41" s="33">
        <v>1397</v>
      </c>
      <c r="E41" s="33" t="s">
        <v>39</v>
      </c>
      <c r="F41" s="33" t="s">
        <v>40</v>
      </c>
      <c r="G41" s="33"/>
      <c r="H41" s="34">
        <v>43799</v>
      </c>
      <c r="I41" s="28" t="s">
        <v>43</v>
      </c>
    </row>
    <row r="42" spans="1:9" x14ac:dyDescent="0.2">
      <c r="A42" s="32">
        <v>0</v>
      </c>
      <c r="B42" s="32">
        <v>625.20000000000005</v>
      </c>
      <c r="C42" s="32">
        <v>284588.15000000002</v>
      </c>
      <c r="D42" s="33">
        <v>1397</v>
      </c>
      <c r="E42" s="33" t="s">
        <v>39</v>
      </c>
      <c r="F42" s="33" t="s">
        <v>40</v>
      </c>
      <c r="G42" s="33"/>
      <c r="H42" s="34">
        <v>43799</v>
      </c>
      <c r="I42" s="28" t="s">
        <v>42</v>
      </c>
    </row>
    <row r="43" spans="1:9" x14ac:dyDescent="0.2">
      <c r="A43" s="32">
        <v>0</v>
      </c>
      <c r="B43" s="32">
        <v>435.43</v>
      </c>
      <c r="C43" s="32">
        <v>284152.71999999997</v>
      </c>
      <c r="D43" s="33">
        <v>1334</v>
      </c>
      <c r="E43" s="33" t="s">
        <v>39</v>
      </c>
      <c r="F43" s="33" t="s">
        <v>40</v>
      </c>
      <c r="G43" s="33"/>
      <c r="H43" s="34">
        <v>43826</v>
      </c>
      <c r="I43" s="28" t="s">
        <v>38</v>
      </c>
    </row>
    <row r="44" spans="1:9" x14ac:dyDescent="0.2">
      <c r="A44" s="32">
        <v>435.43</v>
      </c>
      <c r="B44" s="32">
        <v>0</v>
      </c>
      <c r="C44" s="32">
        <v>284588.15000000002</v>
      </c>
      <c r="D44" s="33">
        <v>1388</v>
      </c>
      <c r="E44" s="33" t="s">
        <v>39</v>
      </c>
      <c r="F44" s="33" t="s">
        <v>40</v>
      </c>
      <c r="G44" s="33"/>
      <c r="H44" s="34">
        <v>43830</v>
      </c>
      <c r="I44" s="28" t="s">
        <v>41</v>
      </c>
    </row>
    <row r="45" spans="1:9" x14ac:dyDescent="0.2">
      <c r="A45" s="32">
        <v>0</v>
      </c>
      <c r="B45" s="32">
        <v>5172.28</v>
      </c>
      <c r="C45" s="32">
        <v>279415.87</v>
      </c>
      <c r="D45" s="33">
        <v>1389</v>
      </c>
      <c r="E45" s="33" t="s">
        <v>39</v>
      </c>
      <c r="F45" s="33" t="s">
        <v>40</v>
      </c>
      <c r="G45" s="33"/>
      <c r="H45" s="34">
        <v>43830</v>
      </c>
      <c r="I45" s="2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Cedula resumen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2020-03-21T16:03:38Z</dcterms:created>
  <dcterms:modified xsi:type="dcterms:W3CDTF">2020-05-10T20:32:20Z</dcterms:modified>
</cp:coreProperties>
</file>