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CPAlmeida\CLIENTES\Telsoterra\Fase II Ejecucion\5000 Pruebas de Activos\"/>
    </mc:Choice>
  </mc:AlternateContent>
  <xr:revisionPtr revIDLastSave="0" documentId="13_ncr:1_{C44E779D-0D7A-49C6-9AE0-D55463E4875C}" xr6:coauthVersionLast="45" xr6:coauthVersionMax="45" xr10:uidLastSave="{00000000-0000-0000-0000-000000000000}"/>
  <bookViews>
    <workbookView xWindow="-120" yWindow="-120" windowWidth="20730" windowHeight="11160" xr2:uid="{BE462CC3-A8C8-431A-A9AF-B4CE2A00981B}"/>
  </bookViews>
  <sheets>
    <sheet name="Cedula resumen" sheetId="1" r:id="rId1"/>
    <sheet name="Detal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1" i="2" l="1"/>
  <c r="D14" i="1" l="1"/>
  <c r="C14" i="1"/>
  <c r="D13" i="1"/>
  <c r="C13" i="1"/>
  <c r="C16" i="1" s="1"/>
  <c r="D16" i="1" l="1"/>
  <c r="D10" i="1"/>
  <c r="C10" i="1"/>
  <c r="E8" i="1"/>
  <c r="E7" i="1"/>
  <c r="F7" i="1" s="1"/>
  <c r="E6" i="1"/>
  <c r="E10" i="1" s="1"/>
  <c r="F10" i="1" s="1"/>
  <c r="F6" i="1" l="1"/>
</calcChain>
</file>

<file path=xl/sharedStrings.xml><?xml version="1.0" encoding="utf-8"?>
<sst xmlns="http://schemas.openxmlformats.org/spreadsheetml/2006/main" count="971" uniqueCount="487">
  <si>
    <t>TELSOTERRA S.A.</t>
  </si>
  <si>
    <t>CEDULA RESUMEN DE INVENTARIOS</t>
  </si>
  <si>
    <t>Al 31 de diciembre del 2019</t>
  </si>
  <si>
    <t>Codigo</t>
  </si>
  <si>
    <t>Cuenta contable</t>
  </si>
  <si>
    <t>Variacion</t>
  </si>
  <si>
    <t>%</t>
  </si>
  <si>
    <t>Comentarios</t>
  </si>
  <si>
    <t>1-2-1-01-01-001</t>
  </si>
  <si>
    <t xml:space="preserve">      INVENTARIO EN TRANSITO LOCAL</t>
  </si>
  <si>
    <t>1-2-1-01-01-002</t>
  </si>
  <si>
    <t xml:space="preserve">      MATERIALES Y EQUIPOS ATENCION A CLI</t>
  </si>
  <si>
    <t>1-2-1-02-01-001</t>
  </si>
  <si>
    <t xml:space="preserve">      TRAMITES DESADUANIZACION IMPORTACIO</t>
  </si>
  <si>
    <t>TOTAL</t>
  </si>
  <si>
    <t>NOTAS A LOS ESTADOS FINANCIEROS:</t>
  </si>
  <si>
    <t>SUMAN</t>
  </si>
  <si>
    <t>Materiales y equipos para atencion al cliente</t>
  </si>
  <si>
    <t xml:space="preserve">Otros </t>
  </si>
  <si>
    <t>COMPANIA:</t>
  </si>
  <si>
    <t>AÑO :</t>
  </si>
  <si>
    <t>MES :</t>
  </si>
  <si>
    <t>BODEGA</t>
  </si>
  <si>
    <t>DESCRIPCION</t>
  </si>
  <si>
    <t>ARTICULO</t>
  </si>
  <si>
    <t>STOCK</t>
  </si>
  <si>
    <t>COSTO PROMEDIO</t>
  </si>
  <si>
    <t>STOCK VALUADO</t>
  </si>
  <si>
    <t>BGPR</t>
  </si>
  <si>
    <t>Bodega Principal GYE</t>
  </si>
  <si>
    <t>23-05-18-070</t>
  </si>
  <si>
    <t>POSITION SENSOR</t>
  </si>
  <si>
    <t>25-01-01-008</t>
  </si>
  <si>
    <t>BIDON PLASTICO P/GASOLINA 5GL</t>
  </si>
  <si>
    <t>25-01-01-032</t>
  </si>
  <si>
    <t>CARTUCHOS # 6003</t>
  </si>
  <si>
    <t>25-01-01-033</t>
  </si>
  <si>
    <t>PREFILTRO 5N11 N95</t>
  </si>
  <si>
    <t>25-01-01-056</t>
  </si>
  <si>
    <t>QUIK TROL GOLD (KILOS)</t>
  </si>
  <si>
    <t>25-01-01-065</t>
  </si>
  <si>
    <t>CINTA AMARILLA (KG) CON SIRIEL 3 (PELIGRO 12CM ANCHO9</t>
  </si>
  <si>
    <t>25-01-01-066</t>
  </si>
  <si>
    <t>DUCT ELECTOCOND CORRUG 110X6 CREMA</t>
  </si>
  <si>
    <t>25-01-01-077</t>
  </si>
  <si>
    <t>MARTILLO BOLA MANGO  MADERA 32 OZ 2LB</t>
  </si>
  <si>
    <t>25-01-01-089</t>
  </si>
  <si>
    <t>PIEZA FACIAL  MASCARILLA  PR-7000</t>
  </si>
  <si>
    <t>25-01-01-090</t>
  </si>
  <si>
    <t>FILTRO  PR-7960</t>
  </si>
  <si>
    <t>25-01-01-091</t>
  </si>
  <si>
    <t>GAFAS PV-2230R</t>
  </si>
  <si>
    <t>25-01-01-092</t>
  </si>
  <si>
    <t>OREJERA PA-1011991</t>
  </si>
  <si>
    <t>25-01-01-094</t>
  </si>
  <si>
    <t>GAFAS SERIES STRYKER</t>
  </si>
  <si>
    <t>25-01-01-096</t>
  </si>
  <si>
    <t>BANDA AUTOMOTRIZ TIPO A 73 LISA 1/2 HANCHANG</t>
  </si>
  <si>
    <t>25-01-01-106</t>
  </si>
  <si>
    <t>MARTILLO STANLEY D/UNA 20 ONZ 51-274</t>
  </si>
  <si>
    <t>25-01-01-108</t>
  </si>
  <si>
    <t>BIDON PLASTICO P/DIESEL 5GL AMARILLO</t>
  </si>
  <si>
    <t>25-01-01-110</t>
  </si>
  <si>
    <t>AQUA GEL (BENTONITA)</t>
  </si>
  <si>
    <t>25-01-01-112</t>
  </si>
  <si>
    <t>FITROS C7607 - 194478</t>
  </si>
  <si>
    <t>25-01-01-113</t>
  </si>
  <si>
    <t>FILTRO P780523</t>
  </si>
  <si>
    <t>25-01-01-114</t>
  </si>
  <si>
    <t>FITLRO P780522</t>
  </si>
  <si>
    <t>25-01-01-115</t>
  </si>
  <si>
    <t>GRILLETES 3/4 ACERO INOXIDABLE</t>
  </si>
  <si>
    <t>25-01-01-116</t>
  </si>
  <si>
    <t>GRILLETES 7/8 ACERO INOXIDABLE</t>
  </si>
  <si>
    <t>25-01-01-117</t>
  </si>
  <si>
    <t>LOCTITE  271 6ML</t>
  </si>
  <si>
    <t>25-01-01-119</t>
  </si>
  <si>
    <t>ZUNCHO NEGRO 900MTRS</t>
  </si>
  <si>
    <t>25-01-01-120</t>
  </si>
  <si>
    <t>GRAPAS DE 1/2</t>
  </si>
  <si>
    <t>25-01-01-121</t>
  </si>
  <si>
    <t>ENZUNCHADORA</t>
  </si>
  <si>
    <t>25-01-01-123</t>
  </si>
  <si>
    <t>TUBERIA PEAD PE100 PN16 160MM AZUL</t>
  </si>
  <si>
    <t>25-01-01-128</t>
  </si>
  <si>
    <t>BARRETA ANCHA 16LB 3206-16 HERRAGRO</t>
  </si>
  <si>
    <t>25-01-01-129</t>
  </si>
  <si>
    <t>BARRETA PATA DE CABRA 24 TRUPER</t>
  </si>
  <si>
    <t>25-01-01-130</t>
  </si>
  <si>
    <t>COMBO 16LBS C/MANGO HERRAGRO</t>
  </si>
  <si>
    <t>25-01-01-131</t>
  </si>
  <si>
    <t>CARRETILLA 150KG AMARILLA ALMETAL</t>
  </si>
  <si>
    <t>25-01-01-134</t>
  </si>
  <si>
    <t>BOQUILLAS ROSETON BTICINO E27</t>
  </si>
  <si>
    <t>25-01-01-135</t>
  </si>
  <si>
    <t>FOCO AHORRADOR LUXAR 3U-20W</t>
  </si>
  <si>
    <t>25-01-01-136</t>
  </si>
  <si>
    <t>ENCHUFE COOPER POLARIZADO 2867 MACHO</t>
  </si>
  <si>
    <t>25-01-01-153</t>
  </si>
  <si>
    <t>DISCO DIAMANTADO SEGMENTADO DE 14 MARCA HUSQVARNA</t>
  </si>
  <si>
    <t>25-01-01-154</t>
  </si>
  <si>
    <t>DISCO DIAMANTADO SEGMENTADO DE 14 MARCA DIAMANTBEC</t>
  </si>
  <si>
    <t>25-01-01-159</t>
  </si>
  <si>
    <t>PUNTA DE PERFORACION ACERO 4-5/12-75-10</t>
  </si>
  <si>
    <t>25-01-01-162</t>
  </si>
  <si>
    <t>DIENTES DE CORTE DE ACERO EN CARBURO</t>
  </si>
  <si>
    <t>25-01-01-163</t>
  </si>
  <si>
    <t>SEGUROS DE LOS PASADORES   ACERO</t>
  </si>
  <si>
    <t>25-01-01-164</t>
  </si>
  <si>
    <t>PINES O PASADORES DE SEGURIDAD ACERO</t>
  </si>
  <si>
    <t>25-01-01-166</t>
  </si>
  <si>
    <t>CONECTOR ADAPTADOR PARA BARRA DE PERFORACION 1.94</t>
  </si>
  <si>
    <t>25-01-01-167</t>
  </si>
  <si>
    <t>CONECTOR ADAPTADOR PARA BARRA DE PERFORACION 2.59</t>
  </si>
  <si>
    <t>25-01-01-170</t>
  </si>
  <si>
    <t>ANILLO DE SEGURIDAD DE CAUCHO 0-RING 350SPLK II</t>
  </si>
  <si>
    <t>25-01-01-171</t>
  </si>
  <si>
    <t>LLAVE MIXTA 10 MM STANLEY</t>
  </si>
  <si>
    <t>25-01-01-172</t>
  </si>
  <si>
    <t>LLAVE MIXTA  11MM STANLEY</t>
  </si>
  <si>
    <t>25-01-01-182</t>
  </si>
  <si>
    <t>CINTA AISLANTE TEMFLEX 3M C/NEGRO</t>
  </si>
  <si>
    <t>25-01-01-183</t>
  </si>
  <si>
    <t>CORREA DE CARGA C/RACHET 3 TON 10MX50MM</t>
  </si>
  <si>
    <t>25-01-01-184</t>
  </si>
  <si>
    <t>LLAVE FRANCESA STANLEY #87434 12 305MM</t>
  </si>
  <si>
    <t>25-01-01-191</t>
  </si>
  <si>
    <t>TUBO PE 100 D=110MM SDR13 6 PN 12 50 X 11 80M</t>
  </si>
  <si>
    <t>25-01-01-192</t>
  </si>
  <si>
    <t>TUBO PE 100 D= 160MM SDR 13 6 PN 12 50 X 11 80M</t>
  </si>
  <si>
    <t>25-01-01-198</t>
  </si>
  <si>
    <t>CERCO Y TAPA TIPO ACERA 65X60X5 CM PARA POZO DE 80X80CM</t>
  </si>
  <si>
    <t>25-01-01-202</t>
  </si>
  <si>
    <t>PILAS ENERGIZER RECARGABLE AAA</t>
  </si>
  <si>
    <t>25-01-02-028</t>
  </si>
  <si>
    <t>DISCO DIAMANTE CORTE/SECO 9X7.2X2.5X7/8 RHIO</t>
  </si>
  <si>
    <t>25-01-02-032</t>
  </si>
  <si>
    <t>HOJA DE SIERRA SANFLEX</t>
  </si>
  <si>
    <t>25-01-02-035</t>
  </si>
  <si>
    <t>CODO LR E-UZ 110MMX45°</t>
  </si>
  <si>
    <t>25-01-02-037</t>
  </si>
  <si>
    <t>LLANTAS MRL R14 14PR  PARA MINICARGADOR</t>
  </si>
  <si>
    <t>25-01-02-046</t>
  </si>
  <si>
    <t>TUBO TELECOM PEAD100/110MMX1M SDR 13.6 NEGRO</t>
  </si>
  <si>
    <t>25-01-02-052</t>
  </si>
  <si>
    <t>TUBO TELECOM PEAD 100/160MM X 1M SDR 13.6 NEGRO</t>
  </si>
  <si>
    <t>25-01-02-059</t>
  </si>
  <si>
    <t>JUEGO DE TAPA Y CERCO DE 500 - 546MM  EN HN CARGA 250 KN</t>
  </si>
  <si>
    <t>25-01-02-063</t>
  </si>
  <si>
    <t>REVERSIBLE DE 4</t>
  </si>
  <si>
    <t>25-01-02-064</t>
  </si>
  <si>
    <t>TUBO RIGIDO NAC DE 4</t>
  </si>
  <si>
    <t>25-01-02-065</t>
  </si>
  <si>
    <t>UNION RIGIDA 4</t>
  </si>
  <si>
    <t>25-01-02-069</t>
  </si>
  <si>
    <t>JUEGOS DE TAPA Y CERCO DE 642 DE 400 KN ABISAGRADA CON CAUCHO ADHERIDO AL CERCO</t>
  </si>
  <si>
    <t>25-01-02-073</t>
  </si>
  <si>
    <t>ZAPAPICO BARROW 5LB</t>
  </si>
  <si>
    <t>25-01-02-100</t>
  </si>
  <si>
    <t>LLAVE TUBO 18 X 3 STANLEY</t>
  </si>
  <si>
    <t>25-01-02-105</t>
  </si>
  <si>
    <t>SACO DE BONDEX</t>
  </si>
  <si>
    <t>25-01-02-111</t>
  </si>
  <si>
    <t>TEFLON AMARILLO INDUSTRIAL 19MM X 15MM</t>
  </si>
  <si>
    <t>25-01-02-122</t>
  </si>
  <si>
    <t>CODO L/R EC 160MMX45</t>
  </si>
  <si>
    <t>25-01-02-124</t>
  </si>
  <si>
    <t>LIQUIDO PENETRANTE WD-40 FLEXI TAPA</t>
  </si>
  <si>
    <t>25-01-02-132</t>
  </si>
  <si>
    <t>REVERSIBLE 2</t>
  </si>
  <si>
    <t>25-01-02-133</t>
  </si>
  <si>
    <t>TUBO RIGIDO 3 CON UNION</t>
  </si>
  <si>
    <t>25-01-02-134</t>
  </si>
  <si>
    <t>CODO RIGIDO 2</t>
  </si>
  <si>
    <t>25-01-02-135</t>
  </si>
  <si>
    <t>UNION RIGIDA 2</t>
  </si>
  <si>
    <t>25-01-02-141</t>
  </si>
  <si>
    <t>CINCEL DE PUNTA BOSCH 16 SDS</t>
  </si>
  <si>
    <t>25-01-04-004</t>
  </si>
  <si>
    <t>ROLLOS DE 4 HILOS DE CABLEADO DE POLIPROPILENO 4HCC POR METROS</t>
  </si>
  <si>
    <t>25-01-06-010</t>
  </si>
  <si>
    <t>ADAPTER 2.375 API M TO 350 SPLK II F</t>
  </si>
  <si>
    <t>25-01-18-068</t>
  </si>
  <si>
    <t>POTENTIOMETER</t>
  </si>
  <si>
    <t>25-02-01-001</t>
  </si>
  <si>
    <t>BUJIA CJB</t>
  </si>
  <si>
    <t>25-02-01-002</t>
  </si>
  <si>
    <t>BUJIA BPR6EY</t>
  </si>
  <si>
    <t>25-02-01-003</t>
  </si>
  <si>
    <t>BUJIA UD16</t>
  </si>
  <si>
    <t>25-02-01-010</t>
  </si>
  <si>
    <t>PILA ALKALINA TIPO C</t>
  </si>
  <si>
    <t>25-02-01-012</t>
  </si>
  <si>
    <t>BATERIA S5 65B</t>
  </si>
  <si>
    <t>25-02-01-022</t>
  </si>
  <si>
    <t>MASCARILLA 3M MODELO 8755</t>
  </si>
  <si>
    <t>25-02-01-029</t>
  </si>
  <si>
    <t>UNION PVC PRESION E/C 110 MM</t>
  </si>
  <si>
    <t>25-02-02-001</t>
  </si>
  <si>
    <t>QUIK GEL GOLD (SACO BENTONITA)</t>
  </si>
  <si>
    <t>25-02-02-003</t>
  </si>
  <si>
    <t>QUIK MUD GOLD (CANECAS)</t>
  </si>
  <si>
    <t>25-02-03-001</t>
  </si>
  <si>
    <t>FOCOS H3 55W FL 12V</t>
  </si>
  <si>
    <t>25-03-18-053</t>
  </si>
  <si>
    <t>INNER WATER SWIVL REPLCMNT KIT</t>
  </si>
  <si>
    <t>25-04-01-003</t>
  </si>
  <si>
    <t>ADOQUIN GRIS VIP ADRET 06X 10X 20 CM</t>
  </si>
  <si>
    <t>25-04-01-004</t>
  </si>
  <si>
    <t>ADOQUIN GRIS VIP ADHX 06X 18 X 18 CM</t>
  </si>
  <si>
    <t>25-04-02-001</t>
  </si>
  <si>
    <t>REFLECTOR DE PEDESTAL 2 LUCES 500W</t>
  </si>
  <si>
    <t>25-04-02-002</t>
  </si>
  <si>
    <t>CARPA 3 X 3</t>
  </si>
  <si>
    <t>25-04-18-016</t>
  </si>
  <si>
    <t>16-3 25 KODIAK (2-3/8 API-R F/30K FLG)</t>
  </si>
  <si>
    <t>25-04-18-017</t>
  </si>
  <si>
    <t>12-3 0 KODIAK COBBLE 1 94-4 F</t>
  </si>
  <si>
    <t>25-04-18-018</t>
  </si>
  <si>
    <t>12-3 25 KODIAK (2-3/8 API-R F/20K FLG)</t>
  </si>
  <si>
    <t>25-04-18-027</t>
  </si>
  <si>
    <t>CATCH ARM WEAR PAD</t>
  </si>
  <si>
    <t>25-04-18-034</t>
  </si>
  <si>
    <t>O-RING (137 D90  POLYURETHANE)</t>
  </si>
  <si>
    <t>25-05-01-001</t>
  </si>
  <si>
    <t>SACO DE CEMENTO</t>
  </si>
  <si>
    <t>25-05-01-019</t>
  </si>
  <si>
    <t>PIEDRA 3/4  4M3 (MEDIA)</t>
  </si>
  <si>
    <t>25-05-01-024</t>
  </si>
  <si>
    <t>CINTA DE SEGURIDAD - ROLLOS IMPRESOS</t>
  </si>
  <si>
    <t>25-05-01-027</t>
  </si>
  <si>
    <t>CODO DESAGUE EC 110MMX90</t>
  </si>
  <si>
    <t>25-05-01-032</t>
  </si>
  <si>
    <t>CODO L/R 110X90°</t>
  </si>
  <si>
    <t>25-05-01-033</t>
  </si>
  <si>
    <t>CODO L/R 110X45°</t>
  </si>
  <si>
    <t>25-05-01-034</t>
  </si>
  <si>
    <t>CODO R/L 110 X 30</t>
  </si>
  <si>
    <t>25-05-01-038</t>
  </si>
  <si>
    <t>TUBO EC 110MMX6M 1-25MPA(181PSI)</t>
  </si>
  <si>
    <t>25-05-02-004</t>
  </si>
  <si>
    <t>VARILLA COR.SOLD.10MM X 12 MTS</t>
  </si>
  <si>
    <t>25-05-02-007</t>
  </si>
  <si>
    <t>VARILLA CORR.SOLD.CONST. 8MM X 12 MTS</t>
  </si>
  <si>
    <t>25-05-02-019</t>
  </si>
  <si>
    <t>CIZALLA CORTE PERNO DE 36</t>
  </si>
  <si>
    <t>25-05-02-031</t>
  </si>
  <si>
    <t>UNION EMT 4 ACERO</t>
  </si>
  <si>
    <t>25-05-02-039</t>
  </si>
  <si>
    <t>VARILLA CORR.SOLD.CONST. 12MMX12M</t>
  </si>
  <si>
    <t>25-05-02-046</t>
  </si>
  <si>
    <t>ALAMBRE RECOCIDO # 18 (LIBRA)</t>
  </si>
  <si>
    <t>25-05-02-066</t>
  </si>
  <si>
    <t>MALLA DE SEGURIDAD C/NARANJA 1 X 100 M. REFORZADA</t>
  </si>
  <si>
    <t>25-05-03-002</t>
  </si>
  <si>
    <t>DISCO DE CORTE INDURA GOLD 180X1 6X22 CAJA 45 UNI</t>
  </si>
  <si>
    <t>25-05-03-014</t>
  </si>
  <si>
    <t>PALA CUADRADA CLASSIC .</t>
  </si>
  <si>
    <t>25-05-04-006</t>
  </si>
  <si>
    <t>PINTURA DE CAUCHO ROJO</t>
  </si>
  <si>
    <t>25-05-04-008</t>
  </si>
  <si>
    <t>PINTURA SPRAY</t>
  </si>
  <si>
    <t>25-05-05-014</t>
  </si>
  <si>
    <t>TUB PVC NOVAD TDP PLUS 110MMX6M BLA</t>
  </si>
  <si>
    <t>25-05-05-015</t>
  </si>
  <si>
    <t>TUBO TELECOM PEAD 100/90MM NEGRO</t>
  </si>
  <si>
    <t>25-05-18-018</t>
  </si>
  <si>
    <t>SCREW (M10-1.50 X 16MM  SOC)</t>
  </si>
  <si>
    <t>25-05-18-020</t>
  </si>
  <si>
    <t>1/2 ANCHOR SHACKLE (5/8 PIN)</t>
  </si>
  <si>
    <t>25-05-18-021</t>
  </si>
  <si>
    <t>FILLER PLUG</t>
  </si>
  <si>
    <t>25-05-18-022</t>
  </si>
  <si>
    <t>5/8 ANCHOR SHACKLE (3/4 PIN)</t>
  </si>
  <si>
    <t>25-05-18-024</t>
  </si>
  <si>
    <t>ADJUST LEVER LATCH (LOCKING)</t>
  </si>
  <si>
    <t>25-05-18-026</t>
  </si>
  <si>
    <t>SHUTTLE WEAR PAD</t>
  </si>
  <si>
    <t>25-05-18-028</t>
  </si>
  <si>
    <t>BALL BEARING (1.378)</t>
  </si>
  <si>
    <t>25-05-18-029</t>
  </si>
  <si>
    <t>BALL BARING (1.717)</t>
  </si>
  <si>
    <t>25-05-18-030</t>
  </si>
  <si>
    <t>ROLLER</t>
  </si>
  <si>
    <t>25-05-18-031</t>
  </si>
  <si>
    <t>ROLLER EC (2.25)</t>
  </si>
  <si>
    <t>25-05-18-032</t>
  </si>
  <si>
    <t>25-05-18-033</t>
  </si>
  <si>
    <t>SPRAY NOZZLE (65)</t>
  </si>
  <si>
    <t>25-05-18-035</t>
  </si>
  <si>
    <t>FILTER ELEMENT</t>
  </si>
  <si>
    <t>25-05-18-036</t>
  </si>
  <si>
    <t>SPLIT ROD WIPER 1.75 ID</t>
  </si>
  <si>
    <t>25-05-18-037</t>
  </si>
  <si>
    <t>FILTER ELEMENT (10 MICRON)</t>
  </si>
  <si>
    <t>25-05-18-040</t>
  </si>
  <si>
    <t>BALL VALVE  ELECTRIC  1-1/4</t>
  </si>
  <si>
    <t>25-05-18-041</t>
  </si>
  <si>
    <t>CARRIAGE ROLLER</t>
  </si>
  <si>
    <t>25-05-18-047</t>
  </si>
  <si>
    <t>SEAL REPAIR KIT (2 X 1)</t>
  </si>
  <si>
    <t>25-05-18-048</t>
  </si>
  <si>
    <t>SEAL REPAIR KIT (3.0 X 1.50)</t>
  </si>
  <si>
    <t>25-05-18-049</t>
  </si>
  <si>
    <t>SEAL REPAIR KIT (3.5 X 1.75)</t>
  </si>
  <si>
    <t>25-05-18-050</t>
  </si>
  <si>
    <t>JOYSTICK REPLACEMENT KIT</t>
  </si>
  <si>
    <t>25-05-18-051</t>
  </si>
  <si>
    <t>VALVE REPAIR KIT</t>
  </si>
  <si>
    <t>25-05-18-052</t>
  </si>
  <si>
    <t>SEAL KIT (153-242)</t>
  </si>
  <si>
    <t>25-05-18-054</t>
  </si>
  <si>
    <t>SAFETY ELEMENT</t>
  </si>
  <si>
    <t>25-05-18-055</t>
  </si>
  <si>
    <t>DISCHARGE VALVE</t>
  </si>
  <si>
    <t>25-05-18-056</t>
  </si>
  <si>
    <t>25-05-18-058</t>
  </si>
  <si>
    <t>FUEL FILTER (PRIMARY)</t>
  </si>
  <si>
    <t>25-05-18-059</t>
  </si>
  <si>
    <t>FILTER (SECONDARY)</t>
  </si>
  <si>
    <t>25-05-18-060</t>
  </si>
  <si>
    <t>FILTER  FUEL PRIMARY DEUTZ TCD3.6L4</t>
  </si>
  <si>
    <t>25-05-18-061</t>
  </si>
  <si>
    <t>MAIN FUEL FILTER</t>
  </si>
  <si>
    <t>25-05-18-062</t>
  </si>
  <si>
    <t>BELT</t>
  </si>
  <si>
    <t>25-05-18-063</t>
  </si>
  <si>
    <t>ELEMENT (12NF3 562 SPIN-ON)</t>
  </si>
  <si>
    <t>25-05-18-065</t>
  </si>
  <si>
    <t>CURRENT TRANSFORMER</t>
  </si>
  <si>
    <t>25-05-18-066</t>
  </si>
  <si>
    <t>ROCKER SW (DPDT) (ON)-OFF-(ON)</t>
  </si>
  <si>
    <t>25-05-18-067</t>
  </si>
  <si>
    <t>CURRENT COIL CABLE</t>
  </si>
  <si>
    <t>25-05-18-069</t>
  </si>
  <si>
    <t>GROUND DRIVE CONTROL</t>
  </si>
  <si>
    <t>25-05-18-071</t>
  </si>
  <si>
    <t>PROXIMITY SENSOR</t>
  </si>
  <si>
    <t>25-05-18-073</t>
  </si>
  <si>
    <t>PRESSURE TRANSDUCER (0-2000 PSI 04 NPT)</t>
  </si>
  <si>
    <t>25-05-18-076</t>
  </si>
  <si>
    <t>BUTTON SWITCH (SPST)</t>
  </si>
  <si>
    <t>25-05-18-077</t>
  </si>
  <si>
    <t>STROBE LIGHT AMBER MED PROFILE</t>
  </si>
  <si>
    <t>25-05-18-078</t>
  </si>
  <si>
    <t>ROCKER SWITCH (DPDT) ON-ON</t>
  </si>
  <si>
    <t>25-05-18-079</t>
  </si>
  <si>
    <t>ROCKER SWITCH DPDT ON-ON-(ON)</t>
  </si>
  <si>
    <t>25-05-18-080</t>
  </si>
  <si>
    <t>ROCKER SWITCH (SPDT) ON-OFFON</t>
  </si>
  <si>
    <t>25-05-18-081</t>
  </si>
  <si>
    <t>ROCKER SWITCH (DPDT) ON-OFFON</t>
  </si>
  <si>
    <t>25-05-18-084</t>
  </si>
  <si>
    <t>POSITION SENSOR MAGNET</t>
  </si>
  <si>
    <t>25-05-18-085</t>
  </si>
  <si>
    <t>PRESSURE SWTHC</t>
  </si>
  <si>
    <t>25-05-18-086</t>
  </si>
  <si>
    <t>CONTROLLER  60-PIN  W/CAN 1</t>
  </si>
  <si>
    <t>25-05-18-087</t>
  </si>
  <si>
    <t>TRIHAWK I / 5.12 / 3.5 HSG / 24-40K DRLL</t>
  </si>
  <si>
    <t>25-05-18-088</t>
  </si>
  <si>
    <t>TRIHAWK I ROCK TOOTH MED 24-40K DRILLS</t>
  </si>
  <si>
    <t>25-05-18-093</t>
  </si>
  <si>
    <t>CONNECTOR 2 25-6EZ3 -F / 2 38 -M</t>
  </si>
  <si>
    <t>25-05-18-095</t>
  </si>
  <si>
    <t>STARTER ROD ASSM SPKII350-M / 1.94-4-M</t>
  </si>
  <si>
    <t>25-05-18-096</t>
  </si>
  <si>
    <t>TOOL JNT LUBE  STD SPRAY 2 GAL||||</t>
  </si>
  <si>
    <t>25-05-18-097</t>
  </si>
  <si>
    <t>30K SWIVEL CLEVIS/TAB</t>
  </si>
  <si>
    <t>25-05-18-098</t>
  </si>
  <si>
    <t>30K SWIVEL 40K SOC F/30K TAB</t>
  </si>
  <si>
    <t>25-05-18-099</t>
  </si>
  <si>
    <t>GRIPPER PAD</t>
  </si>
  <si>
    <t>25-05-18-100</t>
  </si>
  <si>
    <t>WIPER PARTS ASS'Y</t>
  </si>
  <si>
    <t>25-05-18-101</t>
  </si>
  <si>
    <t>PIPE GUIDE</t>
  </si>
  <si>
    <t>25-05-18-102</t>
  </si>
  <si>
    <t>WEAR PAD</t>
  </si>
  <si>
    <t>25-05-18-108</t>
  </si>
  <si>
    <t>JAW INSERT</t>
  </si>
  <si>
    <t>25-05-18-109</t>
  </si>
  <si>
    <t>25-05-18-112</t>
  </si>
  <si>
    <t>3.75 QUICK WRENCH JAW (1.0 THK)</t>
  </si>
  <si>
    <t>25-05-18-113</t>
  </si>
  <si>
    <t>2.35 QUICK WRENCH JAW</t>
  </si>
  <si>
    <t>25-05-18-114</t>
  </si>
  <si>
    <t>2.00 QUICK WRENCH JAW</t>
  </si>
  <si>
    <t>25-05-18-115</t>
  </si>
  <si>
    <t>VISE WRENCH SET (0-3000 LB-FT)</t>
  </si>
  <si>
    <t>25-05-18-119</t>
  </si>
  <si>
    <t>5-5/12-63-10 TUFF BIT</t>
  </si>
  <si>
    <t>25-05-18-120</t>
  </si>
  <si>
    <t>4.75 TRI-CONE WRENCH JAW (1.0 THK)</t>
  </si>
  <si>
    <t>25-05-18-121</t>
  </si>
  <si>
    <t>25-05-18-122</t>
  </si>
  <si>
    <t>3.25 QUICK WRENCH JAW (1.0 THK)</t>
  </si>
  <si>
    <t>25-05-18-126</t>
  </si>
  <si>
    <t>5-6/16-75-10 TUFF BIT</t>
  </si>
  <si>
    <t>25-05-18-128</t>
  </si>
  <si>
    <t>AT30 3 25 AT POWER PIPE LEAD</t>
  </si>
  <si>
    <t>25-05-18-129</t>
  </si>
  <si>
    <t>STUB SHAFT ASSEMBLY</t>
  </si>
  <si>
    <t>25-05-18-131</t>
  </si>
  <si>
    <t>SAVERLOK JT20/1.94</t>
  </si>
  <si>
    <t>25-05-18-132</t>
  </si>
  <si>
    <t>4.5-6/16-75-10 TUFF BIT</t>
  </si>
  <si>
    <t>25-05-18-133</t>
  </si>
  <si>
    <t>HARDSURFACED COLLAR (4 00 EZ3)</t>
  </si>
  <si>
    <t>25-05-18-135</t>
  </si>
  <si>
    <t>25-05-18-139</t>
  </si>
  <si>
    <t>PRECUTTER 2.59-4F/2.59-4M</t>
  </si>
  <si>
    <t>25-05-18-142</t>
  </si>
  <si>
    <t>5.5 TRI-CONE WRENCH JAW (1.0 THK)</t>
  </si>
  <si>
    <t>25-05-18-144</t>
  </si>
  <si>
    <t>BEACON COVER INSERT</t>
  </si>
  <si>
    <t>25-05-18-147</t>
  </si>
  <si>
    <t>COVER</t>
  </si>
  <si>
    <t>25-05-18-148</t>
  </si>
  <si>
    <t>5.50 TRI-CONE BIT</t>
  </si>
  <si>
    <t>25-05-18-149</t>
  </si>
  <si>
    <t>PISTON SERVICE KIT (CUP 2 5 OD)</t>
  </si>
  <si>
    <t>25-05-18-150</t>
  </si>
  <si>
    <t>SEAL REPAIR KIT</t>
  </si>
  <si>
    <t>25-05-18-151</t>
  </si>
  <si>
    <t>25-05-18-152</t>
  </si>
  <si>
    <t>25-06-01-002</t>
  </si>
  <si>
    <t>COMBO CON MANGO 10 LIBRAS ( OCTAGONAL)</t>
  </si>
  <si>
    <t>25-06-03-002</t>
  </si>
  <si>
    <t>CINTA AISLANTE 3M</t>
  </si>
  <si>
    <t>25-06-03-009</t>
  </si>
  <si>
    <t>ACEITE MOTOROEL SAE 15W - 40 CI - 4</t>
  </si>
  <si>
    <t>25-06-03-010</t>
  </si>
  <si>
    <t>PENETROL (CANECA)</t>
  </si>
  <si>
    <t>25-06-03-011</t>
  </si>
  <si>
    <t>ACEITE 10W30 (LITRO)</t>
  </si>
  <si>
    <t>25-06-03-022</t>
  </si>
  <si>
    <t>ACEITE HIDRAULICO HIDRAULISCH AW ISO 68</t>
  </si>
  <si>
    <t>25-06-03-025</t>
  </si>
  <si>
    <t>BAILEJO 8</t>
  </si>
  <si>
    <t>25-06-18-103</t>
  </si>
  <si>
    <t>25-06-18-104</t>
  </si>
  <si>
    <t>ROCKMASTER 86</t>
  </si>
  <si>
    <t>25-06-18-105</t>
  </si>
  <si>
    <t>86 LID</t>
  </si>
  <si>
    <t>25-06-44-001</t>
  </si>
  <si>
    <t>PALA BELLOTA REDONDA</t>
  </si>
  <si>
    <t>25-07-02-005</t>
  </si>
  <si>
    <t>BUSO HOMBRE TALLA (36 A 42)</t>
  </si>
  <si>
    <t>25-07-02-006</t>
  </si>
  <si>
    <t>CAMISETA POLO HOMBRE TALLA (36 A LA 42)</t>
  </si>
  <si>
    <t>25-09-01-003</t>
  </si>
  <si>
    <t>GUANTE NITRAFLEX</t>
  </si>
  <si>
    <t>25-09-01-005</t>
  </si>
  <si>
    <t>BOTA DIELECTRICA BASICO 3</t>
  </si>
  <si>
    <t>25-09-01-008</t>
  </si>
  <si>
    <t>CHALECO 3M SCOTCHLITE RETAIL NARANJA</t>
  </si>
  <si>
    <t>25.05-02-001</t>
  </si>
  <si>
    <t>PIOLA # 6 (ROLLO)</t>
  </si>
  <si>
    <t>BKUS</t>
  </si>
  <si>
    <t>BODEGA GYE USADOS</t>
  </si>
  <si>
    <t>US-25-01-01-078</t>
  </si>
  <si>
    <t>GAFAS PROTECTORAS/CONST TRANSPARENTES</t>
  </si>
  <si>
    <t>US-25-01-01-089</t>
  </si>
  <si>
    <t>US-25-01-01-092</t>
  </si>
  <si>
    <t>US-25-01-01-194</t>
  </si>
  <si>
    <t>GAFA DE SEGURIDAD OSCURA</t>
  </si>
  <si>
    <t>US-25-01-02-032</t>
  </si>
  <si>
    <t>US-25-01-02-123</t>
  </si>
  <si>
    <t>IMPERMEABLE PARA MOTO</t>
  </si>
  <si>
    <t>US-25-02-01-013</t>
  </si>
  <si>
    <t>CASCO DE SEGURIDAD CON BARBISQUEJO</t>
  </si>
  <si>
    <t>US-25-02-01-021</t>
  </si>
  <si>
    <t>PORTA CREDENCIAL DE BRAZO</t>
  </si>
  <si>
    <t>US-25-02-01-023</t>
  </si>
  <si>
    <t>JEAN TALLA 30 CON CINTA REFLECTIVA</t>
  </si>
  <si>
    <t>US-25-07-02-005</t>
  </si>
  <si>
    <t>US-25-09-01-003</t>
  </si>
  <si>
    <t>US-25-09-01-005</t>
  </si>
  <si>
    <t>US-25-09-01-008</t>
  </si>
  <si>
    <t>US-25-09-01-009</t>
  </si>
  <si>
    <t>BOTA DIELECTRICA CON PUNTA DE ACERO</t>
  </si>
  <si>
    <t>US-25-09-01-010</t>
  </si>
  <si>
    <t>PANTALON JEAN DE TRABAJO</t>
  </si>
  <si>
    <t>US-25-09-01-018</t>
  </si>
  <si>
    <t>ENCAUCHADO PANTALON/CHAQUETA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</si>
</sst>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49" fontId="0" fillId="0" borderId="2" xfId="0" applyNumberFormat="1" applyBorder="1"/>
    <xf numFmtId="0" fontId="0" fillId="0" borderId="2" xfId="0" applyBorder="1"/>
    <xf numFmtId="9" fontId="0" fillId="2" borderId="3" xfId="2" applyFont="1" applyFill="1" applyBorder="1"/>
    <xf numFmtId="0" fontId="0" fillId="2" borderId="3" xfId="0" applyFill="1" applyBorder="1"/>
    <xf numFmtId="49" fontId="0" fillId="0" borderId="3" xfId="0" applyNumberFormat="1" applyBorder="1"/>
    <xf numFmtId="0" fontId="0" fillId="0" borderId="3" xfId="0" applyBorder="1"/>
    <xf numFmtId="49" fontId="0" fillId="2" borderId="3" xfId="0" applyNumberFormat="1" applyFill="1" applyBorder="1"/>
    <xf numFmtId="0" fontId="0" fillId="2" borderId="3" xfId="0" applyFill="1" applyBorder="1" applyAlignment="1">
      <alignment horizontal="left"/>
    </xf>
    <xf numFmtId="0" fontId="0" fillId="2" borderId="4" xfId="0" applyFill="1" applyBorder="1"/>
    <xf numFmtId="0" fontId="0" fillId="2" borderId="4" xfId="0" applyFill="1" applyBorder="1" applyAlignment="1">
      <alignment horizontal="left"/>
    </xf>
    <xf numFmtId="9" fontId="0" fillId="2" borderId="1" xfId="2" applyFont="1" applyFill="1" applyBorder="1"/>
    <xf numFmtId="0" fontId="0" fillId="2" borderId="2" xfId="0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164" fontId="0" fillId="2" borderId="3" xfId="1" applyNumberFormat="1" applyFont="1" applyFill="1" applyBorder="1"/>
    <xf numFmtId="164" fontId="0" fillId="2" borderId="1" xfId="1" applyNumberFormat="1" applyFont="1" applyFill="1" applyBorder="1"/>
    <xf numFmtId="164" fontId="0" fillId="2" borderId="0" xfId="0" applyNumberForma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44" fontId="5" fillId="0" borderId="0" xfId="3" applyFont="1"/>
    <xf numFmtId="0" fontId="5" fillId="0" borderId="1" xfId="0" applyFont="1" applyBorder="1"/>
    <xf numFmtId="44" fontId="5" fillId="0" borderId="1" xfId="0" applyNumberFormat="1" applyFont="1" applyBorder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B2E9C-1C07-424B-994F-DFDC32FD277C}">
  <dimension ref="A1:H16"/>
  <sheetViews>
    <sheetView showGridLines="0" tabSelected="1" workbookViewId="0">
      <selection activeCell="B7" sqref="B7"/>
    </sheetView>
  </sheetViews>
  <sheetFormatPr defaultColWidth="9.140625" defaultRowHeight="15" x14ac:dyDescent="0.25"/>
  <cols>
    <col min="1" max="1" width="15.7109375" style="2" customWidth="1"/>
    <col min="2" max="2" width="42.7109375" style="2" bestFit="1" customWidth="1"/>
    <col min="3" max="4" width="10.7109375" style="2" bestFit="1" customWidth="1"/>
    <col min="5" max="5" width="9.28515625" style="2" bestFit="1" customWidth="1"/>
    <col min="6" max="6" width="6.5703125" style="2" bestFit="1" customWidth="1"/>
    <col min="7" max="7" width="43.28515625" style="2" customWidth="1"/>
    <col min="8" max="16384" width="9.140625" style="2"/>
  </cols>
  <sheetData>
    <row r="1" spans="1:8" x14ac:dyDescent="0.25">
      <c r="A1" s="1" t="s">
        <v>0</v>
      </c>
    </row>
    <row r="2" spans="1:8" x14ac:dyDescent="0.25">
      <c r="A2" s="3" t="s">
        <v>1</v>
      </c>
    </row>
    <row r="3" spans="1:8" x14ac:dyDescent="0.25">
      <c r="A3" s="3" t="s">
        <v>2</v>
      </c>
    </row>
    <row r="5" spans="1:8" x14ac:dyDescent="0.25">
      <c r="A5" s="4" t="s">
        <v>3</v>
      </c>
      <c r="B5" s="4" t="s">
        <v>4</v>
      </c>
      <c r="C5" s="5">
        <v>43830</v>
      </c>
      <c r="D5" s="5">
        <v>43465</v>
      </c>
      <c r="E5" s="4" t="s">
        <v>5</v>
      </c>
      <c r="F5" s="4" t="s">
        <v>6</v>
      </c>
      <c r="G5" s="4" t="s">
        <v>7</v>
      </c>
    </row>
    <row r="6" spans="1:8" s="3" customFormat="1" x14ac:dyDescent="0.25">
      <c r="A6" s="6" t="s">
        <v>8</v>
      </c>
      <c r="B6" s="7" t="s">
        <v>9</v>
      </c>
      <c r="C6" s="22">
        <v>124.24</v>
      </c>
      <c r="D6" s="22">
        <v>-6353.42</v>
      </c>
      <c r="E6" s="22">
        <f>+C6-D6</f>
        <v>6477.66</v>
      </c>
      <c r="F6" s="8">
        <f>+E6/D6</f>
        <v>-1.0195548224420863</v>
      </c>
      <c r="G6" s="9"/>
      <c r="H6" s="2"/>
    </row>
    <row r="7" spans="1:8" s="3" customFormat="1" x14ac:dyDescent="0.25">
      <c r="A7" s="10" t="s">
        <v>10</v>
      </c>
      <c r="B7" s="11" t="s">
        <v>11</v>
      </c>
      <c r="C7" s="22">
        <v>520510.42</v>
      </c>
      <c r="D7" s="22">
        <v>505264.18</v>
      </c>
      <c r="E7" s="22">
        <f t="shared" ref="E7" si="0">+C7-D7</f>
        <v>15246.239999999991</v>
      </c>
      <c r="F7" s="8">
        <f t="shared" ref="F7:F10" si="1">+E7/D7</f>
        <v>3.0174788958916485E-2</v>
      </c>
      <c r="G7" s="9"/>
      <c r="H7" s="2"/>
    </row>
    <row r="8" spans="1:8" s="3" customFormat="1" x14ac:dyDescent="0.25">
      <c r="A8" s="12" t="s">
        <v>12</v>
      </c>
      <c r="B8" t="s">
        <v>13</v>
      </c>
      <c r="C8" s="22">
        <v>4084.44</v>
      </c>
      <c r="D8" s="22">
        <v>0</v>
      </c>
      <c r="E8" s="22">
        <f>+C8-D8</f>
        <v>4084.44</v>
      </c>
      <c r="F8" s="8">
        <v>1</v>
      </c>
      <c r="G8" s="9"/>
      <c r="H8" s="2"/>
    </row>
    <row r="9" spans="1:8" x14ac:dyDescent="0.25">
      <c r="A9" s="9"/>
      <c r="B9" s="13"/>
      <c r="C9" s="22"/>
      <c r="D9" s="22"/>
      <c r="E9" s="22"/>
      <c r="F9" s="9"/>
      <c r="G9" s="9"/>
    </row>
    <row r="10" spans="1:8" x14ac:dyDescent="0.25">
      <c r="A10" s="14"/>
      <c r="B10" s="15" t="s">
        <v>14</v>
      </c>
      <c r="C10" s="23">
        <f>SUM(C6:C9)</f>
        <v>524719.1</v>
      </c>
      <c r="D10" s="23">
        <f>SUM(D6:D9)</f>
        <v>498910.76</v>
      </c>
      <c r="E10" s="23">
        <f>SUM(E6:E9)</f>
        <v>25808.339999999989</v>
      </c>
      <c r="F10" s="16">
        <f t="shared" si="1"/>
        <v>5.1729371401009652E-2</v>
      </c>
      <c r="G10" s="14"/>
    </row>
    <row r="11" spans="1:8" x14ac:dyDescent="0.25">
      <c r="C11" s="24"/>
      <c r="D11" s="24"/>
      <c r="E11" s="24"/>
    </row>
    <row r="12" spans="1:8" x14ac:dyDescent="0.25">
      <c r="B12" s="17" t="s">
        <v>15</v>
      </c>
      <c r="C12" s="18"/>
      <c r="D12" s="18"/>
      <c r="E12" s="24"/>
    </row>
    <row r="13" spans="1:8" x14ac:dyDescent="0.25">
      <c r="B13" s="9" t="s">
        <v>17</v>
      </c>
      <c r="C13" s="19">
        <f>+C7</f>
        <v>520510.42</v>
      </c>
      <c r="D13" s="19">
        <f>+D7</f>
        <v>505264.18</v>
      </c>
      <c r="E13" s="24"/>
    </row>
    <row r="14" spans="1:8" x14ac:dyDescent="0.25">
      <c r="B14" s="9" t="s">
        <v>18</v>
      </c>
      <c r="C14" s="19">
        <f>+C6+C8</f>
        <v>4208.68</v>
      </c>
      <c r="D14" s="19">
        <f>+D6+D8</f>
        <v>-6353.42</v>
      </c>
      <c r="E14" s="24"/>
    </row>
    <row r="15" spans="1:8" x14ac:dyDescent="0.25">
      <c r="B15" s="9"/>
      <c r="C15" s="19"/>
      <c r="D15" s="19"/>
      <c r="E15" s="24"/>
    </row>
    <row r="16" spans="1:8" x14ac:dyDescent="0.25">
      <c r="B16" s="20" t="s">
        <v>16</v>
      </c>
      <c r="C16" s="21">
        <f>SUM(C13:C15)</f>
        <v>524719.1</v>
      </c>
      <c r="D16" s="21">
        <f>SUM(D13:D15)</f>
        <v>498910.76</v>
      </c>
      <c r="E16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A255A-046F-4F4E-82D6-DE47C24D88BC}">
  <dimension ref="A1:G241"/>
  <sheetViews>
    <sheetView topLeftCell="C214" workbookViewId="0">
      <selection activeCell="G6" sqref="G6:G240"/>
    </sheetView>
  </sheetViews>
  <sheetFormatPr defaultColWidth="11.42578125" defaultRowHeight="12" x14ac:dyDescent="0.2"/>
  <cols>
    <col min="1" max="1" width="12.42578125" style="27" customWidth="1"/>
    <col min="2" max="2" width="20.140625" style="27" customWidth="1"/>
    <col min="3" max="3" width="14.7109375" style="27" customWidth="1"/>
    <col min="4" max="4" width="83.140625" style="27" bestFit="1" customWidth="1"/>
    <col min="5" max="5" width="12.7109375" style="27" customWidth="1"/>
    <col min="6" max="6" width="19" style="27" customWidth="1"/>
    <col min="7" max="7" width="16.28515625" style="27" customWidth="1"/>
    <col min="8" max="16384" width="11.42578125" style="27"/>
  </cols>
  <sheetData>
    <row r="1" spans="1:7" x14ac:dyDescent="0.2">
      <c r="A1" s="25" t="s">
        <v>19</v>
      </c>
      <c r="B1" s="26" t="s">
        <v>0</v>
      </c>
    </row>
    <row r="2" spans="1:7" x14ac:dyDescent="0.2">
      <c r="A2" s="25" t="s">
        <v>20</v>
      </c>
      <c r="B2" s="26">
        <v>2019</v>
      </c>
    </row>
    <row r="3" spans="1:7" x14ac:dyDescent="0.2">
      <c r="A3" s="25" t="s">
        <v>21</v>
      </c>
      <c r="B3" s="26">
        <v>12</v>
      </c>
    </row>
    <row r="5" spans="1:7" x14ac:dyDescent="0.2">
      <c r="A5" s="25" t="s">
        <v>22</v>
      </c>
      <c r="B5" s="25" t="s">
        <v>23</v>
      </c>
      <c r="C5" s="25" t="s">
        <v>24</v>
      </c>
      <c r="D5" s="25" t="s">
        <v>23</v>
      </c>
      <c r="E5" s="25" t="s">
        <v>25</v>
      </c>
      <c r="F5" s="25" t="s">
        <v>26</v>
      </c>
      <c r="G5" s="25" t="s">
        <v>27</v>
      </c>
    </row>
    <row r="6" spans="1:7" x14ac:dyDescent="0.2">
      <c r="A6" s="26" t="s">
        <v>28</v>
      </c>
      <c r="B6" s="27" t="s">
        <v>29</v>
      </c>
      <c r="C6" s="27" t="s">
        <v>30</v>
      </c>
      <c r="D6" s="27" t="s">
        <v>31</v>
      </c>
      <c r="E6" s="26">
        <v>1</v>
      </c>
      <c r="F6" s="28">
        <v>471.7</v>
      </c>
      <c r="G6" s="28">
        <v>471.7</v>
      </c>
    </row>
    <row r="7" spans="1:7" x14ac:dyDescent="0.2">
      <c r="A7" s="26" t="s">
        <v>28</v>
      </c>
      <c r="B7" s="27" t="s">
        <v>29</v>
      </c>
      <c r="C7" s="27" t="s">
        <v>32</v>
      </c>
      <c r="D7" s="27" t="s">
        <v>33</v>
      </c>
      <c r="E7" s="26">
        <v>3</v>
      </c>
      <c r="F7" s="28">
        <v>25.36</v>
      </c>
      <c r="G7" s="28">
        <v>76.08</v>
      </c>
    </row>
    <row r="8" spans="1:7" x14ac:dyDescent="0.2">
      <c r="A8" s="26" t="s">
        <v>28</v>
      </c>
      <c r="B8" s="27" t="s">
        <v>29</v>
      </c>
      <c r="C8" s="27" t="s">
        <v>34</v>
      </c>
      <c r="D8" s="27" t="s">
        <v>35</v>
      </c>
      <c r="E8" s="26">
        <v>2</v>
      </c>
      <c r="F8" s="28">
        <v>10.7</v>
      </c>
      <c r="G8" s="28">
        <v>21.4</v>
      </c>
    </row>
    <row r="9" spans="1:7" x14ac:dyDescent="0.2">
      <c r="A9" s="26" t="s">
        <v>28</v>
      </c>
      <c r="B9" s="27" t="s">
        <v>29</v>
      </c>
      <c r="C9" s="27" t="s">
        <v>36</v>
      </c>
      <c r="D9" s="27" t="s">
        <v>37</v>
      </c>
      <c r="E9" s="26">
        <v>2</v>
      </c>
      <c r="F9" s="28">
        <v>3.2</v>
      </c>
      <c r="G9" s="28">
        <v>6.4</v>
      </c>
    </row>
    <row r="10" spans="1:7" x14ac:dyDescent="0.2">
      <c r="A10" s="26" t="s">
        <v>28</v>
      </c>
      <c r="B10" s="27" t="s">
        <v>29</v>
      </c>
      <c r="C10" s="27" t="s">
        <v>38</v>
      </c>
      <c r="D10" s="27" t="s">
        <v>39</v>
      </c>
      <c r="E10" s="26">
        <v>8</v>
      </c>
      <c r="F10" s="28">
        <v>254.75</v>
      </c>
      <c r="G10" s="28">
        <v>2038</v>
      </c>
    </row>
    <row r="11" spans="1:7" x14ac:dyDescent="0.2">
      <c r="A11" s="26" t="s">
        <v>28</v>
      </c>
      <c r="B11" s="27" t="s">
        <v>29</v>
      </c>
      <c r="C11" s="27" t="s">
        <v>40</v>
      </c>
      <c r="D11" s="27" t="s">
        <v>41</v>
      </c>
      <c r="E11" s="26">
        <v>297</v>
      </c>
      <c r="F11" s="28">
        <v>5</v>
      </c>
      <c r="G11" s="28">
        <v>1485</v>
      </c>
    </row>
    <row r="12" spans="1:7" x14ac:dyDescent="0.2">
      <c r="A12" s="26" t="s">
        <v>28</v>
      </c>
      <c r="B12" s="27" t="s">
        <v>29</v>
      </c>
      <c r="C12" s="27" t="s">
        <v>42</v>
      </c>
      <c r="D12" s="27" t="s">
        <v>43</v>
      </c>
      <c r="E12" s="26">
        <v>500</v>
      </c>
      <c r="F12" s="28">
        <v>12.5</v>
      </c>
      <c r="G12" s="28">
        <v>6250</v>
      </c>
    </row>
    <row r="13" spans="1:7" x14ac:dyDescent="0.2">
      <c r="A13" s="26" t="s">
        <v>28</v>
      </c>
      <c r="B13" s="27" t="s">
        <v>29</v>
      </c>
      <c r="C13" s="27" t="s">
        <v>44</v>
      </c>
      <c r="D13" s="27" t="s">
        <v>45</v>
      </c>
      <c r="E13" s="26">
        <v>3</v>
      </c>
      <c r="F13" s="28">
        <v>4.13</v>
      </c>
      <c r="G13" s="28">
        <v>12.39</v>
      </c>
    </row>
    <row r="14" spans="1:7" x14ac:dyDescent="0.2">
      <c r="A14" s="26" t="s">
        <v>28</v>
      </c>
      <c r="B14" s="27" t="s">
        <v>29</v>
      </c>
      <c r="C14" s="27" t="s">
        <v>46</v>
      </c>
      <c r="D14" s="27" t="s">
        <v>47</v>
      </c>
      <c r="E14" s="26">
        <v>3</v>
      </c>
      <c r="F14" s="28">
        <v>15.69</v>
      </c>
      <c r="G14" s="28">
        <v>47.07</v>
      </c>
    </row>
    <row r="15" spans="1:7" x14ac:dyDescent="0.2">
      <c r="A15" s="26" t="s">
        <v>28</v>
      </c>
      <c r="B15" s="27" t="s">
        <v>29</v>
      </c>
      <c r="C15" s="27" t="s">
        <v>48</v>
      </c>
      <c r="D15" s="27" t="s">
        <v>49</v>
      </c>
      <c r="E15" s="26">
        <v>27</v>
      </c>
      <c r="F15" s="28">
        <v>12.54</v>
      </c>
      <c r="G15" s="28">
        <v>338.58</v>
      </c>
    </row>
    <row r="16" spans="1:7" x14ac:dyDescent="0.2">
      <c r="A16" s="26" t="s">
        <v>28</v>
      </c>
      <c r="B16" s="27" t="s">
        <v>29</v>
      </c>
      <c r="C16" s="27" t="s">
        <v>50</v>
      </c>
      <c r="D16" s="27" t="s">
        <v>51</v>
      </c>
      <c r="E16" s="26">
        <v>22</v>
      </c>
      <c r="F16" s="28">
        <v>4.4800000000000004</v>
      </c>
      <c r="G16" s="28">
        <v>98.56</v>
      </c>
    </row>
    <row r="17" spans="1:7" x14ac:dyDescent="0.2">
      <c r="A17" s="26" t="s">
        <v>28</v>
      </c>
      <c r="B17" s="27" t="s">
        <v>29</v>
      </c>
      <c r="C17" s="27" t="s">
        <v>52</v>
      </c>
      <c r="D17" s="27" t="s">
        <v>53</v>
      </c>
      <c r="E17" s="26">
        <v>22</v>
      </c>
      <c r="F17" s="28">
        <v>14.33</v>
      </c>
      <c r="G17" s="28">
        <v>315.26</v>
      </c>
    </row>
    <row r="18" spans="1:7" x14ac:dyDescent="0.2">
      <c r="A18" s="26" t="s">
        <v>28</v>
      </c>
      <c r="B18" s="27" t="s">
        <v>29</v>
      </c>
      <c r="C18" s="27" t="s">
        <v>54</v>
      </c>
      <c r="D18" s="27" t="s">
        <v>55</v>
      </c>
      <c r="E18" s="26">
        <v>22</v>
      </c>
      <c r="F18" s="28">
        <v>7.46</v>
      </c>
      <c r="G18" s="28">
        <v>164.12</v>
      </c>
    </row>
    <row r="19" spans="1:7" x14ac:dyDescent="0.2">
      <c r="A19" s="26" t="s">
        <v>28</v>
      </c>
      <c r="B19" s="27" t="s">
        <v>29</v>
      </c>
      <c r="C19" s="27" t="s">
        <v>56</v>
      </c>
      <c r="D19" s="27" t="s">
        <v>57</v>
      </c>
      <c r="E19" s="26">
        <v>6</v>
      </c>
      <c r="F19" s="28">
        <v>7.99</v>
      </c>
      <c r="G19" s="28">
        <v>47.94</v>
      </c>
    </row>
    <row r="20" spans="1:7" x14ac:dyDescent="0.2">
      <c r="A20" s="26" t="s">
        <v>28</v>
      </c>
      <c r="B20" s="27" t="s">
        <v>29</v>
      </c>
      <c r="C20" s="27" t="s">
        <v>58</v>
      </c>
      <c r="D20" s="27" t="s">
        <v>59</v>
      </c>
      <c r="E20" s="26">
        <v>3</v>
      </c>
      <c r="F20" s="28">
        <v>5.31</v>
      </c>
      <c r="G20" s="28">
        <v>15.93</v>
      </c>
    </row>
    <row r="21" spans="1:7" x14ac:dyDescent="0.2">
      <c r="A21" s="26" t="s">
        <v>28</v>
      </c>
      <c r="B21" s="27" t="s">
        <v>29</v>
      </c>
      <c r="C21" s="27" t="s">
        <v>60</v>
      </c>
      <c r="D21" s="27" t="s">
        <v>61</v>
      </c>
      <c r="E21" s="26">
        <v>4</v>
      </c>
      <c r="F21" s="28">
        <v>25.36</v>
      </c>
      <c r="G21" s="28">
        <v>101.44</v>
      </c>
    </row>
    <row r="22" spans="1:7" x14ac:dyDescent="0.2">
      <c r="A22" s="26" t="s">
        <v>28</v>
      </c>
      <c r="B22" s="27" t="s">
        <v>29</v>
      </c>
      <c r="C22" s="27" t="s">
        <v>62</v>
      </c>
      <c r="D22" s="27" t="s">
        <v>63</v>
      </c>
      <c r="E22" s="26">
        <v>25</v>
      </c>
      <c r="F22" s="28">
        <v>18.52</v>
      </c>
      <c r="G22" s="28">
        <v>463</v>
      </c>
    </row>
    <row r="23" spans="1:7" x14ac:dyDescent="0.2">
      <c r="A23" s="26" t="s">
        <v>28</v>
      </c>
      <c r="B23" s="27" t="s">
        <v>29</v>
      </c>
      <c r="C23" s="27" t="s">
        <v>64</v>
      </c>
      <c r="D23" s="27" t="s">
        <v>65</v>
      </c>
      <c r="E23" s="26">
        <v>1</v>
      </c>
      <c r="F23" s="28">
        <v>10.71</v>
      </c>
      <c r="G23" s="28">
        <v>10.71</v>
      </c>
    </row>
    <row r="24" spans="1:7" x14ac:dyDescent="0.2">
      <c r="A24" s="26" t="s">
        <v>28</v>
      </c>
      <c r="B24" s="27" t="s">
        <v>29</v>
      </c>
      <c r="C24" s="27" t="s">
        <v>66</v>
      </c>
      <c r="D24" s="27" t="s">
        <v>67</v>
      </c>
      <c r="E24" s="26">
        <v>1</v>
      </c>
      <c r="F24" s="28">
        <v>25.71</v>
      </c>
      <c r="G24" s="28">
        <v>25.71</v>
      </c>
    </row>
    <row r="25" spans="1:7" x14ac:dyDescent="0.2">
      <c r="A25" s="26" t="s">
        <v>28</v>
      </c>
      <c r="B25" s="27" t="s">
        <v>29</v>
      </c>
      <c r="C25" s="27" t="s">
        <v>68</v>
      </c>
      <c r="D25" s="27" t="s">
        <v>69</v>
      </c>
      <c r="E25" s="26">
        <v>1</v>
      </c>
      <c r="F25" s="28">
        <v>49.11</v>
      </c>
      <c r="G25" s="28">
        <v>49.11</v>
      </c>
    </row>
    <row r="26" spans="1:7" x14ac:dyDescent="0.2">
      <c r="A26" s="26" t="s">
        <v>28</v>
      </c>
      <c r="B26" s="27" t="s">
        <v>29</v>
      </c>
      <c r="C26" s="27" t="s">
        <v>70</v>
      </c>
      <c r="D26" s="27" t="s">
        <v>71</v>
      </c>
      <c r="E26" s="26">
        <v>12</v>
      </c>
      <c r="F26" s="28">
        <v>10</v>
      </c>
      <c r="G26" s="28">
        <v>120</v>
      </c>
    </row>
    <row r="27" spans="1:7" x14ac:dyDescent="0.2">
      <c r="A27" s="26" t="s">
        <v>28</v>
      </c>
      <c r="B27" s="27" t="s">
        <v>29</v>
      </c>
      <c r="C27" s="27" t="s">
        <v>72</v>
      </c>
      <c r="D27" s="27" t="s">
        <v>73</v>
      </c>
      <c r="E27" s="26">
        <v>6</v>
      </c>
      <c r="F27" s="28">
        <v>13.5</v>
      </c>
      <c r="G27" s="28">
        <v>81</v>
      </c>
    </row>
    <row r="28" spans="1:7" x14ac:dyDescent="0.2">
      <c r="A28" s="26" t="s">
        <v>28</v>
      </c>
      <c r="B28" s="27" t="s">
        <v>29</v>
      </c>
      <c r="C28" s="27" t="s">
        <v>74</v>
      </c>
      <c r="D28" s="27" t="s">
        <v>75</v>
      </c>
      <c r="E28" s="26">
        <v>5</v>
      </c>
      <c r="F28" s="28">
        <v>5</v>
      </c>
      <c r="G28" s="28">
        <v>25</v>
      </c>
    </row>
    <row r="29" spans="1:7" x14ac:dyDescent="0.2">
      <c r="A29" s="26" t="s">
        <v>28</v>
      </c>
      <c r="B29" s="27" t="s">
        <v>29</v>
      </c>
      <c r="C29" s="27" t="s">
        <v>76</v>
      </c>
      <c r="D29" s="27" t="s">
        <v>77</v>
      </c>
      <c r="E29" s="26">
        <v>4</v>
      </c>
      <c r="F29" s="28">
        <v>19</v>
      </c>
      <c r="G29" s="28">
        <v>76</v>
      </c>
    </row>
    <row r="30" spans="1:7" x14ac:dyDescent="0.2">
      <c r="A30" s="26" t="s">
        <v>28</v>
      </c>
      <c r="B30" s="27" t="s">
        <v>29</v>
      </c>
      <c r="C30" s="27" t="s">
        <v>78</v>
      </c>
      <c r="D30" s="27" t="s">
        <v>79</v>
      </c>
      <c r="E30" s="26">
        <v>1000</v>
      </c>
      <c r="F30" s="28">
        <v>1.4999999999999999E-2</v>
      </c>
      <c r="G30" s="28">
        <v>15</v>
      </c>
    </row>
    <row r="31" spans="1:7" x14ac:dyDescent="0.2">
      <c r="A31" s="26" t="s">
        <v>28</v>
      </c>
      <c r="B31" s="27" t="s">
        <v>29</v>
      </c>
      <c r="C31" s="27" t="s">
        <v>80</v>
      </c>
      <c r="D31" s="27" t="s">
        <v>81</v>
      </c>
      <c r="E31" s="26">
        <v>1</v>
      </c>
      <c r="F31" s="28">
        <v>150</v>
      </c>
      <c r="G31" s="28">
        <v>150</v>
      </c>
    </row>
    <row r="32" spans="1:7" x14ac:dyDescent="0.2">
      <c r="A32" s="26" t="s">
        <v>28</v>
      </c>
      <c r="B32" s="27" t="s">
        <v>29</v>
      </c>
      <c r="C32" s="27" t="s">
        <v>82</v>
      </c>
      <c r="D32" s="27" t="s">
        <v>83</v>
      </c>
      <c r="E32" s="26">
        <v>107</v>
      </c>
      <c r="F32" s="28">
        <v>20.51</v>
      </c>
      <c r="G32" s="28">
        <v>2194.5700000000002</v>
      </c>
    </row>
    <row r="33" spans="1:7" x14ac:dyDescent="0.2">
      <c r="A33" s="26" t="s">
        <v>28</v>
      </c>
      <c r="B33" s="27" t="s">
        <v>29</v>
      </c>
      <c r="C33" s="27" t="s">
        <v>84</v>
      </c>
      <c r="D33" s="27" t="s">
        <v>85</v>
      </c>
      <c r="E33" s="26">
        <v>3</v>
      </c>
      <c r="F33" s="28">
        <v>18.95</v>
      </c>
      <c r="G33" s="28">
        <v>56.85</v>
      </c>
    </row>
    <row r="34" spans="1:7" x14ac:dyDescent="0.2">
      <c r="A34" s="26" t="s">
        <v>28</v>
      </c>
      <c r="B34" s="27" t="s">
        <v>29</v>
      </c>
      <c r="C34" s="27" t="s">
        <v>86</v>
      </c>
      <c r="D34" s="27" t="s">
        <v>87</v>
      </c>
      <c r="E34" s="26">
        <v>3</v>
      </c>
      <c r="F34" s="28">
        <v>7.37</v>
      </c>
      <c r="G34" s="28">
        <v>22.11</v>
      </c>
    </row>
    <row r="35" spans="1:7" x14ac:dyDescent="0.2">
      <c r="A35" s="26" t="s">
        <v>28</v>
      </c>
      <c r="B35" s="27" t="s">
        <v>29</v>
      </c>
      <c r="C35" s="27" t="s">
        <v>88</v>
      </c>
      <c r="D35" s="27" t="s">
        <v>89</v>
      </c>
      <c r="E35" s="26">
        <v>2</v>
      </c>
      <c r="F35" s="28">
        <v>26.1</v>
      </c>
      <c r="G35" s="28">
        <v>52.2</v>
      </c>
    </row>
    <row r="36" spans="1:7" x14ac:dyDescent="0.2">
      <c r="A36" s="26" t="s">
        <v>28</v>
      </c>
      <c r="B36" s="27" t="s">
        <v>29</v>
      </c>
      <c r="C36" s="27" t="s">
        <v>90</v>
      </c>
      <c r="D36" s="27" t="s">
        <v>91</v>
      </c>
      <c r="E36" s="26">
        <v>3</v>
      </c>
      <c r="F36" s="28">
        <v>52.46</v>
      </c>
      <c r="G36" s="28">
        <v>157.38</v>
      </c>
    </row>
    <row r="37" spans="1:7" x14ac:dyDescent="0.2">
      <c r="A37" s="26" t="s">
        <v>28</v>
      </c>
      <c r="B37" s="27" t="s">
        <v>29</v>
      </c>
      <c r="C37" s="27" t="s">
        <v>92</v>
      </c>
      <c r="D37" s="27" t="s">
        <v>93</v>
      </c>
      <c r="E37" s="26">
        <v>10</v>
      </c>
      <c r="F37" s="28">
        <v>1.65</v>
      </c>
      <c r="G37" s="28">
        <v>16.5</v>
      </c>
    </row>
    <row r="38" spans="1:7" x14ac:dyDescent="0.2">
      <c r="A38" s="26" t="s">
        <v>28</v>
      </c>
      <c r="B38" s="27" t="s">
        <v>29</v>
      </c>
      <c r="C38" s="27" t="s">
        <v>94</v>
      </c>
      <c r="D38" s="27" t="s">
        <v>95</v>
      </c>
      <c r="E38" s="26">
        <v>10</v>
      </c>
      <c r="F38" s="28">
        <v>1.43</v>
      </c>
      <c r="G38" s="28">
        <v>14.3</v>
      </c>
    </row>
    <row r="39" spans="1:7" x14ac:dyDescent="0.2">
      <c r="A39" s="26" t="s">
        <v>28</v>
      </c>
      <c r="B39" s="27" t="s">
        <v>29</v>
      </c>
      <c r="C39" s="27" t="s">
        <v>96</v>
      </c>
      <c r="D39" s="27" t="s">
        <v>97</v>
      </c>
      <c r="E39" s="26">
        <v>3</v>
      </c>
      <c r="F39" s="28">
        <v>2.0099999999999998</v>
      </c>
      <c r="G39" s="28">
        <v>6.03</v>
      </c>
    </row>
    <row r="40" spans="1:7" x14ac:dyDescent="0.2">
      <c r="A40" s="26" t="s">
        <v>28</v>
      </c>
      <c r="B40" s="27" t="s">
        <v>29</v>
      </c>
      <c r="C40" s="27" t="s">
        <v>98</v>
      </c>
      <c r="D40" s="27" t="s">
        <v>99</v>
      </c>
      <c r="E40" s="26">
        <v>2</v>
      </c>
      <c r="F40" s="28">
        <v>185.21</v>
      </c>
      <c r="G40" s="28">
        <v>370.42</v>
      </c>
    </row>
    <row r="41" spans="1:7" x14ac:dyDescent="0.2">
      <c r="A41" s="26" t="s">
        <v>28</v>
      </c>
      <c r="B41" s="27" t="s">
        <v>29</v>
      </c>
      <c r="C41" s="27" t="s">
        <v>100</v>
      </c>
      <c r="D41" s="27" t="s">
        <v>101</v>
      </c>
      <c r="E41" s="26">
        <v>4</v>
      </c>
      <c r="F41" s="28">
        <v>108</v>
      </c>
      <c r="G41" s="28">
        <v>432</v>
      </c>
    </row>
    <row r="42" spans="1:7" x14ac:dyDescent="0.2">
      <c r="A42" s="26" t="s">
        <v>28</v>
      </c>
      <c r="B42" s="27" t="s">
        <v>29</v>
      </c>
      <c r="C42" s="27" t="s">
        <v>102</v>
      </c>
      <c r="D42" s="27" t="s">
        <v>103</v>
      </c>
      <c r="E42" s="26">
        <v>1</v>
      </c>
      <c r="F42" s="28">
        <v>386.58</v>
      </c>
      <c r="G42" s="28">
        <v>386.58</v>
      </c>
    </row>
    <row r="43" spans="1:7" x14ac:dyDescent="0.2">
      <c r="A43" s="26" t="s">
        <v>28</v>
      </c>
      <c r="B43" s="27" t="s">
        <v>29</v>
      </c>
      <c r="C43" s="27" t="s">
        <v>104</v>
      </c>
      <c r="D43" s="27" t="s">
        <v>105</v>
      </c>
      <c r="E43" s="26">
        <v>6</v>
      </c>
      <c r="F43" s="28">
        <v>14.45</v>
      </c>
      <c r="G43" s="28">
        <v>86.7</v>
      </c>
    </row>
    <row r="44" spans="1:7" x14ac:dyDescent="0.2">
      <c r="A44" s="26" t="s">
        <v>28</v>
      </c>
      <c r="B44" s="27" t="s">
        <v>29</v>
      </c>
      <c r="C44" s="27" t="s">
        <v>106</v>
      </c>
      <c r="D44" s="27" t="s">
        <v>107</v>
      </c>
      <c r="E44" s="26">
        <v>15</v>
      </c>
      <c r="F44" s="28">
        <v>26.7</v>
      </c>
      <c r="G44" s="28">
        <v>400.5</v>
      </c>
    </row>
    <row r="45" spans="1:7" x14ac:dyDescent="0.2">
      <c r="A45" s="26" t="s">
        <v>28</v>
      </c>
      <c r="B45" s="27" t="s">
        <v>29</v>
      </c>
      <c r="C45" s="27" t="s">
        <v>108</v>
      </c>
      <c r="D45" s="27" t="s">
        <v>109</v>
      </c>
      <c r="E45" s="26">
        <v>7</v>
      </c>
      <c r="F45" s="28">
        <v>96.5</v>
      </c>
      <c r="G45" s="28">
        <v>675.5</v>
      </c>
    </row>
    <row r="46" spans="1:7" x14ac:dyDescent="0.2">
      <c r="A46" s="26" t="s">
        <v>28</v>
      </c>
      <c r="B46" s="27" t="s">
        <v>29</v>
      </c>
      <c r="C46" s="27" t="s">
        <v>110</v>
      </c>
      <c r="D46" s="27" t="s">
        <v>111</v>
      </c>
      <c r="E46" s="26">
        <v>2</v>
      </c>
      <c r="F46" s="28">
        <v>448.9</v>
      </c>
      <c r="G46" s="28">
        <v>897.8</v>
      </c>
    </row>
    <row r="47" spans="1:7" x14ac:dyDescent="0.2">
      <c r="A47" s="26" t="s">
        <v>28</v>
      </c>
      <c r="B47" s="27" t="s">
        <v>29</v>
      </c>
      <c r="C47" s="27" t="s">
        <v>112</v>
      </c>
      <c r="D47" s="27" t="s">
        <v>113</v>
      </c>
      <c r="E47" s="26">
        <v>1</v>
      </c>
      <c r="F47" s="28">
        <v>487.09</v>
      </c>
      <c r="G47" s="28">
        <v>487.09</v>
      </c>
    </row>
    <row r="48" spans="1:7" x14ac:dyDescent="0.2">
      <c r="A48" s="26" t="s">
        <v>28</v>
      </c>
      <c r="B48" s="27" t="s">
        <v>29</v>
      </c>
      <c r="C48" s="27" t="s">
        <v>114</v>
      </c>
      <c r="D48" s="27" t="s">
        <v>115</v>
      </c>
      <c r="E48" s="26">
        <v>35</v>
      </c>
      <c r="F48" s="28">
        <v>0.77</v>
      </c>
      <c r="G48" s="28">
        <v>26.95</v>
      </c>
    </row>
    <row r="49" spans="1:7" x14ac:dyDescent="0.2">
      <c r="A49" s="26" t="s">
        <v>28</v>
      </c>
      <c r="B49" s="27" t="s">
        <v>29</v>
      </c>
      <c r="C49" s="27" t="s">
        <v>116</v>
      </c>
      <c r="D49" s="27" t="s">
        <v>117</v>
      </c>
      <c r="E49" s="26">
        <v>2</v>
      </c>
      <c r="F49" s="28">
        <v>2.4350000000000001</v>
      </c>
      <c r="G49" s="28">
        <v>4.87</v>
      </c>
    </row>
    <row r="50" spans="1:7" x14ac:dyDescent="0.2">
      <c r="A50" s="26" t="s">
        <v>28</v>
      </c>
      <c r="B50" s="27" t="s">
        <v>29</v>
      </c>
      <c r="C50" s="27" t="s">
        <v>118</v>
      </c>
      <c r="D50" s="27" t="s">
        <v>119</v>
      </c>
      <c r="E50" s="26">
        <v>2</v>
      </c>
      <c r="F50" s="28">
        <v>2.915</v>
      </c>
      <c r="G50" s="28">
        <v>5.83</v>
      </c>
    </row>
    <row r="51" spans="1:7" x14ac:dyDescent="0.2">
      <c r="A51" s="26" t="s">
        <v>28</v>
      </c>
      <c r="B51" s="27" t="s">
        <v>29</v>
      </c>
      <c r="C51" s="27" t="s">
        <v>120</v>
      </c>
      <c r="D51" s="27" t="s">
        <v>121</v>
      </c>
      <c r="E51" s="26">
        <v>10</v>
      </c>
      <c r="F51" s="28">
        <v>0.85</v>
      </c>
      <c r="G51" s="28">
        <v>8.5</v>
      </c>
    </row>
    <row r="52" spans="1:7" x14ac:dyDescent="0.2">
      <c r="A52" s="26" t="s">
        <v>28</v>
      </c>
      <c r="B52" s="27" t="s">
        <v>29</v>
      </c>
      <c r="C52" s="27" t="s">
        <v>122</v>
      </c>
      <c r="D52" s="27" t="s">
        <v>123</v>
      </c>
      <c r="E52" s="26">
        <v>2</v>
      </c>
      <c r="F52" s="28">
        <v>24.15</v>
      </c>
      <c r="G52" s="28">
        <v>48.3</v>
      </c>
    </row>
    <row r="53" spans="1:7" x14ac:dyDescent="0.2">
      <c r="A53" s="26" t="s">
        <v>28</v>
      </c>
      <c r="B53" s="27" t="s">
        <v>29</v>
      </c>
      <c r="C53" s="27" t="s">
        <v>124</v>
      </c>
      <c r="D53" s="27" t="s">
        <v>125</v>
      </c>
      <c r="E53" s="26">
        <v>1</v>
      </c>
      <c r="F53" s="28">
        <v>11.16</v>
      </c>
      <c r="G53" s="28">
        <v>11.16</v>
      </c>
    </row>
    <row r="54" spans="1:7" x14ac:dyDescent="0.2">
      <c r="A54" s="26" t="s">
        <v>28</v>
      </c>
      <c r="B54" s="27" t="s">
        <v>29</v>
      </c>
      <c r="C54" s="27" t="s">
        <v>126</v>
      </c>
      <c r="D54" s="27" t="s">
        <v>127</v>
      </c>
      <c r="E54" s="26">
        <v>822</v>
      </c>
      <c r="F54" s="28">
        <v>7.55</v>
      </c>
      <c r="G54" s="28">
        <v>6206.1</v>
      </c>
    </row>
    <row r="55" spans="1:7" x14ac:dyDescent="0.2">
      <c r="A55" s="26" t="s">
        <v>28</v>
      </c>
      <c r="B55" s="27" t="s">
        <v>29</v>
      </c>
      <c r="C55" s="27" t="s">
        <v>128</v>
      </c>
      <c r="D55" s="27" t="s">
        <v>129</v>
      </c>
      <c r="E55" s="26">
        <v>500</v>
      </c>
      <c r="F55" s="28">
        <v>15.53</v>
      </c>
      <c r="G55" s="28">
        <v>7765</v>
      </c>
    </row>
    <row r="56" spans="1:7" x14ac:dyDescent="0.2">
      <c r="A56" s="26" t="s">
        <v>28</v>
      </c>
      <c r="B56" s="27" t="s">
        <v>29</v>
      </c>
      <c r="C56" s="27" t="s">
        <v>130</v>
      </c>
      <c r="D56" s="27" t="s">
        <v>131</v>
      </c>
      <c r="E56" s="26">
        <v>6</v>
      </c>
      <c r="F56" s="28">
        <v>78.266666999999998</v>
      </c>
      <c r="G56" s="28">
        <v>469.6</v>
      </c>
    </row>
    <row r="57" spans="1:7" x14ac:dyDescent="0.2">
      <c r="A57" s="26" t="s">
        <v>28</v>
      </c>
      <c r="B57" s="27" t="s">
        <v>29</v>
      </c>
      <c r="C57" s="27" t="s">
        <v>132</v>
      </c>
      <c r="D57" s="27" t="s">
        <v>133</v>
      </c>
      <c r="E57" s="26">
        <v>4</v>
      </c>
      <c r="F57" s="28">
        <v>0.86</v>
      </c>
      <c r="G57" s="28">
        <v>3.44</v>
      </c>
    </row>
    <row r="58" spans="1:7" x14ac:dyDescent="0.2">
      <c r="A58" s="26" t="s">
        <v>28</v>
      </c>
      <c r="B58" s="27" t="s">
        <v>29</v>
      </c>
      <c r="C58" s="27" t="s">
        <v>134</v>
      </c>
      <c r="D58" s="27" t="s">
        <v>135</v>
      </c>
      <c r="E58" s="26">
        <v>2</v>
      </c>
      <c r="F58" s="28">
        <v>13.49</v>
      </c>
      <c r="G58" s="28">
        <v>26.98</v>
      </c>
    </row>
    <row r="59" spans="1:7" x14ac:dyDescent="0.2">
      <c r="A59" s="26" t="s">
        <v>28</v>
      </c>
      <c r="B59" s="27" t="s">
        <v>29</v>
      </c>
      <c r="C59" s="27" t="s">
        <v>136</v>
      </c>
      <c r="D59" s="27" t="s">
        <v>137</v>
      </c>
      <c r="E59" s="26">
        <v>73</v>
      </c>
      <c r="F59" s="28">
        <v>1.0900000000000001</v>
      </c>
      <c r="G59" s="28">
        <v>79.569999999999993</v>
      </c>
    </row>
    <row r="60" spans="1:7" x14ac:dyDescent="0.2">
      <c r="A60" s="26" t="s">
        <v>28</v>
      </c>
      <c r="B60" s="27" t="s">
        <v>29</v>
      </c>
      <c r="C60" s="27" t="s">
        <v>138</v>
      </c>
      <c r="D60" s="27" t="s">
        <v>139</v>
      </c>
      <c r="E60" s="26">
        <v>43</v>
      </c>
      <c r="F60" s="28">
        <v>10.49</v>
      </c>
      <c r="G60" s="28">
        <v>451.07</v>
      </c>
    </row>
    <row r="61" spans="1:7" x14ac:dyDescent="0.2">
      <c r="A61" s="26" t="s">
        <v>28</v>
      </c>
      <c r="B61" s="27" t="s">
        <v>29</v>
      </c>
      <c r="C61" s="27" t="s">
        <v>140</v>
      </c>
      <c r="D61" s="27" t="s">
        <v>141</v>
      </c>
      <c r="E61" s="26">
        <v>8</v>
      </c>
      <c r="F61" s="28">
        <v>293.33333299999998</v>
      </c>
      <c r="G61" s="28">
        <v>2346.67</v>
      </c>
    </row>
    <row r="62" spans="1:7" x14ac:dyDescent="0.2">
      <c r="A62" s="26" t="s">
        <v>28</v>
      </c>
      <c r="B62" s="27" t="s">
        <v>29</v>
      </c>
      <c r="C62" s="27" t="s">
        <v>142</v>
      </c>
      <c r="D62" s="27" t="s">
        <v>143</v>
      </c>
      <c r="E62" s="26">
        <v>56</v>
      </c>
      <c r="F62" s="28">
        <v>7.98</v>
      </c>
      <c r="G62" s="28">
        <v>446.88</v>
      </c>
    </row>
    <row r="63" spans="1:7" x14ac:dyDescent="0.2">
      <c r="A63" s="26" t="s">
        <v>28</v>
      </c>
      <c r="B63" s="27" t="s">
        <v>29</v>
      </c>
      <c r="C63" s="27" t="s">
        <v>144</v>
      </c>
      <c r="D63" s="27" t="s">
        <v>145</v>
      </c>
      <c r="E63" s="26">
        <v>192</v>
      </c>
      <c r="F63" s="28">
        <v>17.55</v>
      </c>
      <c r="G63" s="28">
        <v>3369.6</v>
      </c>
    </row>
    <row r="64" spans="1:7" x14ac:dyDescent="0.2">
      <c r="A64" s="26" t="s">
        <v>28</v>
      </c>
      <c r="B64" s="27" t="s">
        <v>29</v>
      </c>
      <c r="C64" s="27" t="s">
        <v>146</v>
      </c>
      <c r="D64" s="27" t="s">
        <v>147</v>
      </c>
      <c r="E64" s="26">
        <v>3</v>
      </c>
      <c r="F64" s="28">
        <v>90</v>
      </c>
      <c r="G64" s="28">
        <v>270</v>
      </c>
    </row>
    <row r="65" spans="1:7" x14ac:dyDescent="0.2">
      <c r="A65" s="26" t="s">
        <v>28</v>
      </c>
      <c r="B65" s="27" t="s">
        <v>29</v>
      </c>
      <c r="C65" s="27" t="s">
        <v>148</v>
      </c>
      <c r="D65" s="27" t="s">
        <v>149</v>
      </c>
      <c r="E65" s="26">
        <v>4</v>
      </c>
      <c r="F65" s="28">
        <v>20.12</v>
      </c>
      <c r="G65" s="28">
        <v>80.48</v>
      </c>
    </row>
    <row r="66" spans="1:7" x14ac:dyDescent="0.2">
      <c r="A66" s="26" t="s">
        <v>28</v>
      </c>
      <c r="B66" s="27" t="s">
        <v>29</v>
      </c>
      <c r="C66" s="27" t="s">
        <v>150</v>
      </c>
      <c r="D66" s="27" t="s">
        <v>151</v>
      </c>
      <c r="E66" s="26">
        <v>3</v>
      </c>
      <c r="F66" s="28">
        <v>65.665000000000006</v>
      </c>
      <c r="G66" s="28">
        <v>196.99</v>
      </c>
    </row>
    <row r="67" spans="1:7" x14ac:dyDescent="0.2">
      <c r="A67" s="26" t="s">
        <v>28</v>
      </c>
      <c r="B67" s="27" t="s">
        <v>29</v>
      </c>
      <c r="C67" s="27" t="s">
        <v>152</v>
      </c>
      <c r="D67" s="27" t="s">
        <v>153</v>
      </c>
      <c r="E67" s="26">
        <v>7</v>
      </c>
      <c r="F67" s="28">
        <v>4.0947440000000004</v>
      </c>
      <c r="G67" s="28">
        <v>28.66</v>
      </c>
    </row>
    <row r="68" spans="1:7" x14ac:dyDescent="0.2">
      <c r="A68" s="26" t="s">
        <v>28</v>
      </c>
      <c r="B68" s="27" t="s">
        <v>29</v>
      </c>
      <c r="C68" s="27" t="s">
        <v>154</v>
      </c>
      <c r="D68" s="27" t="s">
        <v>155</v>
      </c>
      <c r="E68" s="26">
        <v>2</v>
      </c>
      <c r="F68" s="28">
        <v>200</v>
      </c>
      <c r="G68" s="28">
        <v>400</v>
      </c>
    </row>
    <row r="69" spans="1:7" x14ac:dyDescent="0.2">
      <c r="A69" s="26" t="s">
        <v>28</v>
      </c>
      <c r="B69" s="27" t="s">
        <v>29</v>
      </c>
      <c r="C69" s="27" t="s">
        <v>156</v>
      </c>
      <c r="D69" s="27" t="s">
        <v>157</v>
      </c>
      <c r="E69" s="26">
        <v>5</v>
      </c>
      <c r="F69" s="28">
        <v>8.5</v>
      </c>
      <c r="G69" s="28">
        <v>42.5</v>
      </c>
    </row>
    <row r="70" spans="1:7" x14ac:dyDescent="0.2">
      <c r="A70" s="26" t="s">
        <v>28</v>
      </c>
      <c r="B70" s="27" t="s">
        <v>29</v>
      </c>
      <c r="C70" s="27" t="s">
        <v>158</v>
      </c>
      <c r="D70" s="27" t="s">
        <v>159</v>
      </c>
      <c r="E70" s="26">
        <v>1</v>
      </c>
      <c r="F70" s="28">
        <v>33.6</v>
      </c>
      <c r="G70" s="28">
        <v>33.6</v>
      </c>
    </row>
    <row r="71" spans="1:7" x14ac:dyDescent="0.2">
      <c r="A71" s="26" t="s">
        <v>28</v>
      </c>
      <c r="B71" s="27" t="s">
        <v>29</v>
      </c>
      <c r="C71" s="27" t="s">
        <v>160</v>
      </c>
      <c r="D71" s="27" t="s">
        <v>161</v>
      </c>
      <c r="E71" s="26">
        <v>4</v>
      </c>
      <c r="F71" s="28">
        <v>14.72</v>
      </c>
      <c r="G71" s="28">
        <v>58.88</v>
      </c>
    </row>
    <row r="72" spans="1:7" x14ac:dyDescent="0.2">
      <c r="A72" s="26" t="s">
        <v>28</v>
      </c>
      <c r="B72" s="27" t="s">
        <v>29</v>
      </c>
      <c r="C72" s="27" t="s">
        <v>162</v>
      </c>
      <c r="D72" s="27" t="s">
        <v>163</v>
      </c>
      <c r="E72" s="26">
        <v>3</v>
      </c>
      <c r="F72" s="28">
        <v>0.76</v>
      </c>
      <c r="G72" s="28">
        <v>2.2799999999999998</v>
      </c>
    </row>
    <row r="73" spans="1:7" x14ac:dyDescent="0.2">
      <c r="A73" s="26" t="s">
        <v>28</v>
      </c>
      <c r="B73" s="27" t="s">
        <v>29</v>
      </c>
      <c r="C73" s="27" t="s">
        <v>164</v>
      </c>
      <c r="D73" s="27" t="s">
        <v>165</v>
      </c>
      <c r="E73" s="26">
        <v>2</v>
      </c>
      <c r="F73" s="28">
        <v>30</v>
      </c>
      <c r="G73" s="28">
        <v>60</v>
      </c>
    </row>
    <row r="74" spans="1:7" x14ac:dyDescent="0.2">
      <c r="A74" s="26" t="s">
        <v>28</v>
      </c>
      <c r="B74" s="27" t="s">
        <v>29</v>
      </c>
      <c r="C74" s="27" t="s">
        <v>166</v>
      </c>
      <c r="D74" s="27" t="s">
        <v>167</v>
      </c>
      <c r="E74" s="26">
        <v>42</v>
      </c>
      <c r="F74" s="28">
        <v>5.65</v>
      </c>
      <c r="G74" s="28">
        <v>237.3</v>
      </c>
    </row>
    <row r="75" spans="1:7" x14ac:dyDescent="0.2">
      <c r="A75" s="26" t="s">
        <v>28</v>
      </c>
      <c r="B75" s="27" t="s">
        <v>29</v>
      </c>
      <c r="C75" s="27" t="s">
        <v>168</v>
      </c>
      <c r="D75" s="27" t="s">
        <v>169</v>
      </c>
      <c r="E75" s="26">
        <v>2</v>
      </c>
      <c r="F75" s="28">
        <v>4.1550000000000002</v>
      </c>
      <c r="G75" s="28">
        <v>8.31</v>
      </c>
    </row>
    <row r="76" spans="1:7" x14ac:dyDescent="0.2">
      <c r="A76" s="26" t="s">
        <v>28</v>
      </c>
      <c r="B76" s="27" t="s">
        <v>29</v>
      </c>
      <c r="C76" s="27" t="s">
        <v>170</v>
      </c>
      <c r="D76" s="27" t="s">
        <v>171</v>
      </c>
      <c r="E76" s="26">
        <v>3</v>
      </c>
      <c r="F76" s="28">
        <v>21.92</v>
      </c>
      <c r="G76" s="28">
        <v>65.760000000000005</v>
      </c>
    </row>
    <row r="77" spans="1:7" x14ac:dyDescent="0.2">
      <c r="A77" s="26" t="s">
        <v>28</v>
      </c>
      <c r="B77" s="27" t="s">
        <v>29</v>
      </c>
      <c r="C77" s="27" t="s">
        <v>172</v>
      </c>
      <c r="D77" s="27" t="s">
        <v>173</v>
      </c>
      <c r="E77" s="26">
        <v>2</v>
      </c>
      <c r="F77" s="28">
        <v>4.3099999999999996</v>
      </c>
      <c r="G77" s="28">
        <v>8.6199999999999992</v>
      </c>
    </row>
    <row r="78" spans="1:7" x14ac:dyDescent="0.2">
      <c r="A78" s="26" t="s">
        <v>28</v>
      </c>
      <c r="B78" s="27" t="s">
        <v>29</v>
      </c>
      <c r="C78" s="27" t="s">
        <v>174</v>
      </c>
      <c r="D78" s="27" t="s">
        <v>175</v>
      </c>
      <c r="E78" s="26">
        <v>4</v>
      </c>
      <c r="F78" s="28">
        <v>1</v>
      </c>
      <c r="G78" s="28">
        <v>4</v>
      </c>
    </row>
    <row r="79" spans="1:7" x14ac:dyDescent="0.2">
      <c r="A79" s="26" t="s">
        <v>28</v>
      </c>
      <c r="B79" s="27" t="s">
        <v>29</v>
      </c>
      <c r="C79" s="27" t="s">
        <v>176</v>
      </c>
      <c r="D79" s="27" t="s">
        <v>177</v>
      </c>
      <c r="E79" s="26">
        <v>2</v>
      </c>
      <c r="F79" s="28">
        <v>61.16</v>
      </c>
      <c r="G79" s="28">
        <v>122.32</v>
      </c>
    </row>
    <row r="80" spans="1:7" x14ac:dyDescent="0.2">
      <c r="A80" s="26" t="s">
        <v>28</v>
      </c>
      <c r="B80" s="27" t="s">
        <v>29</v>
      </c>
      <c r="C80" s="27" t="s">
        <v>178</v>
      </c>
      <c r="D80" s="27" t="s">
        <v>179</v>
      </c>
      <c r="E80" s="26">
        <v>17</v>
      </c>
      <c r="F80" s="28">
        <v>18.963000000000001</v>
      </c>
      <c r="G80" s="28">
        <v>322.37</v>
      </c>
    </row>
    <row r="81" spans="1:7" x14ac:dyDescent="0.2">
      <c r="A81" s="26" t="s">
        <v>28</v>
      </c>
      <c r="B81" s="27" t="s">
        <v>29</v>
      </c>
      <c r="C81" s="27" t="s">
        <v>180</v>
      </c>
      <c r="D81" s="27" t="s">
        <v>181</v>
      </c>
      <c r="E81" s="26">
        <v>1</v>
      </c>
      <c r="F81" s="28">
        <v>458.26</v>
      </c>
      <c r="G81" s="28">
        <v>458.26</v>
      </c>
    </row>
    <row r="82" spans="1:7" x14ac:dyDescent="0.2">
      <c r="A82" s="26" t="s">
        <v>28</v>
      </c>
      <c r="B82" s="27" t="s">
        <v>29</v>
      </c>
      <c r="C82" s="27" t="s">
        <v>182</v>
      </c>
      <c r="D82" s="27" t="s">
        <v>183</v>
      </c>
      <c r="E82" s="26">
        <v>1</v>
      </c>
      <c r="F82" s="28">
        <v>148.46</v>
      </c>
      <c r="G82" s="28">
        <v>148.46</v>
      </c>
    </row>
    <row r="83" spans="1:7" x14ac:dyDescent="0.2">
      <c r="A83" s="26" t="s">
        <v>28</v>
      </c>
      <c r="B83" s="27" t="s">
        <v>29</v>
      </c>
      <c r="C83" s="27" t="s">
        <v>184</v>
      </c>
      <c r="D83" s="27" t="s">
        <v>185</v>
      </c>
      <c r="E83" s="26">
        <v>8</v>
      </c>
      <c r="F83" s="28">
        <v>4</v>
      </c>
      <c r="G83" s="28">
        <v>32</v>
      </c>
    </row>
    <row r="84" spans="1:7" x14ac:dyDescent="0.2">
      <c r="A84" s="26" t="s">
        <v>28</v>
      </c>
      <c r="B84" s="27" t="s">
        <v>29</v>
      </c>
      <c r="C84" s="27" t="s">
        <v>186</v>
      </c>
      <c r="D84" s="27" t="s">
        <v>187</v>
      </c>
      <c r="E84" s="26">
        <v>6</v>
      </c>
      <c r="F84" s="28">
        <v>3</v>
      </c>
      <c r="G84" s="28">
        <v>18</v>
      </c>
    </row>
    <row r="85" spans="1:7" x14ac:dyDescent="0.2">
      <c r="A85" s="26" t="s">
        <v>28</v>
      </c>
      <c r="B85" s="27" t="s">
        <v>29</v>
      </c>
      <c r="C85" s="27" t="s">
        <v>188</v>
      </c>
      <c r="D85" s="27" t="s">
        <v>189</v>
      </c>
      <c r="E85" s="26">
        <v>5</v>
      </c>
      <c r="F85" s="28">
        <v>4</v>
      </c>
      <c r="G85" s="28">
        <v>20</v>
      </c>
    </row>
    <row r="86" spans="1:7" x14ac:dyDescent="0.2">
      <c r="A86" s="26" t="s">
        <v>28</v>
      </c>
      <c r="B86" s="27" t="s">
        <v>29</v>
      </c>
      <c r="C86" s="27" t="s">
        <v>190</v>
      </c>
      <c r="D86" s="27" t="s">
        <v>191</v>
      </c>
      <c r="E86" s="26">
        <v>10</v>
      </c>
      <c r="F86" s="28">
        <v>3.05</v>
      </c>
      <c r="G86" s="28">
        <v>30.5</v>
      </c>
    </row>
    <row r="87" spans="1:7" x14ac:dyDescent="0.2">
      <c r="A87" s="26" t="s">
        <v>28</v>
      </c>
      <c r="B87" s="27" t="s">
        <v>29</v>
      </c>
      <c r="C87" s="27" t="s">
        <v>192</v>
      </c>
      <c r="D87" s="27" t="s">
        <v>193</v>
      </c>
      <c r="E87" s="26">
        <v>2</v>
      </c>
      <c r="F87" s="28">
        <v>114.62</v>
      </c>
      <c r="G87" s="28">
        <v>229.24</v>
      </c>
    </row>
    <row r="88" spans="1:7" x14ac:dyDescent="0.2">
      <c r="A88" s="26" t="s">
        <v>28</v>
      </c>
      <c r="B88" s="27" t="s">
        <v>29</v>
      </c>
      <c r="C88" s="27" t="s">
        <v>194</v>
      </c>
      <c r="D88" s="27" t="s">
        <v>195</v>
      </c>
      <c r="E88" s="26">
        <v>12</v>
      </c>
      <c r="F88" s="28">
        <v>6.09</v>
      </c>
      <c r="G88" s="28">
        <v>73.08</v>
      </c>
    </row>
    <row r="89" spans="1:7" x14ac:dyDescent="0.2">
      <c r="A89" s="26" t="s">
        <v>28</v>
      </c>
      <c r="B89" s="27" t="s">
        <v>29</v>
      </c>
      <c r="C89" s="27" t="s">
        <v>196</v>
      </c>
      <c r="D89" s="27" t="s">
        <v>197</v>
      </c>
      <c r="E89" s="26">
        <v>10</v>
      </c>
      <c r="F89" s="28">
        <v>2.1452279999999999</v>
      </c>
      <c r="G89" s="28">
        <v>21.45</v>
      </c>
    </row>
    <row r="90" spans="1:7" x14ac:dyDescent="0.2">
      <c r="A90" s="26" t="s">
        <v>28</v>
      </c>
      <c r="B90" s="27" t="s">
        <v>29</v>
      </c>
      <c r="C90" s="27" t="s">
        <v>198</v>
      </c>
      <c r="D90" s="27" t="s">
        <v>199</v>
      </c>
      <c r="E90" s="26">
        <v>160</v>
      </c>
      <c r="F90" s="28">
        <v>23.51</v>
      </c>
      <c r="G90" s="28">
        <v>3761.6</v>
      </c>
    </row>
    <row r="91" spans="1:7" x14ac:dyDescent="0.2">
      <c r="A91" s="26" t="s">
        <v>28</v>
      </c>
      <c r="B91" s="27" t="s">
        <v>29</v>
      </c>
      <c r="C91" s="27" t="s">
        <v>200</v>
      </c>
      <c r="D91" s="27" t="s">
        <v>201</v>
      </c>
      <c r="E91" s="26">
        <v>11</v>
      </c>
      <c r="F91" s="28">
        <v>689.92346899999995</v>
      </c>
      <c r="G91" s="28">
        <v>7589.16</v>
      </c>
    </row>
    <row r="92" spans="1:7" x14ac:dyDescent="0.2">
      <c r="A92" s="26" t="s">
        <v>28</v>
      </c>
      <c r="B92" s="27" t="s">
        <v>29</v>
      </c>
      <c r="C92" s="27" t="s">
        <v>202</v>
      </c>
      <c r="D92" s="27" t="s">
        <v>203</v>
      </c>
      <c r="E92" s="26">
        <v>10</v>
      </c>
      <c r="F92" s="28">
        <v>3.85</v>
      </c>
      <c r="G92" s="28">
        <v>38.5</v>
      </c>
    </row>
    <row r="93" spans="1:7" x14ac:dyDescent="0.2">
      <c r="A93" s="26" t="s">
        <v>28</v>
      </c>
      <c r="B93" s="27" t="s">
        <v>29</v>
      </c>
      <c r="C93" s="27" t="s">
        <v>204</v>
      </c>
      <c r="D93" s="27" t="s">
        <v>205</v>
      </c>
      <c r="E93" s="26">
        <v>1</v>
      </c>
      <c r="F93" s="28">
        <v>445.65</v>
      </c>
      <c r="G93" s="28">
        <v>445.65</v>
      </c>
    </row>
    <row r="94" spans="1:7" x14ac:dyDescent="0.2">
      <c r="A94" s="26" t="s">
        <v>28</v>
      </c>
      <c r="B94" s="27" t="s">
        <v>29</v>
      </c>
      <c r="C94" s="27" t="s">
        <v>206</v>
      </c>
      <c r="D94" s="27" t="s">
        <v>207</v>
      </c>
      <c r="E94" s="26">
        <v>6</v>
      </c>
      <c r="F94" s="28">
        <v>8.6300000000000008</v>
      </c>
      <c r="G94" s="28">
        <v>51.78</v>
      </c>
    </row>
    <row r="95" spans="1:7" x14ac:dyDescent="0.2">
      <c r="A95" s="26" t="s">
        <v>28</v>
      </c>
      <c r="B95" s="27" t="s">
        <v>29</v>
      </c>
      <c r="C95" s="27" t="s">
        <v>208</v>
      </c>
      <c r="D95" s="27" t="s">
        <v>209</v>
      </c>
      <c r="E95" s="26">
        <v>2</v>
      </c>
      <c r="F95" s="28">
        <v>8.6300000000000008</v>
      </c>
      <c r="G95" s="28">
        <v>17.260000000000002</v>
      </c>
    </row>
    <row r="96" spans="1:7" x14ac:dyDescent="0.2">
      <c r="A96" s="26" t="s">
        <v>28</v>
      </c>
      <c r="B96" s="27" t="s">
        <v>29</v>
      </c>
      <c r="C96" s="27" t="s">
        <v>210</v>
      </c>
      <c r="D96" s="27" t="s">
        <v>211</v>
      </c>
      <c r="E96" s="26">
        <v>2</v>
      </c>
      <c r="F96" s="28">
        <v>62.49</v>
      </c>
      <c r="G96" s="28">
        <v>124.98</v>
      </c>
    </row>
    <row r="97" spans="1:7" x14ac:dyDescent="0.2">
      <c r="A97" s="26" t="s">
        <v>28</v>
      </c>
      <c r="B97" s="27" t="s">
        <v>29</v>
      </c>
      <c r="C97" s="27" t="s">
        <v>212</v>
      </c>
      <c r="D97" s="27" t="s">
        <v>213</v>
      </c>
      <c r="E97" s="26">
        <v>2</v>
      </c>
      <c r="F97" s="28">
        <v>138.38499999999999</v>
      </c>
      <c r="G97" s="28">
        <v>276.77</v>
      </c>
    </row>
    <row r="98" spans="1:7" x14ac:dyDescent="0.2">
      <c r="A98" s="26" t="s">
        <v>28</v>
      </c>
      <c r="B98" s="27" t="s">
        <v>29</v>
      </c>
      <c r="C98" s="27" t="s">
        <v>214</v>
      </c>
      <c r="D98" s="27" t="s">
        <v>215</v>
      </c>
      <c r="E98" s="26">
        <v>1</v>
      </c>
      <c r="F98" s="28">
        <v>5781.56</v>
      </c>
      <c r="G98" s="28">
        <v>5781.56</v>
      </c>
    </row>
    <row r="99" spans="1:7" x14ac:dyDescent="0.2">
      <c r="A99" s="26" t="s">
        <v>28</v>
      </c>
      <c r="B99" s="27" t="s">
        <v>29</v>
      </c>
      <c r="C99" s="27" t="s">
        <v>216</v>
      </c>
      <c r="D99" s="27" t="s">
        <v>217</v>
      </c>
      <c r="E99" s="26">
        <v>1</v>
      </c>
      <c r="F99" s="28">
        <v>2868.26</v>
      </c>
      <c r="G99" s="28">
        <v>2868.26</v>
      </c>
    </row>
    <row r="100" spans="1:7" x14ac:dyDescent="0.2">
      <c r="A100" s="26" t="s">
        <v>28</v>
      </c>
      <c r="B100" s="27" t="s">
        <v>29</v>
      </c>
      <c r="C100" s="27" t="s">
        <v>218</v>
      </c>
      <c r="D100" s="27" t="s">
        <v>219</v>
      </c>
      <c r="E100" s="26">
        <v>1</v>
      </c>
      <c r="F100" s="28">
        <v>3867.24</v>
      </c>
      <c r="G100" s="28">
        <v>3867.24</v>
      </c>
    </row>
    <row r="101" spans="1:7" x14ac:dyDescent="0.2">
      <c r="A101" s="26" t="s">
        <v>28</v>
      </c>
      <c r="B101" s="27" t="s">
        <v>29</v>
      </c>
      <c r="C101" s="27" t="s">
        <v>220</v>
      </c>
      <c r="D101" s="27" t="s">
        <v>221</v>
      </c>
      <c r="E101" s="26">
        <v>4</v>
      </c>
      <c r="F101" s="28">
        <v>33.53</v>
      </c>
      <c r="G101" s="28">
        <v>134.12</v>
      </c>
    </row>
    <row r="102" spans="1:7" x14ac:dyDescent="0.2">
      <c r="A102" s="26" t="s">
        <v>28</v>
      </c>
      <c r="B102" s="27" t="s">
        <v>29</v>
      </c>
      <c r="C102" s="27" t="s">
        <v>222</v>
      </c>
      <c r="D102" s="27" t="s">
        <v>223</v>
      </c>
      <c r="E102" s="26">
        <v>10</v>
      </c>
      <c r="F102" s="28">
        <v>7.01</v>
      </c>
      <c r="G102" s="28">
        <v>70.099999999999994</v>
      </c>
    </row>
    <row r="103" spans="1:7" x14ac:dyDescent="0.2">
      <c r="A103" s="26" t="s">
        <v>28</v>
      </c>
      <c r="B103" s="27" t="s">
        <v>29</v>
      </c>
      <c r="C103" s="27" t="s">
        <v>224</v>
      </c>
      <c r="D103" s="27" t="s">
        <v>225</v>
      </c>
      <c r="E103" s="26">
        <v>19</v>
      </c>
      <c r="F103" s="28">
        <v>6.7921329999999998</v>
      </c>
      <c r="G103" s="28">
        <v>129.05000000000001</v>
      </c>
    </row>
    <row r="104" spans="1:7" x14ac:dyDescent="0.2">
      <c r="A104" s="26" t="s">
        <v>28</v>
      </c>
      <c r="B104" s="27" t="s">
        <v>29</v>
      </c>
      <c r="C104" s="27" t="s">
        <v>226</v>
      </c>
      <c r="D104" s="27" t="s">
        <v>227</v>
      </c>
      <c r="E104" s="26">
        <v>1</v>
      </c>
      <c r="F104" s="28">
        <v>98</v>
      </c>
      <c r="G104" s="28">
        <v>98</v>
      </c>
    </row>
    <row r="105" spans="1:7" x14ac:dyDescent="0.2">
      <c r="A105" s="26" t="s">
        <v>28</v>
      </c>
      <c r="B105" s="27" t="s">
        <v>29</v>
      </c>
      <c r="C105" s="27" t="s">
        <v>228</v>
      </c>
      <c r="D105" s="27" t="s">
        <v>229</v>
      </c>
      <c r="E105" s="26">
        <v>17</v>
      </c>
      <c r="F105" s="28">
        <v>42.6875</v>
      </c>
      <c r="G105" s="28">
        <v>725.69</v>
      </c>
    </row>
    <row r="106" spans="1:7" x14ac:dyDescent="0.2">
      <c r="A106" s="26" t="s">
        <v>28</v>
      </c>
      <c r="B106" s="27" t="s">
        <v>29</v>
      </c>
      <c r="C106" s="27" t="s">
        <v>230</v>
      </c>
      <c r="D106" s="27" t="s">
        <v>231</v>
      </c>
      <c r="E106" s="26">
        <v>10</v>
      </c>
      <c r="F106" s="28">
        <v>1.69</v>
      </c>
      <c r="G106" s="28">
        <v>16.899999999999999</v>
      </c>
    </row>
    <row r="107" spans="1:7" x14ac:dyDescent="0.2">
      <c r="A107" s="26" t="s">
        <v>28</v>
      </c>
      <c r="B107" s="27" t="s">
        <v>29</v>
      </c>
      <c r="C107" s="27" t="s">
        <v>232</v>
      </c>
      <c r="D107" s="27" t="s">
        <v>233</v>
      </c>
      <c r="E107" s="26">
        <v>3</v>
      </c>
      <c r="F107" s="28">
        <v>7.5125539999999997</v>
      </c>
      <c r="G107" s="28">
        <v>22.54</v>
      </c>
    </row>
    <row r="108" spans="1:7" x14ac:dyDescent="0.2">
      <c r="A108" s="26" t="s">
        <v>28</v>
      </c>
      <c r="B108" s="27" t="s">
        <v>29</v>
      </c>
      <c r="C108" s="27" t="s">
        <v>234</v>
      </c>
      <c r="D108" s="27" t="s">
        <v>235</v>
      </c>
      <c r="E108" s="26">
        <v>23</v>
      </c>
      <c r="F108" s="28">
        <v>8.0628569999999993</v>
      </c>
      <c r="G108" s="28">
        <v>185.45</v>
      </c>
    </row>
    <row r="109" spans="1:7" x14ac:dyDescent="0.2">
      <c r="A109" s="26" t="s">
        <v>28</v>
      </c>
      <c r="B109" s="27" t="s">
        <v>29</v>
      </c>
      <c r="C109" s="27" t="s">
        <v>236</v>
      </c>
      <c r="D109" s="27" t="s">
        <v>237</v>
      </c>
      <c r="E109" s="26">
        <v>25</v>
      </c>
      <c r="F109" s="28">
        <v>7</v>
      </c>
      <c r="G109" s="28">
        <v>175</v>
      </c>
    </row>
    <row r="110" spans="1:7" x14ac:dyDescent="0.2">
      <c r="A110" s="26" t="s">
        <v>28</v>
      </c>
      <c r="B110" s="27" t="s">
        <v>29</v>
      </c>
      <c r="C110" s="27" t="s">
        <v>238</v>
      </c>
      <c r="D110" s="27" t="s">
        <v>239</v>
      </c>
      <c r="E110" s="26">
        <v>28</v>
      </c>
      <c r="F110" s="28">
        <v>28.927897999999999</v>
      </c>
      <c r="G110" s="28">
        <v>809.98</v>
      </c>
    </row>
    <row r="111" spans="1:7" x14ac:dyDescent="0.2">
      <c r="A111" s="26" t="s">
        <v>28</v>
      </c>
      <c r="B111" s="27" t="s">
        <v>29</v>
      </c>
      <c r="C111" s="27" t="s">
        <v>240</v>
      </c>
      <c r="D111" s="27" t="s">
        <v>241</v>
      </c>
      <c r="E111" s="26">
        <v>87</v>
      </c>
      <c r="F111" s="28">
        <v>6.4245650000000003</v>
      </c>
      <c r="G111" s="28">
        <v>558.94000000000005</v>
      </c>
    </row>
    <row r="112" spans="1:7" x14ac:dyDescent="0.2">
      <c r="A112" s="26" t="s">
        <v>28</v>
      </c>
      <c r="B112" s="27" t="s">
        <v>29</v>
      </c>
      <c r="C112" s="27" t="s">
        <v>242</v>
      </c>
      <c r="D112" s="27" t="s">
        <v>243</v>
      </c>
      <c r="E112" s="26">
        <v>5</v>
      </c>
      <c r="F112" s="28">
        <v>4.5060000000000002</v>
      </c>
      <c r="G112" s="28">
        <v>22.53</v>
      </c>
    </row>
    <row r="113" spans="1:7" x14ac:dyDescent="0.2">
      <c r="A113" s="26" t="s">
        <v>28</v>
      </c>
      <c r="B113" s="27" t="s">
        <v>29</v>
      </c>
      <c r="C113" s="27" t="s">
        <v>244</v>
      </c>
      <c r="D113" s="27" t="s">
        <v>245</v>
      </c>
      <c r="E113" s="26">
        <v>2</v>
      </c>
      <c r="F113" s="28">
        <v>80.040000000000006</v>
      </c>
      <c r="G113" s="28">
        <v>160.08000000000001</v>
      </c>
    </row>
    <row r="114" spans="1:7" x14ac:dyDescent="0.2">
      <c r="A114" s="26" t="s">
        <v>28</v>
      </c>
      <c r="B114" s="27" t="s">
        <v>29</v>
      </c>
      <c r="C114" s="27" t="s">
        <v>246</v>
      </c>
      <c r="D114" s="27" t="s">
        <v>247</v>
      </c>
      <c r="E114" s="26">
        <v>8</v>
      </c>
      <c r="F114" s="28">
        <v>4.2300000000000004</v>
      </c>
      <c r="G114" s="28">
        <v>33.840000000000003</v>
      </c>
    </row>
    <row r="115" spans="1:7" x14ac:dyDescent="0.2">
      <c r="A115" s="26" t="s">
        <v>28</v>
      </c>
      <c r="B115" s="27" t="s">
        <v>29</v>
      </c>
      <c r="C115" s="27" t="s">
        <v>248</v>
      </c>
      <c r="D115" s="27" t="s">
        <v>249</v>
      </c>
      <c r="E115" s="26">
        <v>3</v>
      </c>
      <c r="F115" s="28">
        <v>9.9108870000000007</v>
      </c>
      <c r="G115" s="28">
        <v>29.73</v>
      </c>
    </row>
    <row r="116" spans="1:7" x14ac:dyDescent="0.2">
      <c r="A116" s="26" t="s">
        <v>28</v>
      </c>
      <c r="B116" s="27" t="s">
        <v>29</v>
      </c>
      <c r="C116" s="27" t="s">
        <v>250</v>
      </c>
      <c r="D116" s="27" t="s">
        <v>251</v>
      </c>
      <c r="E116" s="26">
        <v>1</v>
      </c>
      <c r="F116" s="28">
        <v>37.72</v>
      </c>
      <c r="G116" s="28">
        <v>37.72</v>
      </c>
    </row>
    <row r="117" spans="1:7" x14ac:dyDescent="0.2">
      <c r="A117" s="26" t="s">
        <v>28</v>
      </c>
      <c r="B117" s="27" t="s">
        <v>29</v>
      </c>
      <c r="C117" s="27" t="s">
        <v>252</v>
      </c>
      <c r="D117" s="27" t="s">
        <v>253</v>
      </c>
      <c r="E117" s="26">
        <v>4</v>
      </c>
      <c r="F117" s="28">
        <v>54.1</v>
      </c>
      <c r="G117" s="28">
        <v>216.4</v>
      </c>
    </row>
    <row r="118" spans="1:7" x14ac:dyDescent="0.2">
      <c r="A118" s="26" t="s">
        <v>28</v>
      </c>
      <c r="B118" s="27" t="s">
        <v>29</v>
      </c>
      <c r="C118" s="27" t="s">
        <v>254</v>
      </c>
      <c r="D118" s="27" t="s">
        <v>255</v>
      </c>
      <c r="E118" s="26">
        <v>7</v>
      </c>
      <c r="F118" s="28">
        <v>1.9471430000000001</v>
      </c>
      <c r="G118" s="28">
        <v>13.63</v>
      </c>
    </row>
    <row r="119" spans="1:7" x14ac:dyDescent="0.2">
      <c r="A119" s="26" t="s">
        <v>28</v>
      </c>
      <c r="B119" s="27" t="s">
        <v>29</v>
      </c>
      <c r="C119" s="27" t="s">
        <v>256</v>
      </c>
      <c r="D119" s="27" t="s">
        <v>257</v>
      </c>
      <c r="E119" s="26">
        <v>10</v>
      </c>
      <c r="F119" s="28">
        <v>9.24</v>
      </c>
      <c r="G119" s="28">
        <v>92.4</v>
      </c>
    </row>
    <row r="120" spans="1:7" x14ac:dyDescent="0.2">
      <c r="A120" s="26" t="s">
        <v>28</v>
      </c>
      <c r="B120" s="27" t="s">
        <v>29</v>
      </c>
      <c r="C120" s="27" t="s">
        <v>258</v>
      </c>
      <c r="D120" s="27" t="s">
        <v>259</v>
      </c>
      <c r="E120" s="26">
        <v>1</v>
      </c>
      <c r="F120" s="28">
        <v>9.2100000000000009</v>
      </c>
      <c r="G120" s="28">
        <v>9.2100000000000009</v>
      </c>
    </row>
    <row r="121" spans="1:7" x14ac:dyDescent="0.2">
      <c r="A121" s="26" t="s">
        <v>28</v>
      </c>
      <c r="B121" s="27" t="s">
        <v>29</v>
      </c>
      <c r="C121" s="27" t="s">
        <v>260</v>
      </c>
      <c r="D121" s="27" t="s">
        <v>261</v>
      </c>
      <c r="E121" s="26">
        <v>4</v>
      </c>
      <c r="F121" s="28">
        <v>1.79</v>
      </c>
      <c r="G121" s="28">
        <v>7.16</v>
      </c>
    </row>
    <row r="122" spans="1:7" x14ac:dyDescent="0.2">
      <c r="A122" s="26" t="s">
        <v>28</v>
      </c>
      <c r="B122" s="27" t="s">
        <v>29</v>
      </c>
      <c r="C122" s="27" t="s">
        <v>262</v>
      </c>
      <c r="D122" s="27" t="s">
        <v>263</v>
      </c>
      <c r="E122" s="26">
        <v>8</v>
      </c>
      <c r="F122" s="28">
        <v>12.87</v>
      </c>
      <c r="G122" s="28">
        <v>102.96</v>
      </c>
    </row>
    <row r="123" spans="1:7" x14ac:dyDescent="0.2">
      <c r="A123" s="26" t="s">
        <v>28</v>
      </c>
      <c r="B123" s="27" t="s">
        <v>29</v>
      </c>
      <c r="C123" s="27" t="s">
        <v>264</v>
      </c>
      <c r="D123" s="27" t="s">
        <v>265</v>
      </c>
      <c r="E123" s="26">
        <v>50</v>
      </c>
      <c r="F123" s="28">
        <v>5.97</v>
      </c>
      <c r="G123" s="28">
        <v>298.5</v>
      </c>
    </row>
    <row r="124" spans="1:7" x14ac:dyDescent="0.2">
      <c r="A124" s="26" t="s">
        <v>28</v>
      </c>
      <c r="B124" s="27" t="s">
        <v>29</v>
      </c>
      <c r="C124" s="27" t="s">
        <v>266</v>
      </c>
      <c r="D124" s="27" t="s">
        <v>267</v>
      </c>
      <c r="E124" s="26">
        <v>2</v>
      </c>
      <c r="F124" s="28">
        <v>1.5</v>
      </c>
      <c r="G124" s="28">
        <v>3</v>
      </c>
    </row>
    <row r="125" spans="1:7" x14ac:dyDescent="0.2">
      <c r="A125" s="26" t="s">
        <v>28</v>
      </c>
      <c r="B125" s="27" t="s">
        <v>29</v>
      </c>
      <c r="C125" s="27" t="s">
        <v>268</v>
      </c>
      <c r="D125" s="27" t="s">
        <v>269</v>
      </c>
      <c r="E125" s="26">
        <v>1</v>
      </c>
      <c r="F125" s="28">
        <v>19.100000000000001</v>
      </c>
      <c r="G125" s="28">
        <v>19.100000000000001</v>
      </c>
    </row>
    <row r="126" spans="1:7" x14ac:dyDescent="0.2">
      <c r="A126" s="26" t="s">
        <v>28</v>
      </c>
      <c r="B126" s="27" t="s">
        <v>29</v>
      </c>
      <c r="C126" s="27" t="s">
        <v>270</v>
      </c>
      <c r="D126" s="27" t="s">
        <v>271</v>
      </c>
      <c r="E126" s="26">
        <v>1</v>
      </c>
      <c r="F126" s="28">
        <v>11.75</v>
      </c>
      <c r="G126" s="28">
        <v>11.75</v>
      </c>
    </row>
    <row r="127" spans="1:7" x14ac:dyDescent="0.2">
      <c r="A127" s="26" t="s">
        <v>28</v>
      </c>
      <c r="B127" s="27" t="s">
        <v>29</v>
      </c>
      <c r="C127" s="27" t="s">
        <v>272</v>
      </c>
      <c r="D127" s="27" t="s">
        <v>273</v>
      </c>
      <c r="E127" s="26">
        <v>1</v>
      </c>
      <c r="F127" s="28">
        <v>28.94</v>
      </c>
      <c r="G127" s="28">
        <v>28.94</v>
      </c>
    </row>
    <row r="128" spans="1:7" x14ac:dyDescent="0.2">
      <c r="A128" s="26" t="s">
        <v>28</v>
      </c>
      <c r="B128" s="27" t="s">
        <v>29</v>
      </c>
      <c r="C128" s="27" t="s">
        <v>274</v>
      </c>
      <c r="D128" s="27" t="s">
        <v>275</v>
      </c>
      <c r="E128" s="26">
        <v>1</v>
      </c>
      <c r="F128" s="28">
        <v>46.25</v>
      </c>
      <c r="G128" s="28">
        <v>46.25</v>
      </c>
    </row>
    <row r="129" spans="1:7" x14ac:dyDescent="0.2">
      <c r="A129" s="26" t="s">
        <v>28</v>
      </c>
      <c r="B129" s="27" t="s">
        <v>29</v>
      </c>
      <c r="C129" s="27" t="s">
        <v>276</v>
      </c>
      <c r="D129" s="27" t="s">
        <v>277</v>
      </c>
      <c r="E129" s="26">
        <v>2</v>
      </c>
      <c r="F129" s="28">
        <v>70</v>
      </c>
      <c r="G129" s="28">
        <v>140</v>
      </c>
    </row>
    <row r="130" spans="1:7" x14ac:dyDescent="0.2">
      <c r="A130" s="26" t="s">
        <v>28</v>
      </c>
      <c r="B130" s="27" t="s">
        <v>29</v>
      </c>
      <c r="C130" s="27" t="s">
        <v>278</v>
      </c>
      <c r="D130" s="27" t="s">
        <v>279</v>
      </c>
      <c r="E130" s="26">
        <v>4</v>
      </c>
      <c r="F130" s="28">
        <v>33.58</v>
      </c>
      <c r="G130" s="28">
        <v>134.32</v>
      </c>
    </row>
    <row r="131" spans="1:7" x14ac:dyDescent="0.2">
      <c r="A131" s="26" t="s">
        <v>28</v>
      </c>
      <c r="B131" s="27" t="s">
        <v>29</v>
      </c>
      <c r="C131" s="27" t="s">
        <v>280</v>
      </c>
      <c r="D131" s="27" t="s">
        <v>281</v>
      </c>
      <c r="E131" s="26">
        <v>4</v>
      </c>
      <c r="F131" s="28">
        <v>42.05</v>
      </c>
      <c r="G131" s="28">
        <v>168.2</v>
      </c>
    </row>
    <row r="132" spans="1:7" x14ac:dyDescent="0.2">
      <c r="A132" s="26" t="s">
        <v>28</v>
      </c>
      <c r="B132" s="27" t="s">
        <v>29</v>
      </c>
      <c r="C132" s="27" t="s">
        <v>282</v>
      </c>
      <c r="D132" s="27" t="s">
        <v>283</v>
      </c>
      <c r="E132" s="26">
        <v>4</v>
      </c>
      <c r="F132" s="28">
        <v>75.08</v>
      </c>
      <c r="G132" s="28">
        <v>300.32</v>
      </c>
    </row>
    <row r="133" spans="1:7" x14ac:dyDescent="0.2">
      <c r="A133" s="26" t="s">
        <v>28</v>
      </c>
      <c r="B133" s="27" t="s">
        <v>29</v>
      </c>
      <c r="C133" s="27" t="s">
        <v>284</v>
      </c>
      <c r="D133" s="27" t="s">
        <v>285</v>
      </c>
      <c r="E133" s="26">
        <v>6</v>
      </c>
      <c r="F133" s="28">
        <v>85.4</v>
      </c>
      <c r="G133" s="28">
        <v>512.4</v>
      </c>
    </row>
    <row r="134" spans="1:7" x14ac:dyDescent="0.2">
      <c r="A134" s="26" t="s">
        <v>28</v>
      </c>
      <c r="B134" s="27" t="s">
        <v>29</v>
      </c>
      <c r="C134" s="27" t="s">
        <v>286</v>
      </c>
      <c r="D134" s="27" t="s">
        <v>283</v>
      </c>
      <c r="E134" s="26">
        <v>2</v>
      </c>
      <c r="F134" s="28">
        <v>56.07</v>
      </c>
      <c r="G134" s="28">
        <v>112.14</v>
      </c>
    </row>
    <row r="135" spans="1:7" x14ac:dyDescent="0.2">
      <c r="A135" s="26" t="s">
        <v>28</v>
      </c>
      <c r="B135" s="27" t="s">
        <v>29</v>
      </c>
      <c r="C135" s="27" t="s">
        <v>287</v>
      </c>
      <c r="D135" s="27" t="s">
        <v>288</v>
      </c>
      <c r="E135" s="26">
        <v>1</v>
      </c>
      <c r="F135" s="28">
        <v>189.65</v>
      </c>
      <c r="G135" s="28">
        <v>189.65</v>
      </c>
    </row>
    <row r="136" spans="1:7" x14ac:dyDescent="0.2">
      <c r="A136" s="26" t="s">
        <v>28</v>
      </c>
      <c r="B136" s="27" t="s">
        <v>29</v>
      </c>
      <c r="C136" s="27" t="s">
        <v>289</v>
      </c>
      <c r="D136" s="27" t="s">
        <v>290</v>
      </c>
      <c r="E136" s="26">
        <v>1</v>
      </c>
      <c r="F136" s="28">
        <v>56.07</v>
      </c>
      <c r="G136" s="28">
        <v>56.07</v>
      </c>
    </row>
    <row r="137" spans="1:7" x14ac:dyDescent="0.2">
      <c r="A137" s="26" t="s">
        <v>28</v>
      </c>
      <c r="B137" s="27" t="s">
        <v>29</v>
      </c>
      <c r="C137" s="27" t="s">
        <v>291</v>
      </c>
      <c r="D137" s="27" t="s">
        <v>292</v>
      </c>
      <c r="E137" s="26">
        <v>7</v>
      </c>
      <c r="F137" s="28">
        <v>166.16</v>
      </c>
      <c r="G137" s="28">
        <v>1163.1199999999999</v>
      </c>
    </row>
    <row r="138" spans="1:7" x14ac:dyDescent="0.2">
      <c r="A138" s="26" t="s">
        <v>28</v>
      </c>
      <c r="B138" s="27" t="s">
        <v>29</v>
      </c>
      <c r="C138" s="27" t="s">
        <v>293</v>
      </c>
      <c r="D138" s="27" t="s">
        <v>294</v>
      </c>
      <c r="E138" s="26">
        <v>3</v>
      </c>
      <c r="F138" s="28">
        <v>61.52</v>
      </c>
      <c r="G138" s="28">
        <v>184.56</v>
      </c>
    </row>
    <row r="139" spans="1:7" x14ac:dyDescent="0.2">
      <c r="A139" s="26" t="s">
        <v>28</v>
      </c>
      <c r="B139" s="27" t="s">
        <v>29</v>
      </c>
      <c r="C139" s="27" t="s">
        <v>295</v>
      </c>
      <c r="D139" s="27" t="s">
        <v>296</v>
      </c>
      <c r="E139" s="26">
        <v>1</v>
      </c>
      <c r="F139" s="28">
        <v>484.12</v>
      </c>
      <c r="G139" s="28">
        <v>484.12</v>
      </c>
    </row>
    <row r="140" spans="1:7" x14ac:dyDescent="0.2">
      <c r="A140" s="26" t="s">
        <v>28</v>
      </c>
      <c r="B140" s="27" t="s">
        <v>29</v>
      </c>
      <c r="C140" s="27" t="s">
        <v>297</v>
      </c>
      <c r="D140" s="27" t="s">
        <v>298</v>
      </c>
      <c r="E140" s="26">
        <v>1</v>
      </c>
      <c r="F140" s="28">
        <v>98.6</v>
      </c>
      <c r="G140" s="28">
        <v>98.6</v>
      </c>
    </row>
    <row r="141" spans="1:7" x14ac:dyDescent="0.2">
      <c r="A141" s="26" t="s">
        <v>28</v>
      </c>
      <c r="B141" s="27" t="s">
        <v>29</v>
      </c>
      <c r="C141" s="27" t="s">
        <v>299</v>
      </c>
      <c r="D141" s="27" t="s">
        <v>300</v>
      </c>
      <c r="E141" s="26">
        <v>1</v>
      </c>
      <c r="F141" s="28">
        <v>24.72</v>
      </c>
      <c r="G141" s="28">
        <v>24.72</v>
      </c>
    </row>
    <row r="142" spans="1:7" x14ac:dyDescent="0.2">
      <c r="A142" s="26" t="s">
        <v>28</v>
      </c>
      <c r="B142" s="27" t="s">
        <v>29</v>
      </c>
      <c r="C142" s="27" t="s">
        <v>301</v>
      </c>
      <c r="D142" s="27" t="s">
        <v>302</v>
      </c>
      <c r="E142" s="26">
        <v>1</v>
      </c>
      <c r="F142" s="28">
        <v>51.78</v>
      </c>
      <c r="G142" s="28">
        <v>51.78</v>
      </c>
    </row>
    <row r="143" spans="1:7" x14ac:dyDescent="0.2">
      <c r="A143" s="26" t="s">
        <v>28</v>
      </c>
      <c r="B143" s="27" t="s">
        <v>29</v>
      </c>
      <c r="C143" s="27" t="s">
        <v>303</v>
      </c>
      <c r="D143" s="27" t="s">
        <v>304</v>
      </c>
      <c r="E143" s="26">
        <v>1</v>
      </c>
      <c r="F143" s="28">
        <v>69.78</v>
      </c>
      <c r="G143" s="28">
        <v>69.78</v>
      </c>
    </row>
    <row r="144" spans="1:7" x14ac:dyDescent="0.2">
      <c r="A144" s="26" t="s">
        <v>28</v>
      </c>
      <c r="B144" s="27" t="s">
        <v>29</v>
      </c>
      <c r="C144" s="27" t="s">
        <v>305</v>
      </c>
      <c r="D144" s="27" t="s">
        <v>306</v>
      </c>
      <c r="E144" s="26">
        <v>1</v>
      </c>
      <c r="F144" s="28">
        <v>689.21</v>
      </c>
      <c r="G144" s="28">
        <v>689.21</v>
      </c>
    </row>
    <row r="145" spans="1:7" x14ac:dyDescent="0.2">
      <c r="A145" s="26" t="s">
        <v>28</v>
      </c>
      <c r="B145" s="27" t="s">
        <v>29</v>
      </c>
      <c r="C145" s="27" t="s">
        <v>307</v>
      </c>
      <c r="D145" s="27" t="s">
        <v>308</v>
      </c>
      <c r="E145" s="26">
        <v>1</v>
      </c>
      <c r="F145" s="28">
        <v>1698.81</v>
      </c>
      <c r="G145" s="28">
        <v>1698.81</v>
      </c>
    </row>
    <row r="146" spans="1:7" x14ac:dyDescent="0.2">
      <c r="A146" s="26" t="s">
        <v>28</v>
      </c>
      <c r="B146" s="27" t="s">
        <v>29</v>
      </c>
      <c r="C146" s="27" t="s">
        <v>309</v>
      </c>
      <c r="D146" s="27" t="s">
        <v>310</v>
      </c>
      <c r="E146" s="26">
        <v>1</v>
      </c>
      <c r="F146" s="28">
        <v>314.79000000000002</v>
      </c>
      <c r="G146" s="28">
        <v>314.79000000000002</v>
      </c>
    </row>
    <row r="147" spans="1:7" x14ac:dyDescent="0.2">
      <c r="A147" s="26" t="s">
        <v>28</v>
      </c>
      <c r="B147" s="27" t="s">
        <v>29</v>
      </c>
      <c r="C147" s="27" t="s">
        <v>311</v>
      </c>
      <c r="D147" s="27" t="s">
        <v>312</v>
      </c>
      <c r="E147" s="26">
        <v>3</v>
      </c>
      <c r="F147" s="28">
        <v>20.55</v>
      </c>
      <c r="G147" s="28">
        <v>61.65</v>
      </c>
    </row>
    <row r="148" spans="1:7" x14ac:dyDescent="0.2">
      <c r="A148" s="26" t="s">
        <v>28</v>
      </c>
      <c r="B148" s="27" t="s">
        <v>29</v>
      </c>
      <c r="C148" s="27" t="s">
        <v>313</v>
      </c>
      <c r="D148" s="27" t="s">
        <v>314</v>
      </c>
      <c r="E148" s="26">
        <v>3</v>
      </c>
      <c r="F148" s="28">
        <v>13.15</v>
      </c>
      <c r="G148" s="28">
        <v>39.450000000000003</v>
      </c>
    </row>
    <row r="149" spans="1:7" x14ac:dyDescent="0.2">
      <c r="A149" s="26" t="s">
        <v>28</v>
      </c>
      <c r="B149" s="27" t="s">
        <v>29</v>
      </c>
      <c r="C149" s="27" t="s">
        <v>315</v>
      </c>
      <c r="D149" s="27" t="s">
        <v>312</v>
      </c>
      <c r="E149" s="26">
        <v>3</v>
      </c>
      <c r="F149" s="28">
        <v>36.46</v>
      </c>
      <c r="G149" s="28">
        <v>109.38</v>
      </c>
    </row>
    <row r="150" spans="1:7" x14ac:dyDescent="0.2">
      <c r="A150" s="26" t="s">
        <v>28</v>
      </c>
      <c r="B150" s="27" t="s">
        <v>29</v>
      </c>
      <c r="C150" s="27" t="s">
        <v>316</v>
      </c>
      <c r="D150" s="27" t="s">
        <v>317</v>
      </c>
      <c r="E150" s="26">
        <v>1</v>
      </c>
      <c r="F150" s="28">
        <v>56.83</v>
      </c>
      <c r="G150" s="28">
        <v>56.83</v>
      </c>
    </row>
    <row r="151" spans="1:7" x14ac:dyDescent="0.2">
      <c r="A151" s="26" t="s">
        <v>28</v>
      </c>
      <c r="B151" s="27" t="s">
        <v>29</v>
      </c>
      <c r="C151" s="27" t="s">
        <v>318</v>
      </c>
      <c r="D151" s="27" t="s">
        <v>319</v>
      </c>
      <c r="E151" s="26">
        <v>2</v>
      </c>
      <c r="F151" s="28">
        <v>43.48</v>
      </c>
      <c r="G151" s="28">
        <v>86.96</v>
      </c>
    </row>
    <row r="152" spans="1:7" x14ac:dyDescent="0.2">
      <c r="A152" s="26" t="s">
        <v>28</v>
      </c>
      <c r="B152" s="27" t="s">
        <v>29</v>
      </c>
      <c r="C152" s="27" t="s">
        <v>320</v>
      </c>
      <c r="D152" s="27" t="s">
        <v>321</v>
      </c>
      <c r="E152" s="26">
        <v>3</v>
      </c>
      <c r="F152" s="28">
        <v>137.94</v>
      </c>
      <c r="G152" s="28">
        <v>413.82</v>
      </c>
    </row>
    <row r="153" spans="1:7" x14ac:dyDescent="0.2">
      <c r="A153" s="26" t="s">
        <v>28</v>
      </c>
      <c r="B153" s="27" t="s">
        <v>29</v>
      </c>
      <c r="C153" s="27" t="s">
        <v>322</v>
      </c>
      <c r="D153" s="27" t="s">
        <v>323</v>
      </c>
      <c r="E153" s="26">
        <v>3</v>
      </c>
      <c r="F153" s="28">
        <v>114.27</v>
      </c>
      <c r="G153" s="28">
        <v>342.81</v>
      </c>
    </row>
    <row r="154" spans="1:7" x14ac:dyDescent="0.2">
      <c r="A154" s="26" t="s">
        <v>28</v>
      </c>
      <c r="B154" s="27" t="s">
        <v>29</v>
      </c>
      <c r="C154" s="27" t="s">
        <v>324</v>
      </c>
      <c r="D154" s="27" t="s">
        <v>325</v>
      </c>
      <c r="E154" s="26">
        <v>1</v>
      </c>
      <c r="F154" s="28">
        <v>64.5</v>
      </c>
      <c r="G154" s="28">
        <v>64.5</v>
      </c>
    </row>
    <row r="155" spans="1:7" x14ac:dyDescent="0.2">
      <c r="A155" s="26" t="s">
        <v>28</v>
      </c>
      <c r="B155" s="27" t="s">
        <v>29</v>
      </c>
      <c r="C155" s="27" t="s">
        <v>326</v>
      </c>
      <c r="D155" s="27" t="s">
        <v>327</v>
      </c>
      <c r="E155" s="26">
        <v>3</v>
      </c>
      <c r="F155" s="28">
        <v>14.69</v>
      </c>
      <c r="G155" s="28">
        <v>44.07</v>
      </c>
    </row>
    <row r="156" spans="1:7" x14ac:dyDescent="0.2">
      <c r="A156" s="26" t="s">
        <v>28</v>
      </c>
      <c r="B156" s="27" t="s">
        <v>29</v>
      </c>
      <c r="C156" s="27" t="s">
        <v>328</v>
      </c>
      <c r="D156" s="27" t="s">
        <v>329</v>
      </c>
      <c r="E156" s="26">
        <v>1</v>
      </c>
      <c r="F156" s="28">
        <v>333.56</v>
      </c>
      <c r="G156" s="28">
        <v>333.56</v>
      </c>
    </row>
    <row r="157" spans="1:7" x14ac:dyDescent="0.2">
      <c r="A157" s="26" t="s">
        <v>28</v>
      </c>
      <c r="B157" s="27" t="s">
        <v>29</v>
      </c>
      <c r="C157" s="27" t="s">
        <v>330</v>
      </c>
      <c r="D157" s="27" t="s">
        <v>331</v>
      </c>
      <c r="E157" s="26">
        <v>1</v>
      </c>
      <c r="F157" s="28">
        <v>50.68</v>
      </c>
      <c r="G157" s="28">
        <v>50.68</v>
      </c>
    </row>
    <row r="158" spans="1:7" x14ac:dyDescent="0.2">
      <c r="A158" s="26" t="s">
        <v>28</v>
      </c>
      <c r="B158" s="27" t="s">
        <v>29</v>
      </c>
      <c r="C158" s="27" t="s">
        <v>332</v>
      </c>
      <c r="D158" s="27" t="s">
        <v>333</v>
      </c>
      <c r="E158" s="26">
        <v>1</v>
      </c>
      <c r="F158" s="28">
        <v>46.19</v>
      </c>
      <c r="G158" s="28">
        <v>46.19</v>
      </c>
    </row>
    <row r="159" spans="1:7" x14ac:dyDescent="0.2">
      <c r="A159" s="26" t="s">
        <v>28</v>
      </c>
      <c r="B159" s="27" t="s">
        <v>29</v>
      </c>
      <c r="C159" s="27" t="s">
        <v>334</v>
      </c>
      <c r="D159" s="27" t="s">
        <v>335</v>
      </c>
      <c r="E159" s="26">
        <v>1</v>
      </c>
      <c r="F159" s="28">
        <v>805.2</v>
      </c>
      <c r="G159" s="28">
        <v>805.2</v>
      </c>
    </row>
    <row r="160" spans="1:7" x14ac:dyDescent="0.2">
      <c r="A160" s="26" t="s">
        <v>28</v>
      </c>
      <c r="B160" s="27" t="s">
        <v>29</v>
      </c>
      <c r="C160" s="27" t="s">
        <v>336</v>
      </c>
      <c r="D160" s="27" t="s">
        <v>337</v>
      </c>
      <c r="E160" s="26">
        <v>3</v>
      </c>
      <c r="F160" s="28">
        <v>128.72</v>
      </c>
      <c r="G160" s="28">
        <v>386.16</v>
      </c>
    </row>
    <row r="161" spans="1:7" x14ac:dyDescent="0.2">
      <c r="A161" s="26" t="s">
        <v>28</v>
      </c>
      <c r="B161" s="27" t="s">
        <v>29</v>
      </c>
      <c r="C161" s="27" t="s">
        <v>338</v>
      </c>
      <c r="D161" s="27" t="s">
        <v>339</v>
      </c>
      <c r="E161" s="26">
        <v>1</v>
      </c>
      <c r="F161" s="28">
        <v>395.67</v>
      </c>
      <c r="G161" s="28">
        <v>395.67</v>
      </c>
    </row>
    <row r="162" spans="1:7" x14ac:dyDescent="0.2">
      <c r="A162" s="26" t="s">
        <v>28</v>
      </c>
      <c r="B162" s="27" t="s">
        <v>29</v>
      </c>
      <c r="C162" s="27" t="s">
        <v>340</v>
      </c>
      <c r="D162" s="27" t="s">
        <v>341</v>
      </c>
      <c r="E162" s="26">
        <v>2</v>
      </c>
      <c r="F162" s="28">
        <v>48.57</v>
      </c>
      <c r="G162" s="28">
        <v>97.14</v>
      </c>
    </row>
    <row r="163" spans="1:7" x14ac:dyDescent="0.2">
      <c r="A163" s="26" t="s">
        <v>28</v>
      </c>
      <c r="B163" s="27" t="s">
        <v>29</v>
      </c>
      <c r="C163" s="27" t="s">
        <v>342</v>
      </c>
      <c r="D163" s="27" t="s">
        <v>343</v>
      </c>
      <c r="E163" s="26">
        <v>1</v>
      </c>
      <c r="F163" s="28">
        <v>429.78</v>
      </c>
      <c r="G163" s="28">
        <v>429.78</v>
      </c>
    </row>
    <row r="164" spans="1:7" x14ac:dyDescent="0.2">
      <c r="A164" s="26" t="s">
        <v>28</v>
      </c>
      <c r="B164" s="27" t="s">
        <v>29</v>
      </c>
      <c r="C164" s="27" t="s">
        <v>344</v>
      </c>
      <c r="D164" s="27" t="s">
        <v>345</v>
      </c>
      <c r="E164" s="26">
        <v>1</v>
      </c>
      <c r="F164" s="28">
        <v>50.68</v>
      </c>
      <c r="G164" s="28">
        <v>50.68</v>
      </c>
    </row>
    <row r="165" spans="1:7" x14ac:dyDescent="0.2">
      <c r="A165" s="26" t="s">
        <v>28</v>
      </c>
      <c r="B165" s="27" t="s">
        <v>29</v>
      </c>
      <c r="C165" s="27" t="s">
        <v>346</v>
      </c>
      <c r="D165" s="27" t="s">
        <v>347</v>
      </c>
      <c r="E165" s="26">
        <v>1</v>
      </c>
      <c r="F165" s="28">
        <v>50.73</v>
      </c>
      <c r="G165" s="28">
        <v>50.73</v>
      </c>
    </row>
    <row r="166" spans="1:7" x14ac:dyDescent="0.2">
      <c r="A166" s="26" t="s">
        <v>28</v>
      </c>
      <c r="B166" s="27" t="s">
        <v>29</v>
      </c>
      <c r="C166" s="27" t="s">
        <v>348</v>
      </c>
      <c r="D166" s="27" t="s">
        <v>349</v>
      </c>
      <c r="E166" s="26">
        <v>1</v>
      </c>
      <c r="F166" s="28">
        <v>40.770000000000003</v>
      </c>
      <c r="G166" s="28">
        <v>40.770000000000003</v>
      </c>
    </row>
    <row r="167" spans="1:7" x14ac:dyDescent="0.2">
      <c r="A167" s="26" t="s">
        <v>28</v>
      </c>
      <c r="B167" s="27" t="s">
        <v>29</v>
      </c>
      <c r="C167" s="27" t="s">
        <v>350</v>
      </c>
      <c r="D167" s="27" t="s">
        <v>351</v>
      </c>
      <c r="E167" s="26">
        <v>1</v>
      </c>
      <c r="F167" s="28">
        <v>50.73</v>
      </c>
      <c r="G167" s="28">
        <v>50.73</v>
      </c>
    </row>
    <row r="168" spans="1:7" x14ac:dyDescent="0.2">
      <c r="A168" s="26" t="s">
        <v>28</v>
      </c>
      <c r="B168" s="27" t="s">
        <v>29</v>
      </c>
      <c r="C168" s="27" t="s">
        <v>352</v>
      </c>
      <c r="D168" s="27" t="s">
        <v>353</v>
      </c>
      <c r="E168" s="26">
        <v>1</v>
      </c>
      <c r="F168" s="28">
        <v>24.31</v>
      </c>
      <c r="G168" s="28">
        <v>24.31</v>
      </c>
    </row>
    <row r="169" spans="1:7" x14ac:dyDescent="0.2">
      <c r="A169" s="26" t="s">
        <v>28</v>
      </c>
      <c r="B169" s="27" t="s">
        <v>29</v>
      </c>
      <c r="C169" s="27" t="s">
        <v>354</v>
      </c>
      <c r="D169" s="27" t="s">
        <v>355</v>
      </c>
      <c r="E169" s="26">
        <v>1</v>
      </c>
      <c r="F169" s="28">
        <v>79.790000000000006</v>
      </c>
      <c r="G169" s="28">
        <v>79.790000000000006</v>
      </c>
    </row>
    <row r="170" spans="1:7" x14ac:dyDescent="0.2">
      <c r="A170" s="26" t="s">
        <v>28</v>
      </c>
      <c r="B170" s="27" t="s">
        <v>29</v>
      </c>
      <c r="C170" s="27" t="s">
        <v>356</v>
      </c>
      <c r="D170" s="27" t="s">
        <v>357</v>
      </c>
      <c r="E170" s="26">
        <v>1</v>
      </c>
      <c r="F170" s="28">
        <v>3112.05</v>
      </c>
      <c r="G170" s="28">
        <v>3112.05</v>
      </c>
    </row>
    <row r="171" spans="1:7" x14ac:dyDescent="0.2">
      <c r="A171" s="26" t="s">
        <v>28</v>
      </c>
      <c r="B171" s="27" t="s">
        <v>29</v>
      </c>
      <c r="C171" s="27" t="s">
        <v>358</v>
      </c>
      <c r="D171" s="27" t="s">
        <v>359</v>
      </c>
      <c r="E171" s="26">
        <v>1</v>
      </c>
      <c r="F171" s="28">
        <v>3957.39</v>
      </c>
      <c r="G171" s="28">
        <v>3957.39</v>
      </c>
    </row>
    <row r="172" spans="1:7" x14ac:dyDescent="0.2">
      <c r="A172" s="26" t="s">
        <v>28</v>
      </c>
      <c r="B172" s="27" t="s">
        <v>29</v>
      </c>
      <c r="C172" s="27" t="s">
        <v>360</v>
      </c>
      <c r="D172" s="27" t="s">
        <v>361</v>
      </c>
      <c r="E172" s="26">
        <v>28</v>
      </c>
      <c r="F172" s="28">
        <v>19.03</v>
      </c>
      <c r="G172" s="28">
        <v>532.84</v>
      </c>
    </row>
    <row r="173" spans="1:7" x14ac:dyDescent="0.2">
      <c r="A173" s="26" t="s">
        <v>28</v>
      </c>
      <c r="B173" s="27" t="s">
        <v>29</v>
      </c>
      <c r="C173" s="27" t="s">
        <v>362</v>
      </c>
      <c r="D173" s="27" t="s">
        <v>363</v>
      </c>
      <c r="E173" s="26">
        <v>2</v>
      </c>
      <c r="F173" s="28">
        <v>349.07</v>
      </c>
      <c r="G173" s="28">
        <v>698.14</v>
      </c>
    </row>
    <row r="174" spans="1:7" x14ac:dyDescent="0.2">
      <c r="A174" s="26" t="s">
        <v>28</v>
      </c>
      <c r="B174" s="27" t="s">
        <v>29</v>
      </c>
      <c r="C174" s="27" t="s">
        <v>364</v>
      </c>
      <c r="D174" s="27" t="s">
        <v>365</v>
      </c>
      <c r="E174" s="26">
        <v>1</v>
      </c>
      <c r="F174" s="28">
        <v>1153.78</v>
      </c>
      <c r="G174" s="28">
        <v>1153.78</v>
      </c>
    </row>
    <row r="175" spans="1:7" x14ac:dyDescent="0.2">
      <c r="A175" s="26" t="s">
        <v>28</v>
      </c>
      <c r="B175" s="27" t="s">
        <v>29</v>
      </c>
      <c r="C175" s="27" t="s">
        <v>366</v>
      </c>
      <c r="D175" s="27" t="s">
        <v>367</v>
      </c>
      <c r="E175" s="26">
        <v>13</v>
      </c>
      <c r="F175" s="28">
        <v>90.96</v>
      </c>
      <c r="G175" s="28">
        <v>1182.48</v>
      </c>
    </row>
    <row r="176" spans="1:7" x14ac:dyDescent="0.2">
      <c r="A176" s="26" t="s">
        <v>28</v>
      </c>
      <c r="B176" s="27" t="s">
        <v>29</v>
      </c>
      <c r="C176" s="27" t="s">
        <v>368</v>
      </c>
      <c r="D176" s="27" t="s">
        <v>369</v>
      </c>
      <c r="E176" s="26">
        <v>1</v>
      </c>
      <c r="F176" s="28">
        <v>2293.35</v>
      </c>
      <c r="G176" s="28">
        <v>2293.35</v>
      </c>
    </row>
    <row r="177" spans="1:7" x14ac:dyDescent="0.2">
      <c r="A177" s="26" t="s">
        <v>28</v>
      </c>
      <c r="B177" s="27" t="s">
        <v>29</v>
      </c>
      <c r="C177" s="27" t="s">
        <v>370</v>
      </c>
      <c r="D177" s="27" t="s">
        <v>371</v>
      </c>
      <c r="E177" s="26">
        <v>2</v>
      </c>
      <c r="F177" s="28">
        <v>1855.88</v>
      </c>
      <c r="G177" s="28">
        <v>3711.76</v>
      </c>
    </row>
    <row r="178" spans="1:7" x14ac:dyDescent="0.2">
      <c r="A178" s="26" t="s">
        <v>28</v>
      </c>
      <c r="B178" s="27" t="s">
        <v>29</v>
      </c>
      <c r="C178" s="27" t="s">
        <v>372</v>
      </c>
      <c r="D178" s="27" t="s">
        <v>373</v>
      </c>
      <c r="E178" s="26">
        <v>4</v>
      </c>
      <c r="F178" s="28">
        <v>138.82</v>
      </c>
      <c r="G178" s="28">
        <v>555.28</v>
      </c>
    </row>
    <row r="179" spans="1:7" x14ac:dyDescent="0.2">
      <c r="A179" s="26" t="s">
        <v>28</v>
      </c>
      <c r="B179" s="27" t="s">
        <v>29</v>
      </c>
      <c r="C179" s="27" t="s">
        <v>374</v>
      </c>
      <c r="D179" s="27" t="s">
        <v>375</v>
      </c>
      <c r="E179" s="26">
        <v>2</v>
      </c>
      <c r="F179" s="28">
        <v>119.06</v>
      </c>
      <c r="G179" s="28">
        <v>238.12</v>
      </c>
    </row>
    <row r="180" spans="1:7" x14ac:dyDescent="0.2">
      <c r="A180" s="26" t="s">
        <v>28</v>
      </c>
      <c r="B180" s="27" t="s">
        <v>29</v>
      </c>
      <c r="C180" s="27" t="s">
        <v>376</v>
      </c>
      <c r="D180" s="27" t="s">
        <v>377</v>
      </c>
      <c r="E180" s="26">
        <v>2</v>
      </c>
      <c r="F180" s="28">
        <v>490.38</v>
      </c>
      <c r="G180" s="28">
        <v>980.76</v>
      </c>
    </row>
    <row r="181" spans="1:7" x14ac:dyDescent="0.2">
      <c r="A181" s="26" t="s">
        <v>28</v>
      </c>
      <c r="B181" s="27" t="s">
        <v>29</v>
      </c>
      <c r="C181" s="27" t="s">
        <v>378</v>
      </c>
      <c r="D181" s="27" t="s">
        <v>379</v>
      </c>
      <c r="E181" s="26">
        <v>4</v>
      </c>
      <c r="F181" s="28">
        <v>23.89</v>
      </c>
      <c r="G181" s="28">
        <v>95.56</v>
      </c>
    </row>
    <row r="182" spans="1:7" x14ac:dyDescent="0.2">
      <c r="A182" s="26" t="s">
        <v>28</v>
      </c>
      <c r="B182" s="27" t="s">
        <v>29</v>
      </c>
      <c r="C182" s="27" t="s">
        <v>380</v>
      </c>
      <c r="D182" s="27" t="s">
        <v>381</v>
      </c>
      <c r="E182" s="26">
        <v>8</v>
      </c>
      <c r="F182" s="28">
        <v>35.36</v>
      </c>
      <c r="G182" s="28">
        <v>282.88</v>
      </c>
    </row>
    <row r="183" spans="1:7" x14ac:dyDescent="0.2">
      <c r="A183" s="26" t="s">
        <v>28</v>
      </c>
      <c r="B183" s="27" t="s">
        <v>29</v>
      </c>
      <c r="C183" s="27" t="s">
        <v>382</v>
      </c>
      <c r="D183" s="27" t="s">
        <v>377</v>
      </c>
      <c r="E183" s="26">
        <v>8</v>
      </c>
      <c r="F183" s="28">
        <v>160.47999999999999</v>
      </c>
      <c r="G183" s="28">
        <v>1283.8399999999999</v>
      </c>
    </row>
    <row r="184" spans="1:7" x14ac:dyDescent="0.2">
      <c r="A184" s="26" t="s">
        <v>28</v>
      </c>
      <c r="B184" s="27" t="s">
        <v>29</v>
      </c>
      <c r="C184" s="27" t="s">
        <v>383</v>
      </c>
      <c r="D184" s="27" t="s">
        <v>384</v>
      </c>
      <c r="E184" s="26">
        <v>1</v>
      </c>
      <c r="F184" s="28">
        <v>219.69</v>
      </c>
      <c r="G184" s="28">
        <v>219.69</v>
      </c>
    </row>
    <row r="185" spans="1:7" x14ac:dyDescent="0.2">
      <c r="A185" s="26" t="s">
        <v>28</v>
      </c>
      <c r="B185" s="27" t="s">
        <v>29</v>
      </c>
      <c r="C185" s="27" t="s">
        <v>385</v>
      </c>
      <c r="D185" s="27" t="s">
        <v>386</v>
      </c>
      <c r="E185" s="26">
        <v>1</v>
      </c>
      <c r="F185" s="28">
        <v>188.24</v>
      </c>
      <c r="G185" s="28">
        <v>188.24</v>
      </c>
    </row>
    <row r="186" spans="1:7" x14ac:dyDescent="0.2">
      <c r="A186" s="26" t="s">
        <v>28</v>
      </c>
      <c r="B186" s="27" t="s">
        <v>29</v>
      </c>
      <c r="C186" s="27" t="s">
        <v>387</v>
      </c>
      <c r="D186" s="27" t="s">
        <v>388</v>
      </c>
      <c r="E186" s="26">
        <v>1</v>
      </c>
      <c r="F186" s="28">
        <v>288.60000000000002</v>
      </c>
      <c r="G186" s="28">
        <v>288.60000000000002</v>
      </c>
    </row>
    <row r="187" spans="1:7" x14ac:dyDescent="0.2">
      <c r="A187" s="26" t="s">
        <v>28</v>
      </c>
      <c r="B187" s="27" t="s">
        <v>29</v>
      </c>
      <c r="C187" s="27" t="s">
        <v>389</v>
      </c>
      <c r="D187" s="27" t="s">
        <v>390</v>
      </c>
      <c r="E187" s="26">
        <v>1</v>
      </c>
      <c r="F187" s="28">
        <v>842.88</v>
      </c>
      <c r="G187" s="28">
        <v>842.88</v>
      </c>
    </row>
    <row r="188" spans="1:7" x14ac:dyDescent="0.2">
      <c r="A188" s="26" t="s">
        <v>28</v>
      </c>
      <c r="B188" s="27" t="s">
        <v>29</v>
      </c>
      <c r="C188" s="27" t="s">
        <v>391</v>
      </c>
      <c r="D188" s="27" t="s">
        <v>392</v>
      </c>
      <c r="E188" s="26">
        <v>2</v>
      </c>
      <c r="F188" s="28">
        <v>308.40499999999997</v>
      </c>
      <c r="G188" s="28">
        <v>616.82000000000005</v>
      </c>
    </row>
    <row r="189" spans="1:7" x14ac:dyDescent="0.2">
      <c r="A189" s="26" t="s">
        <v>28</v>
      </c>
      <c r="B189" s="27" t="s">
        <v>29</v>
      </c>
      <c r="C189" s="27" t="s">
        <v>393</v>
      </c>
      <c r="D189" s="27" t="s">
        <v>394</v>
      </c>
      <c r="E189" s="26">
        <v>1</v>
      </c>
      <c r="F189" s="28">
        <v>219.74</v>
      </c>
      <c r="G189" s="28">
        <v>219.74</v>
      </c>
    </row>
    <row r="190" spans="1:7" x14ac:dyDescent="0.2">
      <c r="A190" s="26" t="s">
        <v>28</v>
      </c>
      <c r="B190" s="27" t="s">
        <v>29</v>
      </c>
      <c r="C190" s="27" t="s">
        <v>395</v>
      </c>
      <c r="D190" s="27" t="s">
        <v>381</v>
      </c>
      <c r="E190" s="26">
        <v>1</v>
      </c>
      <c r="F190" s="28">
        <v>368.21</v>
      </c>
      <c r="G190" s="28">
        <v>368.21</v>
      </c>
    </row>
    <row r="191" spans="1:7" x14ac:dyDescent="0.2">
      <c r="A191" s="26" t="s">
        <v>28</v>
      </c>
      <c r="B191" s="27" t="s">
        <v>29</v>
      </c>
      <c r="C191" s="27" t="s">
        <v>396</v>
      </c>
      <c r="D191" s="27" t="s">
        <v>397</v>
      </c>
      <c r="E191" s="26">
        <v>1</v>
      </c>
      <c r="F191" s="28">
        <v>232.47</v>
      </c>
      <c r="G191" s="28">
        <v>232.47</v>
      </c>
    </row>
    <row r="192" spans="1:7" x14ac:dyDescent="0.2">
      <c r="A192" s="26" t="s">
        <v>28</v>
      </c>
      <c r="B192" s="27" t="s">
        <v>29</v>
      </c>
      <c r="C192" s="27" t="s">
        <v>398</v>
      </c>
      <c r="D192" s="27" t="s">
        <v>399</v>
      </c>
      <c r="E192" s="26">
        <v>3</v>
      </c>
      <c r="F192" s="28">
        <v>607.35333300000002</v>
      </c>
      <c r="G192" s="28">
        <v>1822.06</v>
      </c>
    </row>
    <row r="193" spans="1:7" x14ac:dyDescent="0.2">
      <c r="A193" s="26" t="s">
        <v>28</v>
      </c>
      <c r="B193" s="27" t="s">
        <v>29</v>
      </c>
      <c r="C193" s="27" t="s">
        <v>400</v>
      </c>
      <c r="D193" s="27" t="s">
        <v>401</v>
      </c>
      <c r="E193" s="26">
        <v>5</v>
      </c>
      <c r="F193" s="28">
        <v>1405.7</v>
      </c>
      <c r="G193" s="28">
        <v>7028.5</v>
      </c>
    </row>
    <row r="194" spans="1:7" x14ac:dyDescent="0.2">
      <c r="A194" s="26" t="s">
        <v>28</v>
      </c>
      <c r="B194" s="27" t="s">
        <v>29</v>
      </c>
      <c r="C194" s="27" t="s">
        <v>402</v>
      </c>
      <c r="D194" s="27" t="s">
        <v>403</v>
      </c>
      <c r="E194" s="26">
        <v>1</v>
      </c>
      <c r="F194" s="28">
        <v>502.14</v>
      </c>
      <c r="G194" s="28">
        <v>502.14</v>
      </c>
    </row>
    <row r="195" spans="1:7" x14ac:dyDescent="0.2">
      <c r="A195" s="26" t="s">
        <v>28</v>
      </c>
      <c r="B195" s="27" t="s">
        <v>29</v>
      </c>
      <c r="C195" s="27" t="s">
        <v>404</v>
      </c>
      <c r="D195" s="27" t="s">
        <v>405</v>
      </c>
      <c r="E195" s="26">
        <v>1</v>
      </c>
      <c r="F195" s="28">
        <v>429.75</v>
      </c>
      <c r="G195" s="28">
        <v>429.75</v>
      </c>
    </row>
    <row r="196" spans="1:7" x14ac:dyDescent="0.2">
      <c r="A196" s="26" t="s">
        <v>28</v>
      </c>
      <c r="B196" s="27" t="s">
        <v>29</v>
      </c>
      <c r="C196" s="27" t="s">
        <v>406</v>
      </c>
      <c r="D196" s="27" t="s">
        <v>407</v>
      </c>
      <c r="E196" s="26">
        <v>2</v>
      </c>
      <c r="F196" s="28">
        <v>321.20999999999998</v>
      </c>
      <c r="G196" s="28">
        <v>642.41999999999996</v>
      </c>
    </row>
    <row r="197" spans="1:7" x14ac:dyDescent="0.2">
      <c r="A197" s="26" t="s">
        <v>28</v>
      </c>
      <c r="B197" s="27" t="s">
        <v>29</v>
      </c>
      <c r="C197" s="27" t="s">
        <v>408</v>
      </c>
      <c r="D197" s="27" t="s">
        <v>409</v>
      </c>
      <c r="E197" s="26">
        <v>1</v>
      </c>
      <c r="F197" s="28">
        <v>218.25</v>
      </c>
      <c r="G197" s="28">
        <v>218.25</v>
      </c>
    </row>
    <row r="198" spans="1:7" x14ac:dyDescent="0.2">
      <c r="A198" s="26" t="s">
        <v>28</v>
      </c>
      <c r="B198" s="27" t="s">
        <v>29</v>
      </c>
      <c r="C198" s="27" t="s">
        <v>410</v>
      </c>
      <c r="D198" s="27" t="s">
        <v>215</v>
      </c>
      <c r="E198" s="26">
        <v>1</v>
      </c>
      <c r="F198" s="28">
        <v>5781.56</v>
      </c>
      <c r="G198" s="28">
        <v>5781.56</v>
      </c>
    </row>
    <row r="199" spans="1:7" x14ac:dyDescent="0.2">
      <c r="A199" s="26" t="s">
        <v>28</v>
      </c>
      <c r="B199" s="27" t="s">
        <v>29</v>
      </c>
      <c r="C199" s="27" t="s">
        <v>411</v>
      </c>
      <c r="D199" s="27" t="s">
        <v>412</v>
      </c>
      <c r="E199" s="26">
        <v>4</v>
      </c>
      <c r="F199" s="28">
        <v>731.82</v>
      </c>
      <c r="G199" s="28">
        <v>2927.28</v>
      </c>
    </row>
    <row r="200" spans="1:7" x14ac:dyDescent="0.2">
      <c r="A200" s="26" t="s">
        <v>28</v>
      </c>
      <c r="B200" s="27" t="s">
        <v>29</v>
      </c>
      <c r="C200" s="27" t="s">
        <v>413</v>
      </c>
      <c r="D200" s="27" t="s">
        <v>414</v>
      </c>
      <c r="E200" s="26">
        <v>2</v>
      </c>
      <c r="F200" s="28">
        <v>108.075</v>
      </c>
      <c r="G200" s="28">
        <v>216.15</v>
      </c>
    </row>
    <row r="201" spans="1:7" x14ac:dyDescent="0.2">
      <c r="A201" s="26" t="s">
        <v>28</v>
      </c>
      <c r="B201" s="27" t="s">
        <v>29</v>
      </c>
      <c r="C201" s="27" t="s">
        <v>415</v>
      </c>
      <c r="D201" s="27" t="s">
        <v>416</v>
      </c>
      <c r="E201" s="26">
        <v>2</v>
      </c>
      <c r="F201" s="28">
        <v>307.64999999999998</v>
      </c>
      <c r="G201" s="28">
        <v>615.29999999999995</v>
      </c>
    </row>
    <row r="202" spans="1:7" x14ac:dyDescent="0.2">
      <c r="A202" s="26" t="s">
        <v>28</v>
      </c>
      <c r="B202" s="27" t="s">
        <v>29</v>
      </c>
      <c r="C202" s="27" t="s">
        <v>417</v>
      </c>
      <c r="D202" s="27" t="s">
        <v>418</v>
      </c>
      <c r="E202" s="26">
        <v>2</v>
      </c>
      <c r="F202" s="28">
        <v>1094.8900000000001</v>
      </c>
      <c r="G202" s="28">
        <v>2189.7800000000002</v>
      </c>
    </row>
    <row r="203" spans="1:7" x14ac:dyDescent="0.2">
      <c r="A203" s="26" t="s">
        <v>28</v>
      </c>
      <c r="B203" s="27" t="s">
        <v>29</v>
      </c>
      <c r="C203" s="27" t="s">
        <v>419</v>
      </c>
      <c r="D203" s="27" t="s">
        <v>420</v>
      </c>
      <c r="E203" s="26">
        <v>1</v>
      </c>
      <c r="F203" s="28">
        <v>7156.18</v>
      </c>
      <c r="G203" s="28">
        <v>7156.18</v>
      </c>
    </row>
    <row r="204" spans="1:7" x14ac:dyDescent="0.2">
      <c r="A204" s="26" t="s">
        <v>28</v>
      </c>
      <c r="B204" s="27" t="s">
        <v>29</v>
      </c>
      <c r="C204" s="27" t="s">
        <v>421</v>
      </c>
      <c r="D204" s="27" t="s">
        <v>422</v>
      </c>
      <c r="E204" s="26">
        <v>3</v>
      </c>
      <c r="F204" s="28">
        <v>216.36500000000001</v>
      </c>
      <c r="G204" s="28">
        <v>649.1</v>
      </c>
    </row>
    <row r="205" spans="1:7" x14ac:dyDescent="0.2">
      <c r="A205" s="26" t="s">
        <v>28</v>
      </c>
      <c r="B205" s="27" t="s">
        <v>29</v>
      </c>
      <c r="C205" s="27" t="s">
        <v>423</v>
      </c>
      <c r="D205" s="27" t="s">
        <v>424</v>
      </c>
      <c r="E205" s="26">
        <v>1</v>
      </c>
      <c r="F205" s="28">
        <v>63.44</v>
      </c>
      <c r="G205" s="28">
        <v>63.44</v>
      </c>
    </row>
    <row r="206" spans="1:7" x14ac:dyDescent="0.2">
      <c r="A206" s="26" t="s">
        <v>28</v>
      </c>
      <c r="B206" s="27" t="s">
        <v>29</v>
      </c>
      <c r="C206" s="27" t="s">
        <v>425</v>
      </c>
      <c r="D206" s="27" t="s">
        <v>424</v>
      </c>
      <c r="E206" s="26">
        <v>1</v>
      </c>
      <c r="F206" s="28">
        <v>72.260000000000005</v>
      </c>
      <c r="G206" s="28">
        <v>72.260000000000005</v>
      </c>
    </row>
    <row r="207" spans="1:7" x14ac:dyDescent="0.2">
      <c r="A207" s="26" t="s">
        <v>28</v>
      </c>
      <c r="B207" s="27" t="s">
        <v>29</v>
      </c>
      <c r="C207" s="27" t="s">
        <v>426</v>
      </c>
      <c r="D207" s="27" t="s">
        <v>424</v>
      </c>
      <c r="E207" s="26">
        <v>1</v>
      </c>
      <c r="F207" s="28">
        <v>151.75</v>
      </c>
      <c r="G207" s="28">
        <v>151.75</v>
      </c>
    </row>
    <row r="208" spans="1:7" x14ac:dyDescent="0.2">
      <c r="A208" s="26" t="s">
        <v>28</v>
      </c>
      <c r="B208" s="27" t="s">
        <v>29</v>
      </c>
      <c r="C208" s="27" t="s">
        <v>427</v>
      </c>
      <c r="D208" s="27" t="s">
        <v>428</v>
      </c>
      <c r="E208" s="26">
        <v>2</v>
      </c>
      <c r="F208" s="28">
        <v>26.7</v>
      </c>
      <c r="G208" s="28">
        <v>53.4</v>
      </c>
    </row>
    <row r="209" spans="1:7" x14ac:dyDescent="0.2">
      <c r="A209" s="26" t="s">
        <v>28</v>
      </c>
      <c r="B209" s="27" t="s">
        <v>29</v>
      </c>
      <c r="C209" s="27" t="s">
        <v>429</v>
      </c>
      <c r="D209" s="27" t="s">
        <v>430</v>
      </c>
      <c r="E209" s="26">
        <v>5</v>
      </c>
      <c r="F209" s="28">
        <v>0.73399999999999999</v>
      </c>
      <c r="G209" s="28">
        <v>3.67</v>
      </c>
    </row>
    <row r="210" spans="1:7" x14ac:dyDescent="0.2">
      <c r="A210" s="26" t="s">
        <v>28</v>
      </c>
      <c r="B210" s="27" t="s">
        <v>29</v>
      </c>
      <c r="C210" s="27" t="s">
        <v>431</v>
      </c>
      <c r="D210" s="27" t="s">
        <v>432</v>
      </c>
      <c r="E210" s="26">
        <v>1</v>
      </c>
      <c r="F210" s="28">
        <v>55.27</v>
      </c>
      <c r="G210" s="28">
        <v>55.27</v>
      </c>
    </row>
    <row r="211" spans="1:7" x14ac:dyDescent="0.2">
      <c r="A211" s="26" t="s">
        <v>28</v>
      </c>
      <c r="B211" s="27" t="s">
        <v>29</v>
      </c>
      <c r="C211" s="27" t="s">
        <v>433</v>
      </c>
      <c r="D211" s="27" t="s">
        <v>434</v>
      </c>
      <c r="E211" s="26">
        <v>5</v>
      </c>
      <c r="F211" s="28">
        <v>293</v>
      </c>
      <c r="G211" s="28">
        <v>1465</v>
      </c>
    </row>
    <row r="212" spans="1:7" x14ac:dyDescent="0.2">
      <c r="A212" s="26" t="s">
        <v>28</v>
      </c>
      <c r="B212" s="27" t="s">
        <v>29</v>
      </c>
      <c r="C212" s="27" t="s">
        <v>435</v>
      </c>
      <c r="D212" s="27" t="s">
        <v>436</v>
      </c>
      <c r="E212" s="26">
        <v>1</v>
      </c>
      <c r="F212" s="28">
        <v>4.9800000000000004</v>
      </c>
      <c r="G212" s="28">
        <v>4.9800000000000004</v>
      </c>
    </row>
    <row r="213" spans="1:7" x14ac:dyDescent="0.2">
      <c r="A213" s="26" t="s">
        <v>28</v>
      </c>
      <c r="B213" s="27" t="s">
        <v>29</v>
      </c>
      <c r="C213" s="27" t="s">
        <v>437</v>
      </c>
      <c r="D213" s="27" t="s">
        <v>438</v>
      </c>
      <c r="E213" s="26">
        <v>1</v>
      </c>
      <c r="F213" s="28">
        <v>47.95</v>
      </c>
      <c r="G213" s="28">
        <v>47.95</v>
      </c>
    </row>
    <row r="214" spans="1:7" x14ac:dyDescent="0.2">
      <c r="A214" s="26" t="s">
        <v>28</v>
      </c>
      <c r="B214" s="27" t="s">
        <v>29</v>
      </c>
      <c r="C214" s="27" t="s">
        <v>439</v>
      </c>
      <c r="D214" s="27" t="s">
        <v>440</v>
      </c>
      <c r="E214" s="26">
        <v>5</v>
      </c>
      <c r="F214" s="28">
        <v>10.4</v>
      </c>
      <c r="G214" s="28">
        <v>52</v>
      </c>
    </row>
    <row r="215" spans="1:7" x14ac:dyDescent="0.2">
      <c r="A215" s="26" t="s">
        <v>28</v>
      </c>
      <c r="B215" s="27" t="s">
        <v>29</v>
      </c>
      <c r="C215" s="27" t="s">
        <v>441</v>
      </c>
      <c r="D215" s="27" t="s">
        <v>277</v>
      </c>
      <c r="E215" s="26">
        <v>4</v>
      </c>
      <c r="F215" s="28">
        <v>37.49</v>
      </c>
      <c r="G215" s="28">
        <v>149.96</v>
      </c>
    </row>
    <row r="216" spans="1:7" x14ac:dyDescent="0.2">
      <c r="A216" s="26" t="s">
        <v>28</v>
      </c>
      <c r="B216" s="27" t="s">
        <v>29</v>
      </c>
      <c r="C216" s="27" t="s">
        <v>442</v>
      </c>
      <c r="D216" s="27" t="s">
        <v>443</v>
      </c>
      <c r="E216" s="26">
        <v>1</v>
      </c>
      <c r="F216" s="28">
        <v>7094.22</v>
      </c>
      <c r="G216" s="28">
        <v>7094.22</v>
      </c>
    </row>
    <row r="217" spans="1:7" x14ac:dyDescent="0.2">
      <c r="A217" s="26" t="s">
        <v>28</v>
      </c>
      <c r="B217" s="27" t="s">
        <v>29</v>
      </c>
      <c r="C217" s="27" t="s">
        <v>444</v>
      </c>
      <c r="D217" s="27" t="s">
        <v>445</v>
      </c>
      <c r="E217" s="26">
        <v>6</v>
      </c>
      <c r="F217" s="28">
        <v>278.33</v>
      </c>
      <c r="G217" s="28">
        <v>1669.98</v>
      </c>
    </row>
    <row r="218" spans="1:7" x14ac:dyDescent="0.2">
      <c r="A218" s="26" t="s">
        <v>28</v>
      </c>
      <c r="B218" s="27" t="s">
        <v>29</v>
      </c>
      <c r="C218" s="27" t="s">
        <v>446</v>
      </c>
      <c r="D218" s="27" t="s">
        <v>447</v>
      </c>
      <c r="E218" s="26">
        <v>11</v>
      </c>
      <c r="F218" s="28">
        <v>8.9131250000000009</v>
      </c>
      <c r="G218" s="28">
        <v>98.04</v>
      </c>
    </row>
    <row r="219" spans="1:7" x14ac:dyDescent="0.2">
      <c r="A219" s="26" t="s">
        <v>28</v>
      </c>
      <c r="B219" s="27" t="s">
        <v>29</v>
      </c>
      <c r="C219" s="27" t="s">
        <v>448</v>
      </c>
      <c r="D219" s="27" t="s">
        <v>449</v>
      </c>
      <c r="E219" s="26">
        <v>17</v>
      </c>
      <c r="F219" s="28">
        <v>8.2318639999999998</v>
      </c>
      <c r="G219" s="28">
        <v>139.94</v>
      </c>
    </row>
    <row r="220" spans="1:7" x14ac:dyDescent="0.2">
      <c r="A220" s="26" t="s">
        <v>28</v>
      </c>
      <c r="B220" s="27" t="s">
        <v>29</v>
      </c>
      <c r="C220" s="27" t="s">
        <v>450</v>
      </c>
      <c r="D220" s="27" t="s">
        <v>451</v>
      </c>
      <c r="E220" s="26">
        <v>24</v>
      </c>
      <c r="F220" s="28">
        <v>8.1125000000000007</v>
      </c>
      <c r="G220" s="28">
        <v>194.7</v>
      </c>
    </row>
    <row r="221" spans="1:7" x14ac:dyDescent="0.2">
      <c r="A221" s="26" t="s">
        <v>28</v>
      </c>
      <c r="B221" s="27" t="s">
        <v>29</v>
      </c>
      <c r="C221" s="27" t="s">
        <v>452</v>
      </c>
      <c r="D221" s="27" t="s">
        <v>453</v>
      </c>
      <c r="E221" s="26">
        <v>16</v>
      </c>
      <c r="F221" s="28">
        <v>2.899632</v>
      </c>
      <c r="G221" s="28">
        <v>46.4</v>
      </c>
    </row>
    <row r="222" spans="1:7" x14ac:dyDescent="0.2">
      <c r="A222" s="26" t="s">
        <v>28</v>
      </c>
      <c r="B222" s="27" t="s">
        <v>29</v>
      </c>
      <c r="C222" s="27" t="s">
        <v>454</v>
      </c>
      <c r="D222" s="27" t="s">
        <v>455</v>
      </c>
      <c r="E222" s="26">
        <v>1</v>
      </c>
      <c r="F222" s="28">
        <v>51.45</v>
      </c>
      <c r="G222" s="28">
        <v>51.45</v>
      </c>
    </row>
    <row r="223" spans="1:7" x14ac:dyDescent="0.2">
      <c r="A223" s="26" t="s">
        <v>28</v>
      </c>
      <c r="B223" s="27" t="s">
        <v>29</v>
      </c>
      <c r="C223" s="27" t="s">
        <v>456</v>
      </c>
      <c r="D223" s="27" t="s">
        <v>457</v>
      </c>
      <c r="E223" s="26">
        <v>1</v>
      </c>
      <c r="F223" s="28">
        <v>13.65</v>
      </c>
      <c r="G223" s="28">
        <v>13.65</v>
      </c>
    </row>
    <row r="224" spans="1:7" x14ac:dyDescent="0.2">
      <c r="A224" s="26" t="s">
        <v>28</v>
      </c>
      <c r="B224" s="27" t="s">
        <v>29</v>
      </c>
      <c r="C224" s="27" t="s">
        <v>458</v>
      </c>
      <c r="D224" s="27" t="s">
        <v>459</v>
      </c>
      <c r="E224" s="26">
        <v>2</v>
      </c>
      <c r="F224" s="28">
        <v>2.4550000000000001</v>
      </c>
      <c r="G224" s="28">
        <v>4.91</v>
      </c>
    </row>
    <row r="225" spans="1:7" x14ac:dyDescent="0.2">
      <c r="A225" s="26" t="s">
        <v>460</v>
      </c>
      <c r="B225" s="27" t="s">
        <v>461</v>
      </c>
      <c r="C225" s="27" t="s">
        <v>462</v>
      </c>
      <c r="D225" s="27" t="s">
        <v>463</v>
      </c>
      <c r="E225" s="26">
        <v>13</v>
      </c>
      <c r="F225" s="28">
        <v>0.01</v>
      </c>
      <c r="G225" s="28">
        <v>0.13</v>
      </c>
    </row>
    <row r="226" spans="1:7" x14ac:dyDescent="0.2">
      <c r="A226" s="26" t="s">
        <v>460</v>
      </c>
      <c r="B226" s="27" t="s">
        <v>461</v>
      </c>
      <c r="C226" s="27" t="s">
        <v>464</v>
      </c>
      <c r="D226" s="27" t="s">
        <v>47</v>
      </c>
      <c r="E226" s="26">
        <v>5</v>
      </c>
      <c r="F226" s="28">
        <v>0.01</v>
      </c>
      <c r="G226" s="28">
        <v>0.05</v>
      </c>
    </row>
    <row r="227" spans="1:7" x14ac:dyDescent="0.2">
      <c r="A227" s="26" t="s">
        <v>460</v>
      </c>
      <c r="B227" s="27" t="s">
        <v>461</v>
      </c>
      <c r="C227" s="27" t="s">
        <v>465</v>
      </c>
      <c r="D227" s="27" t="s">
        <v>53</v>
      </c>
      <c r="E227" s="26">
        <v>7</v>
      </c>
      <c r="F227" s="28">
        <v>0.01</v>
      </c>
      <c r="G227" s="28">
        <v>7.0000000000000007E-2</v>
      </c>
    </row>
    <row r="228" spans="1:7" x14ac:dyDescent="0.2">
      <c r="A228" s="26" t="s">
        <v>460</v>
      </c>
      <c r="B228" s="27" t="s">
        <v>461</v>
      </c>
      <c r="C228" s="27" t="s">
        <v>466</v>
      </c>
      <c r="D228" s="27" t="s">
        <v>467</v>
      </c>
      <c r="E228" s="26">
        <v>3</v>
      </c>
      <c r="F228" s="28">
        <v>0.01</v>
      </c>
      <c r="G228" s="28">
        <v>0.03</v>
      </c>
    </row>
    <row r="229" spans="1:7" x14ac:dyDescent="0.2">
      <c r="A229" s="26" t="s">
        <v>460</v>
      </c>
      <c r="B229" s="27" t="s">
        <v>461</v>
      </c>
      <c r="C229" s="27" t="s">
        <v>468</v>
      </c>
      <c r="D229" s="27" t="s">
        <v>137</v>
      </c>
      <c r="E229" s="26">
        <v>4</v>
      </c>
      <c r="F229" s="28">
        <v>0.01</v>
      </c>
      <c r="G229" s="28">
        <v>0.04</v>
      </c>
    </row>
    <row r="230" spans="1:7" x14ac:dyDescent="0.2">
      <c r="A230" s="26" t="s">
        <v>460</v>
      </c>
      <c r="B230" s="27" t="s">
        <v>461</v>
      </c>
      <c r="C230" s="27" t="s">
        <v>469</v>
      </c>
      <c r="D230" s="27" t="s">
        <v>470</v>
      </c>
      <c r="E230" s="26">
        <v>3</v>
      </c>
      <c r="F230" s="28">
        <v>0.01</v>
      </c>
      <c r="G230" s="28">
        <v>0.03</v>
      </c>
    </row>
    <row r="231" spans="1:7" x14ac:dyDescent="0.2">
      <c r="A231" s="26" t="s">
        <v>460</v>
      </c>
      <c r="B231" s="27" t="s">
        <v>461</v>
      </c>
      <c r="C231" s="27" t="s">
        <v>471</v>
      </c>
      <c r="D231" s="27" t="s">
        <v>472</v>
      </c>
      <c r="E231" s="26">
        <v>10</v>
      </c>
      <c r="F231" s="28">
        <v>0.01</v>
      </c>
      <c r="G231" s="28">
        <v>0.1</v>
      </c>
    </row>
    <row r="232" spans="1:7" x14ac:dyDescent="0.2">
      <c r="A232" s="26" t="s">
        <v>460</v>
      </c>
      <c r="B232" s="27" t="s">
        <v>461</v>
      </c>
      <c r="C232" s="27" t="s">
        <v>473</v>
      </c>
      <c r="D232" s="27" t="s">
        <v>474</v>
      </c>
      <c r="E232" s="26">
        <v>2</v>
      </c>
      <c r="F232" s="28">
        <v>0.01</v>
      </c>
      <c r="G232" s="28">
        <v>0.02</v>
      </c>
    </row>
    <row r="233" spans="1:7" x14ac:dyDescent="0.2">
      <c r="A233" s="26" t="s">
        <v>460</v>
      </c>
      <c r="B233" s="27" t="s">
        <v>461</v>
      </c>
      <c r="C233" s="27" t="s">
        <v>475</v>
      </c>
      <c r="D233" s="27" t="s">
        <v>476</v>
      </c>
      <c r="E233" s="26">
        <v>7</v>
      </c>
      <c r="F233" s="28">
        <v>0.01</v>
      </c>
      <c r="G233" s="28">
        <v>7.0000000000000007E-2</v>
      </c>
    </row>
    <row r="234" spans="1:7" x14ac:dyDescent="0.2">
      <c r="A234" s="26" t="s">
        <v>460</v>
      </c>
      <c r="B234" s="27" t="s">
        <v>461</v>
      </c>
      <c r="C234" s="27" t="s">
        <v>477</v>
      </c>
      <c r="D234" s="27" t="s">
        <v>449</v>
      </c>
      <c r="E234" s="26">
        <v>33</v>
      </c>
      <c r="F234" s="28">
        <v>0.01</v>
      </c>
      <c r="G234" s="28">
        <v>0.33</v>
      </c>
    </row>
    <row r="235" spans="1:7" x14ac:dyDescent="0.2">
      <c r="A235" s="26" t="s">
        <v>460</v>
      </c>
      <c r="B235" s="27" t="s">
        <v>461</v>
      </c>
      <c r="C235" s="27" t="s">
        <v>478</v>
      </c>
      <c r="D235" s="27" t="s">
        <v>453</v>
      </c>
      <c r="E235" s="26">
        <v>30</v>
      </c>
      <c r="F235" s="28">
        <v>0.01</v>
      </c>
      <c r="G235" s="28">
        <v>0.3</v>
      </c>
    </row>
    <row r="236" spans="1:7" x14ac:dyDescent="0.2">
      <c r="A236" s="26" t="s">
        <v>460</v>
      </c>
      <c r="B236" s="27" t="s">
        <v>461</v>
      </c>
      <c r="C236" s="27" t="s">
        <v>479</v>
      </c>
      <c r="D236" s="27" t="s">
        <v>455</v>
      </c>
      <c r="E236" s="26">
        <v>12</v>
      </c>
      <c r="F236" s="28">
        <v>0.01</v>
      </c>
      <c r="G236" s="28">
        <v>0.12</v>
      </c>
    </row>
    <row r="237" spans="1:7" x14ac:dyDescent="0.2">
      <c r="A237" s="26" t="s">
        <v>460</v>
      </c>
      <c r="B237" s="27" t="s">
        <v>461</v>
      </c>
      <c r="C237" s="27" t="s">
        <v>480</v>
      </c>
      <c r="D237" s="27" t="s">
        <v>457</v>
      </c>
      <c r="E237" s="26">
        <v>4</v>
      </c>
      <c r="F237" s="28">
        <v>0.01</v>
      </c>
      <c r="G237" s="28">
        <v>0.04</v>
      </c>
    </row>
    <row r="238" spans="1:7" x14ac:dyDescent="0.2">
      <c r="A238" s="26" t="s">
        <v>460</v>
      </c>
      <c r="B238" s="27" t="s">
        <v>461</v>
      </c>
      <c r="C238" s="27" t="s">
        <v>481</v>
      </c>
      <c r="D238" s="27" t="s">
        <v>482</v>
      </c>
      <c r="E238" s="26">
        <v>5</v>
      </c>
      <c r="F238" s="28">
        <v>0.01</v>
      </c>
      <c r="G238" s="28">
        <v>0.05</v>
      </c>
    </row>
    <row r="239" spans="1:7" x14ac:dyDescent="0.2">
      <c r="A239" s="26" t="s">
        <v>460</v>
      </c>
      <c r="B239" s="27" t="s">
        <v>461</v>
      </c>
      <c r="C239" s="27" t="s">
        <v>483</v>
      </c>
      <c r="D239" s="27" t="s">
        <v>484</v>
      </c>
      <c r="E239" s="26">
        <v>18</v>
      </c>
      <c r="F239" s="28">
        <v>0.01</v>
      </c>
      <c r="G239" s="28">
        <v>0.18</v>
      </c>
    </row>
    <row r="240" spans="1:7" x14ac:dyDescent="0.2">
      <c r="A240" s="26" t="s">
        <v>460</v>
      </c>
      <c r="B240" s="27" t="s">
        <v>461</v>
      </c>
      <c r="C240" s="27" t="s">
        <v>485</v>
      </c>
      <c r="D240" s="27" t="s">
        <v>486</v>
      </c>
      <c r="E240" s="26">
        <v>1</v>
      </c>
      <c r="F240" s="28">
        <v>0.01</v>
      </c>
      <c r="G240" s="28">
        <v>0.01</v>
      </c>
    </row>
    <row r="241" spans="6:7" x14ac:dyDescent="0.2">
      <c r="F241" s="29" t="s">
        <v>16</v>
      </c>
      <c r="G241" s="30">
        <f>SUM(G6:G240)</f>
        <v>147008.58000000005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Cedula resumen</vt:lpstr>
      <vt:lpstr>Detalle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Leonidas</dc:creator>
  <cp:lastModifiedBy>Carlos Almeida</cp:lastModifiedBy>
  <dcterms:created xsi:type="dcterms:W3CDTF">2020-03-21T16:04:53Z</dcterms:created>
  <dcterms:modified xsi:type="dcterms:W3CDTF">2020-05-25T18:23:13Z</dcterms:modified>
</cp:coreProperties>
</file>