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cuments\INFORMACION AÑO 2019 ENVIADA A AUDITORES 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1" i="1" l="1"/>
  <c r="H71" i="1" s="1"/>
  <c r="G70" i="1"/>
  <c r="H70" i="1" s="1"/>
  <c r="G69" i="1"/>
  <c r="H69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3" i="1"/>
  <c r="H13" i="1" s="1"/>
  <c r="G12" i="1"/>
  <c r="H12" i="1" s="1"/>
  <c r="G11" i="1"/>
  <c r="H11" i="1" s="1"/>
  <c r="G9" i="1"/>
  <c r="H9" i="1" s="1"/>
  <c r="G7" i="1"/>
  <c r="H7" i="1" s="1"/>
  <c r="G5" i="1"/>
  <c r="H5" i="1" s="1"/>
  <c r="G4" i="1"/>
  <c r="H4" i="1" s="1"/>
  <c r="G3" i="1"/>
  <c r="H3" i="1" s="1"/>
  <c r="G2" i="1"/>
  <c r="H2" i="1" s="1"/>
</calcChain>
</file>

<file path=xl/sharedStrings.xml><?xml version="1.0" encoding="utf-8"?>
<sst xmlns="http://schemas.openxmlformats.org/spreadsheetml/2006/main" count="415" uniqueCount="145">
  <si>
    <t xml:space="preserve">FECHA </t>
  </si>
  <si>
    <t>#</t>
  </si>
  <si>
    <t xml:space="preserve">CLIENTE </t>
  </si>
  <si>
    <t>DETALLE</t>
  </si>
  <si>
    <t>RUC</t>
  </si>
  <si>
    <t>SUBTOTAL</t>
  </si>
  <si>
    <t xml:space="preserve">IVA </t>
  </si>
  <si>
    <t>TOTAL</t>
  </si>
  <si>
    <t>04-01-19</t>
  </si>
  <si>
    <t>001-001-000000062</t>
  </si>
  <si>
    <t>TELCONET S.A.</t>
  </si>
  <si>
    <t>Mantenimiento de ductos y pozos en zonas no regeneradas</t>
  </si>
  <si>
    <t>0991327371001</t>
  </si>
  <si>
    <t>08-01-19</t>
  </si>
  <si>
    <t>001-001-000000063</t>
  </si>
  <si>
    <t>Base para pedestal- limpieza y desalojo-metros de corte de hormigon-señaletica de seguridad</t>
  </si>
  <si>
    <t>19-01-18</t>
  </si>
  <si>
    <t>001-001-000000064</t>
  </si>
  <si>
    <t>05-02-18</t>
  </si>
  <si>
    <t>001-001-000000065</t>
  </si>
  <si>
    <t>06-02-19</t>
  </si>
  <si>
    <t>001-001-000000066</t>
  </si>
  <si>
    <t>Trazado con replanteo de GPR e inspeccion- cruce de via horizontal</t>
  </si>
  <si>
    <t>05-02-19</t>
  </si>
  <si>
    <t>001-001-000000067</t>
  </si>
  <si>
    <t>001-001-000000068</t>
  </si>
  <si>
    <t>14-02-2019</t>
  </si>
  <si>
    <t>n/c 001-001-00000000</t>
  </si>
  <si>
    <t>11-03-19</t>
  </si>
  <si>
    <t>001-001-000000069</t>
  </si>
  <si>
    <t>18-03-19</t>
  </si>
  <si>
    <t>001-001-000000070</t>
  </si>
  <si>
    <t>19-03-19</t>
  </si>
  <si>
    <t>001-001-000000071</t>
  </si>
  <si>
    <t>Canalizacion de 1 via, rotura de hormigon, corte de asfalto</t>
  </si>
  <si>
    <t>16-04-19</t>
  </si>
  <si>
    <t>001-001-000000072</t>
  </si>
  <si>
    <t>SHOULDT SOLIS WALTER</t>
  </si>
  <si>
    <t>Cruce de 39.62m dirigido para instalacion de PEAD</t>
  </si>
  <si>
    <t>1200014023001</t>
  </si>
  <si>
    <t>001-001-000000073</t>
  </si>
  <si>
    <t>001-001-000000074</t>
  </si>
  <si>
    <t>07-06-19</t>
  </si>
  <si>
    <t>001-001-000000075</t>
  </si>
  <si>
    <t xml:space="preserve">DUCTOS DE GUAYAQUIL FIDEICOMISO MERCANTIL </t>
  </si>
  <si>
    <t>Instalación tubería pvc para presión</t>
  </si>
  <si>
    <t>0992687827001</t>
  </si>
  <si>
    <t>11-06-19</t>
  </si>
  <si>
    <t>001-001-000000076</t>
  </si>
  <si>
    <t>Canalización</t>
  </si>
  <si>
    <t>13-06-19</t>
  </si>
  <si>
    <t>001-001-000000077</t>
  </si>
  <si>
    <t>obra civil proyecto jose maria egas circuito 4</t>
  </si>
  <si>
    <t>001-001-000000078</t>
  </si>
  <si>
    <t>soterramiento proyecto jose maria egas circuito 2</t>
  </si>
  <si>
    <t>19-06-19</t>
  </si>
  <si>
    <t>001-001-000000079</t>
  </si>
  <si>
    <t>trazado y replanteo-cruce perforación</t>
  </si>
  <si>
    <t>001-001-000000080</t>
  </si>
  <si>
    <t>001-001-000000081</t>
  </si>
  <si>
    <t>001-001-000000082</t>
  </si>
  <si>
    <t>trazado y replanteo-cruce perforación-canalización</t>
  </si>
  <si>
    <t>24-06-19</t>
  </si>
  <si>
    <t>001-001-000000083</t>
  </si>
  <si>
    <t>001-001-000000084</t>
  </si>
  <si>
    <t>001-001-000000085</t>
  </si>
  <si>
    <t>001-001-000000086</t>
  </si>
  <si>
    <t>trazado y replanteo-cruce perforación-relleno con material</t>
  </si>
  <si>
    <t>001-001-000000087</t>
  </si>
  <si>
    <t>001-001-000000088</t>
  </si>
  <si>
    <t>26-06-19</t>
  </si>
  <si>
    <t>001-001-000000089</t>
  </si>
  <si>
    <t>Levantamiento tapas y verificacion vias con seguidor de señal-pozo acera-instalacion de tapa</t>
  </si>
  <si>
    <t>16-07-19</t>
  </si>
  <si>
    <t>001-001-000000090</t>
  </si>
  <si>
    <t>17-07-19</t>
  </si>
  <si>
    <t>001-001-000000092</t>
  </si>
  <si>
    <t>01-08-19</t>
  </si>
  <si>
    <t>001-001-000000093</t>
  </si>
  <si>
    <t>001-001-000000096</t>
  </si>
  <si>
    <t>08-08-19</t>
  </si>
  <si>
    <t>001-001-000000097</t>
  </si>
  <si>
    <t>12-09-2019</t>
  </si>
  <si>
    <t>n/c 001-001-000000003</t>
  </si>
  <si>
    <t>18-09-19</t>
  </si>
  <si>
    <t>001-001-000000100</t>
  </si>
  <si>
    <t>001-001-000000101</t>
  </si>
  <si>
    <t>001-001-000000102</t>
  </si>
  <si>
    <t>001-001-000000104</t>
  </si>
  <si>
    <t>001-001-000000105</t>
  </si>
  <si>
    <t>001-001-000000106</t>
  </si>
  <si>
    <t>001-001-000000107</t>
  </si>
  <si>
    <t>001-001-000000108</t>
  </si>
  <si>
    <t>001-001-000000109</t>
  </si>
  <si>
    <t>001-001-000000110</t>
  </si>
  <si>
    <t>001-001-000000111</t>
  </si>
  <si>
    <t>001-001-000000112</t>
  </si>
  <si>
    <t>001-001-000000113</t>
  </si>
  <si>
    <t>21-11-19</t>
  </si>
  <si>
    <t>17-10-19</t>
  </si>
  <si>
    <t>001-001-000000114</t>
  </si>
  <si>
    <t>18-10-19</t>
  </si>
  <si>
    <t>001-001-000000115</t>
  </si>
  <si>
    <t>001-001-000000116</t>
  </si>
  <si>
    <t>Perforación</t>
  </si>
  <si>
    <t>001-001-000000117</t>
  </si>
  <si>
    <t>n/c 001-001-000000005</t>
  </si>
  <si>
    <t>001-001-000000118</t>
  </si>
  <si>
    <t>n/c 001-001-000000006</t>
  </si>
  <si>
    <t>001-001-000000119</t>
  </si>
  <si>
    <t>n/c 001-001-000000007</t>
  </si>
  <si>
    <t>001-001-000000120</t>
  </si>
  <si>
    <t>n/c 001-001-000000008</t>
  </si>
  <si>
    <t>001-001-000000121</t>
  </si>
  <si>
    <t>001-001-000000122</t>
  </si>
  <si>
    <t>25-10-19</t>
  </si>
  <si>
    <t>001-001-000000124</t>
  </si>
  <si>
    <t>Saco de cemento</t>
  </si>
  <si>
    <t>001-001-000000125</t>
  </si>
  <si>
    <t>Palas bellota redonda</t>
  </si>
  <si>
    <t>06-11-19</t>
  </si>
  <si>
    <t>001-001-000000126</t>
  </si>
  <si>
    <t>Porcelanato pizarra</t>
  </si>
  <si>
    <t>13-11-19</t>
  </si>
  <si>
    <t>001-001-000000128</t>
  </si>
  <si>
    <t>CABLEANDINO</t>
  </si>
  <si>
    <t>Limpieza de ductos</t>
  </si>
  <si>
    <t>1391799519001</t>
  </si>
  <si>
    <t>14-11-19</t>
  </si>
  <si>
    <t>001-001-000000129</t>
  </si>
  <si>
    <t>Suministro e instalacion</t>
  </si>
  <si>
    <t>02-12-19</t>
  </si>
  <si>
    <t>001-001-000000130</t>
  </si>
  <si>
    <t>Cruce con perforacion</t>
  </si>
  <si>
    <t>001-001-000000131</t>
  </si>
  <si>
    <t>Construccion de calzada</t>
  </si>
  <si>
    <t>10-12-19</t>
  </si>
  <si>
    <t>001-001-000000132</t>
  </si>
  <si>
    <t>Observacion</t>
  </si>
  <si>
    <t>Pagado</t>
  </si>
  <si>
    <t>Anulada</t>
  </si>
  <si>
    <t>ANULA FACT 26 DE MARZO/2018</t>
  </si>
  <si>
    <t>PAGADA</t>
  </si>
  <si>
    <t>Pendiente</t>
  </si>
  <si>
    <t>SE ANULO CON N/C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</si>
</sst>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35"/>
      </patternFill>
    </fill>
    <fill>
      <patternFill patternType="solid">
        <fgColor theme="4"/>
        <bgColor indexed="3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4" fontId="3" fillId="0" borderId="2" xfId="0" applyNumberFormat="1" applyFont="1" applyFill="1" applyBorder="1" applyAlignment="1">
      <alignment horizontal="center" vertical="center"/>
    </xf>
    <xf numFmtId="4" fontId="4" fillId="3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4" fontId="3" fillId="4" borderId="2" xfId="0" applyNumberFormat="1" applyFont="1" applyFill="1" applyBorder="1" applyAlignment="1">
      <alignment horizontal="center" vertical="center"/>
    </xf>
    <xf numFmtId="4" fontId="4" fillId="4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2" fontId="0" fillId="4" borderId="2" xfId="0" applyNumberFormat="1" applyFill="1" applyBorder="1" applyAlignment="1">
      <alignment horizontal="center"/>
    </xf>
    <xf numFmtId="0" fontId="0" fillId="0" borderId="2" xfId="0" applyFont="1" applyFill="1" applyBorder="1"/>
    <xf numFmtId="4" fontId="3" fillId="0" borderId="2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2" fontId="5" fillId="0" borderId="2" xfId="0" applyNumberFormat="1" applyFont="1" applyFill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20" workbookViewId="0">
      <selection activeCell="I1" sqref="I1:I1048576"/>
    </sheetView>
  </sheetViews>
  <sheetFormatPr baseColWidth="10" defaultRowHeight="15" x14ac:dyDescent="0.25"/>
  <cols>
    <col min="2" max="2" width="17.42578125" customWidth="1"/>
    <col min="3" max="3" width="14.7109375" customWidth="1"/>
    <col min="4" max="4" width="14.5703125" customWidth="1"/>
    <col min="8" max="8" width="13.85546875" customWidth="1"/>
    <col min="9" max="9" width="11.8554687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7" t="s">
        <v>138</v>
      </c>
    </row>
    <row r="2" spans="1:9" ht="57" x14ac:dyDescent="0.25">
      <c r="A2" s="5" t="s">
        <v>8</v>
      </c>
      <c r="B2" s="6" t="s">
        <v>9</v>
      </c>
      <c r="C2" s="7" t="s">
        <v>10</v>
      </c>
      <c r="D2" s="8" t="s">
        <v>11</v>
      </c>
      <c r="E2" s="5" t="s">
        <v>12</v>
      </c>
      <c r="F2" s="9">
        <v>10500</v>
      </c>
      <c r="G2" s="9">
        <f t="shared" ref="G2:G71" si="0">+F2*0.12</f>
        <v>1260</v>
      </c>
      <c r="H2" s="10">
        <f t="shared" ref="H2:H13" si="1">+G2+F2</f>
        <v>11760</v>
      </c>
      <c r="I2" s="48" t="s">
        <v>139</v>
      </c>
    </row>
    <row r="3" spans="1:9" ht="114" x14ac:dyDescent="0.25">
      <c r="A3" s="5" t="s">
        <v>13</v>
      </c>
      <c r="B3" s="6" t="s">
        <v>14</v>
      </c>
      <c r="C3" s="7" t="s">
        <v>10</v>
      </c>
      <c r="D3" s="8" t="s">
        <v>15</v>
      </c>
      <c r="E3" s="5" t="s">
        <v>12</v>
      </c>
      <c r="F3" s="9">
        <v>11204.31</v>
      </c>
      <c r="G3" s="9">
        <f t="shared" si="0"/>
        <v>1344.5172</v>
      </c>
      <c r="H3" s="10">
        <f t="shared" si="1"/>
        <v>12548.8272</v>
      </c>
      <c r="I3" s="48" t="s">
        <v>139</v>
      </c>
    </row>
    <row r="4" spans="1:9" ht="114" x14ac:dyDescent="0.25">
      <c r="A4" s="5" t="s">
        <v>16</v>
      </c>
      <c r="B4" s="6" t="s">
        <v>17</v>
      </c>
      <c r="C4" s="7" t="s">
        <v>10</v>
      </c>
      <c r="D4" s="8" t="s">
        <v>15</v>
      </c>
      <c r="E4" s="5" t="s">
        <v>12</v>
      </c>
      <c r="F4" s="9">
        <v>6941.27</v>
      </c>
      <c r="G4" s="9">
        <f t="shared" si="0"/>
        <v>832.95240000000001</v>
      </c>
      <c r="H4" s="10">
        <f t="shared" si="1"/>
        <v>7774.2224000000006</v>
      </c>
      <c r="I4" s="48" t="s">
        <v>139</v>
      </c>
    </row>
    <row r="5" spans="1:9" ht="57" x14ac:dyDescent="0.25">
      <c r="A5" s="5" t="s">
        <v>18</v>
      </c>
      <c r="B5" s="6" t="s">
        <v>19</v>
      </c>
      <c r="C5" s="7" t="s">
        <v>10</v>
      </c>
      <c r="D5" s="8" t="s">
        <v>11</v>
      </c>
      <c r="E5" s="5" t="s">
        <v>12</v>
      </c>
      <c r="F5" s="9">
        <v>10500</v>
      </c>
      <c r="G5" s="9">
        <f t="shared" si="0"/>
        <v>1260</v>
      </c>
      <c r="H5" s="10">
        <f t="shared" si="1"/>
        <v>11760</v>
      </c>
      <c r="I5" s="48" t="s">
        <v>139</v>
      </c>
    </row>
    <row r="6" spans="1:9" ht="71.25" x14ac:dyDescent="0.25">
      <c r="A6" s="11" t="s">
        <v>20</v>
      </c>
      <c r="B6" s="12" t="s">
        <v>21</v>
      </c>
      <c r="C6" s="13" t="s">
        <v>10</v>
      </c>
      <c r="D6" s="14" t="s">
        <v>22</v>
      </c>
      <c r="E6" s="11" t="s">
        <v>12</v>
      </c>
      <c r="F6" s="15"/>
      <c r="G6" s="15"/>
      <c r="H6" s="15"/>
      <c r="I6" s="49" t="s">
        <v>140</v>
      </c>
    </row>
    <row r="7" spans="1:9" ht="57" x14ac:dyDescent="0.25">
      <c r="A7" s="5" t="s">
        <v>23</v>
      </c>
      <c r="B7" s="6" t="s">
        <v>24</v>
      </c>
      <c r="C7" s="7" t="s">
        <v>10</v>
      </c>
      <c r="D7" s="8" t="s">
        <v>11</v>
      </c>
      <c r="E7" s="5" t="s">
        <v>12</v>
      </c>
      <c r="F7" s="9">
        <v>35000</v>
      </c>
      <c r="G7" s="9">
        <f t="shared" si="0"/>
        <v>4200</v>
      </c>
      <c r="H7" s="10">
        <f t="shared" si="1"/>
        <v>39200</v>
      </c>
      <c r="I7" s="48" t="s">
        <v>139</v>
      </c>
    </row>
    <row r="8" spans="1:9" ht="57" x14ac:dyDescent="0.25">
      <c r="A8" s="11" t="s">
        <v>23</v>
      </c>
      <c r="B8" s="12" t="s">
        <v>25</v>
      </c>
      <c r="C8" s="13" t="s">
        <v>10</v>
      </c>
      <c r="D8" s="14" t="s">
        <v>11</v>
      </c>
      <c r="E8" s="11" t="s">
        <v>12</v>
      </c>
      <c r="F8" s="15"/>
      <c r="G8" s="15"/>
      <c r="H8" s="16"/>
      <c r="I8" s="49" t="s">
        <v>140</v>
      </c>
    </row>
    <row r="9" spans="1:9" ht="51" x14ac:dyDescent="0.25">
      <c r="A9" s="17" t="s">
        <v>26</v>
      </c>
      <c r="B9" s="18" t="s">
        <v>27</v>
      </c>
      <c r="C9" s="19" t="s">
        <v>10</v>
      </c>
      <c r="D9" s="20"/>
      <c r="E9" s="17"/>
      <c r="F9" s="21">
        <v>-4108.05</v>
      </c>
      <c r="G9" s="22">
        <f t="shared" ref="G9" si="2">+F9*0.12</f>
        <v>-492.96600000000001</v>
      </c>
      <c r="H9" s="22">
        <f t="shared" ref="H9" si="3">+F9+G9</f>
        <v>-4601.0160000000005</v>
      </c>
      <c r="I9" s="50" t="s">
        <v>141</v>
      </c>
    </row>
    <row r="10" spans="1:9" ht="57" x14ac:dyDescent="0.25">
      <c r="A10" s="11" t="s">
        <v>28</v>
      </c>
      <c r="B10" s="12" t="s">
        <v>29</v>
      </c>
      <c r="C10" s="13" t="s">
        <v>10</v>
      </c>
      <c r="D10" s="14" t="s">
        <v>11</v>
      </c>
      <c r="E10" s="11" t="s">
        <v>12</v>
      </c>
      <c r="F10" s="15"/>
      <c r="G10" s="15"/>
      <c r="H10" s="15"/>
      <c r="I10" s="49" t="s">
        <v>140</v>
      </c>
    </row>
    <row r="11" spans="1:9" ht="71.25" x14ac:dyDescent="0.25">
      <c r="A11" s="5" t="s">
        <v>30</v>
      </c>
      <c r="B11" s="6" t="s">
        <v>31</v>
      </c>
      <c r="C11" s="7" t="s">
        <v>10</v>
      </c>
      <c r="D11" s="8" t="s">
        <v>22</v>
      </c>
      <c r="E11" s="5" t="s">
        <v>12</v>
      </c>
      <c r="F11" s="9">
        <v>3915</v>
      </c>
      <c r="G11" s="9">
        <f t="shared" si="0"/>
        <v>469.79999999999995</v>
      </c>
      <c r="H11" s="10">
        <f t="shared" si="1"/>
        <v>4384.8</v>
      </c>
      <c r="I11" s="51" t="s">
        <v>142</v>
      </c>
    </row>
    <row r="12" spans="1:9" ht="57" x14ac:dyDescent="0.25">
      <c r="A12" s="5" t="s">
        <v>32</v>
      </c>
      <c r="B12" s="6" t="s">
        <v>33</v>
      </c>
      <c r="C12" s="7" t="s">
        <v>10</v>
      </c>
      <c r="D12" s="8" t="s">
        <v>34</v>
      </c>
      <c r="E12" s="5" t="s">
        <v>12</v>
      </c>
      <c r="F12" s="9">
        <v>52019.199999999997</v>
      </c>
      <c r="G12" s="9">
        <f t="shared" si="0"/>
        <v>6242.3039999999992</v>
      </c>
      <c r="H12" s="10">
        <f t="shared" si="1"/>
        <v>58261.503999999994</v>
      </c>
      <c r="I12" s="52" t="s">
        <v>139</v>
      </c>
    </row>
    <row r="13" spans="1:9" ht="57" x14ac:dyDescent="0.25">
      <c r="A13" s="5" t="s">
        <v>35</v>
      </c>
      <c r="B13" s="23" t="s">
        <v>36</v>
      </c>
      <c r="C13" s="7" t="s">
        <v>37</v>
      </c>
      <c r="D13" s="8" t="s">
        <v>38</v>
      </c>
      <c r="E13" s="5" t="s">
        <v>39</v>
      </c>
      <c r="F13" s="9">
        <v>21032.37</v>
      </c>
      <c r="G13" s="9">
        <f t="shared" si="0"/>
        <v>2523.8843999999999</v>
      </c>
      <c r="H13" s="10">
        <f t="shared" si="1"/>
        <v>23556.254399999998</v>
      </c>
      <c r="I13" s="52" t="s">
        <v>143</v>
      </c>
    </row>
    <row r="14" spans="1:9" x14ac:dyDescent="0.25">
      <c r="A14" s="24"/>
      <c r="B14" s="12" t="s">
        <v>40</v>
      </c>
      <c r="C14" s="13" t="s">
        <v>10</v>
      </c>
      <c r="D14" s="25"/>
      <c r="E14" s="11" t="s">
        <v>12</v>
      </c>
      <c r="F14" s="26"/>
      <c r="G14" s="27"/>
      <c r="H14" s="27"/>
      <c r="I14" s="25" t="s">
        <v>140</v>
      </c>
    </row>
    <row r="15" spans="1:9" x14ac:dyDescent="0.25">
      <c r="A15" s="24"/>
      <c r="B15" s="12" t="s">
        <v>41</v>
      </c>
      <c r="C15" s="13" t="s">
        <v>10</v>
      </c>
      <c r="D15" s="25"/>
      <c r="E15" s="11" t="s">
        <v>12</v>
      </c>
      <c r="F15" s="26"/>
      <c r="G15" s="27"/>
      <c r="H15" s="27"/>
      <c r="I15" s="25" t="s">
        <v>140</v>
      </c>
    </row>
    <row r="16" spans="1:9" ht="57" x14ac:dyDescent="0.25">
      <c r="A16" s="5" t="s">
        <v>42</v>
      </c>
      <c r="B16" s="6" t="s">
        <v>43</v>
      </c>
      <c r="C16" s="7" t="s">
        <v>44</v>
      </c>
      <c r="D16" s="28" t="s">
        <v>45</v>
      </c>
      <c r="E16" s="5" t="s">
        <v>46</v>
      </c>
      <c r="F16" s="29">
        <v>21207.919999999998</v>
      </c>
      <c r="G16" s="30">
        <f t="shared" si="0"/>
        <v>2544.9503999999997</v>
      </c>
      <c r="H16" s="30">
        <f t="shared" ref="H16:H71" si="4">+F16+G16</f>
        <v>23752.8704</v>
      </c>
      <c r="I16" s="52" t="s">
        <v>139</v>
      </c>
    </row>
    <row r="17" spans="1:9" x14ac:dyDescent="0.25">
      <c r="A17" s="5" t="s">
        <v>47</v>
      </c>
      <c r="B17" s="6" t="s">
        <v>48</v>
      </c>
      <c r="C17" s="7" t="s">
        <v>10</v>
      </c>
      <c r="D17" s="31" t="s">
        <v>49</v>
      </c>
      <c r="E17" s="5" t="s">
        <v>12</v>
      </c>
      <c r="F17" s="32">
        <v>7388.8</v>
      </c>
      <c r="G17" s="30">
        <f t="shared" si="0"/>
        <v>886.65599999999995</v>
      </c>
      <c r="H17" s="30">
        <f t="shared" si="4"/>
        <v>8275.4560000000001</v>
      </c>
      <c r="I17" s="52" t="s">
        <v>139</v>
      </c>
    </row>
    <row r="18" spans="1:9" x14ac:dyDescent="0.25">
      <c r="A18" s="5" t="s">
        <v>50</v>
      </c>
      <c r="B18" s="6" t="s">
        <v>51</v>
      </c>
      <c r="C18" s="7" t="s">
        <v>10</v>
      </c>
      <c r="D18" s="31" t="s">
        <v>52</v>
      </c>
      <c r="E18" s="5" t="s">
        <v>12</v>
      </c>
      <c r="F18" s="32">
        <v>37509.71</v>
      </c>
      <c r="G18" s="30">
        <f t="shared" si="0"/>
        <v>4501.1651999999995</v>
      </c>
      <c r="H18" s="30">
        <f t="shared" si="4"/>
        <v>42010.875199999995</v>
      </c>
      <c r="I18" s="52" t="s">
        <v>139</v>
      </c>
    </row>
    <row r="19" spans="1:9" x14ac:dyDescent="0.25">
      <c r="A19" s="5" t="s">
        <v>50</v>
      </c>
      <c r="B19" s="6" t="s">
        <v>53</v>
      </c>
      <c r="C19" s="7" t="s">
        <v>10</v>
      </c>
      <c r="D19" s="31" t="s">
        <v>54</v>
      </c>
      <c r="E19" s="5" t="s">
        <v>12</v>
      </c>
      <c r="F19" s="32">
        <v>37509.71</v>
      </c>
      <c r="G19" s="30">
        <f t="shared" si="0"/>
        <v>4501.1651999999995</v>
      </c>
      <c r="H19" s="30">
        <f t="shared" si="4"/>
        <v>42010.875199999995</v>
      </c>
      <c r="I19" s="52" t="s">
        <v>139</v>
      </c>
    </row>
    <row r="20" spans="1:9" ht="60" x14ac:dyDescent="0.25">
      <c r="A20" s="5" t="s">
        <v>55</v>
      </c>
      <c r="B20" s="6" t="s">
        <v>56</v>
      </c>
      <c r="C20" s="7" t="s">
        <v>10</v>
      </c>
      <c r="D20" s="33" t="s">
        <v>57</v>
      </c>
      <c r="E20" s="5" t="s">
        <v>12</v>
      </c>
      <c r="F20" s="32">
        <v>4350</v>
      </c>
      <c r="G20" s="32">
        <f t="shared" si="0"/>
        <v>522</v>
      </c>
      <c r="H20" s="32">
        <f t="shared" si="4"/>
        <v>4872</v>
      </c>
      <c r="I20" s="52" t="s">
        <v>139</v>
      </c>
    </row>
    <row r="21" spans="1:9" ht="60" x14ac:dyDescent="0.25">
      <c r="A21" s="5" t="s">
        <v>55</v>
      </c>
      <c r="B21" s="6" t="s">
        <v>58</v>
      </c>
      <c r="C21" s="7" t="s">
        <v>10</v>
      </c>
      <c r="D21" s="33" t="s">
        <v>57</v>
      </c>
      <c r="E21" s="5" t="s">
        <v>12</v>
      </c>
      <c r="F21" s="32">
        <v>4350</v>
      </c>
      <c r="G21" s="32">
        <f t="shared" si="0"/>
        <v>522</v>
      </c>
      <c r="H21" s="32">
        <f t="shared" si="4"/>
        <v>4872</v>
      </c>
      <c r="I21" s="52" t="s">
        <v>139</v>
      </c>
    </row>
    <row r="22" spans="1:9" ht="60" x14ac:dyDescent="0.25">
      <c r="A22" s="5" t="s">
        <v>55</v>
      </c>
      <c r="B22" s="6" t="s">
        <v>59</v>
      </c>
      <c r="C22" s="7" t="s">
        <v>10</v>
      </c>
      <c r="D22" s="33" t="s">
        <v>57</v>
      </c>
      <c r="E22" s="5" t="s">
        <v>12</v>
      </c>
      <c r="F22" s="32">
        <v>3915</v>
      </c>
      <c r="G22" s="32">
        <f t="shared" si="0"/>
        <v>469.79999999999995</v>
      </c>
      <c r="H22" s="32">
        <f t="shared" si="4"/>
        <v>4384.8</v>
      </c>
      <c r="I22" s="52" t="s">
        <v>139</v>
      </c>
    </row>
    <row r="23" spans="1:9" ht="75" x14ac:dyDescent="0.25">
      <c r="A23" s="5" t="s">
        <v>55</v>
      </c>
      <c r="B23" s="6" t="s">
        <v>60</v>
      </c>
      <c r="C23" s="7" t="s">
        <v>10</v>
      </c>
      <c r="D23" s="33" t="s">
        <v>61</v>
      </c>
      <c r="E23" s="5" t="s">
        <v>12</v>
      </c>
      <c r="F23" s="32">
        <v>4708.75</v>
      </c>
      <c r="G23" s="32">
        <f t="shared" si="0"/>
        <v>565.04999999999995</v>
      </c>
      <c r="H23" s="32">
        <f t="shared" si="4"/>
        <v>5273.8</v>
      </c>
      <c r="I23" s="52" t="s">
        <v>139</v>
      </c>
    </row>
    <row r="24" spans="1:9" ht="57" x14ac:dyDescent="0.25">
      <c r="A24" s="5" t="s">
        <v>62</v>
      </c>
      <c r="B24" s="6" t="s">
        <v>63</v>
      </c>
      <c r="C24" s="7" t="s">
        <v>44</v>
      </c>
      <c r="D24" s="28" t="s">
        <v>45</v>
      </c>
      <c r="E24" s="5" t="s">
        <v>46</v>
      </c>
      <c r="F24" s="32">
        <v>21207.919999999998</v>
      </c>
      <c r="G24" s="30">
        <f t="shared" si="0"/>
        <v>2544.9503999999997</v>
      </c>
      <c r="H24" s="30">
        <f t="shared" si="4"/>
        <v>23752.8704</v>
      </c>
      <c r="I24" s="52" t="s">
        <v>139</v>
      </c>
    </row>
    <row r="25" spans="1:9" ht="60" x14ac:dyDescent="0.25">
      <c r="A25" s="5" t="s">
        <v>62</v>
      </c>
      <c r="B25" s="6" t="s">
        <v>64</v>
      </c>
      <c r="C25" s="7" t="s">
        <v>10</v>
      </c>
      <c r="D25" s="33" t="s">
        <v>57</v>
      </c>
      <c r="E25" s="5" t="s">
        <v>12</v>
      </c>
      <c r="F25" s="32">
        <v>5655</v>
      </c>
      <c r="G25" s="32">
        <f t="shared" si="0"/>
        <v>678.6</v>
      </c>
      <c r="H25" s="32">
        <f t="shared" si="4"/>
        <v>6333.6</v>
      </c>
      <c r="I25" s="52" t="s">
        <v>139</v>
      </c>
    </row>
    <row r="26" spans="1:9" ht="60" x14ac:dyDescent="0.25">
      <c r="A26" s="5" t="s">
        <v>62</v>
      </c>
      <c r="B26" s="6" t="s">
        <v>65</v>
      </c>
      <c r="C26" s="7" t="s">
        <v>10</v>
      </c>
      <c r="D26" s="33" t="s">
        <v>57</v>
      </c>
      <c r="E26" s="5" t="s">
        <v>12</v>
      </c>
      <c r="F26" s="32">
        <v>5220</v>
      </c>
      <c r="G26" s="32">
        <f t="shared" si="0"/>
        <v>626.4</v>
      </c>
      <c r="H26" s="32">
        <f t="shared" si="4"/>
        <v>5846.4</v>
      </c>
      <c r="I26" s="52" t="s">
        <v>139</v>
      </c>
    </row>
    <row r="27" spans="1:9" ht="90" x14ac:dyDescent="0.25">
      <c r="A27" s="5" t="s">
        <v>62</v>
      </c>
      <c r="B27" s="6" t="s">
        <v>66</v>
      </c>
      <c r="C27" s="7" t="s">
        <v>10</v>
      </c>
      <c r="D27" s="33" t="s">
        <v>67</v>
      </c>
      <c r="E27" s="5" t="s">
        <v>12</v>
      </c>
      <c r="F27" s="32">
        <v>15588.65</v>
      </c>
      <c r="G27" s="30">
        <f t="shared" si="0"/>
        <v>1870.6379999999999</v>
      </c>
      <c r="H27" s="30">
        <f t="shared" si="4"/>
        <v>17459.288</v>
      </c>
      <c r="I27" s="52" t="s">
        <v>139</v>
      </c>
    </row>
    <row r="28" spans="1:9" ht="75" x14ac:dyDescent="0.25">
      <c r="A28" s="5" t="s">
        <v>62</v>
      </c>
      <c r="B28" s="6" t="s">
        <v>68</v>
      </c>
      <c r="C28" s="7" t="s">
        <v>10</v>
      </c>
      <c r="D28" s="33" t="s">
        <v>61</v>
      </c>
      <c r="E28" s="5" t="s">
        <v>12</v>
      </c>
      <c r="F28" s="32">
        <v>5930.5</v>
      </c>
      <c r="G28" s="32">
        <f t="shared" si="0"/>
        <v>711.66</v>
      </c>
      <c r="H28" s="32">
        <f t="shared" si="4"/>
        <v>6642.16</v>
      </c>
      <c r="I28" s="52" t="s">
        <v>139</v>
      </c>
    </row>
    <row r="29" spans="1:9" ht="60" x14ac:dyDescent="0.25">
      <c r="A29" s="5" t="s">
        <v>62</v>
      </c>
      <c r="B29" s="6" t="s">
        <v>69</v>
      </c>
      <c r="C29" s="7" t="s">
        <v>10</v>
      </c>
      <c r="D29" s="33" t="s">
        <v>57</v>
      </c>
      <c r="E29" s="5" t="s">
        <v>12</v>
      </c>
      <c r="F29" s="32">
        <v>4060</v>
      </c>
      <c r="G29" s="32">
        <f t="shared" si="0"/>
        <v>487.2</v>
      </c>
      <c r="H29" s="32">
        <f t="shared" si="4"/>
        <v>4547.2</v>
      </c>
      <c r="I29" s="52" t="s">
        <v>139</v>
      </c>
    </row>
    <row r="30" spans="1:9" ht="135" x14ac:dyDescent="0.25">
      <c r="A30" s="5" t="s">
        <v>70</v>
      </c>
      <c r="B30" s="6" t="s">
        <v>71</v>
      </c>
      <c r="C30" s="7" t="s">
        <v>10</v>
      </c>
      <c r="D30" s="33" t="s">
        <v>72</v>
      </c>
      <c r="E30" s="5" t="s">
        <v>12</v>
      </c>
      <c r="F30" s="32">
        <v>520.19000000000005</v>
      </c>
      <c r="G30" s="32">
        <f t="shared" si="0"/>
        <v>62.422800000000002</v>
      </c>
      <c r="H30" s="32">
        <f t="shared" si="4"/>
        <v>582.61280000000011</v>
      </c>
      <c r="I30" s="52" t="s">
        <v>139</v>
      </c>
    </row>
    <row r="31" spans="1:9" x14ac:dyDescent="0.25">
      <c r="A31" s="5" t="s">
        <v>73</v>
      </c>
      <c r="B31" s="6" t="s">
        <v>74</v>
      </c>
      <c r="C31" s="7" t="s">
        <v>10</v>
      </c>
      <c r="D31" s="34" t="s">
        <v>49</v>
      </c>
      <c r="E31" s="5" t="s">
        <v>12</v>
      </c>
      <c r="F31" s="32">
        <v>176457.82</v>
      </c>
      <c r="G31" s="30">
        <f t="shared" si="0"/>
        <v>21174.938399999999</v>
      </c>
      <c r="H31" s="30">
        <f t="shared" si="4"/>
        <v>197632.75839999999</v>
      </c>
      <c r="I31" s="52" t="s">
        <v>143</v>
      </c>
    </row>
    <row r="32" spans="1:9" x14ac:dyDescent="0.25">
      <c r="A32" s="5" t="s">
        <v>75</v>
      </c>
      <c r="B32" s="6" t="s">
        <v>76</v>
      </c>
      <c r="C32" s="7" t="s">
        <v>10</v>
      </c>
      <c r="D32" s="34" t="s">
        <v>49</v>
      </c>
      <c r="E32" s="5" t="s">
        <v>12</v>
      </c>
      <c r="F32" s="32">
        <v>40409.53</v>
      </c>
      <c r="G32" s="30">
        <f t="shared" si="0"/>
        <v>4849.1435999999994</v>
      </c>
      <c r="H32" s="30">
        <f t="shared" si="4"/>
        <v>45258.673599999995</v>
      </c>
      <c r="I32" s="52" t="s">
        <v>139</v>
      </c>
    </row>
    <row r="33" spans="1:9" x14ac:dyDescent="0.25">
      <c r="A33" s="5" t="s">
        <v>77</v>
      </c>
      <c r="B33" s="6" t="s">
        <v>78</v>
      </c>
      <c r="C33" s="7" t="s">
        <v>10</v>
      </c>
      <c r="D33" s="34" t="s">
        <v>49</v>
      </c>
      <c r="E33" s="5" t="s">
        <v>12</v>
      </c>
      <c r="F33" s="32">
        <v>10658</v>
      </c>
      <c r="G33" s="30">
        <f t="shared" si="0"/>
        <v>1278.96</v>
      </c>
      <c r="H33" s="30">
        <f t="shared" si="4"/>
        <v>11936.96</v>
      </c>
      <c r="I33" s="52" t="s">
        <v>139</v>
      </c>
    </row>
    <row r="34" spans="1:9" x14ac:dyDescent="0.25">
      <c r="A34" s="5" t="s">
        <v>77</v>
      </c>
      <c r="B34" s="6" t="s">
        <v>79</v>
      </c>
      <c r="C34" s="7" t="s">
        <v>10</v>
      </c>
      <c r="D34" s="34" t="s">
        <v>49</v>
      </c>
      <c r="E34" s="5" t="s">
        <v>12</v>
      </c>
      <c r="F34" s="32">
        <v>8867.4</v>
      </c>
      <c r="G34" s="30">
        <f t="shared" si="0"/>
        <v>1064.088</v>
      </c>
      <c r="H34" s="30">
        <f t="shared" si="4"/>
        <v>9931.4879999999994</v>
      </c>
      <c r="I34" s="52" t="s">
        <v>139</v>
      </c>
    </row>
    <row r="35" spans="1:9" ht="57" x14ac:dyDescent="0.25">
      <c r="A35" s="17" t="s">
        <v>80</v>
      </c>
      <c r="B35" s="18" t="s">
        <v>81</v>
      </c>
      <c r="C35" s="19" t="s">
        <v>44</v>
      </c>
      <c r="D35" s="20" t="s">
        <v>49</v>
      </c>
      <c r="E35" s="17" t="s">
        <v>12</v>
      </c>
      <c r="F35" s="21">
        <v>11794</v>
      </c>
      <c r="G35" s="22">
        <f t="shared" si="0"/>
        <v>1415.28</v>
      </c>
      <c r="H35" s="22">
        <f t="shared" si="4"/>
        <v>13209.28</v>
      </c>
      <c r="I35" s="53" t="s">
        <v>144</v>
      </c>
    </row>
    <row r="36" spans="1:9" ht="57" x14ac:dyDescent="0.25">
      <c r="A36" s="17" t="s">
        <v>82</v>
      </c>
      <c r="B36" s="18" t="s">
        <v>83</v>
      </c>
      <c r="C36" s="19" t="s">
        <v>44</v>
      </c>
      <c r="D36" s="20"/>
      <c r="E36" s="17"/>
      <c r="F36" s="21">
        <v>-11794</v>
      </c>
      <c r="G36" s="22">
        <f t="shared" si="0"/>
        <v>-1415.28</v>
      </c>
      <c r="H36" s="22">
        <f t="shared" si="4"/>
        <v>-13209.28</v>
      </c>
      <c r="I36" s="54"/>
    </row>
    <row r="37" spans="1:9" ht="57" x14ac:dyDescent="0.25">
      <c r="A37" s="5" t="s">
        <v>84</v>
      </c>
      <c r="B37" s="23" t="s">
        <v>85</v>
      </c>
      <c r="C37" s="7" t="s">
        <v>44</v>
      </c>
      <c r="D37" s="34" t="s">
        <v>49</v>
      </c>
      <c r="E37" s="5" t="s">
        <v>46</v>
      </c>
      <c r="F37" s="32">
        <v>10255.42</v>
      </c>
      <c r="G37" s="30">
        <f t="shared" si="0"/>
        <v>1230.6504</v>
      </c>
      <c r="H37" s="30">
        <f t="shared" si="4"/>
        <v>11486.070400000001</v>
      </c>
      <c r="I37" s="52" t="s">
        <v>139</v>
      </c>
    </row>
    <row r="38" spans="1:9" ht="57" x14ac:dyDescent="0.25">
      <c r="A38" s="5" t="s">
        <v>84</v>
      </c>
      <c r="B38" s="6" t="s">
        <v>86</v>
      </c>
      <c r="C38" s="7" t="s">
        <v>44</v>
      </c>
      <c r="D38" s="34" t="s">
        <v>49</v>
      </c>
      <c r="E38" s="5" t="s">
        <v>46</v>
      </c>
      <c r="F38" s="32">
        <v>137.79</v>
      </c>
      <c r="G38" s="30">
        <f t="shared" si="0"/>
        <v>16.534799999999997</v>
      </c>
      <c r="H38" s="30">
        <f t="shared" si="4"/>
        <v>154.32479999999998</v>
      </c>
      <c r="I38" s="52" t="s">
        <v>139</v>
      </c>
    </row>
    <row r="39" spans="1:9" ht="57" x14ac:dyDescent="0.25">
      <c r="A39" s="5" t="s">
        <v>84</v>
      </c>
      <c r="B39" s="23" t="s">
        <v>87</v>
      </c>
      <c r="C39" s="7" t="s">
        <v>44</v>
      </c>
      <c r="D39" s="34" t="s">
        <v>49</v>
      </c>
      <c r="E39" s="5" t="s">
        <v>46</v>
      </c>
      <c r="F39" s="32">
        <v>137.79</v>
      </c>
      <c r="G39" s="30">
        <f t="shared" si="0"/>
        <v>16.534799999999997</v>
      </c>
      <c r="H39" s="30">
        <f t="shared" si="4"/>
        <v>154.32479999999998</v>
      </c>
      <c r="I39" s="52" t="s">
        <v>139</v>
      </c>
    </row>
    <row r="40" spans="1:9" ht="57" x14ac:dyDescent="0.25">
      <c r="A40" s="5" t="s">
        <v>84</v>
      </c>
      <c r="B40" s="23" t="s">
        <v>88</v>
      </c>
      <c r="C40" s="7" t="s">
        <v>44</v>
      </c>
      <c r="D40" s="34" t="s">
        <v>49</v>
      </c>
      <c r="E40" s="5" t="s">
        <v>46</v>
      </c>
      <c r="F40" s="32">
        <v>4402.9399999999996</v>
      </c>
      <c r="G40" s="30">
        <f t="shared" si="0"/>
        <v>528.35279999999989</v>
      </c>
      <c r="H40" s="30">
        <f t="shared" si="4"/>
        <v>4931.2927999999993</v>
      </c>
      <c r="I40" s="52" t="s">
        <v>139</v>
      </c>
    </row>
    <row r="41" spans="1:9" ht="57" x14ac:dyDescent="0.25">
      <c r="A41" s="5" t="s">
        <v>84</v>
      </c>
      <c r="B41" s="23" t="s">
        <v>89</v>
      </c>
      <c r="C41" s="7" t="s">
        <v>44</v>
      </c>
      <c r="D41" s="34" t="s">
        <v>49</v>
      </c>
      <c r="E41" s="5" t="s">
        <v>46</v>
      </c>
      <c r="F41" s="32">
        <v>1615.37</v>
      </c>
      <c r="G41" s="30">
        <f t="shared" si="0"/>
        <v>193.84439999999998</v>
      </c>
      <c r="H41" s="30">
        <f t="shared" si="4"/>
        <v>1809.2143999999998</v>
      </c>
      <c r="I41" s="52" t="s">
        <v>143</v>
      </c>
    </row>
    <row r="42" spans="1:9" ht="57" x14ac:dyDescent="0.25">
      <c r="A42" s="5" t="s">
        <v>84</v>
      </c>
      <c r="B42" s="23" t="s">
        <v>90</v>
      </c>
      <c r="C42" s="7" t="s">
        <v>44</v>
      </c>
      <c r="D42" s="34" t="s">
        <v>49</v>
      </c>
      <c r="E42" s="5" t="s">
        <v>46</v>
      </c>
      <c r="F42" s="32">
        <v>1989.66</v>
      </c>
      <c r="G42" s="30">
        <f t="shared" si="0"/>
        <v>238.75919999999999</v>
      </c>
      <c r="H42" s="30">
        <f t="shared" si="4"/>
        <v>2228.4192000000003</v>
      </c>
      <c r="I42" s="52" t="s">
        <v>143</v>
      </c>
    </row>
    <row r="43" spans="1:9" ht="57" x14ac:dyDescent="0.25">
      <c r="A43" s="5" t="s">
        <v>84</v>
      </c>
      <c r="B43" s="23" t="s">
        <v>91</v>
      </c>
      <c r="C43" s="7" t="s">
        <v>44</v>
      </c>
      <c r="D43" s="34" t="s">
        <v>49</v>
      </c>
      <c r="E43" s="5" t="s">
        <v>46</v>
      </c>
      <c r="F43" s="32">
        <v>7489.59</v>
      </c>
      <c r="G43" s="30">
        <f t="shared" si="0"/>
        <v>898.75080000000003</v>
      </c>
      <c r="H43" s="30">
        <f t="shared" si="4"/>
        <v>8388.3407999999999</v>
      </c>
      <c r="I43" s="52" t="s">
        <v>143</v>
      </c>
    </row>
    <row r="44" spans="1:9" ht="57" x14ac:dyDescent="0.25">
      <c r="A44" s="5" t="s">
        <v>84</v>
      </c>
      <c r="B44" s="6" t="s">
        <v>92</v>
      </c>
      <c r="C44" s="7" t="s">
        <v>44</v>
      </c>
      <c r="D44" s="34" t="s">
        <v>49</v>
      </c>
      <c r="E44" s="5" t="s">
        <v>46</v>
      </c>
      <c r="F44" s="32">
        <v>7489.59</v>
      </c>
      <c r="G44" s="30">
        <f t="shared" si="0"/>
        <v>898.75080000000003</v>
      </c>
      <c r="H44" s="30">
        <f t="shared" si="4"/>
        <v>8388.3407999999999</v>
      </c>
      <c r="I44" s="52" t="s">
        <v>139</v>
      </c>
    </row>
    <row r="45" spans="1:9" ht="57" x14ac:dyDescent="0.25">
      <c r="A45" s="5" t="s">
        <v>84</v>
      </c>
      <c r="B45" s="6" t="s">
        <v>93</v>
      </c>
      <c r="C45" s="7" t="s">
        <v>44</v>
      </c>
      <c r="D45" s="34" t="s">
        <v>49</v>
      </c>
      <c r="E45" s="5" t="s">
        <v>46</v>
      </c>
      <c r="F45" s="32">
        <v>3701.46</v>
      </c>
      <c r="G45" s="30">
        <f t="shared" si="0"/>
        <v>444.17519999999996</v>
      </c>
      <c r="H45" s="30">
        <f t="shared" si="4"/>
        <v>4145.6351999999997</v>
      </c>
      <c r="I45" s="52" t="s">
        <v>143</v>
      </c>
    </row>
    <row r="46" spans="1:9" ht="57" x14ac:dyDescent="0.25">
      <c r="A46" s="5" t="s">
        <v>84</v>
      </c>
      <c r="B46" s="6" t="s">
        <v>94</v>
      </c>
      <c r="C46" s="7" t="s">
        <v>44</v>
      </c>
      <c r="D46" s="34" t="s">
        <v>49</v>
      </c>
      <c r="E46" s="5" t="s">
        <v>46</v>
      </c>
      <c r="F46" s="32">
        <v>3701.46</v>
      </c>
      <c r="G46" s="30">
        <f t="shared" si="0"/>
        <v>444.17519999999996</v>
      </c>
      <c r="H46" s="30">
        <f t="shared" si="4"/>
        <v>4145.6351999999997</v>
      </c>
      <c r="I46" s="52" t="s">
        <v>139</v>
      </c>
    </row>
    <row r="47" spans="1:9" ht="57" x14ac:dyDescent="0.25">
      <c r="A47" s="5" t="s">
        <v>84</v>
      </c>
      <c r="B47" s="6" t="s">
        <v>95</v>
      </c>
      <c r="C47" s="7" t="s">
        <v>44</v>
      </c>
      <c r="D47" s="34" t="s">
        <v>49</v>
      </c>
      <c r="E47" s="5" t="s">
        <v>46</v>
      </c>
      <c r="F47" s="32">
        <v>2542.61</v>
      </c>
      <c r="G47" s="30">
        <f t="shared" si="0"/>
        <v>305.11320000000001</v>
      </c>
      <c r="H47" s="30">
        <f t="shared" si="4"/>
        <v>2847.7232000000004</v>
      </c>
      <c r="I47" s="52" t="s">
        <v>139</v>
      </c>
    </row>
    <row r="48" spans="1:9" ht="57" x14ac:dyDescent="0.25">
      <c r="A48" s="5" t="s">
        <v>84</v>
      </c>
      <c r="B48" s="23" t="s">
        <v>96</v>
      </c>
      <c r="C48" s="7" t="s">
        <v>44</v>
      </c>
      <c r="D48" s="34" t="s">
        <v>49</v>
      </c>
      <c r="E48" s="5" t="s">
        <v>46</v>
      </c>
      <c r="F48" s="32">
        <v>2542.61</v>
      </c>
      <c r="G48" s="30">
        <f t="shared" si="0"/>
        <v>305.11320000000001</v>
      </c>
      <c r="H48" s="30">
        <f t="shared" si="4"/>
        <v>2847.7232000000004</v>
      </c>
      <c r="I48" s="52" t="s">
        <v>143</v>
      </c>
    </row>
    <row r="49" spans="1:9" ht="57" x14ac:dyDescent="0.25">
      <c r="A49" s="17" t="s">
        <v>84</v>
      </c>
      <c r="B49" s="18" t="s">
        <v>97</v>
      </c>
      <c r="C49" s="19" t="s">
        <v>44</v>
      </c>
      <c r="D49" s="20" t="s">
        <v>49</v>
      </c>
      <c r="E49" s="17" t="s">
        <v>46</v>
      </c>
      <c r="F49" s="21">
        <v>2542.61</v>
      </c>
      <c r="G49" s="22">
        <f t="shared" si="0"/>
        <v>305.11320000000001</v>
      </c>
      <c r="H49" s="22">
        <f t="shared" si="4"/>
        <v>2847.7232000000004</v>
      </c>
      <c r="I49" s="53" t="s">
        <v>144</v>
      </c>
    </row>
    <row r="50" spans="1:9" ht="57" x14ac:dyDescent="0.25">
      <c r="A50" s="17" t="s">
        <v>98</v>
      </c>
      <c r="B50" s="18" t="s">
        <v>83</v>
      </c>
      <c r="C50" s="19" t="s">
        <v>44</v>
      </c>
      <c r="D50" s="20" t="s">
        <v>49</v>
      </c>
      <c r="E50" s="17" t="s">
        <v>46</v>
      </c>
      <c r="F50" s="21">
        <v>-2542.61</v>
      </c>
      <c r="G50" s="22">
        <f t="shared" si="0"/>
        <v>-305.11320000000001</v>
      </c>
      <c r="H50" s="22">
        <f t="shared" si="4"/>
        <v>-2847.7232000000004</v>
      </c>
      <c r="I50" s="54"/>
    </row>
    <row r="51" spans="1:9" ht="57" x14ac:dyDescent="0.25">
      <c r="A51" s="5" t="s">
        <v>99</v>
      </c>
      <c r="B51" s="23" t="s">
        <v>100</v>
      </c>
      <c r="C51" s="7" t="s">
        <v>44</v>
      </c>
      <c r="D51" s="34" t="s">
        <v>49</v>
      </c>
      <c r="E51" s="5" t="s">
        <v>46</v>
      </c>
      <c r="F51" s="32">
        <v>936.39</v>
      </c>
      <c r="G51" s="30">
        <f t="shared" si="0"/>
        <v>112.3668</v>
      </c>
      <c r="H51" s="30">
        <f t="shared" si="4"/>
        <v>1048.7567999999999</v>
      </c>
      <c r="I51" s="52" t="s">
        <v>143</v>
      </c>
    </row>
    <row r="52" spans="1:9" ht="57" x14ac:dyDescent="0.25">
      <c r="A52" s="5" t="s">
        <v>101</v>
      </c>
      <c r="B52" s="23" t="s">
        <v>102</v>
      </c>
      <c r="C52" s="7" t="s">
        <v>44</v>
      </c>
      <c r="D52" s="34" t="s">
        <v>49</v>
      </c>
      <c r="E52" s="5" t="s">
        <v>46</v>
      </c>
      <c r="F52" s="32">
        <v>10255.42</v>
      </c>
      <c r="G52" s="30">
        <f t="shared" si="0"/>
        <v>1230.6504</v>
      </c>
      <c r="H52" s="30">
        <f t="shared" si="4"/>
        <v>11486.070400000001</v>
      </c>
      <c r="I52" s="52" t="s">
        <v>143</v>
      </c>
    </row>
    <row r="53" spans="1:9" ht="57" x14ac:dyDescent="0.25">
      <c r="A53" s="35" t="s">
        <v>101</v>
      </c>
      <c r="B53" s="36" t="s">
        <v>103</v>
      </c>
      <c r="C53" s="37" t="s">
        <v>44</v>
      </c>
      <c r="D53" s="38" t="s">
        <v>104</v>
      </c>
      <c r="E53" s="35" t="s">
        <v>46</v>
      </c>
      <c r="F53" s="38">
        <v>2542.61</v>
      </c>
      <c r="G53" s="39">
        <f t="shared" si="0"/>
        <v>305.11320000000001</v>
      </c>
      <c r="H53" s="39">
        <f t="shared" si="4"/>
        <v>2847.7232000000004</v>
      </c>
      <c r="I53" s="52" t="s">
        <v>143</v>
      </c>
    </row>
    <row r="54" spans="1:9" ht="57" x14ac:dyDescent="0.25">
      <c r="A54" s="17" t="s">
        <v>101</v>
      </c>
      <c r="B54" s="18" t="s">
        <v>105</v>
      </c>
      <c r="C54" s="19" t="s">
        <v>44</v>
      </c>
      <c r="D54" s="20" t="s">
        <v>49</v>
      </c>
      <c r="E54" s="17" t="s">
        <v>46</v>
      </c>
      <c r="F54" s="21">
        <v>7489.59</v>
      </c>
      <c r="G54" s="22">
        <f t="shared" si="0"/>
        <v>898.75080000000003</v>
      </c>
      <c r="H54" s="22">
        <f t="shared" si="4"/>
        <v>8388.3407999999999</v>
      </c>
      <c r="I54" s="53" t="s">
        <v>144</v>
      </c>
    </row>
    <row r="55" spans="1:9" ht="57" x14ac:dyDescent="0.25">
      <c r="A55" s="17" t="s">
        <v>98</v>
      </c>
      <c r="B55" s="18" t="s">
        <v>106</v>
      </c>
      <c r="C55" s="19" t="s">
        <v>44</v>
      </c>
      <c r="D55" s="20" t="s">
        <v>49</v>
      </c>
      <c r="E55" s="17" t="s">
        <v>46</v>
      </c>
      <c r="F55" s="21">
        <v>-7489.59</v>
      </c>
      <c r="G55" s="22">
        <f t="shared" si="0"/>
        <v>-898.75080000000003</v>
      </c>
      <c r="H55" s="22">
        <f t="shared" si="4"/>
        <v>-8388.3407999999999</v>
      </c>
      <c r="I55" s="54"/>
    </row>
    <row r="56" spans="1:9" ht="57" x14ac:dyDescent="0.25">
      <c r="A56" s="17" t="s">
        <v>101</v>
      </c>
      <c r="B56" s="18" t="s">
        <v>107</v>
      </c>
      <c r="C56" s="19" t="s">
        <v>44</v>
      </c>
      <c r="D56" s="20" t="s">
        <v>49</v>
      </c>
      <c r="E56" s="17" t="s">
        <v>46</v>
      </c>
      <c r="F56" s="21">
        <v>3701.46</v>
      </c>
      <c r="G56" s="22">
        <f t="shared" si="0"/>
        <v>444.17519999999996</v>
      </c>
      <c r="H56" s="22">
        <f t="shared" si="4"/>
        <v>4145.6351999999997</v>
      </c>
      <c r="I56" s="53" t="s">
        <v>144</v>
      </c>
    </row>
    <row r="57" spans="1:9" ht="57" x14ac:dyDescent="0.25">
      <c r="A57" s="17" t="s">
        <v>98</v>
      </c>
      <c r="B57" s="18" t="s">
        <v>108</v>
      </c>
      <c r="C57" s="19" t="s">
        <v>44</v>
      </c>
      <c r="D57" s="20" t="s">
        <v>49</v>
      </c>
      <c r="E57" s="17" t="s">
        <v>46</v>
      </c>
      <c r="F57" s="21">
        <v>-3701.46</v>
      </c>
      <c r="G57" s="22">
        <f t="shared" si="0"/>
        <v>-444.17519999999996</v>
      </c>
      <c r="H57" s="22">
        <f t="shared" si="4"/>
        <v>-4145.6351999999997</v>
      </c>
      <c r="I57" s="54"/>
    </row>
    <row r="58" spans="1:9" ht="57" x14ac:dyDescent="0.25">
      <c r="A58" s="17" t="s">
        <v>101</v>
      </c>
      <c r="B58" s="18" t="s">
        <v>109</v>
      </c>
      <c r="C58" s="19" t="s">
        <v>44</v>
      </c>
      <c r="D58" s="20" t="s">
        <v>49</v>
      </c>
      <c r="E58" s="17" t="s">
        <v>46</v>
      </c>
      <c r="F58" s="21">
        <v>21207.919999999998</v>
      </c>
      <c r="G58" s="22">
        <f t="shared" si="0"/>
        <v>2544.9503999999997</v>
      </c>
      <c r="H58" s="22">
        <f t="shared" si="4"/>
        <v>23752.8704</v>
      </c>
      <c r="I58" s="53" t="s">
        <v>144</v>
      </c>
    </row>
    <row r="59" spans="1:9" ht="57" x14ac:dyDescent="0.25">
      <c r="A59" s="17" t="s">
        <v>98</v>
      </c>
      <c r="B59" s="18" t="s">
        <v>110</v>
      </c>
      <c r="C59" s="19" t="s">
        <v>44</v>
      </c>
      <c r="D59" s="20" t="s">
        <v>49</v>
      </c>
      <c r="E59" s="17" t="s">
        <v>46</v>
      </c>
      <c r="F59" s="21">
        <v>-21207.919999999998</v>
      </c>
      <c r="G59" s="22">
        <f t="shared" si="0"/>
        <v>-2544.9503999999997</v>
      </c>
      <c r="H59" s="22">
        <f t="shared" si="4"/>
        <v>-23752.8704</v>
      </c>
      <c r="I59" s="54"/>
    </row>
    <row r="60" spans="1:9" ht="57" x14ac:dyDescent="0.25">
      <c r="A60" s="17" t="s">
        <v>101</v>
      </c>
      <c r="B60" s="18" t="s">
        <v>111</v>
      </c>
      <c r="C60" s="19" t="s">
        <v>44</v>
      </c>
      <c r="D60" s="20" t="s">
        <v>49</v>
      </c>
      <c r="E60" s="17" t="s">
        <v>46</v>
      </c>
      <c r="F60" s="21">
        <v>1615.17</v>
      </c>
      <c r="G60" s="22">
        <f t="shared" si="0"/>
        <v>193.82040000000001</v>
      </c>
      <c r="H60" s="22">
        <f t="shared" si="4"/>
        <v>1808.9904000000001</v>
      </c>
      <c r="I60" s="53" t="s">
        <v>144</v>
      </c>
    </row>
    <row r="61" spans="1:9" ht="57" x14ac:dyDescent="0.25">
      <c r="A61" s="17" t="s">
        <v>98</v>
      </c>
      <c r="B61" s="18" t="s">
        <v>112</v>
      </c>
      <c r="C61" s="19" t="s">
        <v>44</v>
      </c>
      <c r="D61" s="20" t="s">
        <v>49</v>
      </c>
      <c r="E61" s="17" t="s">
        <v>46</v>
      </c>
      <c r="F61" s="21">
        <v>-1615.17</v>
      </c>
      <c r="G61" s="22">
        <f t="shared" si="0"/>
        <v>-193.82040000000001</v>
      </c>
      <c r="H61" s="22">
        <f t="shared" si="4"/>
        <v>-1808.9904000000001</v>
      </c>
      <c r="I61" s="54"/>
    </row>
    <row r="62" spans="1:9" ht="57" x14ac:dyDescent="0.25">
      <c r="A62" s="35" t="s">
        <v>101</v>
      </c>
      <c r="B62" s="36" t="s">
        <v>113</v>
      </c>
      <c r="C62" s="37" t="s">
        <v>44</v>
      </c>
      <c r="D62" s="38" t="s">
        <v>49</v>
      </c>
      <c r="E62" s="35" t="s">
        <v>46</v>
      </c>
      <c r="F62" s="38">
        <v>4238.8100000000004</v>
      </c>
      <c r="G62" s="39">
        <f t="shared" si="0"/>
        <v>508.65720000000005</v>
      </c>
      <c r="H62" s="39">
        <f t="shared" si="4"/>
        <v>4747.4672</v>
      </c>
      <c r="I62" s="52" t="s">
        <v>143</v>
      </c>
    </row>
    <row r="63" spans="1:9" ht="57" x14ac:dyDescent="0.25">
      <c r="A63" s="5" t="s">
        <v>101</v>
      </c>
      <c r="B63" s="6" t="s">
        <v>114</v>
      </c>
      <c r="C63" s="7" t="s">
        <v>44</v>
      </c>
      <c r="D63" s="34" t="s">
        <v>49</v>
      </c>
      <c r="E63" s="5" t="s">
        <v>46</v>
      </c>
      <c r="F63" s="32">
        <v>22027.48</v>
      </c>
      <c r="G63" s="30">
        <f t="shared" si="0"/>
        <v>2643.2975999999999</v>
      </c>
      <c r="H63" s="30">
        <f t="shared" si="4"/>
        <v>24670.777600000001</v>
      </c>
      <c r="I63" s="52" t="s">
        <v>143</v>
      </c>
    </row>
    <row r="64" spans="1:9" x14ac:dyDescent="0.25">
      <c r="A64" s="5" t="s">
        <v>115</v>
      </c>
      <c r="B64" s="23" t="s">
        <v>116</v>
      </c>
      <c r="C64" s="32" t="s">
        <v>10</v>
      </c>
      <c r="D64" s="34" t="s">
        <v>117</v>
      </c>
      <c r="E64" s="5" t="s">
        <v>12</v>
      </c>
      <c r="F64" s="32">
        <v>71</v>
      </c>
      <c r="G64" s="30">
        <f t="shared" si="0"/>
        <v>8.52</v>
      </c>
      <c r="H64" s="30">
        <f t="shared" si="4"/>
        <v>79.52</v>
      </c>
      <c r="I64" s="52" t="s">
        <v>143</v>
      </c>
    </row>
    <row r="65" spans="1:9" x14ac:dyDescent="0.25">
      <c r="A65" s="5" t="s">
        <v>115</v>
      </c>
      <c r="B65" s="23" t="s">
        <v>118</v>
      </c>
      <c r="C65" s="32" t="s">
        <v>10</v>
      </c>
      <c r="D65" s="34" t="s">
        <v>119</v>
      </c>
      <c r="E65" s="5" t="s">
        <v>12</v>
      </c>
      <c r="F65" s="32">
        <v>56.16</v>
      </c>
      <c r="G65" s="30">
        <f t="shared" si="0"/>
        <v>6.7391999999999994</v>
      </c>
      <c r="H65" s="30">
        <f t="shared" si="4"/>
        <v>62.899199999999993</v>
      </c>
      <c r="I65" s="52" t="s">
        <v>143</v>
      </c>
    </row>
    <row r="66" spans="1:9" x14ac:dyDescent="0.25">
      <c r="A66" s="5" t="s">
        <v>120</v>
      </c>
      <c r="B66" s="23" t="s">
        <v>121</v>
      </c>
      <c r="C66" s="32" t="s">
        <v>10</v>
      </c>
      <c r="D66" s="34" t="s">
        <v>122</v>
      </c>
      <c r="E66" s="5" t="s">
        <v>12</v>
      </c>
      <c r="F66" s="32">
        <v>228</v>
      </c>
      <c r="G66" s="30">
        <f t="shared" si="0"/>
        <v>27.36</v>
      </c>
      <c r="H66" s="30">
        <f t="shared" si="4"/>
        <v>255.36</v>
      </c>
      <c r="I66" s="52" t="s">
        <v>143</v>
      </c>
    </row>
    <row r="67" spans="1:9" x14ac:dyDescent="0.25">
      <c r="A67" s="5" t="s">
        <v>123</v>
      </c>
      <c r="B67" s="23" t="s">
        <v>124</v>
      </c>
      <c r="C67" s="32" t="s">
        <v>125</v>
      </c>
      <c r="D67" s="34" t="s">
        <v>126</v>
      </c>
      <c r="E67" s="5" t="s">
        <v>127</v>
      </c>
      <c r="F67" s="32">
        <v>55000</v>
      </c>
      <c r="G67" s="40">
        <f t="shared" si="0"/>
        <v>6600</v>
      </c>
      <c r="H67" s="30">
        <f t="shared" si="4"/>
        <v>61600</v>
      </c>
      <c r="I67" s="52" t="s">
        <v>143</v>
      </c>
    </row>
    <row r="68" spans="1:9" ht="57" x14ac:dyDescent="0.25">
      <c r="A68" s="41" t="s">
        <v>128</v>
      </c>
      <c r="B68" s="42" t="s">
        <v>129</v>
      </c>
      <c r="C68" s="43" t="s">
        <v>44</v>
      </c>
      <c r="D68" s="44" t="s">
        <v>130</v>
      </c>
      <c r="E68" s="41" t="s">
        <v>46</v>
      </c>
      <c r="F68" s="45"/>
      <c r="G68" s="46"/>
      <c r="H68" s="46"/>
      <c r="I68" s="55" t="s">
        <v>140</v>
      </c>
    </row>
    <row r="69" spans="1:9" ht="57" x14ac:dyDescent="0.25">
      <c r="A69" s="5" t="s">
        <v>131</v>
      </c>
      <c r="B69" s="23" t="s">
        <v>132</v>
      </c>
      <c r="C69" s="7" t="s">
        <v>44</v>
      </c>
      <c r="D69" s="34" t="s">
        <v>133</v>
      </c>
      <c r="E69" s="5" t="s">
        <v>46</v>
      </c>
      <c r="F69" s="32">
        <v>2542.61</v>
      </c>
      <c r="G69" s="30">
        <f t="shared" si="0"/>
        <v>305.11320000000001</v>
      </c>
      <c r="H69" s="30">
        <f t="shared" si="4"/>
        <v>2847.7232000000004</v>
      </c>
      <c r="I69" s="52" t="s">
        <v>143</v>
      </c>
    </row>
    <row r="70" spans="1:9" ht="57" x14ac:dyDescent="0.25">
      <c r="A70" s="5" t="s">
        <v>131</v>
      </c>
      <c r="B70" s="23" t="s">
        <v>134</v>
      </c>
      <c r="C70" s="7" t="s">
        <v>44</v>
      </c>
      <c r="D70" s="34" t="s">
        <v>135</v>
      </c>
      <c r="E70" s="5" t="s">
        <v>46</v>
      </c>
      <c r="F70" s="32">
        <v>38341.15</v>
      </c>
      <c r="G70" s="30">
        <f t="shared" si="0"/>
        <v>4600.9380000000001</v>
      </c>
      <c r="H70" s="30">
        <f t="shared" si="4"/>
        <v>42942.088000000003</v>
      </c>
      <c r="I70" s="52" t="s">
        <v>143</v>
      </c>
    </row>
    <row r="71" spans="1:9" x14ac:dyDescent="0.25">
      <c r="A71" s="5" t="s">
        <v>136</v>
      </c>
      <c r="B71" s="23" t="s">
        <v>137</v>
      </c>
      <c r="C71" s="32" t="s">
        <v>125</v>
      </c>
      <c r="D71" s="34" t="s">
        <v>126</v>
      </c>
      <c r="E71" s="5" t="s">
        <v>127</v>
      </c>
      <c r="F71" s="30">
        <v>5000</v>
      </c>
      <c r="G71" s="30">
        <f t="shared" si="0"/>
        <v>600</v>
      </c>
      <c r="H71" s="30">
        <f t="shared" si="4"/>
        <v>5600</v>
      </c>
      <c r="I71" s="52" t="s">
        <v>143</v>
      </c>
    </row>
  </sheetData>
  <mergeCells count="6">
    <mergeCell ref="I35:I36"/>
    <mergeCell ref="I49:I50"/>
    <mergeCell ref="I54:I55"/>
    <mergeCell ref="I56:I57"/>
    <mergeCell ref="I58:I59"/>
    <mergeCell ref="I60:I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2020-04-17T21:34:56Z</dcterms:created>
  <dcterms:modified xsi:type="dcterms:W3CDTF">2020-04-17T21:48:57Z</dcterms:modified>
</cp:coreProperties>
</file>