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idas\Desktop\escritorio\trabajo\Pendiente\correo 8\Telsoterra\Fase II Ejecucion\5000 Pruebas de Activos\"/>
    </mc:Choice>
  </mc:AlternateContent>
  <bookViews>
    <workbookView xWindow="0" yWindow="0" windowWidth="16170" windowHeight="6060"/>
  </bookViews>
  <sheets>
    <sheet name="CEDULA RESUM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C26" i="1"/>
  <c r="D23" i="1"/>
  <c r="D24" i="1"/>
  <c r="C24" i="1"/>
  <c r="C23" i="1"/>
  <c r="D25" i="1"/>
  <c r="C25" i="1"/>
  <c r="F18" i="1" l="1"/>
  <c r="F17" i="1"/>
  <c r="F16" i="1"/>
  <c r="F14" i="1"/>
  <c r="F13" i="1"/>
  <c r="F12" i="1"/>
  <c r="F9" i="1"/>
  <c r="F7" i="1"/>
  <c r="F6" i="1"/>
  <c r="D20" i="1"/>
  <c r="C20" i="1"/>
  <c r="E18" i="1"/>
  <c r="E17" i="1"/>
  <c r="E16" i="1"/>
  <c r="E15" i="1"/>
  <c r="F15" i="1" s="1"/>
  <c r="E14" i="1"/>
  <c r="E13" i="1"/>
  <c r="E12" i="1"/>
  <c r="E9" i="1"/>
  <c r="E8" i="1"/>
  <c r="F8" i="1" s="1"/>
  <c r="E7" i="1"/>
  <c r="E6" i="1"/>
  <c r="E20" i="1" s="1"/>
  <c r="F20" i="1" s="1"/>
</calcChain>
</file>

<file path=xl/sharedStrings.xml><?xml version="1.0" encoding="utf-8"?>
<sst xmlns="http://schemas.openxmlformats.org/spreadsheetml/2006/main" count="34" uniqueCount="34">
  <si>
    <t>TELSOTERRA S.A.</t>
  </si>
  <si>
    <t>CEDULA RESUMEN DE ACTIVOS POR IMPUESTOS CORRIENTES</t>
  </si>
  <si>
    <t>Al 31 de diciembre del 2019</t>
  </si>
  <si>
    <t>Codigo</t>
  </si>
  <si>
    <t>Cuenta contable</t>
  </si>
  <si>
    <t>Variacion</t>
  </si>
  <si>
    <t>%</t>
  </si>
  <si>
    <t>Comentarios</t>
  </si>
  <si>
    <t>1-1-1-05-01-001</t>
  </si>
  <si>
    <t xml:space="preserve">      1% RETENCION SOBRE VENTAS</t>
  </si>
  <si>
    <t>1-1-1-05-01-002</t>
  </si>
  <si>
    <t xml:space="preserve">      2% RETENCION SOBRE VENTAS</t>
  </si>
  <si>
    <t>1-1-1-05-01-003</t>
  </si>
  <si>
    <t xml:space="preserve">      CREDITO TRIBUTARIO RENTA</t>
  </si>
  <si>
    <t>1-1-1-05-01-004</t>
  </si>
  <si>
    <t xml:space="preserve">      ANTICIPO IMPUESTO A  LA RENTA</t>
  </si>
  <si>
    <t>1-1-1-05-02-002</t>
  </si>
  <si>
    <t xml:space="preserve">      14% IVA COMPRA SERVICIOS</t>
  </si>
  <si>
    <t>1-1-1-05-02-004</t>
  </si>
  <si>
    <t xml:space="preserve">      30% RETENCION IVA</t>
  </si>
  <si>
    <t>1-1-1-05-02-005</t>
  </si>
  <si>
    <t xml:space="preserve">      70% RETENCION IVA</t>
  </si>
  <si>
    <t>1-1-1-05-02-006</t>
  </si>
  <si>
    <t xml:space="preserve">      CREDITO TRIBUTARIO I.V.A.</t>
  </si>
  <si>
    <t>1-1-1-05-02-007</t>
  </si>
  <si>
    <t xml:space="preserve">      12% IVA COMPRA BIENES</t>
  </si>
  <si>
    <t>1-1-1-05-02-008</t>
  </si>
  <si>
    <t xml:space="preserve">      12% IVA COMPRA SERVICIOS</t>
  </si>
  <si>
    <t>TOTAL</t>
  </si>
  <si>
    <t>NOTAS A LOS ESTADOS FINANCIEROS:</t>
  </si>
  <si>
    <t>Impuesto al valor agregado - IVA</t>
  </si>
  <si>
    <t>Retenciones de impuesto a la renta</t>
  </si>
  <si>
    <t>Retenciones de IVA</t>
  </si>
  <si>
    <t>SUMAN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</si>
</sst>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9" fontId="0" fillId="0" borderId="2" xfId="0" applyNumberFormat="1" applyBorder="1"/>
    <xf numFmtId="0" fontId="0" fillId="0" borderId="2" xfId="0" applyBorder="1"/>
    <xf numFmtId="9" fontId="0" fillId="2" borderId="3" xfId="2" applyFont="1" applyFill="1" applyBorder="1"/>
    <xf numFmtId="0" fontId="0" fillId="2" borderId="3" xfId="0" applyFill="1" applyBorder="1"/>
    <xf numFmtId="49" fontId="0" fillId="0" borderId="3" xfId="0" applyNumberFormat="1" applyBorder="1"/>
    <xf numFmtId="0" fontId="0" fillId="0" borderId="3" xfId="0" applyBorder="1"/>
    <xf numFmtId="49" fontId="0" fillId="2" borderId="3" xfId="0" applyNumberFormat="1" applyFill="1" applyBorder="1"/>
    <xf numFmtId="0" fontId="0" fillId="2" borderId="3" xfId="0" applyFill="1" applyBorder="1" applyAlignment="1">
      <alignment horizontal="left"/>
    </xf>
    <xf numFmtId="0" fontId="0" fillId="2" borderId="4" xfId="0" applyFill="1" applyBorder="1"/>
    <xf numFmtId="0" fontId="0" fillId="2" borderId="4" xfId="0" applyFill="1" applyBorder="1" applyAlignment="1">
      <alignment horizontal="left"/>
    </xf>
    <xf numFmtId="9" fontId="0" fillId="2" borderId="1" xfId="2" applyFont="1" applyFill="1" applyBorder="1"/>
    <xf numFmtId="0" fontId="0" fillId="2" borderId="2" xfId="0" applyFill="1" applyBorder="1"/>
    <xf numFmtId="0" fontId="0" fillId="2" borderId="1" xfId="0" applyFill="1" applyBorder="1"/>
    <xf numFmtId="164" fontId="0" fillId="2" borderId="3" xfId="1" applyNumberFormat="1" applyFont="1" applyFill="1" applyBorder="1"/>
    <xf numFmtId="164" fontId="0" fillId="2" borderId="1" xfId="1" applyNumberFormat="1" applyFont="1" applyFill="1" applyBorder="1"/>
    <xf numFmtId="164" fontId="0" fillId="2" borderId="0" xfId="0" applyNumberFormat="1" applyFill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1" xfId="0" applyNumberForma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tabSelected="1" workbookViewId="0">
      <pane ySplit="5" topLeftCell="A13" activePane="bottomLeft" state="frozen"/>
      <selection pane="bottomLeft" activeCell="B30" sqref="B30"/>
    </sheetView>
  </sheetViews>
  <sheetFormatPr baseColWidth="10" defaultColWidth="9.140625" defaultRowHeight="15" x14ac:dyDescent="0.25"/>
  <cols>
    <col min="1" max="1" width="15.7109375" style="2" customWidth="1"/>
    <col min="2" max="2" width="37.28515625" style="2" bestFit="1" customWidth="1"/>
    <col min="3" max="4" width="10.7109375" style="2" bestFit="1" customWidth="1"/>
    <col min="5" max="5" width="9.28515625" style="2" bestFit="1" customWidth="1"/>
    <col min="6" max="6" width="5.5703125" style="2" bestFit="1" customWidth="1"/>
    <col min="7" max="7" width="43.28515625" style="2" customWidth="1"/>
    <col min="8" max="16384" width="9.140625" style="2"/>
  </cols>
  <sheetData>
    <row r="1" spans="1:8" x14ac:dyDescent="0.25">
      <c r="A1" s="1" t="s">
        <v>0</v>
      </c>
    </row>
    <row r="2" spans="1:8" x14ac:dyDescent="0.25">
      <c r="A2" s="3" t="s">
        <v>1</v>
      </c>
    </row>
    <row r="3" spans="1:8" x14ac:dyDescent="0.25">
      <c r="A3" s="3" t="s">
        <v>2</v>
      </c>
    </row>
    <row r="5" spans="1:8" x14ac:dyDescent="0.25">
      <c r="A5" s="4" t="s">
        <v>3</v>
      </c>
      <c r="B5" s="4" t="s">
        <v>4</v>
      </c>
      <c r="C5" s="5">
        <v>43830</v>
      </c>
      <c r="D5" s="5">
        <v>43465</v>
      </c>
      <c r="E5" s="4" t="s">
        <v>5</v>
      </c>
      <c r="F5" s="4" t="s">
        <v>6</v>
      </c>
      <c r="G5" s="4" t="s">
        <v>7</v>
      </c>
    </row>
    <row r="6" spans="1:8" s="3" customFormat="1" x14ac:dyDescent="0.25">
      <c r="A6" s="6" t="s">
        <v>8</v>
      </c>
      <c r="B6" s="7" t="s">
        <v>9</v>
      </c>
      <c r="C6" s="19">
        <v>0</v>
      </c>
      <c r="D6" s="19">
        <v>0</v>
      </c>
      <c r="E6" s="19">
        <f>+C6-D6</f>
        <v>0</v>
      </c>
      <c r="F6" s="8">
        <f>+E6/1</f>
        <v>0</v>
      </c>
      <c r="G6" s="9"/>
      <c r="H6" s="2"/>
    </row>
    <row r="7" spans="1:8" s="3" customFormat="1" x14ac:dyDescent="0.25">
      <c r="A7" s="10" t="s">
        <v>10</v>
      </c>
      <c r="B7" s="11" t="s">
        <v>11</v>
      </c>
      <c r="C7" s="19">
        <v>0</v>
      </c>
      <c r="D7" s="19">
        <v>0</v>
      </c>
      <c r="E7" s="19">
        <f t="shared" ref="E7:E8" si="0">+C7-D7</f>
        <v>0</v>
      </c>
      <c r="F7" s="8">
        <f>+E7/1</f>
        <v>0</v>
      </c>
      <c r="G7" s="9"/>
      <c r="H7" s="2"/>
    </row>
    <row r="8" spans="1:8" s="3" customFormat="1" x14ac:dyDescent="0.25">
      <c r="A8" s="10" t="s">
        <v>12</v>
      </c>
      <c r="B8" s="11" t="s">
        <v>13</v>
      </c>
      <c r="C8" s="19">
        <v>21276.28</v>
      </c>
      <c r="D8" s="19">
        <v>6202.04</v>
      </c>
      <c r="E8" s="19">
        <f t="shared" si="0"/>
        <v>15074.239999999998</v>
      </c>
      <c r="F8" s="8">
        <f t="shared" ref="F8:F20" si="1">+E8/D8</f>
        <v>2.4305293097109981</v>
      </c>
      <c r="G8" s="9"/>
      <c r="H8" s="2"/>
    </row>
    <row r="9" spans="1:8" s="3" customFormat="1" x14ac:dyDescent="0.25">
      <c r="A9" s="10" t="s">
        <v>14</v>
      </c>
      <c r="B9" s="11" t="s">
        <v>15</v>
      </c>
      <c r="C9" s="19">
        <v>0</v>
      </c>
      <c r="D9" s="19">
        <v>0</v>
      </c>
      <c r="E9" s="19">
        <f>+C9-D9</f>
        <v>0</v>
      </c>
      <c r="F9" s="8">
        <f>+E9/1</f>
        <v>0</v>
      </c>
      <c r="G9" s="9"/>
      <c r="H9" s="2"/>
    </row>
    <row r="10" spans="1:8" s="3" customFormat="1" x14ac:dyDescent="0.25">
      <c r="A10" s="12"/>
      <c r="B10" s="13"/>
      <c r="C10" s="19"/>
      <c r="D10" s="19"/>
      <c r="E10" s="19"/>
      <c r="F10" s="8"/>
      <c r="G10" s="9"/>
      <c r="H10" s="2"/>
    </row>
    <row r="11" spans="1:8" s="3" customFormat="1" x14ac:dyDescent="0.25">
      <c r="A11" s="12"/>
      <c r="B11" s="13"/>
      <c r="C11" s="19"/>
      <c r="D11" s="19"/>
      <c r="E11" s="19"/>
      <c r="F11" s="8"/>
      <c r="G11" s="9"/>
      <c r="H11" s="2"/>
    </row>
    <row r="12" spans="1:8" s="3" customFormat="1" x14ac:dyDescent="0.25">
      <c r="A12" s="10" t="s">
        <v>16</v>
      </c>
      <c r="B12" s="11" t="s">
        <v>17</v>
      </c>
      <c r="C12" s="19">
        <v>0</v>
      </c>
      <c r="D12" s="19">
        <v>0</v>
      </c>
      <c r="E12" s="19">
        <f t="shared" ref="E12:E14" si="2">+C12-D12</f>
        <v>0</v>
      </c>
      <c r="F12" s="8">
        <f>+E12/1</f>
        <v>0</v>
      </c>
      <c r="G12" s="9"/>
      <c r="H12" s="2"/>
    </row>
    <row r="13" spans="1:8" s="3" customFormat="1" x14ac:dyDescent="0.25">
      <c r="A13" s="10" t="s">
        <v>18</v>
      </c>
      <c r="B13" s="11" t="s">
        <v>19</v>
      </c>
      <c r="C13" s="19">
        <v>0</v>
      </c>
      <c r="D13" s="19">
        <v>0</v>
      </c>
      <c r="E13" s="19">
        <f t="shared" si="2"/>
        <v>0</v>
      </c>
      <c r="F13" s="8">
        <f>+E13/1</f>
        <v>0</v>
      </c>
      <c r="G13" s="9"/>
      <c r="H13" s="2"/>
    </row>
    <row r="14" spans="1:8" s="3" customFormat="1" x14ac:dyDescent="0.25">
      <c r="A14" s="10" t="s">
        <v>20</v>
      </c>
      <c r="B14" s="11" t="s">
        <v>21</v>
      </c>
      <c r="C14" s="19">
        <v>0</v>
      </c>
      <c r="D14" s="19">
        <v>0</v>
      </c>
      <c r="E14" s="19">
        <f t="shared" si="2"/>
        <v>0</v>
      </c>
      <c r="F14" s="8">
        <f>+E14/1</f>
        <v>0</v>
      </c>
      <c r="G14" s="9"/>
      <c r="H14" s="2"/>
    </row>
    <row r="15" spans="1:8" s="3" customFormat="1" x14ac:dyDescent="0.25">
      <c r="A15" s="10" t="s">
        <v>22</v>
      </c>
      <c r="B15" s="11" t="s">
        <v>23</v>
      </c>
      <c r="C15" s="19">
        <v>279415.87</v>
      </c>
      <c r="D15" s="19">
        <v>282349.24</v>
      </c>
      <c r="E15" s="19">
        <f>+C15-D15</f>
        <v>-2933.3699999999953</v>
      </c>
      <c r="F15" s="8">
        <f>+E15/D15</f>
        <v>-1.0389154934505916E-2</v>
      </c>
      <c r="G15" s="9"/>
      <c r="H15" s="2"/>
    </row>
    <row r="16" spans="1:8" s="3" customFormat="1" x14ac:dyDescent="0.25">
      <c r="A16" s="10" t="s">
        <v>24</v>
      </c>
      <c r="B16" s="11" t="s">
        <v>25</v>
      </c>
      <c r="C16" s="19">
        <v>0</v>
      </c>
      <c r="D16" s="19">
        <v>0</v>
      </c>
      <c r="E16" s="19">
        <f t="shared" ref="E16:E18" si="3">+C16-D16</f>
        <v>0</v>
      </c>
      <c r="F16" s="8">
        <f>+E16/1</f>
        <v>0</v>
      </c>
      <c r="G16" s="9"/>
      <c r="H16" s="2"/>
    </row>
    <row r="17" spans="1:8" s="3" customFormat="1" x14ac:dyDescent="0.25">
      <c r="A17" s="10" t="s">
        <v>26</v>
      </c>
      <c r="B17" s="11" t="s">
        <v>27</v>
      </c>
      <c r="C17" s="19">
        <v>0</v>
      </c>
      <c r="D17" s="19">
        <v>0</v>
      </c>
      <c r="E17" s="19">
        <f t="shared" si="3"/>
        <v>0</v>
      </c>
      <c r="F17" s="8">
        <f>+E17/1</f>
        <v>0</v>
      </c>
      <c r="G17" s="9"/>
      <c r="H17" s="2"/>
    </row>
    <row r="18" spans="1:8" s="3" customFormat="1" x14ac:dyDescent="0.25">
      <c r="A18" s="12"/>
      <c r="B18" s="13"/>
      <c r="C18" s="19"/>
      <c r="D18" s="19"/>
      <c r="E18" s="19">
        <f t="shared" si="3"/>
        <v>0</v>
      </c>
      <c r="F18" s="8">
        <f>+E18/1</f>
        <v>0</v>
      </c>
      <c r="G18" s="9"/>
      <c r="H18" s="2"/>
    </row>
    <row r="19" spans="1:8" x14ac:dyDescent="0.25">
      <c r="A19" s="9"/>
      <c r="B19" s="13"/>
      <c r="C19" s="19"/>
      <c r="D19" s="19"/>
      <c r="E19" s="19"/>
      <c r="F19" s="9"/>
      <c r="G19" s="9"/>
    </row>
    <row r="20" spans="1:8" x14ac:dyDescent="0.25">
      <c r="A20" s="14"/>
      <c r="B20" s="15" t="s">
        <v>28</v>
      </c>
      <c r="C20" s="20">
        <f>SUM(C6:C19)</f>
        <v>300692.15000000002</v>
      </c>
      <c r="D20" s="20">
        <f t="shared" ref="D20:E20" si="4">SUM(D6:D19)</f>
        <v>288551.27999999997</v>
      </c>
      <c r="E20" s="20">
        <f t="shared" si="4"/>
        <v>12140.870000000003</v>
      </c>
      <c r="F20" s="16">
        <f t="shared" si="1"/>
        <v>4.2075259551785746E-2</v>
      </c>
      <c r="G20" s="14"/>
    </row>
    <row r="21" spans="1:8" x14ac:dyDescent="0.25">
      <c r="C21" s="21"/>
      <c r="D21" s="21"/>
      <c r="E21" s="21"/>
    </row>
    <row r="22" spans="1:8" x14ac:dyDescent="0.25">
      <c r="B22" s="17" t="s">
        <v>29</v>
      </c>
      <c r="C22" s="22"/>
      <c r="D22" s="22"/>
      <c r="E22" s="21"/>
    </row>
    <row r="23" spans="1:8" x14ac:dyDescent="0.25">
      <c r="B23" s="9" t="s">
        <v>30</v>
      </c>
      <c r="C23" s="23">
        <f>+C15</f>
        <v>279415.87</v>
      </c>
      <c r="D23" s="23">
        <f>+D15</f>
        <v>282349.24</v>
      </c>
      <c r="E23" s="21"/>
    </row>
    <row r="24" spans="1:8" x14ac:dyDescent="0.25">
      <c r="B24" s="9" t="s">
        <v>31</v>
      </c>
      <c r="C24" s="23">
        <f>+C8</f>
        <v>21276.28</v>
      </c>
      <c r="D24" s="23">
        <f>+D8</f>
        <v>6202.04</v>
      </c>
      <c r="E24" s="21"/>
    </row>
    <row r="25" spans="1:8" x14ac:dyDescent="0.25">
      <c r="B25" s="9" t="s">
        <v>32</v>
      </c>
      <c r="C25" s="23">
        <f>+C16</f>
        <v>0</v>
      </c>
      <c r="D25" s="23">
        <f>+D16</f>
        <v>0</v>
      </c>
      <c r="E25" s="21"/>
    </row>
    <row r="26" spans="1:8" x14ac:dyDescent="0.25">
      <c r="B26" s="18" t="s">
        <v>33</v>
      </c>
      <c r="C26" s="24">
        <f>SUM(C23:C25)</f>
        <v>300692.15000000002</v>
      </c>
      <c r="D26" s="24">
        <f>SUM(D23:D25)</f>
        <v>288551.27999999997</v>
      </c>
      <c r="E2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CEDULA 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</cp:lastModifiedBy>
  <dcterms:created xsi:type="dcterms:W3CDTF">2020-03-21T16:03:38Z</dcterms:created>
  <dcterms:modified xsi:type="dcterms:W3CDTF">2020-05-11T15:49:14Z</dcterms:modified>
</cp:coreProperties>
</file>