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Pendiente\correo 8\Telsoterra\Fase II Ejecucion\5000 Pruebas de Activos\"/>
    </mc:Choice>
  </mc:AlternateContent>
  <bookViews>
    <workbookView xWindow="0" yWindow="0" windowWidth="16170" windowHeight="6060"/>
  </bookViews>
  <sheets>
    <sheet name="CEDULA RESUM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D13" i="1"/>
  <c r="C13" i="1"/>
  <c r="C16" i="1" s="1"/>
  <c r="D16" i="1" l="1"/>
  <c r="D10" i="1"/>
  <c r="C10" i="1"/>
  <c r="E8" i="1"/>
  <c r="E7" i="1"/>
  <c r="F7" i="1" s="1"/>
  <c r="E6" i="1"/>
  <c r="E10" i="1" s="1"/>
  <c r="F10" i="1" s="1"/>
  <c r="F6" i="1" l="1"/>
</calcChain>
</file>

<file path=xl/sharedStrings.xml><?xml version="1.0" encoding="utf-8"?>
<sst xmlns="http://schemas.openxmlformats.org/spreadsheetml/2006/main" count="19" uniqueCount="19">
  <si>
    <t>TELSOTERRA S.A.</t>
  </si>
  <si>
    <t>CEDULA RESUMEN DE INVENTARIOS</t>
  </si>
  <si>
    <t>Al 31 de diciembre del 2019</t>
  </si>
  <si>
    <t>Codigo</t>
  </si>
  <si>
    <t>Cuenta contable</t>
  </si>
  <si>
    <t>Variacion</t>
  </si>
  <si>
    <t>%</t>
  </si>
  <si>
    <t>Comentarios</t>
  </si>
  <si>
    <t>1-2-1-01-01-001</t>
  </si>
  <si>
    <t xml:space="preserve">      INVENTARIO EN TRANSITO LOCAL</t>
  </si>
  <si>
    <t>1-2-1-01-01-002</t>
  </si>
  <si>
    <t xml:space="preserve">      MATERIALES Y EQUIPOS ATENCION A CLI</t>
  </si>
  <si>
    <t>1-2-1-02-01-001</t>
  </si>
  <si>
    <t xml:space="preserve">      TRAMITES DESADUANIZACION IMPORTACIO</t>
  </si>
  <si>
    <t>TOTAL</t>
  </si>
  <si>
    <t>NOTAS A LOS ESTADOS FINANCIEROS:</t>
  </si>
  <si>
    <t>SUMAN</t>
  </si>
  <si>
    <t>Materiales y equipos para atencion al cliente</t>
  </si>
  <si>
    <t xml:space="preserve">Otros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</si>
</sst>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9" fontId="0" fillId="2" borderId="3" xfId="2" applyFont="1" applyFill="1" applyBorder="1"/>
    <xf numFmtId="0" fontId="0" fillId="2" borderId="3" xfId="0" applyFill="1" applyBorder="1"/>
    <xf numFmtId="49" fontId="0" fillId="0" borderId="3" xfId="0" applyNumberFormat="1" applyBorder="1"/>
    <xf numFmtId="0" fontId="0" fillId="0" borderId="3" xfId="0" applyBorder="1"/>
    <xf numFmtId="49" fontId="0" fillId="2" borderId="3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9" fontId="0" fillId="2" borderId="1" xfId="2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3" xfId="1" applyNumberFormat="1" applyFont="1" applyFill="1" applyBorder="1"/>
    <xf numFmtId="164" fontId="0" fillId="2" borderId="1" xfId="1" applyNumberFormat="1" applyFont="1" applyFill="1" applyBorder="1"/>
    <xf numFmtId="164" fontId="0" fillId="2" borderId="0" xfId="0" applyNumberForma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tabSelected="1" workbookViewId="0">
      <selection activeCell="B20" sqref="B20"/>
    </sheetView>
  </sheetViews>
  <sheetFormatPr baseColWidth="10" defaultColWidth="9.140625" defaultRowHeight="15" x14ac:dyDescent="0.25"/>
  <cols>
    <col min="1" max="1" width="15.7109375" style="2" customWidth="1"/>
    <col min="2" max="2" width="42.7109375" style="2" bestFit="1" customWidth="1"/>
    <col min="3" max="4" width="10.7109375" style="2" bestFit="1" customWidth="1"/>
    <col min="5" max="5" width="9.28515625" style="2" bestFit="1" customWidth="1"/>
    <col min="6" max="6" width="6.57031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6" t="s">
        <v>8</v>
      </c>
      <c r="B6" s="7" t="s">
        <v>9</v>
      </c>
      <c r="C6" s="22">
        <v>124.24</v>
      </c>
      <c r="D6" s="22">
        <v>-6353.42</v>
      </c>
      <c r="E6" s="22">
        <f>+C6-D6</f>
        <v>6477.66</v>
      </c>
      <c r="F6" s="8">
        <f>+E6/D6</f>
        <v>-1.0195548224420863</v>
      </c>
      <c r="G6" s="9"/>
      <c r="H6" s="2"/>
    </row>
    <row r="7" spans="1:8" s="3" customFormat="1" x14ac:dyDescent="0.25">
      <c r="A7" s="10" t="s">
        <v>10</v>
      </c>
      <c r="B7" s="11" t="s">
        <v>11</v>
      </c>
      <c r="C7" s="22">
        <v>520510.42</v>
      </c>
      <c r="D7" s="22">
        <v>505264.18</v>
      </c>
      <c r="E7" s="22">
        <f t="shared" ref="E7" si="0">+C7-D7</f>
        <v>15246.239999999991</v>
      </c>
      <c r="F7" s="8">
        <f t="shared" ref="F7:F10" si="1">+E7/D7</f>
        <v>3.0174788958916485E-2</v>
      </c>
      <c r="G7" s="9"/>
      <c r="H7" s="2"/>
    </row>
    <row r="8" spans="1:8" s="3" customFormat="1" x14ac:dyDescent="0.25">
      <c r="A8" s="12" t="s">
        <v>12</v>
      </c>
      <c r="B8" t="s">
        <v>13</v>
      </c>
      <c r="C8" s="22">
        <v>4084.44</v>
      </c>
      <c r="D8" s="22">
        <v>0</v>
      </c>
      <c r="E8" s="22">
        <f>+C8-D8</f>
        <v>4084.44</v>
      </c>
      <c r="F8" s="8">
        <v>1</v>
      </c>
      <c r="G8" s="9"/>
      <c r="H8" s="2"/>
    </row>
    <row r="9" spans="1:8" x14ac:dyDescent="0.25">
      <c r="A9" s="9"/>
      <c r="B9" s="13"/>
      <c r="C9" s="22"/>
      <c r="D9" s="22"/>
      <c r="E9" s="22"/>
      <c r="F9" s="9"/>
      <c r="G9" s="9"/>
    </row>
    <row r="10" spans="1:8" x14ac:dyDescent="0.25">
      <c r="A10" s="14"/>
      <c r="B10" s="15" t="s">
        <v>14</v>
      </c>
      <c r="C10" s="23">
        <f>SUM(C6:C9)</f>
        <v>524719.1</v>
      </c>
      <c r="D10" s="23">
        <f>SUM(D6:D9)</f>
        <v>498910.76</v>
      </c>
      <c r="E10" s="23">
        <f>SUM(E6:E9)</f>
        <v>25808.339999999989</v>
      </c>
      <c r="F10" s="16">
        <f t="shared" si="1"/>
        <v>5.1729371401009652E-2</v>
      </c>
      <c r="G10" s="14"/>
    </row>
    <row r="11" spans="1:8" x14ac:dyDescent="0.25">
      <c r="C11" s="24"/>
      <c r="D11" s="24"/>
      <c r="E11" s="24"/>
    </row>
    <row r="12" spans="1:8" x14ac:dyDescent="0.25">
      <c r="B12" s="17" t="s">
        <v>15</v>
      </c>
      <c r="C12" s="18"/>
      <c r="D12" s="18"/>
      <c r="E12" s="24"/>
    </row>
    <row r="13" spans="1:8" x14ac:dyDescent="0.25">
      <c r="B13" s="9" t="s">
        <v>17</v>
      </c>
      <c r="C13" s="19">
        <f>+C7</f>
        <v>520510.42</v>
      </c>
      <c r="D13" s="19">
        <f>+D7</f>
        <v>505264.18</v>
      </c>
      <c r="E13" s="24"/>
    </row>
    <row r="14" spans="1:8" x14ac:dyDescent="0.25">
      <c r="B14" s="9" t="s">
        <v>18</v>
      </c>
      <c r="C14" s="19">
        <f>+C6+C8</f>
        <v>4208.68</v>
      </c>
      <c r="D14" s="19">
        <f>+D6+D8</f>
        <v>-6353.42</v>
      </c>
      <c r="E14" s="24"/>
    </row>
    <row r="15" spans="1:8" x14ac:dyDescent="0.25">
      <c r="B15" s="9"/>
      <c r="C15" s="19"/>
      <c r="D15" s="19"/>
      <c r="E15" s="24"/>
    </row>
    <row r="16" spans="1:8" x14ac:dyDescent="0.25">
      <c r="B16" s="20" t="s">
        <v>16</v>
      </c>
      <c r="C16" s="21">
        <f>SUM(C13:C15)</f>
        <v>524719.1</v>
      </c>
      <c r="D16" s="21">
        <f>SUM(D13:D15)</f>
        <v>498910.76</v>
      </c>
      <c r="E1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2020-03-21T16:04:53Z</dcterms:created>
  <dcterms:modified xsi:type="dcterms:W3CDTF">2020-05-11T15:43:02Z</dcterms:modified>
</cp:coreProperties>
</file>