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5000 Pruebas de Activos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C21" i="1" l="1"/>
  <c r="D20" i="1"/>
  <c r="D21" i="1" s="1"/>
  <c r="C20" i="1"/>
  <c r="D16" i="1"/>
  <c r="D18" i="1" s="1"/>
  <c r="D17" i="1"/>
  <c r="C17" i="1"/>
  <c r="C16" i="1"/>
  <c r="C18" i="1" s="1"/>
  <c r="E11" i="1" l="1"/>
  <c r="F11" i="1" s="1"/>
  <c r="E10" i="1"/>
  <c r="F10" i="1" s="1"/>
  <c r="E8" i="1"/>
  <c r="F8" i="1" s="1"/>
  <c r="E7" i="1"/>
  <c r="F7" i="1" s="1"/>
  <c r="E6" i="1"/>
  <c r="F6" i="1" s="1"/>
  <c r="E13" i="1" l="1"/>
  <c r="F13" i="1" s="1"/>
</calcChain>
</file>

<file path=xl/sharedStrings.xml><?xml version="1.0" encoding="utf-8"?>
<sst xmlns="http://schemas.openxmlformats.org/spreadsheetml/2006/main" count="24" uniqueCount="24">
  <si>
    <t>TELSOTERRA S.A.</t>
  </si>
  <si>
    <t>CEDULA RESUMEN PROPIEDADES Y EQUIPOS</t>
  </si>
  <si>
    <t>Al 31 de diciembre del 2019</t>
  </si>
  <si>
    <t>Codigo</t>
  </si>
  <si>
    <t>Cuenta contable</t>
  </si>
  <si>
    <t>Variacion</t>
  </si>
  <si>
    <t>%</t>
  </si>
  <si>
    <t>Comentarios</t>
  </si>
  <si>
    <t>1-3-2-01-01-002</t>
  </si>
  <si>
    <t xml:space="preserve">      MAQUINARIAS  AF</t>
  </si>
  <si>
    <t>1-3-2-01-01-004</t>
  </si>
  <si>
    <t xml:space="preserve">      HERRAMIENTAS AF</t>
  </si>
  <si>
    <t>1-3-2-01-01-003</t>
  </si>
  <si>
    <t xml:space="preserve">      EQUIPOS DE OFICINA AF</t>
  </si>
  <si>
    <t>1-3-2-02-01-001</t>
  </si>
  <si>
    <t xml:space="preserve">      DEPREC. ACUM MAQUINARIA -EQUIPOS</t>
  </si>
  <si>
    <t>1-3-2-02-01-003</t>
  </si>
  <si>
    <t xml:space="preserve">      DEPREC. ACUM. HERRAMIENTAS</t>
  </si>
  <si>
    <t>TOTAL</t>
  </si>
  <si>
    <t>NOTAS A LOS ESTADOS FINANCIEROS:</t>
  </si>
  <si>
    <t>SUMAN</t>
  </si>
  <si>
    <t>Maquinarias y equipos</t>
  </si>
  <si>
    <t>Herramientas</t>
  </si>
  <si>
    <t>Depreciacion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</si>
</sst>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9" fontId="0" fillId="2" borderId="3" xfId="2" applyFont="1" applyFill="1" applyBorder="1"/>
    <xf numFmtId="0" fontId="0" fillId="2" borderId="3" xfId="0" applyFill="1" applyBorder="1"/>
    <xf numFmtId="49" fontId="0" fillId="0" borderId="3" xfId="0" applyNumberFormat="1" applyBorder="1"/>
    <xf numFmtId="0" fontId="0" fillId="0" borderId="3" xfId="0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9" fontId="0" fillId="2" borderId="1" xfId="2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164" fontId="0" fillId="2" borderId="4" xfId="0" applyNumberForma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B3" workbookViewId="0">
      <selection activeCell="B27" sqref="B27"/>
    </sheetView>
  </sheetViews>
  <sheetFormatPr baseColWidth="10" defaultColWidth="9.140625" defaultRowHeight="15" x14ac:dyDescent="0.25"/>
  <cols>
    <col min="1" max="1" width="15.7109375" style="2" customWidth="1"/>
    <col min="2" max="2" width="43.7109375" style="2" bestFit="1" customWidth="1"/>
    <col min="3" max="5" width="10.7109375" style="2" bestFit="1" customWidth="1"/>
    <col min="6" max="6" width="6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22">
        <v>1232945.5900000001</v>
      </c>
      <c r="D6" s="22">
        <v>1232945.5900000001</v>
      </c>
      <c r="E6" s="22">
        <f>+C6-D6</f>
        <v>0</v>
      </c>
      <c r="F6" s="8">
        <f>+E6/D6</f>
        <v>0</v>
      </c>
      <c r="G6" s="9"/>
      <c r="H6" s="2"/>
    </row>
    <row r="7" spans="1:8" s="3" customFormat="1" x14ac:dyDescent="0.25">
      <c r="A7" s="10" t="s">
        <v>10</v>
      </c>
      <c r="B7" s="11" t="s">
        <v>11</v>
      </c>
      <c r="C7" s="22">
        <v>111062.26</v>
      </c>
      <c r="D7" s="22">
        <v>110423.23</v>
      </c>
      <c r="E7" s="22">
        <f t="shared" ref="E7:E11" si="0">+C7-D7</f>
        <v>639.02999999999884</v>
      </c>
      <c r="F7" s="8">
        <f t="shared" ref="F7:F13" si="1">+E7/D7</f>
        <v>5.7870975156223822E-3</v>
      </c>
      <c r="G7" s="9"/>
      <c r="H7" s="2"/>
    </row>
    <row r="8" spans="1:8" s="3" customFormat="1" x14ac:dyDescent="0.25">
      <c r="A8" s="10" t="s">
        <v>12</v>
      </c>
      <c r="B8" t="s">
        <v>13</v>
      </c>
      <c r="C8" s="22">
        <v>969.03</v>
      </c>
      <c r="D8" s="22">
        <v>0</v>
      </c>
      <c r="E8" s="22">
        <f t="shared" si="0"/>
        <v>969.03</v>
      </c>
      <c r="F8" s="8">
        <f>+E8/100</f>
        <v>9.6903000000000006</v>
      </c>
      <c r="G8" s="9"/>
      <c r="H8" s="2"/>
    </row>
    <row r="9" spans="1:8" s="3" customFormat="1" x14ac:dyDescent="0.25">
      <c r="A9" s="12"/>
      <c r="B9" s="13"/>
      <c r="C9" s="22"/>
      <c r="D9" s="22"/>
      <c r="E9" s="22"/>
      <c r="F9" s="8"/>
      <c r="G9" s="9"/>
      <c r="H9" s="2"/>
    </row>
    <row r="10" spans="1:8" s="3" customFormat="1" x14ac:dyDescent="0.25">
      <c r="A10" s="10" t="s">
        <v>14</v>
      </c>
      <c r="B10" s="11" t="s">
        <v>15</v>
      </c>
      <c r="C10" s="22">
        <v>-303153.63</v>
      </c>
      <c r="D10" s="22">
        <v>-179859.07</v>
      </c>
      <c r="E10" s="22">
        <f t="shared" ref="E10" si="2">+C10-D10</f>
        <v>-123294.56</v>
      </c>
      <c r="F10" s="8">
        <f t="shared" ref="F10" si="3">+E10/D10</f>
        <v>0.68550649127675345</v>
      </c>
      <c r="G10" s="9"/>
      <c r="H10" s="2"/>
    </row>
    <row r="11" spans="1:8" s="3" customFormat="1" x14ac:dyDescent="0.25">
      <c r="A11" s="10" t="s">
        <v>16</v>
      </c>
      <c r="B11" s="11" t="s">
        <v>17</v>
      </c>
      <c r="C11" s="22">
        <v>-14738.27</v>
      </c>
      <c r="D11" s="22">
        <v>-2330.1999999999998</v>
      </c>
      <c r="E11" s="22">
        <f t="shared" si="0"/>
        <v>-12408.07</v>
      </c>
      <c r="F11" s="8">
        <f t="shared" si="1"/>
        <v>5.3248948588104028</v>
      </c>
      <c r="G11" s="9"/>
      <c r="H11" s="2"/>
    </row>
    <row r="12" spans="1:8" x14ac:dyDescent="0.25">
      <c r="A12" s="9"/>
      <c r="B12" s="13"/>
      <c r="C12" s="22"/>
      <c r="D12" s="22"/>
      <c r="E12" s="22"/>
      <c r="F12" s="9"/>
      <c r="G12" s="9"/>
    </row>
    <row r="13" spans="1:8" x14ac:dyDescent="0.25">
      <c r="A13" s="14"/>
      <c r="B13" s="15" t="s">
        <v>18</v>
      </c>
      <c r="C13" s="23">
        <f>SUM(C6:C12)</f>
        <v>1027084.9800000001</v>
      </c>
      <c r="D13" s="23">
        <f>SUM(D6:D12)</f>
        <v>1161179.55</v>
      </c>
      <c r="E13" s="23">
        <f>SUM(E6:E12)</f>
        <v>-134094.57</v>
      </c>
      <c r="F13" s="16">
        <f t="shared" si="1"/>
        <v>-0.11548133964295186</v>
      </c>
      <c r="G13" s="14"/>
    </row>
    <row r="14" spans="1:8" x14ac:dyDescent="0.25">
      <c r="C14" s="24"/>
      <c r="D14" s="24"/>
      <c r="E14" s="24"/>
    </row>
    <row r="15" spans="1:8" x14ac:dyDescent="0.25">
      <c r="B15" s="17" t="s">
        <v>19</v>
      </c>
      <c r="C15" s="18"/>
      <c r="D15" s="18"/>
      <c r="E15" s="24"/>
    </row>
    <row r="16" spans="1:8" x14ac:dyDescent="0.25">
      <c r="B16" s="9" t="s">
        <v>21</v>
      </c>
      <c r="C16" s="19">
        <f>+C6+C8</f>
        <v>1233914.6200000001</v>
      </c>
      <c r="D16" s="19">
        <f>+D6+D8</f>
        <v>1232945.5900000001</v>
      </c>
      <c r="E16" s="24"/>
    </row>
    <row r="17" spans="2:5" x14ac:dyDescent="0.25">
      <c r="B17" s="9" t="s">
        <v>22</v>
      </c>
      <c r="C17" s="25">
        <f>+C7</f>
        <v>111062.26</v>
      </c>
      <c r="D17" s="25">
        <f>+D7</f>
        <v>110423.23</v>
      </c>
      <c r="E17" s="24"/>
    </row>
    <row r="18" spans="2:5" x14ac:dyDescent="0.25">
      <c r="B18" s="9"/>
      <c r="C18" s="19">
        <f>+C16+C17</f>
        <v>1344976.8800000001</v>
      </c>
      <c r="D18" s="19">
        <f>+D16+D17</f>
        <v>1343368.82</v>
      </c>
      <c r="E18" s="24"/>
    </row>
    <row r="19" spans="2:5" x14ac:dyDescent="0.25">
      <c r="B19" s="9"/>
      <c r="C19" s="19"/>
      <c r="D19" s="19"/>
      <c r="E19" s="24"/>
    </row>
    <row r="20" spans="2:5" x14ac:dyDescent="0.25">
      <c r="B20" s="9" t="s">
        <v>23</v>
      </c>
      <c r="C20" s="19">
        <f>+C10+C11</f>
        <v>-317891.90000000002</v>
      </c>
      <c r="D20" s="19">
        <f>+D10+D11</f>
        <v>-182189.27000000002</v>
      </c>
      <c r="E20" s="24"/>
    </row>
    <row r="21" spans="2:5" x14ac:dyDescent="0.25">
      <c r="B21" s="20" t="s">
        <v>20</v>
      </c>
      <c r="C21" s="21">
        <f>+C18+C20</f>
        <v>1027084.9800000001</v>
      </c>
      <c r="D21" s="21">
        <f>+D18+D20</f>
        <v>1161179.55</v>
      </c>
      <c r="E2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2020-03-21T16:07:44Z</dcterms:created>
  <dcterms:modified xsi:type="dcterms:W3CDTF">2020-05-11T17:01:58Z</dcterms:modified>
</cp:coreProperties>
</file>