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Pendiente\correo 8\Telsoterra\Fase II Ejecucion\7000 Pruebas de Patrimonio\"/>
    </mc:Choice>
  </mc:AlternateContent>
  <bookViews>
    <workbookView xWindow="0" yWindow="0" windowWidth="16170" windowHeight="6060"/>
  </bookViews>
  <sheets>
    <sheet name="CEDULA RESUME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0" i="1" l="1"/>
  <c r="D17" i="1"/>
  <c r="C17" i="1"/>
  <c r="D16" i="1" l="1"/>
  <c r="D19" i="1" s="1"/>
  <c r="D15" i="1"/>
  <c r="C19" i="1"/>
  <c r="C16" i="1"/>
  <c r="C15" i="1"/>
  <c r="D12" i="1" l="1"/>
  <c r="C12" i="1"/>
  <c r="E9" i="1"/>
  <c r="E8" i="1"/>
  <c r="F8" i="1" s="1"/>
  <c r="E7" i="1"/>
  <c r="F7" i="1" s="1"/>
  <c r="E6" i="1"/>
  <c r="E12" i="1" l="1"/>
  <c r="F12" i="1" s="1"/>
  <c r="F6" i="1"/>
</calcChain>
</file>

<file path=xl/sharedStrings.xml><?xml version="1.0" encoding="utf-8"?>
<sst xmlns="http://schemas.openxmlformats.org/spreadsheetml/2006/main" count="23" uniqueCount="23">
  <si>
    <t>TELSOTERRA S.A.</t>
  </si>
  <si>
    <t>CEDULA RESUMEN PATRIMONIO</t>
  </si>
  <si>
    <t>Al 31 de diciembre del 2019</t>
  </si>
  <si>
    <t>Codigo</t>
  </si>
  <si>
    <t>Cuenta contable</t>
  </si>
  <si>
    <t>Variacion</t>
  </si>
  <si>
    <t>%</t>
  </si>
  <si>
    <t>Comentarios</t>
  </si>
  <si>
    <t>3-1-1-01-01-001</t>
  </si>
  <si>
    <t xml:space="preserve">      CAPITAL SUSCRITO Y PAGADO</t>
  </si>
  <si>
    <t>3-1-1-01-02</t>
  </si>
  <si>
    <t xml:space="preserve">     APORTES  FUTURAS CAPITALIZACIONES</t>
  </si>
  <si>
    <t>3-3-1-01-01-002</t>
  </si>
  <si>
    <t xml:space="preserve">      UTILIDAD O PERDIDA ACUMULADA AÑO AN</t>
  </si>
  <si>
    <t>3-3-1-01-01-001</t>
  </si>
  <si>
    <t xml:space="preserve">      UTILIDAD O PERDIDA DEL EJERCICIO</t>
  </si>
  <si>
    <t>TOTAL</t>
  </si>
  <si>
    <t>NOTAS A LOS ESTADOS FINANCIEROS:</t>
  </si>
  <si>
    <t>SUMAN</t>
  </si>
  <si>
    <t>Aportes para futura capitalizacion</t>
  </si>
  <si>
    <t>Capital</t>
  </si>
  <si>
    <t>Resultados acumulados</t>
  </si>
  <si>
    <t xml:space="preserve">     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</si>
</sst>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2" xfId="2" applyFont="1" applyFill="1" applyBorder="1"/>
    <xf numFmtId="0" fontId="0" fillId="2" borderId="2" xfId="0" applyFill="1" applyBorder="1"/>
    <xf numFmtId="0" fontId="0" fillId="0" borderId="2" xfId="0" applyBorder="1"/>
    <xf numFmtId="49" fontId="0" fillId="0" borderId="2" xfId="0" applyNumberFormat="1" applyBorder="1"/>
    <xf numFmtId="0" fontId="0" fillId="2" borderId="2" xfId="0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left"/>
    </xf>
    <xf numFmtId="9" fontId="0" fillId="2" borderId="1" xfId="2" applyFont="1" applyFill="1" applyBorder="1"/>
    <xf numFmtId="164" fontId="0" fillId="2" borderId="2" xfId="1" applyNumberFormat="1" applyFont="1" applyFill="1" applyBorder="1"/>
    <xf numFmtId="164" fontId="0" fillId="2" borderId="1" xfId="1" applyNumberFormat="1" applyFont="1" applyFill="1" applyBorder="1"/>
    <xf numFmtId="0" fontId="0" fillId="2" borderId="4" xfId="0" applyFill="1" applyBorder="1"/>
    <xf numFmtId="164" fontId="0" fillId="2" borderId="4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5.7109375" style="2" customWidth="1"/>
    <col min="2" max="2" width="42.140625" style="2" bestFit="1" customWidth="1"/>
    <col min="3" max="4" width="10.7109375" style="2" bestFit="1" customWidth="1"/>
    <col min="5" max="5" width="11.85546875" style="2" customWidth="1"/>
    <col min="6" max="6" width="15" style="2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9" t="s">
        <v>8</v>
      </c>
      <c r="B6" s="8" t="s">
        <v>9</v>
      </c>
      <c r="C6" s="14">
        <v>800</v>
      </c>
      <c r="D6" s="14">
        <v>800</v>
      </c>
      <c r="E6" s="14">
        <f>+C6-D6</f>
        <v>0</v>
      </c>
      <c r="F6" s="6">
        <f>+E6/D6</f>
        <v>0</v>
      </c>
      <c r="G6" s="7"/>
      <c r="H6" s="2"/>
    </row>
    <row r="7" spans="1:8" s="3" customFormat="1" x14ac:dyDescent="0.25">
      <c r="A7" s="7" t="s">
        <v>10</v>
      </c>
      <c r="B7" s="10" t="s">
        <v>11</v>
      </c>
      <c r="C7" s="14">
        <v>1833417.66</v>
      </c>
      <c r="D7" s="14">
        <v>1833417.66</v>
      </c>
      <c r="E7" s="14">
        <f>+C7-D7</f>
        <v>0</v>
      </c>
      <c r="F7" s="6">
        <f>+E7/D7</f>
        <v>0</v>
      </c>
      <c r="G7" s="7"/>
      <c r="H7" s="2"/>
    </row>
    <row r="8" spans="1:8" s="3" customFormat="1" x14ac:dyDescent="0.25">
      <c r="A8" s="9" t="s">
        <v>12</v>
      </c>
      <c r="B8" s="8" t="s">
        <v>13</v>
      </c>
      <c r="C8" s="14">
        <v>-1012827</v>
      </c>
      <c r="D8" s="14">
        <v>-412662.23</v>
      </c>
      <c r="E8" s="14">
        <f t="shared" ref="E8:E10" si="0">+C8-D8</f>
        <v>-600164.77</v>
      </c>
      <c r="F8" s="6">
        <f t="shared" ref="F8" si="1">+E8/D8</f>
        <v>1.4543729141385195</v>
      </c>
      <c r="G8" s="7"/>
      <c r="H8" s="2"/>
    </row>
    <row r="9" spans="1:8" s="3" customFormat="1" x14ac:dyDescent="0.25">
      <c r="A9" s="7" t="s">
        <v>14</v>
      </c>
      <c r="B9" s="10" t="s">
        <v>15</v>
      </c>
      <c r="C9" s="14">
        <v>985073.3</v>
      </c>
      <c r="D9" s="14">
        <v>-600165.37</v>
      </c>
      <c r="E9" s="14">
        <f t="shared" si="0"/>
        <v>1585238.67</v>
      </c>
      <c r="F9" s="6">
        <v>1</v>
      </c>
      <c r="G9" s="7"/>
      <c r="H9" s="2"/>
    </row>
    <row r="10" spans="1:8" s="3" customFormat="1" x14ac:dyDescent="0.25">
      <c r="A10" s="9"/>
      <c r="B10" s="8" t="s">
        <v>22</v>
      </c>
      <c r="C10" s="14">
        <v>-430</v>
      </c>
      <c r="D10" s="14">
        <v>0</v>
      </c>
      <c r="E10" s="14">
        <f t="shared" si="0"/>
        <v>-430</v>
      </c>
      <c r="F10" s="6">
        <v>1</v>
      </c>
      <c r="G10" s="7"/>
      <c r="H10" s="2"/>
    </row>
    <row r="11" spans="1:8" x14ac:dyDescent="0.25">
      <c r="A11" s="7"/>
      <c r="B11" s="10"/>
      <c r="C11" s="14"/>
      <c r="D11" s="14"/>
      <c r="E11" s="14"/>
      <c r="F11" s="7"/>
      <c r="G11" s="7"/>
    </row>
    <row r="12" spans="1:8" x14ac:dyDescent="0.25">
      <c r="A12" s="11"/>
      <c r="B12" s="12" t="s">
        <v>16</v>
      </c>
      <c r="C12" s="15">
        <f>SUM(C6:C11)</f>
        <v>1806033.96</v>
      </c>
      <c r="D12" s="15">
        <f>SUM(D6:D11)</f>
        <v>821390.05999999994</v>
      </c>
      <c r="E12" s="15">
        <f>SUM(E6:E11)</f>
        <v>984643.89999999991</v>
      </c>
      <c r="F12" s="13">
        <f t="shared" ref="F12" si="2">+E12/D12</f>
        <v>1.1987531234551341</v>
      </c>
      <c r="G12" s="11"/>
    </row>
    <row r="14" spans="1:8" x14ac:dyDescent="0.25">
      <c r="B14" s="16" t="s">
        <v>17</v>
      </c>
      <c r="C14" s="17"/>
      <c r="D14" s="17"/>
    </row>
    <row r="15" spans="1:8" x14ac:dyDescent="0.25">
      <c r="B15" s="7" t="s">
        <v>20</v>
      </c>
      <c r="C15" s="18">
        <f>+C6</f>
        <v>800</v>
      </c>
      <c r="D15" s="18">
        <f>+D6</f>
        <v>800</v>
      </c>
    </row>
    <row r="16" spans="1:8" x14ac:dyDescent="0.25">
      <c r="B16" s="7" t="s">
        <v>19</v>
      </c>
      <c r="C16" s="18">
        <f>+C7</f>
        <v>1833417.66</v>
      </c>
      <c r="D16" s="18">
        <f>+D7</f>
        <v>1833417.66</v>
      </c>
    </row>
    <row r="17" spans="2:4" x14ac:dyDescent="0.25">
      <c r="B17" s="7" t="s">
        <v>21</v>
      </c>
      <c r="C17" s="18">
        <f>+C8+C9+C10</f>
        <v>-28183.699999999953</v>
      </c>
      <c r="D17" s="18">
        <f>+D8+D9+D10</f>
        <v>-1012827.6</v>
      </c>
    </row>
    <row r="18" spans="2:4" x14ac:dyDescent="0.25">
      <c r="B18" s="7"/>
      <c r="C18" s="19"/>
      <c r="D18" s="19"/>
    </row>
    <row r="19" spans="2:4" x14ac:dyDescent="0.25">
      <c r="B19" s="11" t="s">
        <v>18</v>
      </c>
      <c r="C19" s="19">
        <f>SUM(C15:C18)</f>
        <v>1806033.96</v>
      </c>
      <c r="D19" s="19">
        <f>SUM(D15:D18)</f>
        <v>821390.05999999994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CEDULA RESUMEN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2020-03-21T16:13:04Z</dcterms:created>
  <dcterms:modified xsi:type="dcterms:W3CDTF">2020-05-11T19:00:47Z</dcterms:modified>
</cp:coreProperties>
</file>