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<sst xmlns="http://schemas.openxmlformats.org/spreadsheetml/2006/main" count="85" uniqueCount="57">
  <si>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</si>
  <si>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</si>
  <si>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</si>
  <si>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</si>
  <si>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</si>
  <si>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</si>
  <si>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</si>
  <si>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</si>
  <si>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Proveedores y otros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</si>
  <si>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</si>
  <si>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</si>
  <si>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</si>
  <si>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</si>
  <si>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</si>
  <si>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</si>
  <si>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</si>
  <si>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</si>
  <si>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</si>
  <si>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</si>
  <si>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</si>
  <si>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</si>
  <si>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</si>
  <si>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</si>
  <si>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</si>
  <si>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</si>
  <si>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</si>
  <si>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Cuentas por Pagar</t>
  </si>
  <si>
    <t xml:space="preserve">2.1.3.1.1</t>
  </si>
  <si>
    <t xml:space="preserve">Proveedores</t>
  </si>
  <si>
    <t xml:space="preserve">2.1.3.1.2</t>
  </si>
  <si>
    <t xml:space="preserve">Proveedores Exterior</t>
  </si>
  <si>
    <t xml:space="preserve">2.1.3.1.3</t>
  </si>
  <si>
    <t xml:space="preserve">Provision de Servicios</t>
  </si>
  <si>
    <t xml:space="preserve">obligaciones con Instituciones Financieras</t>
  </si>
  <si>
    <t xml:space="preserve">2.1.4.3</t>
  </si>
  <si>
    <t xml:space="preserve">Tarjeta de credito Vis Bankard</t>
  </si>
  <si>
    <t xml:space="preserve">Tarjeta de credito Visa Bankard</t>
  </si>
  <si>
    <t xml:space="preserve">2.1.4.4</t>
  </si>
  <si>
    <t xml:space="preserve">Tarjeta de credito Visa Banco International</t>
  </si>
  <si>
    <t xml:space="preserve">Provisiones</t>
  </si>
  <si>
    <t xml:space="preserve">2.1.5.1</t>
  </si>
  <si>
    <t xml:space="preserve">Provisiones locales</t>
  </si>
  <si>
    <t xml:space="preserve">Otras cuentas por Pagar</t>
  </si>
  <si>
    <t xml:space="preserve">2.1.13</t>
  </si>
  <si>
    <t xml:space="preserve">Otros pasivos corrientes</t>
  </si>
  <si>
    <t xml:space="preserve">2.1.10</t>
  </si>
  <si>
    <t xml:space="preserve">Anticipo a clientes</t>
  </si>
  <si>
    <t xml:space="preserve">Total</t>
  </si>
  <si>
    <t xml:space="preserve">Saldo al</t>
  </si>
  <si>
    <t xml:space="preserve">Nota a los estados financieros: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</si>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</sst>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1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A50" activeCellId="0" sqref="A50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28.88"/>
    <col collapsed="false" customWidth="true" hidden="false" outlineLevel="0" max="3" min="3" style="1" width="9.5"/>
    <col collapsed="false" customWidth="true" hidden="true" outlineLevel="0" max="4" min="4" style="1" width="10"/>
    <col collapsed="false" customWidth="true" hidden="false" outlineLevel="0" max="8" min="5" style="1" width="10"/>
    <col collapsed="false" customWidth="true" hidden="false" outlineLevel="0" max="9" min="9" style="1" width="11.13"/>
    <col collapsed="false" customWidth="true" hidden="false" outlineLevel="0" max="10" min="10" style="1" width="32.3"/>
    <col collapsed="false" customWidth="true" hidden="false" outlineLevel="0" max="11" min="11" style="1" width="12.25"/>
    <col collapsed="false" customWidth="true" hidden="false" outlineLevel="0" max="12" min="12" style="1" width="10.27"/>
    <col collapsed="false" customWidth="false" hidden="false" outlineLevel="0" max="1019" min="13" style="1" width="10.5"/>
  </cols>
  <sheetData>
    <row r="1" s="6" customFormat="true" ht="19.7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4" t="s">
        <v>2</v>
      </c>
      <c r="K1" s="5" t="n">
        <v>6101</v>
      </c>
      <c r="L1" s="5"/>
      <c r="AMF1" s="0"/>
      <c r="AMG1" s="0"/>
      <c r="AMH1" s="0"/>
      <c r="AMI1" s="0"/>
      <c r="AMJ1" s="0"/>
    </row>
    <row r="2" s="6" customFormat="true" ht="13.8" hidden="false" customHeight="false" outlineLevel="0" collapsed="false">
      <c r="A2" s="2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4" t="s">
        <v>5</v>
      </c>
      <c r="K2" s="7" t="s">
        <v>6</v>
      </c>
      <c r="L2" s="7"/>
      <c r="AMF2" s="0"/>
      <c r="AMG2" s="0"/>
      <c r="AMH2" s="0"/>
      <c r="AMI2" s="0"/>
      <c r="AMJ2" s="0"/>
    </row>
    <row r="3" s="6" customFormat="true" ht="13.8" hidden="false" customHeight="false" outlineLevel="0" collapsed="false">
      <c r="A3" s="2" t="s">
        <v>7</v>
      </c>
      <c r="B3" s="3" t="s">
        <v>8</v>
      </c>
      <c r="C3" s="3"/>
      <c r="D3" s="3"/>
      <c r="E3" s="3"/>
      <c r="F3" s="3"/>
      <c r="G3" s="3"/>
      <c r="H3" s="3"/>
      <c r="I3" s="3"/>
      <c r="J3" s="4" t="s">
        <v>9</v>
      </c>
      <c r="K3" s="8" t="n">
        <v>44134</v>
      </c>
      <c r="L3" s="8"/>
      <c r="AMF3" s="0"/>
      <c r="AMG3" s="0"/>
      <c r="AMH3" s="0"/>
      <c r="AMI3" s="0"/>
      <c r="AMJ3" s="0"/>
    </row>
    <row r="4" s="6" customFormat="true" ht="13.8" hidden="false" customHeight="false" outlineLevel="0" collapsed="false">
      <c r="A4" s="2" t="s">
        <v>10</v>
      </c>
      <c r="B4" s="3" t="s">
        <v>11</v>
      </c>
      <c r="C4" s="3"/>
      <c r="D4" s="3"/>
      <c r="E4" s="3"/>
      <c r="F4" s="3"/>
      <c r="G4" s="3"/>
      <c r="H4" s="3"/>
      <c r="I4" s="3"/>
      <c r="J4" s="4" t="s">
        <v>12</v>
      </c>
      <c r="K4" s="7" t="s">
        <v>13</v>
      </c>
      <c r="L4" s="7"/>
      <c r="AMF4" s="0"/>
      <c r="AMG4" s="0"/>
      <c r="AMH4" s="0"/>
      <c r="AMI4" s="0"/>
      <c r="AMJ4" s="0"/>
    </row>
    <row r="5" s="6" customFormat="true" ht="13.8" hidden="false" customHeight="false" outlineLevel="0" collapsed="false">
      <c r="A5" s="2" t="s">
        <v>14</v>
      </c>
      <c r="B5" s="3" t="s">
        <v>15</v>
      </c>
      <c r="C5" s="3"/>
      <c r="D5" s="3"/>
      <c r="E5" s="3"/>
      <c r="F5" s="3"/>
      <c r="G5" s="3"/>
      <c r="H5" s="3"/>
      <c r="I5" s="3"/>
      <c r="J5" s="4" t="s">
        <v>9</v>
      </c>
      <c r="K5" s="9"/>
      <c r="L5" s="9"/>
      <c r="AMF5" s="0"/>
      <c r="AMG5" s="0"/>
      <c r="AMH5" s="0"/>
      <c r="AMI5" s="0"/>
      <c r="AMJ5" s="0"/>
    </row>
    <row r="7" s="14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2" t="s">
        <v>19</v>
      </c>
      <c r="F7" s="13" t="s">
        <v>20</v>
      </c>
      <c r="G7" s="13"/>
      <c r="H7" s="13" t="s">
        <v>21</v>
      </c>
      <c r="I7" s="10" t="s">
        <v>16</v>
      </c>
      <c r="J7" s="11" t="s">
        <v>17</v>
      </c>
      <c r="K7" s="12" t="s">
        <v>21</v>
      </c>
      <c r="L7" s="11" t="s">
        <v>22</v>
      </c>
      <c r="AMF7" s="0"/>
      <c r="AMG7" s="0"/>
      <c r="AMH7" s="0"/>
      <c r="AMI7" s="0"/>
      <c r="AMJ7" s="0"/>
    </row>
    <row r="8" s="14" customFormat="true" ht="13.8" hidden="false" customHeight="false" outlineLevel="0" collapsed="false">
      <c r="A8" s="10"/>
      <c r="B8" s="11"/>
      <c r="C8" s="11"/>
      <c r="D8" s="15" t="n">
        <v>44073</v>
      </c>
      <c r="E8" s="15" t="n">
        <v>44135</v>
      </c>
      <c r="F8" s="15" t="s">
        <v>23</v>
      </c>
      <c r="G8" s="15" t="s">
        <v>24</v>
      </c>
      <c r="H8" s="16" t="n">
        <v>44196</v>
      </c>
      <c r="I8" s="10"/>
      <c r="J8" s="11"/>
      <c r="K8" s="15" t="n">
        <v>43830</v>
      </c>
      <c r="L8" s="11" t="s">
        <v>25</v>
      </c>
      <c r="AMF8" s="0"/>
      <c r="AMG8" s="0"/>
      <c r="AMH8" s="0"/>
      <c r="AMI8" s="0"/>
      <c r="AMJ8" s="0"/>
    </row>
    <row r="9" s="6" customFormat="true" ht="13.8" hidden="false" customHeight="false" outlineLevel="0" collapsed="false">
      <c r="A9" s="17"/>
      <c r="B9" s="18"/>
      <c r="C9" s="19"/>
      <c r="D9" s="20"/>
      <c r="E9" s="19"/>
      <c r="F9" s="21"/>
      <c r="G9" s="22"/>
      <c r="H9" s="23"/>
      <c r="I9" s="24"/>
      <c r="J9" s="25"/>
      <c r="K9" s="26"/>
      <c r="L9" s="27"/>
      <c r="AMF9" s="0"/>
      <c r="AMG9" s="0"/>
      <c r="AMH9" s="0"/>
      <c r="AMI9" s="0"/>
      <c r="AMJ9" s="0"/>
    </row>
    <row r="10" s="6" customFormat="true" ht="13.8" hidden="false" customHeight="false" outlineLevel="0" collapsed="false">
      <c r="A10" s="28"/>
      <c r="B10" s="29" t="s">
        <v>26</v>
      </c>
      <c r="C10" s="19"/>
      <c r="D10" s="19"/>
      <c r="E10" s="19"/>
      <c r="F10" s="30"/>
      <c r="G10" s="31"/>
      <c r="H10" s="32"/>
      <c r="I10" s="33"/>
      <c r="J10" s="29" t="s">
        <v>26</v>
      </c>
      <c r="K10" s="19"/>
      <c r="L10" s="27"/>
      <c r="AMF10" s="0"/>
      <c r="AMG10" s="0"/>
      <c r="AMH10" s="0"/>
      <c r="AMI10" s="0"/>
      <c r="AMJ10" s="0"/>
    </row>
    <row r="11" s="6" customFormat="true" ht="13.8" hidden="false" customHeight="false" outlineLevel="0" collapsed="false">
      <c r="A11" s="34" t="s">
        <v>27</v>
      </c>
      <c r="B11" s="35" t="s">
        <v>28</v>
      </c>
      <c r="C11" s="19"/>
      <c r="D11" s="19" t="n">
        <v>17936</v>
      </c>
      <c r="E11" s="19" t="n">
        <v>3015.06</v>
      </c>
      <c r="F11" s="30" t="n">
        <v>169367.46</v>
      </c>
      <c r="G11" s="31" t="n">
        <v>181436.47</v>
      </c>
      <c r="H11" s="32" t="n">
        <f aca="false">E11-F11+G11</f>
        <v>15084.07</v>
      </c>
      <c r="I11" s="33" t="s">
        <v>27</v>
      </c>
      <c r="J11" s="36" t="s">
        <v>28</v>
      </c>
      <c r="K11" s="19" t="n">
        <v>13346</v>
      </c>
      <c r="L11" s="27" t="n">
        <f aca="false">H11-K11</f>
        <v>1738.07000000001</v>
      </c>
      <c r="AMF11" s="0"/>
      <c r="AMG11" s="0"/>
      <c r="AMH11" s="0"/>
      <c r="AMI11" s="0"/>
      <c r="AMJ11" s="0"/>
    </row>
    <row r="12" s="6" customFormat="true" ht="13.8" hidden="false" customHeight="false" outlineLevel="0" collapsed="false">
      <c r="A12" s="37" t="s">
        <v>29</v>
      </c>
      <c r="B12" s="35" t="s">
        <v>30</v>
      </c>
      <c r="C12" s="19"/>
      <c r="D12" s="19" t="n">
        <v>21895</v>
      </c>
      <c r="E12" s="19" t="n">
        <v>21895</v>
      </c>
      <c r="F12" s="30" t="n">
        <v>0</v>
      </c>
      <c r="G12" s="31" t="n">
        <v>0</v>
      </c>
      <c r="H12" s="32" t="n">
        <f aca="false">E12-F12+G12</f>
        <v>21895</v>
      </c>
      <c r="I12" s="37" t="s">
        <v>29</v>
      </c>
      <c r="J12" s="35" t="s">
        <v>30</v>
      </c>
      <c r="K12" s="38" t="n">
        <v>0</v>
      </c>
      <c r="L12" s="27" t="n">
        <f aca="false">H12-K12</f>
        <v>21895</v>
      </c>
      <c r="AMF12" s="0"/>
      <c r="AMG12" s="0"/>
      <c r="AMH12" s="0"/>
      <c r="AMI12" s="0"/>
      <c r="AMJ12" s="0"/>
    </row>
    <row r="13" s="6" customFormat="true" ht="13.8" hidden="false" customHeight="false" outlineLevel="0" collapsed="false">
      <c r="A13" s="34" t="s">
        <v>31</v>
      </c>
      <c r="B13" s="35" t="s">
        <v>32</v>
      </c>
      <c r="C13" s="19"/>
      <c r="D13" s="19" t="n">
        <v>17</v>
      </c>
      <c r="E13" s="19" t="n">
        <v>20.57</v>
      </c>
      <c r="F13" s="30" t="n">
        <v>808.35</v>
      </c>
      <c r="G13" s="31" t="n">
        <v>787.78</v>
      </c>
      <c r="H13" s="32" t="n">
        <f aca="false">E13-F13+G13</f>
        <v>0</v>
      </c>
      <c r="I13" s="39" t="s">
        <v>31</v>
      </c>
      <c r="J13" s="40" t="s">
        <v>32</v>
      </c>
      <c r="K13" s="38" t="n">
        <v>0</v>
      </c>
      <c r="L13" s="27" t="n">
        <f aca="false">H13-K13</f>
        <v>0</v>
      </c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35"/>
      <c r="B14" s="35"/>
      <c r="C14" s="19"/>
      <c r="D14" s="19" t="n">
        <v>0</v>
      </c>
      <c r="E14" s="19"/>
      <c r="F14" s="30" t="n">
        <v>0</v>
      </c>
      <c r="G14" s="31" t="n">
        <v>0</v>
      </c>
      <c r="H14" s="32" t="n">
        <f aca="false">E14-F14+G14</f>
        <v>0</v>
      </c>
      <c r="I14" s="35"/>
      <c r="J14" s="35"/>
      <c r="K14" s="19" t="n">
        <v>0</v>
      </c>
      <c r="L14" s="27" t="n">
        <f aca="false">H14-K14</f>
        <v>0</v>
      </c>
      <c r="AMF14" s="0"/>
      <c r="AMG14" s="0"/>
      <c r="AMH14" s="0"/>
      <c r="AMI14" s="0"/>
      <c r="AMJ14" s="0"/>
    </row>
    <row r="15" s="6" customFormat="true" ht="13.8" hidden="false" customHeight="false" outlineLevel="0" collapsed="false">
      <c r="A15" s="42"/>
      <c r="B15" s="29" t="s">
        <v>33</v>
      </c>
      <c r="C15" s="19"/>
      <c r="D15" s="43" t="n">
        <v>0</v>
      </c>
      <c r="E15" s="30"/>
      <c r="F15" s="30" t="n">
        <v>0</v>
      </c>
      <c r="G15" s="31" t="n">
        <v>0</v>
      </c>
      <c r="H15" s="32" t="n">
        <f aca="false">E15-F15+G15</f>
        <v>0</v>
      </c>
      <c r="I15" s="44"/>
      <c r="J15" s="29" t="s">
        <v>33</v>
      </c>
      <c r="K15" s="43" t="n">
        <v>0</v>
      </c>
      <c r="L15" s="27" t="n">
        <f aca="false">H15-K15</f>
        <v>0</v>
      </c>
      <c r="AMF15" s="0"/>
      <c r="AMG15" s="0"/>
      <c r="AMH15" s="0"/>
      <c r="AMI15" s="0"/>
      <c r="AMJ15" s="0"/>
    </row>
    <row r="16" s="6" customFormat="true" ht="13.8" hidden="false" customHeight="false" outlineLevel="0" collapsed="false">
      <c r="A16" s="42" t="s">
        <v>34</v>
      </c>
      <c r="B16" s="42" t="s">
        <v>35</v>
      </c>
      <c r="C16" s="19"/>
      <c r="D16" s="43" t="n">
        <v>895</v>
      </c>
      <c r="E16" s="30" t="n">
        <v>203.1</v>
      </c>
      <c r="F16" s="30" t="n">
        <v>2749.94</v>
      </c>
      <c r="G16" s="31" t="n">
        <v>4359.46</v>
      </c>
      <c r="H16" s="32" t="n">
        <f aca="false">E16-F16+G16</f>
        <v>1812.62</v>
      </c>
      <c r="I16" s="44" t="s">
        <v>34</v>
      </c>
      <c r="J16" s="45" t="s">
        <v>36</v>
      </c>
      <c r="K16" s="19" t="n">
        <v>1134</v>
      </c>
      <c r="L16" s="27" t="n">
        <f aca="false">H16-K16</f>
        <v>678.62</v>
      </c>
      <c r="AMF16" s="0"/>
      <c r="AMG16" s="0"/>
      <c r="AMH16" s="0"/>
      <c r="AMI16" s="0"/>
      <c r="AMJ16" s="0"/>
    </row>
    <row r="17" s="41" customFormat="true" ht="13.8" hidden="false" customHeight="false" outlineLevel="0" collapsed="false">
      <c r="A17" s="35" t="s">
        <v>37</v>
      </c>
      <c r="B17" s="35" t="s">
        <v>38</v>
      </c>
      <c r="C17" s="19"/>
      <c r="D17" s="30" t="n">
        <v>0</v>
      </c>
      <c r="E17" s="30" t="n">
        <v>3885.94</v>
      </c>
      <c r="F17" s="30" t="n">
        <v>208.5</v>
      </c>
      <c r="G17" s="31" t="n">
        <v>3878.84</v>
      </c>
      <c r="H17" s="32" t="n">
        <f aca="false">E17-F17+G17</f>
        <v>7556.28</v>
      </c>
      <c r="I17" s="44" t="s">
        <v>37</v>
      </c>
      <c r="J17" s="44" t="s">
        <v>38</v>
      </c>
      <c r="K17" s="19" t="n">
        <v>2070</v>
      </c>
      <c r="L17" s="27" t="n">
        <f aca="false">H17-K17</f>
        <v>5486.28</v>
      </c>
      <c r="AMF17" s="0"/>
      <c r="AMG17" s="0"/>
      <c r="AMH17" s="0"/>
      <c r="AMI17" s="0"/>
      <c r="AMJ17" s="0"/>
    </row>
    <row r="18" s="41" customFormat="true" ht="13.8" hidden="false" customHeight="false" outlineLevel="0" collapsed="false">
      <c r="A18" s="35"/>
      <c r="B18" s="35"/>
      <c r="C18" s="19"/>
      <c r="D18" s="30" t="n">
        <v>0</v>
      </c>
      <c r="E18" s="30"/>
      <c r="F18" s="30" t="n">
        <v>0</v>
      </c>
      <c r="G18" s="31" t="n">
        <v>0</v>
      </c>
      <c r="H18" s="32" t="n">
        <f aca="false">E18-F18+G18</f>
        <v>0</v>
      </c>
      <c r="I18" s="44"/>
      <c r="J18" s="44"/>
      <c r="K18" s="19" t="n">
        <v>0</v>
      </c>
      <c r="L18" s="27" t="n">
        <f aca="false">H18-K18</f>
        <v>0</v>
      </c>
      <c r="AMF18" s="0"/>
      <c r="AMG18" s="0"/>
      <c r="AMH18" s="0"/>
      <c r="AMI18" s="0"/>
      <c r="AMJ18" s="0"/>
    </row>
    <row r="19" s="41" customFormat="true" ht="13.8" hidden="false" customHeight="false" outlineLevel="0" collapsed="false">
      <c r="A19" s="35"/>
      <c r="B19" s="29" t="s">
        <v>39</v>
      </c>
      <c r="C19" s="19"/>
      <c r="D19" s="43" t="n">
        <v>0</v>
      </c>
      <c r="E19" s="30"/>
      <c r="F19" s="30" t="n">
        <v>0</v>
      </c>
      <c r="G19" s="31" t="n">
        <v>0</v>
      </c>
      <c r="H19" s="32" t="n">
        <f aca="false">E19-F19+G19</f>
        <v>0</v>
      </c>
      <c r="I19" s="44"/>
      <c r="J19" s="29" t="s">
        <v>39</v>
      </c>
      <c r="K19" s="19" t="n">
        <v>0</v>
      </c>
      <c r="L19" s="27" t="n">
        <f aca="false">H19-K19</f>
        <v>0</v>
      </c>
      <c r="AMF19" s="0"/>
      <c r="AMG19" s="0"/>
      <c r="AMH19" s="0"/>
      <c r="AMI19" s="0"/>
      <c r="AMJ19" s="0"/>
    </row>
    <row r="20" s="41" customFormat="true" ht="13.8" hidden="false" customHeight="false" outlineLevel="0" collapsed="false">
      <c r="A20" s="35" t="s">
        <v>40</v>
      </c>
      <c r="B20" s="35" t="s">
        <v>41</v>
      </c>
      <c r="C20" s="19"/>
      <c r="D20" s="30" t="n">
        <v>788</v>
      </c>
      <c r="E20" s="30" t="n">
        <v>787.78</v>
      </c>
      <c r="F20" s="30" t="n">
        <v>787.78</v>
      </c>
      <c r="G20" s="31" t="n">
        <v>0</v>
      </c>
      <c r="H20" s="32" t="n">
        <f aca="false">E20-F20+G20</f>
        <v>0</v>
      </c>
      <c r="I20" s="44" t="s">
        <v>40</v>
      </c>
      <c r="J20" s="44" t="s">
        <v>41</v>
      </c>
      <c r="K20" s="19" t="n">
        <v>1105</v>
      </c>
      <c r="L20" s="27" t="n">
        <f aca="false">H20-K20</f>
        <v>-1105</v>
      </c>
      <c r="AMF20" s="0"/>
      <c r="AMG20" s="0"/>
      <c r="AMH20" s="0"/>
      <c r="AMI20" s="0"/>
      <c r="AMJ20" s="0"/>
    </row>
    <row r="21" s="41" customFormat="true" ht="13.8" hidden="false" customHeight="false" outlineLevel="0" collapsed="false">
      <c r="A21" s="35"/>
      <c r="B21" s="35"/>
      <c r="C21" s="19"/>
      <c r="D21" s="30" t="n">
        <v>0</v>
      </c>
      <c r="E21" s="30"/>
      <c r="F21" s="30" t="n">
        <v>0</v>
      </c>
      <c r="G21" s="31" t="n">
        <v>0</v>
      </c>
      <c r="H21" s="32" t="n">
        <f aca="false">E21-F21+G21</f>
        <v>0</v>
      </c>
      <c r="I21" s="44"/>
      <c r="J21" s="44"/>
      <c r="K21" s="19" t="n">
        <v>0</v>
      </c>
      <c r="L21" s="27" t="n">
        <f aca="false">H21-K21</f>
        <v>0</v>
      </c>
      <c r="AMF21" s="0"/>
      <c r="AMG21" s="0"/>
      <c r="AMH21" s="0"/>
      <c r="AMI21" s="0"/>
      <c r="AMJ21" s="0"/>
    </row>
    <row r="22" s="41" customFormat="true" ht="13.8" hidden="false" customHeight="false" outlineLevel="0" collapsed="false">
      <c r="A22" s="35"/>
      <c r="B22" s="29" t="s">
        <v>42</v>
      </c>
      <c r="C22" s="19"/>
      <c r="D22" s="43" t="n">
        <v>0</v>
      </c>
      <c r="E22" s="30"/>
      <c r="F22" s="30" t="n">
        <v>0</v>
      </c>
      <c r="G22" s="31" t="n">
        <v>0</v>
      </c>
      <c r="H22" s="32" t="n">
        <f aca="false">E22-F22+G22</f>
        <v>0</v>
      </c>
      <c r="I22" s="44"/>
      <c r="J22" s="29" t="s">
        <v>42</v>
      </c>
      <c r="K22" s="19" t="n">
        <v>0</v>
      </c>
      <c r="L22" s="27" t="n">
        <f aca="false">H22-K22</f>
        <v>0</v>
      </c>
      <c r="AMF22" s="0"/>
      <c r="AMG22" s="0"/>
      <c r="AMH22" s="0"/>
      <c r="AMI22" s="0"/>
      <c r="AMJ22" s="0"/>
    </row>
    <row r="23" s="6" customFormat="true" ht="13.8" hidden="false" customHeight="false" outlineLevel="0" collapsed="false">
      <c r="A23" s="35" t="s">
        <v>43</v>
      </c>
      <c r="B23" s="35" t="s">
        <v>44</v>
      </c>
      <c r="C23" s="19"/>
      <c r="D23" s="19" t="n">
        <v>899</v>
      </c>
      <c r="E23" s="19" t="n">
        <v>898.94</v>
      </c>
      <c r="F23" s="30" t="n">
        <v>0.02</v>
      </c>
      <c r="G23" s="31" t="n">
        <v>822.47</v>
      </c>
      <c r="H23" s="32" t="n">
        <f aca="false">E23-F23+G23</f>
        <v>1721.39</v>
      </c>
      <c r="I23" s="33" t="s">
        <v>43</v>
      </c>
      <c r="J23" s="33" t="s">
        <v>44</v>
      </c>
      <c r="K23" s="19" t="n">
        <v>0</v>
      </c>
      <c r="L23" s="27" t="n">
        <f aca="false">H23-K23</f>
        <v>1721.39</v>
      </c>
      <c r="AMF23" s="0"/>
      <c r="AMG23" s="0"/>
      <c r="AMH23" s="0"/>
      <c r="AMI23" s="0"/>
      <c r="AMJ23" s="0"/>
    </row>
    <row r="24" s="6" customFormat="true" ht="13.8" hidden="false" customHeight="false" outlineLevel="0" collapsed="false">
      <c r="A24" s="35"/>
      <c r="B24" s="35"/>
      <c r="C24" s="19"/>
      <c r="D24" s="19" t="n">
        <v>0</v>
      </c>
      <c r="E24" s="19"/>
      <c r="F24" s="30" t="n">
        <v>0</v>
      </c>
      <c r="G24" s="31" t="n">
        <v>0</v>
      </c>
      <c r="H24" s="32" t="n">
        <v>0</v>
      </c>
      <c r="I24" s="39" t="s">
        <v>45</v>
      </c>
      <c r="J24" s="40" t="s">
        <v>46</v>
      </c>
      <c r="K24" s="19" t="n">
        <v>0</v>
      </c>
      <c r="L24" s="27" t="n">
        <f aca="false">H24-K24</f>
        <v>0</v>
      </c>
      <c r="AMF24" s="0"/>
      <c r="AMG24" s="0"/>
      <c r="AMH24" s="0"/>
      <c r="AMI24" s="0"/>
      <c r="AMJ24" s="0"/>
    </row>
    <row r="25" s="6" customFormat="true" ht="13.8" hidden="false" customHeight="false" outlineLevel="0" collapsed="false">
      <c r="A25" s="46"/>
      <c r="B25" s="47"/>
      <c r="C25" s="19"/>
      <c r="D25" s="32" t="n">
        <v>0</v>
      </c>
      <c r="E25" s="19"/>
      <c r="F25" s="30" t="n">
        <v>0</v>
      </c>
      <c r="G25" s="31" t="n">
        <v>0</v>
      </c>
      <c r="H25" s="48"/>
      <c r="I25" s="49"/>
      <c r="J25" s="50"/>
      <c r="K25" s="32" t="n">
        <v>0</v>
      </c>
      <c r="L25" s="27" t="n">
        <f aca="false">H25-K25</f>
        <v>0</v>
      </c>
      <c r="AMF25" s="0"/>
      <c r="AMG25" s="0"/>
      <c r="AMH25" s="0"/>
      <c r="AMI25" s="0"/>
      <c r="AMJ25" s="0"/>
    </row>
    <row r="26" s="56" customFormat="true" ht="18.75" hidden="false" customHeight="true" outlineLevel="0" collapsed="false">
      <c r="A26" s="51"/>
      <c r="B26" s="52" t="s">
        <v>47</v>
      </c>
      <c r="C26" s="52"/>
      <c r="D26" s="53" t="n">
        <f aca="false">SUM(D9:D24)</f>
        <v>42430</v>
      </c>
      <c r="E26" s="53" t="n">
        <f aca="false">SUM(E9:E24)</f>
        <v>30706.39</v>
      </c>
      <c r="F26" s="53" t="n">
        <f aca="false">SUM(F9:F24)</f>
        <v>173922.05</v>
      </c>
      <c r="G26" s="53" t="n">
        <f aca="false">SUM(G9:G24)</f>
        <v>191285.02</v>
      </c>
      <c r="H26" s="54" t="n">
        <f aca="false">SUM(H9:H24)</f>
        <v>48069.36</v>
      </c>
      <c r="I26" s="51"/>
      <c r="J26" s="51"/>
      <c r="K26" s="53" t="n">
        <f aca="false">SUM(K9:K24)</f>
        <v>17655</v>
      </c>
      <c r="L26" s="55" t="n">
        <f aca="false">SUM(L9:L24)</f>
        <v>30414.36</v>
      </c>
      <c r="AMF26" s="0"/>
      <c r="AMG26" s="0"/>
      <c r="AMH26" s="0"/>
      <c r="AMI26" s="0"/>
      <c r="AMJ26" s="0"/>
    </row>
    <row r="28" customFormat="false" ht="13.8" hidden="false" customHeight="false" outlineLevel="0" collapsed="false">
      <c r="B28" s="57"/>
      <c r="C28" s="57"/>
      <c r="D28" s="58" t="s">
        <v>48</v>
      </c>
      <c r="E28" s="58" t="s">
        <v>48</v>
      </c>
      <c r="F28" s="59" t="s">
        <v>48</v>
      </c>
    </row>
    <row r="29" customFormat="false" ht="13.8" hidden="false" customHeight="false" outlineLevel="0" collapsed="false">
      <c r="B29" s="60" t="s">
        <v>49</v>
      </c>
      <c r="C29" s="60"/>
      <c r="D29" s="61" t="n">
        <v>44073</v>
      </c>
      <c r="E29" s="61" t="n">
        <v>44196</v>
      </c>
      <c r="F29" s="61" t="n">
        <v>43830</v>
      </c>
    </row>
    <row r="30" customFormat="false" ht="13.8" hidden="false" customHeight="false" outlineLevel="0" collapsed="false">
      <c r="B30" s="62"/>
      <c r="C30" s="63"/>
      <c r="D30" s="64"/>
      <c r="E30" s="65"/>
      <c r="F30" s="66"/>
    </row>
    <row r="31" customFormat="false" ht="13.8" hidden="false" customHeight="false" outlineLevel="0" collapsed="false">
      <c r="B31" s="67" t="s">
        <v>28</v>
      </c>
      <c r="C31" s="68"/>
      <c r="D31" s="69" t="n">
        <f aca="false">SUM(D10:D14)</f>
        <v>39848</v>
      </c>
      <c r="E31" s="70" t="n">
        <f aca="false">SUM(H10:H14)</f>
        <v>36979.07</v>
      </c>
      <c r="F31" s="70" t="n">
        <f aca="false">SUM(K10:K14)</f>
        <v>13346</v>
      </c>
    </row>
    <row r="32" customFormat="false" ht="13.8" hidden="false" customHeight="false" outlineLevel="0" collapsed="false">
      <c r="B32" s="67" t="s">
        <v>33</v>
      </c>
      <c r="C32" s="63"/>
      <c r="D32" s="69" t="n">
        <f aca="false">SUM(D15:D17)</f>
        <v>895</v>
      </c>
      <c r="E32" s="70" t="n">
        <f aca="false">SUM(H16:H18)</f>
        <v>9368.9</v>
      </c>
      <c r="F32" s="70" t="n">
        <f aca="false">SUM(K16:K18)</f>
        <v>3204</v>
      </c>
    </row>
    <row r="33" customFormat="false" ht="13.8" hidden="false" customHeight="false" outlineLevel="0" collapsed="false">
      <c r="B33" s="67" t="s">
        <v>42</v>
      </c>
      <c r="C33" s="63"/>
      <c r="D33" s="69" t="n">
        <f aca="false">SUM(D19:D23)</f>
        <v>1687</v>
      </c>
      <c r="E33" s="70" t="n">
        <f aca="false">SUM(H19:H23)</f>
        <v>1721.39</v>
      </c>
      <c r="F33" s="70" t="n">
        <f aca="false">SUM(K19:K23)</f>
        <v>1105</v>
      </c>
    </row>
    <row r="34" customFormat="false" ht="13.8" hidden="false" customHeight="false" outlineLevel="0" collapsed="false">
      <c r="B34" s="71"/>
      <c r="C34" s="63"/>
      <c r="D34" s="72"/>
      <c r="E34" s="73"/>
      <c r="F34" s="73"/>
    </row>
    <row r="35" customFormat="false" ht="13.8" hidden="false" customHeight="false" outlineLevel="0" collapsed="false">
      <c r="B35" s="60" t="s">
        <v>47</v>
      </c>
      <c r="C35" s="60"/>
      <c r="D35" s="74" t="n">
        <f aca="false">+SUM(D31:D33)</f>
        <v>42430</v>
      </c>
      <c r="E35" s="74" t="n">
        <f aca="false">+SUM(E31:E33)</f>
        <v>48069.36</v>
      </c>
      <c r="F35" s="75" t="n">
        <f aca="false">+SUM(F31:F33)</f>
        <v>17655</v>
      </c>
    </row>
    <row r="37" customFormat="false" ht="13.8" hidden="false" customHeight="false" outlineLevel="0" collapsed="false">
      <c r="A37" s="76" t="s">
        <v>50</v>
      </c>
      <c r="B37" s="77"/>
      <c r="C37" s="77"/>
      <c r="D37" s="77"/>
      <c r="E37" s="77"/>
      <c r="F37" s="77"/>
      <c r="G37" s="77"/>
      <c r="H37" s="77"/>
      <c r="I37" s="77"/>
      <c r="J37" s="78"/>
      <c r="K37" s="79"/>
      <c r="L37" s="79"/>
    </row>
    <row r="38" customFormat="false" ht="13.8" hidden="false" customHeight="false" outlineLevel="0" collapsed="false">
      <c r="A38" s="80" t="s">
        <v>51</v>
      </c>
      <c r="J38" s="81"/>
    </row>
    <row r="39" customFormat="false" ht="13.8" hidden="false" customHeight="false" outlineLevel="0" collapsed="false">
      <c r="A39" s="80"/>
      <c r="J39" s="81"/>
    </row>
    <row r="40" customFormat="false" ht="13.8" hidden="false" customHeight="false" outlineLevel="0" collapsed="false">
      <c r="A40" s="82" t="s">
        <v>52</v>
      </c>
      <c r="J40" s="81"/>
    </row>
    <row r="41" customFormat="false" ht="13.8" hidden="false" customHeight="false" outlineLevel="0" collapsed="false">
      <c r="A41" s="80" t="s">
        <v>53</v>
      </c>
      <c r="J41" s="81"/>
    </row>
    <row r="42" customFormat="false" ht="13.8" hidden="false" customHeight="false" outlineLevel="0" collapsed="false">
      <c r="A42" s="80" t="s">
        <v>54</v>
      </c>
      <c r="J42" s="81"/>
    </row>
    <row r="43" customFormat="false" ht="13.8" hidden="false" customHeight="false" outlineLevel="0" collapsed="false">
      <c r="A43" s="80"/>
      <c r="J43" s="81"/>
    </row>
    <row r="44" customFormat="false" ht="13.8" hidden="false" customHeight="false" outlineLevel="0" collapsed="false">
      <c r="A44" s="80"/>
      <c r="J44" s="81"/>
    </row>
    <row r="45" customFormat="false" ht="13.8" hidden="false" customHeight="false" outlineLevel="0" collapsed="false">
      <c r="A45" s="82" t="s">
        <v>55</v>
      </c>
      <c r="J45" s="81"/>
    </row>
    <row r="48" customFormat="false" ht="13.8" hidden="false" customHeight="false" outlineLevel="0" collapsed="false">
      <c r="A48" s="83" t="s">
        <v>56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I1"/>
    <mergeCell ref="K1:L1"/>
    <mergeCell ref="B2:I2"/>
    <mergeCell ref="K2:L2"/>
    <mergeCell ref="B3:I3"/>
    <mergeCell ref="K3:L3"/>
    <mergeCell ref="B4:I4"/>
    <mergeCell ref="K4:L4"/>
    <mergeCell ref="B5:I5"/>
    <mergeCell ref="K5:L5"/>
    <mergeCell ref="A7:A8"/>
    <mergeCell ref="B7:B8"/>
    <mergeCell ref="C7:C8"/>
    <mergeCell ref="F7:G7"/>
    <mergeCell ref="I7:I8"/>
    <mergeCell ref="J7:J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2021-03-23T11:10:05Z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