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_Resum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<sst xmlns="http://schemas.openxmlformats.org/spreadsheetml/2006/main" count="63" uniqueCount="48">
  <si>
    <t xml:space="preserve">AUDITORIA DE INVENTARIOS</t>
  </si>
  <si>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</si>
  <si>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</si>
  <si>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</si>
  <si>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</si>
  <si>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</si>
  <si>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</si>
  <si>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</si>
  <si>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</si>
  <si>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Inventarios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</si>
  <si>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</si>
  <si>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</si>
  <si>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</si>
  <si>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</si>
  <si>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</si>
  <si>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</si>
  <si>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Agosto del 2020</t>
  </si>
  <si>
    <t xml:space="preserve">Código</t>
  </si>
  <si>
    <t xml:space="preserve">Cuenta</t>
  </si>
  <si>
    <t xml:space="preserve">Saldos contables al</t>
  </si>
  <si>
    <t xml:space="preserve">Ajustes y/o re-clasificaciones</t>
  </si>
  <si>
    <t xml:space="preserve">Saldos auditados al</t>
  </si>
  <si>
    <t xml:space="preserve">Ref. PT</t>
  </si>
  <si>
    <t xml:space="preserve">Ref</t>
  </si>
  <si>
    <t xml:space="preserve">Variaciones</t>
  </si>
  <si>
    <t xml:space="preserve">Obs.</t>
  </si>
  <si>
    <t xml:space="preserve">Débitos</t>
  </si>
  <si>
    <t xml:space="preserve">Créditos</t>
  </si>
  <si>
    <t xml:space="preserve">Valor</t>
  </si>
  <si>
    <t xml:space="preserve">%</t>
  </si>
  <si>
    <t xml:space="preserve">1.1.3.1</t>
  </si>
  <si>
    <t xml:space="preserve">Mobiliario para eventos</t>
  </si>
  <si>
    <t xml:space="preserve">1.1.3.5</t>
  </si>
  <si>
    <t xml:space="preserve">Eventos en desarrollo</t>
  </si>
  <si>
    <t xml:space="preserve">1.1.3.7</t>
  </si>
  <si>
    <t xml:space="preserve">Mercaderías en Transito</t>
  </si>
  <si>
    <t xml:space="preserve">Total</t>
  </si>
  <si>
    <t xml:space="preserve">Saldo al</t>
  </si>
  <si>
    <t xml:space="preserve">Nota a los Ef's</t>
  </si>
  <si>
    <t xml:space="preserve">Eventos en proceso</t>
  </si>
  <si>
    <t xml:space="preserve">Trial</t>
  </si>
  <si>
    <t xml:space="preserve">Diferencia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</si>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</sst>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\ %"/>
    <numFmt numFmtId="166" formatCode="@"/>
    <numFmt numFmtId="167" formatCode="dd/mm/yyyy"/>
    <numFmt numFmtId="168" formatCode="#,##0.00\ ;\(#,##0.00\);\-#\ ;@\ "/>
    <numFmt numFmtId="169" formatCode="#,##0\ ;\-#,##0\ ;&quot;- &quot;;@\ "/>
    <numFmt numFmtId="170" formatCode="dd\-mmm\-yy"/>
    <numFmt numFmtId="171" formatCode="_ \$* #,##0.00_ ;_ \$* \-#,##0.00_ ;_ \$* \-??_ ;_ @_ "/>
    <numFmt numFmtId="172" formatCode="#,##0\ ;\(#,##0\);\-#\ ;@\ "/>
    <numFmt numFmtId="173" formatCode="_ * #,##0.00_ ;_ * \-#,##0.00_ ;_ * \-??_ ;_ @_ "/>
    <numFmt numFmtId="174" formatCode="_ * #,##0_ ;_ * \-#,##0_ ;_ * \-??_ ;_ @_ "/>
    <numFmt numFmtId="175" formatCode="#,##0\ ;\(#,##0\)"/>
    <numFmt numFmtId="176" formatCode="0\ %"/>
  </numFmts>
  <fonts count="2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11"/>
      <color rgb="FF9C0006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CC"/>
      <name val="Arial"/>
      <family val="2"/>
      <charset val="1"/>
    </font>
    <font>
      <b val="true"/>
      <sz val="10"/>
      <color rgb="FF000000"/>
      <name val="Futura-book"/>
      <family val="0"/>
      <charset val="1"/>
    </font>
    <font>
      <sz val="10"/>
      <color rgb="FF000000"/>
      <name val="Futura-book"/>
      <family val="0"/>
      <charset val="1"/>
    </font>
    <font>
      <sz val="10"/>
      <color rgb="FF000000"/>
      <name val="Futura-book"/>
      <family val="2"/>
      <charset val="1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8" fontId="18" fillId="0" borderId="0" applyFont="true" applyBorder="false" applyAlignment="true" applyProtection="false">
      <alignment horizontal="general" vertical="bottom" textRotation="0" wrapText="false" indent="0" shrinkToFit="false"/>
    </xf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5" xfId="3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1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0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1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6" fillId="10" borderId="10" xfId="38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1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6" fillId="1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20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7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1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3" fillId="1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3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4" fillId="10" borderId="9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2" fontId="16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1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4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0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4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3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3" fillId="10" borderId="10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4" fontId="24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3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2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7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5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1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5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6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1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7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7" fillId="0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17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0" borderId="1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7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1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6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7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7" fillId="0" borderId="6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7" fillId="0" borderId="21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8" fillId="0" borderId="1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te 17" xfId="33"/>
    <cellStyle name="Status 18" xfId="34"/>
    <cellStyle name="Text 19" xfId="35"/>
    <cellStyle name="Warning 20" xfId="36"/>
    <cellStyle name="Excel Built-in Comma 10" xfId="37"/>
    <cellStyle name="Excel Built-in Explanatory Text" xfId="38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61"/>
  <sheetViews>
    <sheetView showFormulas="false" showGridLines="fals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A44" activeCellId="0" sqref="A44"/>
    </sheetView>
  </sheetViews>
  <sheetFormatPr defaultColWidth="10.55078125" defaultRowHeight="13.8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11.13"/>
    <col collapsed="false" customWidth="true" hidden="false" outlineLevel="0" max="3" min="3" style="0" width="34.87"/>
    <col collapsed="false" customWidth="true" hidden="false" outlineLevel="0" max="7" min="4" style="0" width="12.25"/>
    <col collapsed="false" customWidth="true" hidden="false" outlineLevel="0" max="8" min="8" style="0" width="11.13"/>
    <col collapsed="false" customWidth="true" hidden="false" outlineLevel="0" max="9" min="9" style="0" width="34.87"/>
    <col collapsed="false" customWidth="true" hidden="false" outlineLevel="0" max="10" min="10" style="0" width="12.25"/>
    <col collapsed="false" customWidth="true" hidden="false" outlineLevel="0" max="12" min="11" style="0" width="8.5"/>
    <col collapsed="false" customWidth="true" hidden="false" outlineLevel="0" max="13" min="13" style="0" width="12.25"/>
    <col collapsed="false" customWidth="true" hidden="false" outlineLevel="0" max="14" min="14" style="1" width="12.25"/>
    <col collapsed="false" customWidth="true" hidden="false" outlineLevel="0" max="15" min="15" style="0" width="8.5"/>
  </cols>
  <sheetData>
    <row r="2" s="2" customFormat="true" ht="18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="2" customFormat="true" ht="12.8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s="6" customFormat="true" ht="13.8" hidden="false" customHeight="false" outlineLevel="0" collapsed="false">
      <c r="B4" s="7" t="s">
        <v>1</v>
      </c>
      <c r="C4" s="8" t="s">
        <v>2</v>
      </c>
      <c r="D4" s="8"/>
      <c r="E4" s="8"/>
      <c r="F4" s="8"/>
      <c r="G4" s="8"/>
      <c r="H4" s="8"/>
      <c r="I4" s="8"/>
      <c r="J4" s="8"/>
      <c r="K4" s="9" t="s">
        <v>3</v>
      </c>
      <c r="L4" s="9"/>
      <c r="M4" s="9"/>
      <c r="N4" s="10"/>
      <c r="O4" s="10"/>
    </row>
    <row r="5" s="6" customFormat="true" ht="12.8" hidden="false" customHeight="false" outlineLevel="0" collapsed="false">
      <c r="B5" s="7" t="s">
        <v>4</v>
      </c>
      <c r="C5" s="8" t="s">
        <v>5</v>
      </c>
      <c r="D5" s="8"/>
      <c r="E5" s="8"/>
      <c r="F5" s="8"/>
      <c r="G5" s="8"/>
      <c r="H5" s="8"/>
      <c r="I5" s="8"/>
      <c r="J5" s="8"/>
      <c r="K5" s="9" t="s">
        <v>6</v>
      </c>
      <c r="L5" s="9"/>
      <c r="M5" s="9"/>
      <c r="N5" s="11" t="s">
        <v>7</v>
      </c>
      <c r="O5" s="11"/>
    </row>
    <row r="6" s="6" customFormat="true" ht="12.8" hidden="false" customHeight="false" outlineLevel="0" collapsed="false">
      <c r="B6" s="7" t="s">
        <v>8</v>
      </c>
      <c r="C6" s="8" t="s">
        <v>9</v>
      </c>
      <c r="D6" s="8"/>
      <c r="E6" s="8"/>
      <c r="F6" s="8"/>
      <c r="G6" s="8"/>
      <c r="H6" s="8"/>
      <c r="I6" s="8"/>
      <c r="J6" s="8"/>
      <c r="K6" s="9" t="s">
        <v>10</v>
      </c>
      <c r="L6" s="9"/>
      <c r="M6" s="9"/>
      <c r="N6" s="12" t="n">
        <v>44134</v>
      </c>
      <c r="O6" s="12"/>
    </row>
    <row r="7" s="6" customFormat="true" ht="12.8" hidden="false" customHeight="false" outlineLevel="0" collapsed="false">
      <c r="B7" s="7" t="s">
        <v>11</v>
      </c>
      <c r="C7" s="8" t="s">
        <v>12</v>
      </c>
      <c r="D7" s="8"/>
      <c r="E7" s="8"/>
      <c r="F7" s="8"/>
      <c r="G7" s="8"/>
      <c r="H7" s="8"/>
      <c r="I7" s="8"/>
      <c r="J7" s="8"/>
      <c r="K7" s="9" t="s">
        <v>13</v>
      </c>
      <c r="L7" s="9"/>
      <c r="M7" s="9"/>
      <c r="N7" s="11" t="s">
        <v>14</v>
      </c>
      <c r="O7" s="11"/>
    </row>
    <row r="8" s="6" customFormat="true" ht="13.8" hidden="false" customHeight="false" outlineLevel="0" collapsed="false">
      <c r="B8" s="7" t="s">
        <v>15</v>
      </c>
      <c r="C8" s="8" t="s">
        <v>16</v>
      </c>
      <c r="D8" s="8"/>
      <c r="E8" s="8"/>
      <c r="F8" s="8"/>
      <c r="G8" s="8"/>
      <c r="H8" s="8"/>
      <c r="I8" s="8"/>
      <c r="J8" s="8"/>
      <c r="K8" s="9" t="s">
        <v>10</v>
      </c>
      <c r="L8" s="9"/>
      <c r="M8" s="9"/>
      <c r="N8" s="10"/>
      <c r="O8" s="10"/>
    </row>
    <row r="9" s="2" customFormat="true" ht="12.8" hidden="false" customHeight="false" outlineLevel="0" collapsed="false">
      <c r="N9" s="13"/>
    </row>
    <row r="12" s="2" customFormat="true" ht="39.75" hidden="false" customHeight="true" outlineLevel="0" collapsed="false">
      <c r="B12" s="14" t="s">
        <v>17</v>
      </c>
      <c r="C12" s="15" t="s">
        <v>18</v>
      </c>
      <c r="D12" s="16" t="s">
        <v>19</v>
      </c>
      <c r="E12" s="17" t="s">
        <v>20</v>
      </c>
      <c r="F12" s="17"/>
      <c r="G12" s="17" t="s">
        <v>21</v>
      </c>
      <c r="H12" s="14" t="s">
        <v>17</v>
      </c>
      <c r="I12" s="15" t="s">
        <v>18</v>
      </c>
      <c r="J12" s="16" t="s">
        <v>21</v>
      </c>
      <c r="K12" s="18" t="s">
        <v>22</v>
      </c>
      <c r="L12" s="15" t="s">
        <v>23</v>
      </c>
      <c r="M12" s="15" t="s">
        <v>24</v>
      </c>
      <c r="N12" s="15"/>
      <c r="O12" s="19" t="s">
        <v>25</v>
      </c>
    </row>
    <row r="13" s="2" customFormat="true" ht="12.8" hidden="false" customHeight="false" outlineLevel="0" collapsed="false">
      <c r="B13" s="14"/>
      <c r="C13" s="15"/>
      <c r="D13" s="20" t="n">
        <v>44073</v>
      </c>
      <c r="E13" s="20" t="s">
        <v>26</v>
      </c>
      <c r="F13" s="20" t="s">
        <v>27</v>
      </c>
      <c r="G13" s="21" t="n">
        <v>44196</v>
      </c>
      <c r="H13" s="14"/>
      <c r="I13" s="15"/>
      <c r="J13" s="20" t="n">
        <v>43830</v>
      </c>
      <c r="K13" s="18"/>
      <c r="L13" s="15"/>
      <c r="M13" s="15" t="s">
        <v>28</v>
      </c>
      <c r="N13" s="22" t="s">
        <v>29</v>
      </c>
      <c r="O13" s="19"/>
    </row>
    <row r="14" s="6" customFormat="true" ht="12.8" hidden="false" customHeight="false" outlineLevel="0" collapsed="false">
      <c r="B14" s="23"/>
      <c r="C14" s="24"/>
      <c r="D14" s="25"/>
      <c r="E14" s="26"/>
      <c r="F14" s="27"/>
      <c r="G14" s="28"/>
      <c r="H14" s="29"/>
      <c r="I14" s="30"/>
      <c r="J14" s="31"/>
      <c r="K14" s="32"/>
      <c r="L14" s="33"/>
      <c r="M14" s="34"/>
      <c r="N14" s="35"/>
      <c r="O14" s="36"/>
    </row>
    <row r="15" s="6" customFormat="true" ht="12.8" hidden="false" customHeight="false" outlineLevel="0" collapsed="false">
      <c r="B15" s="37"/>
      <c r="C15" s="38" t="s">
        <v>9</v>
      </c>
      <c r="D15" s="39"/>
      <c r="E15" s="40"/>
      <c r="F15" s="41"/>
      <c r="G15" s="42"/>
      <c r="H15" s="43"/>
      <c r="I15" s="38" t="s">
        <v>9</v>
      </c>
      <c r="J15" s="39"/>
      <c r="K15" s="44"/>
      <c r="L15" s="45"/>
      <c r="M15" s="34"/>
      <c r="N15" s="35"/>
      <c r="O15" s="46"/>
    </row>
    <row r="16" s="6" customFormat="true" ht="12.8" hidden="false" customHeight="false" outlineLevel="0" collapsed="false">
      <c r="B16" s="47" t="s">
        <v>30</v>
      </c>
      <c r="C16" s="48" t="s">
        <v>31</v>
      </c>
      <c r="D16" s="39" t="n">
        <v>47426</v>
      </c>
      <c r="E16" s="40" t="n">
        <v>0</v>
      </c>
      <c r="F16" s="41" t="n">
        <v>0</v>
      </c>
      <c r="G16" s="42" t="n">
        <f aca="false">D16+E16-F16</f>
        <v>47426</v>
      </c>
      <c r="H16" s="43" t="s">
        <v>30</v>
      </c>
      <c r="I16" s="49" t="s">
        <v>31</v>
      </c>
      <c r="J16" s="39" t="n">
        <v>47426</v>
      </c>
      <c r="K16" s="44"/>
      <c r="L16" s="45"/>
      <c r="M16" s="34" t="n">
        <f aca="false">G16-J16</f>
        <v>0</v>
      </c>
      <c r="N16" s="35" t="n">
        <f aca="false">M16/$M$37</f>
        <v>-0</v>
      </c>
      <c r="O16" s="46"/>
    </row>
    <row r="17" s="6" customFormat="true" ht="12.8" hidden="false" customHeight="false" outlineLevel="0" collapsed="false">
      <c r="B17" s="50" t="s">
        <v>32</v>
      </c>
      <c r="C17" s="48" t="s">
        <v>33</v>
      </c>
      <c r="D17" s="39" t="n">
        <v>0</v>
      </c>
      <c r="E17" s="40" t="n">
        <v>0</v>
      </c>
      <c r="F17" s="41" t="n">
        <v>0</v>
      </c>
      <c r="G17" s="42" t="n">
        <f aca="false">D17+E17-F17</f>
        <v>0</v>
      </c>
      <c r="H17" s="51" t="s">
        <v>32</v>
      </c>
      <c r="I17" s="48" t="s">
        <v>33</v>
      </c>
      <c r="J17" s="52" t="n">
        <v>13501</v>
      </c>
      <c r="K17" s="44"/>
      <c r="L17" s="45"/>
      <c r="M17" s="34" t="n">
        <f aca="false">G17-J17</f>
        <v>-13501</v>
      </c>
      <c r="N17" s="35" t="n">
        <f aca="false">M17/$M$37</f>
        <v>0.973185324010668</v>
      </c>
      <c r="O17" s="46"/>
    </row>
    <row r="18" s="6" customFormat="true" ht="12.8" hidden="false" customHeight="false" outlineLevel="0" collapsed="false">
      <c r="B18" s="48"/>
      <c r="C18" s="48"/>
      <c r="D18" s="39" t="n">
        <v>0</v>
      </c>
      <c r="E18" s="40" t="n">
        <v>0</v>
      </c>
      <c r="F18" s="41" t="n">
        <v>0</v>
      </c>
      <c r="G18" s="42" t="n">
        <f aca="false">D18+E18-F18</f>
        <v>0</v>
      </c>
      <c r="H18" s="53"/>
      <c r="I18" s="54"/>
      <c r="J18" s="52" t="n">
        <v>0</v>
      </c>
      <c r="K18" s="44"/>
      <c r="L18" s="45"/>
      <c r="M18" s="34" t="n">
        <f aca="false">G18-J18</f>
        <v>0</v>
      </c>
      <c r="N18" s="35" t="n">
        <f aca="false">M18/$M$37</f>
        <v>-0</v>
      </c>
      <c r="O18" s="46"/>
    </row>
    <row r="19" s="55" customFormat="true" ht="12.8" hidden="false" customHeight="false" outlineLevel="0" collapsed="false">
      <c r="B19" s="48" t="s">
        <v>34</v>
      </c>
      <c r="C19" s="48" t="s">
        <v>35</v>
      </c>
      <c r="D19" s="39" t="n">
        <v>0</v>
      </c>
      <c r="E19" s="40" t="n">
        <v>0</v>
      </c>
      <c r="F19" s="41" t="n">
        <v>0</v>
      </c>
      <c r="G19" s="42" t="n">
        <f aca="false">D19+E19-F19</f>
        <v>0</v>
      </c>
      <c r="H19" s="48" t="s">
        <v>34</v>
      </c>
      <c r="I19" s="48" t="s">
        <v>35</v>
      </c>
      <c r="J19" s="39" t="n">
        <v>372</v>
      </c>
      <c r="K19" s="44"/>
      <c r="L19" s="45"/>
      <c r="M19" s="34" t="n">
        <f aca="false">G19-J19</f>
        <v>-372</v>
      </c>
      <c r="N19" s="35" t="n">
        <f aca="false">M19/$M$37</f>
        <v>0.0268146759893318</v>
      </c>
      <c r="O19" s="46"/>
    </row>
    <row r="20" s="6" customFormat="true" ht="12.8" hidden="false" customHeight="false" outlineLevel="0" collapsed="false">
      <c r="B20" s="48"/>
      <c r="C20" s="56"/>
      <c r="D20" s="39" t="n">
        <v>0</v>
      </c>
      <c r="E20" s="40" t="n">
        <v>0</v>
      </c>
      <c r="F20" s="41" t="n">
        <v>0</v>
      </c>
      <c r="G20" s="42" t="n">
        <f aca="false">D20+E20-F20</f>
        <v>0</v>
      </c>
      <c r="H20" s="57"/>
      <c r="I20" s="56"/>
      <c r="J20" s="52" t="n">
        <v>0</v>
      </c>
      <c r="K20" s="58"/>
      <c r="L20" s="45"/>
      <c r="M20" s="34" t="n">
        <f aca="false">G20-J20</f>
        <v>0</v>
      </c>
      <c r="N20" s="35" t="n">
        <f aca="false">M20/$M$37</f>
        <v>-0</v>
      </c>
      <c r="O20" s="46"/>
    </row>
    <row r="21" s="6" customFormat="true" ht="12.8" hidden="false" customHeight="false" outlineLevel="0" collapsed="false">
      <c r="B21" s="48"/>
      <c r="C21" s="56"/>
      <c r="D21" s="39" t="n">
        <v>0</v>
      </c>
      <c r="E21" s="40" t="n">
        <v>0</v>
      </c>
      <c r="F21" s="41" t="n">
        <v>0</v>
      </c>
      <c r="G21" s="42" t="n">
        <f aca="false">D21+E21-F21</f>
        <v>0</v>
      </c>
      <c r="H21" s="57"/>
      <c r="I21" s="56"/>
      <c r="J21" s="59" t="n">
        <v>0</v>
      </c>
      <c r="K21" s="58"/>
      <c r="L21" s="45"/>
      <c r="M21" s="34" t="n">
        <f aca="false">G21-J21</f>
        <v>0</v>
      </c>
      <c r="N21" s="35" t="n">
        <f aca="false">M21/$M$37</f>
        <v>-0</v>
      </c>
      <c r="O21" s="46"/>
    </row>
    <row r="22" s="6" customFormat="true" ht="12.8" hidden="false" customHeight="false" outlineLevel="0" collapsed="false">
      <c r="B22" s="60"/>
      <c r="C22" s="61"/>
      <c r="D22" s="62" t="n">
        <v>0</v>
      </c>
      <c r="E22" s="40" t="n">
        <v>0</v>
      </c>
      <c r="F22" s="41" t="n">
        <v>0</v>
      </c>
      <c r="G22" s="42" t="n">
        <f aca="false">D22+E22-F22</f>
        <v>0</v>
      </c>
      <c r="H22" s="57"/>
      <c r="I22" s="61"/>
      <c r="J22" s="63" t="n">
        <v>0</v>
      </c>
      <c r="K22" s="44"/>
      <c r="L22" s="45"/>
      <c r="M22" s="34" t="n">
        <f aca="false">G22-J22</f>
        <v>0</v>
      </c>
      <c r="N22" s="35" t="n">
        <f aca="false">M22/$M$37</f>
        <v>-0</v>
      </c>
      <c r="O22" s="46"/>
    </row>
    <row r="23" s="6" customFormat="true" ht="12.8" hidden="false" customHeight="false" outlineLevel="0" collapsed="false">
      <c r="B23" s="60"/>
      <c r="C23" s="61"/>
      <c r="D23" s="64" t="n">
        <v>0</v>
      </c>
      <c r="E23" s="40" t="n">
        <v>0</v>
      </c>
      <c r="F23" s="41" t="n">
        <v>0</v>
      </c>
      <c r="G23" s="42" t="n">
        <f aca="false">D23+E23-F23</f>
        <v>0</v>
      </c>
      <c r="H23" s="57"/>
      <c r="I23" s="65"/>
      <c r="J23" s="63" t="n">
        <v>0</v>
      </c>
      <c r="K23" s="44"/>
      <c r="L23" s="45"/>
      <c r="M23" s="34" t="n">
        <f aca="false">G23-J23</f>
        <v>0</v>
      </c>
      <c r="N23" s="35" t="n">
        <f aca="false">M23/$M$37</f>
        <v>-0</v>
      </c>
      <c r="O23" s="46"/>
    </row>
    <row r="24" s="6" customFormat="true" ht="12.8" hidden="false" customHeight="false" outlineLevel="0" collapsed="false">
      <c r="B24" s="60"/>
      <c r="C24" s="61"/>
      <c r="D24" s="64" t="n">
        <v>0</v>
      </c>
      <c r="E24" s="40" t="n">
        <v>0</v>
      </c>
      <c r="F24" s="41" t="n">
        <v>0</v>
      </c>
      <c r="G24" s="42" t="n">
        <f aca="false">D24+E24-F24</f>
        <v>0</v>
      </c>
      <c r="H24" s="66"/>
      <c r="I24" s="67"/>
      <c r="J24" s="64" t="n">
        <v>0</v>
      </c>
      <c r="K24" s="44"/>
      <c r="L24" s="45"/>
      <c r="M24" s="34" t="n">
        <f aca="false">G24-J24</f>
        <v>0</v>
      </c>
      <c r="N24" s="35" t="n">
        <f aca="false">M24/$M$37</f>
        <v>-0</v>
      </c>
      <c r="O24" s="46"/>
    </row>
    <row r="25" s="6" customFormat="true" ht="12.8" hidden="false" customHeight="false" outlineLevel="0" collapsed="false">
      <c r="B25" s="60"/>
      <c r="C25" s="60"/>
      <c r="D25" s="64" t="n">
        <v>0</v>
      </c>
      <c r="E25" s="40" t="n">
        <v>0</v>
      </c>
      <c r="F25" s="41" t="n">
        <v>0</v>
      </c>
      <c r="G25" s="42" t="n">
        <f aca="false">D25+E25-F25</f>
        <v>0</v>
      </c>
      <c r="H25" s="66"/>
      <c r="I25" s="67"/>
      <c r="J25" s="39" t="n">
        <v>0</v>
      </c>
      <c r="K25" s="68"/>
      <c r="L25" s="45"/>
      <c r="M25" s="34" t="n">
        <f aca="false">G25-J25</f>
        <v>0</v>
      </c>
      <c r="N25" s="35" t="n">
        <f aca="false">M25/$M$37</f>
        <v>-0</v>
      </c>
      <c r="O25" s="46"/>
    </row>
    <row r="26" s="55" customFormat="true" ht="12.8" hidden="false" customHeight="false" outlineLevel="0" collapsed="false">
      <c r="B26" s="48"/>
      <c r="C26" s="48"/>
      <c r="D26" s="40" t="n">
        <v>0</v>
      </c>
      <c r="E26" s="40" t="n">
        <v>0</v>
      </c>
      <c r="F26" s="41" t="n">
        <v>0</v>
      </c>
      <c r="G26" s="42" t="n">
        <f aca="false">D26+E26-F26</f>
        <v>0</v>
      </c>
      <c r="H26" s="66"/>
      <c r="I26" s="66"/>
      <c r="J26" s="39" t="n">
        <v>0</v>
      </c>
      <c r="K26" s="44"/>
      <c r="L26" s="45"/>
      <c r="M26" s="34" t="n">
        <f aca="false">G26-J26</f>
        <v>0</v>
      </c>
      <c r="N26" s="35" t="n">
        <f aca="false">M26/$M$37</f>
        <v>-0</v>
      </c>
      <c r="O26" s="46"/>
    </row>
    <row r="27" s="55" customFormat="true" ht="12.8" hidden="false" customHeight="false" outlineLevel="0" collapsed="false">
      <c r="B27" s="48"/>
      <c r="C27" s="48"/>
      <c r="D27" s="64" t="n">
        <v>0</v>
      </c>
      <c r="E27" s="40" t="n">
        <v>0</v>
      </c>
      <c r="F27" s="41" t="n">
        <v>0</v>
      </c>
      <c r="G27" s="42" t="n">
        <f aca="false">D27+E27-F27</f>
        <v>0</v>
      </c>
      <c r="H27" s="66"/>
      <c r="I27" s="66"/>
      <c r="J27" s="39" t="n">
        <v>0</v>
      </c>
      <c r="K27" s="44"/>
      <c r="L27" s="45"/>
      <c r="M27" s="34" t="n">
        <f aca="false">G27-J27</f>
        <v>0</v>
      </c>
      <c r="N27" s="35" t="n">
        <f aca="false">M27/$M$37</f>
        <v>-0</v>
      </c>
      <c r="O27" s="46"/>
    </row>
    <row r="28" s="55" customFormat="true" ht="12.8" hidden="false" customHeight="false" outlineLevel="0" collapsed="false">
      <c r="B28" s="48"/>
      <c r="C28" s="48"/>
      <c r="D28" s="40" t="n">
        <v>0</v>
      </c>
      <c r="E28" s="40" t="n">
        <v>0</v>
      </c>
      <c r="F28" s="41" t="n">
        <v>0</v>
      </c>
      <c r="G28" s="42" t="n">
        <f aca="false">D28+E28-F28</f>
        <v>0</v>
      </c>
      <c r="H28" s="66"/>
      <c r="I28" s="66"/>
      <c r="J28" s="39" t="n">
        <v>0</v>
      </c>
      <c r="K28" s="44"/>
      <c r="L28" s="45"/>
      <c r="M28" s="34" t="n">
        <f aca="false">G28-J28</f>
        <v>0</v>
      </c>
      <c r="N28" s="35" t="n">
        <f aca="false">M28/$M$37</f>
        <v>-0</v>
      </c>
      <c r="O28" s="46"/>
    </row>
    <row r="29" s="55" customFormat="true" ht="12.8" hidden="false" customHeight="false" outlineLevel="0" collapsed="false">
      <c r="B29" s="48"/>
      <c r="C29" s="48"/>
      <c r="D29" s="64" t="n">
        <v>0</v>
      </c>
      <c r="E29" s="40" t="n">
        <v>0</v>
      </c>
      <c r="F29" s="41" t="n">
        <v>0</v>
      </c>
      <c r="G29" s="42" t="n">
        <f aca="false">D29+E29-F29</f>
        <v>0</v>
      </c>
      <c r="H29" s="66"/>
      <c r="I29" s="66"/>
      <c r="J29" s="39" t="n">
        <v>0</v>
      </c>
      <c r="K29" s="44"/>
      <c r="L29" s="45"/>
      <c r="M29" s="34" t="n">
        <f aca="false">G29-J29</f>
        <v>0</v>
      </c>
      <c r="N29" s="35" t="n">
        <f aca="false">M29/$M$37</f>
        <v>-0</v>
      </c>
      <c r="O29" s="46"/>
    </row>
    <row r="30" s="55" customFormat="true" ht="12.8" hidden="false" customHeight="false" outlineLevel="0" collapsed="false">
      <c r="B30" s="48"/>
      <c r="C30" s="48"/>
      <c r="D30" s="40" t="n">
        <v>0</v>
      </c>
      <c r="E30" s="40" t="n">
        <v>0</v>
      </c>
      <c r="F30" s="41" t="n">
        <v>0</v>
      </c>
      <c r="G30" s="42" t="n">
        <f aca="false">D30+E30-F30</f>
        <v>0</v>
      </c>
      <c r="H30" s="66"/>
      <c r="I30" s="66"/>
      <c r="J30" s="39" t="n">
        <v>0</v>
      </c>
      <c r="K30" s="44"/>
      <c r="L30" s="45"/>
      <c r="M30" s="34" t="n">
        <f aca="false">G30-J30</f>
        <v>0</v>
      </c>
      <c r="N30" s="35" t="n">
        <f aca="false">M30/$M$37</f>
        <v>-0</v>
      </c>
      <c r="O30" s="46"/>
    </row>
    <row r="31" s="55" customFormat="true" ht="12.8" hidden="false" customHeight="false" outlineLevel="0" collapsed="false">
      <c r="B31" s="48"/>
      <c r="C31" s="48"/>
      <c r="D31" s="64" t="n">
        <v>0</v>
      </c>
      <c r="E31" s="40" t="n">
        <v>0</v>
      </c>
      <c r="F31" s="41" t="n">
        <v>0</v>
      </c>
      <c r="G31" s="42" t="n">
        <f aca="false">D31+E31-F31</f>
        <v>0</v>
      </c>
      <c r="H31" s="66"/>
      <c r="I31" s="66"/>
      <c r="J31" s="39" t="n">
        <v>0</v>
      </c>
      <c r="K31" s="44"/>
      <c r="L31" s="45"/>
      <c r="M31" s="34" t="n">
        <f aca="false">G31-J31</f>
        <v>0</v>
      </c>
      <c r="N31" s="35" t="n">
        <f aca="false">M31/$M$37</f>
        <v>-0</v>
      </c>
      <c r="O31" s="46"/>
    </row>
    <row r="32" s="55" customFormat="true" ht="12.8" hidden="false" customHeight="false" outlineLevel="0" collapsed="false">
      <c r="B32" s="48"/>
      <c r="C32" s="48"/>
      <c r="D32" s="40" t="n">
        <v>0</v>
      </c>
      <c r="E32" s="40" t="n">
        <v>0</v>
      </c>
      <c r="F32" s="41" t="n">
        <v>0</v>
      </c>
      <c r="G32" s="42" t="n">
        <f aca="false">D32+E32-F32</f>
        <v>0</v>
      </c>
      <c r="H32" s="66"/>
      <c r="I32" s="66"/>
      <c r="J32" s="39" t="n">
        <v>0</v>
      </c>
      <c r="K32" s="69"/>
      <c r="L32" s="70"/>
      <c r="M32" s="34" t="n">
        <f aca="false">G32-J32</f>
        <v>0</v>
      </c>
      <c r="N32" s="35" t="n">
        <f aca="false">M32/$M$37</f>
        <v>-0</v>
      </c>
      <c r="O32" s="46"/>
    </row>
    <row r="33" s="55" customFormat="true" ht="12.8" hidden="false" customHeight="false" outlineLevel="0" collapsed="false">
      <c r="B33" s="48"/>
      <c r="C33" s="48"/>
      <c r="D33" s="64" t="n">
        <v>0</v>
      </c>
      <c r="E33" s="40" t="n">
        <v>0</v>
      </c>
      <c r="F33" s="41" t="n">
        <v>0</v>
      </c>
      <c r="G33" s="42" t="n">
        <f aca="false">D33+E33-F33</f>
        <v>0</v>
      </c>
      <c r="H33" s="66"/>
      <c r="I33" s="66"/>
      <c r="J33" s="39" t="n">
        <v>0</v>
      </c>
      <c r="K33" s="69"/>
      <c r="L33" s="70"/>
      <c r="M33" s="34" t="n">
        <f aca="false">G33-J33</f>
        <v>0</v>
      </c>
      <c r="N33" s="35" t="n">
        <f aca="false">M33/$M$37</f>
        <v>-0</v>
      </c>
      <c r="O33" s="46"/>
    </row>
    <row r="34" s="6" customFormat="true" ht="12.8" hidden="false" customHeight="false" outlineLevel="0" collapsed="false">
      <c r="B34" s="48"/>
      <c r="C34" s="48"/>
      <c r="D34" s="39" t="n">
        <v>0</v>
      </c>
      <c r="E34" s="40" t="n">
        <v>0</v>
      </c>
      <c r="F34" s="41" t="n">
        <v>0</v>
      </c>
      <c r="G34" s="42" t="n">
        <f aca="false">D34+E34-F34</f>
        <v>0</v>
      </c>
      <c r="H34" s="43"/>
      <c r="I34" s="71"/>
      <c r="J34" s="39" t="n">
        <v>0</v>
      </c>
      <c r="K34" s="72"/>
      <c r="L34" s="70"/>
      <c r="M34" s="34" t="n">
        <f aca="false">G34-J34</f>
        <v>0</v>
      </c>
      <c r="N34" s="35" t="n">
        <f aca="false">M34/$M$37</f>
        <v>-0</v>
      </c>
      <c r="O34" s="46"/>
    </row>
    <row r="35" s="6" customFormat="true" ht="12.8" hidden="false" customHeight="false" outlineLevel="0" collapsed="false">
      <c r="B35" s="48"/>
      <c r="C35" s="48"/>
      <c r="D35" s="39" t="n">
        <v>0</v>
      </c>
      <c r="E35" s="40" t="n">
        <v>0</v>
      </c>
      <c r="F35" s="41" t="n">
        <v>0</v>
      </c>
      <c r="G35" s="42" t="n">
        <f aca="false">D35+E35-F35</f>
        <v>0</v>
      </c>
      <c r="H35" s="53"/>
      <c r="I35" s="73"/>
      <c r="J35" s="39" t="n">
        <v>0</v>
      </c>
      <c r="K35" s="72"/>
      <c r="L35" s="70"/>
      <c r="M35" s="34" t="n">
        <f aca="false">G35-J35</f>
        <v>0</v>
      </c>
      <c r="N35" s="35" t="n">
        <f aca="false">M35/$M$37</f>
        <v>-0</v>
      </c>
      <c r="O35" s="46"/>
    </row>
    <row r="36" s="6" customFormat="true" ht="12.8" hidden="false" customHeight="false" outlineLevel="0" collapsed="false">
      <c r="B36" s="74"/>
      <c r="C36" s="75"/>
      <c r="D36" s="42" t="n">
        <v>0</v>
      </c>
      <c r="E36" s="40" t="n">
        <v>0</v>
      </c>
      <c r="F36" s="41" t="n">
        <v>0</v>
      </c>
      <c r="G36" s="76" t="n">
        <f aca="false">D36+E36-F36</f>
        <v>0</v>
      </c>
      <c r="H36" s="77"/>
      <c r="I36" s="78"/>
      <c r="J36" s="42" t="n">
        <v>0</v>
      </c>
      <c r="K36" s="79"/>
      <c r="L36" s="80"/>
      <c r="M36" s="34" t="n">
        <f aca="false">G36-J36</f>
        <v>0</v>
      </c>
      <c r="N36" s="35" t="n">
        <f aca="false">M36/$M$37</f>
        <v>-0</v>
      </c>
      <c r="O36" s="36"/>
    </row>
    <row r="37" s="81" customFormat="true" ht="18.75" hidden="false" customHeight="true" outlineLevel="0" collapsed="false">
      <c r="B37" s="82"/>
      <c r="C37" s="83" t="s">
        <v>36</v>
      </c>
      <c r="D37" s="84" t="n">
        <f aca="false">SUM(D14:D35)</f>
        <v>47426</v>
      </c>
      <c r="E37" s="84" t="n">
        <f aca="false">SUM(E14:E35)</f>
        <v>0</v>
      </c>
      <c r="F37" s="84" t="n">
        <f aca="false">SUM(F14:F35)</f>
        <v>0</v>
      </c>
      <c r="G37" s="85" t="n">
        <f aca="false">SUM(G14:G35)</f>
        <v>47426</v>
      </c>
      <c r="H37" s="82"/>
      <c r="I37" s="82"/>
      <c r="J37" s="84" t="n">
        <f aca="false">SUM(J14:J35)</f>
        <v>61299</v>
      </c>
      <c r="K37" s="84"/>
      <c r="L37" s="84"/>
      <c r="M37" s="86" t="n">
        <f aca="false">SUM(M14:M35)</f>
        <v>-13873</v>
      </c>
      <c r="N37" s="87"/>
      <c r="O37" s="88"/>
    </row>
    <row r="40" customFormat="false" ht="13.8" hidden="false" customHeight="false" outlineLevel="0" collapsed="false">
      <c r="C40" s="89"/>
      <c r="D40" s="90" t="s">
        <v>37</v>
      </c>
      <c r="E40" s="91" t="s">
        <v>37</v>
      </c>
    </row>
    <row r="41" customFormat="false" ht="13.8" hidden="false" customHeight="false" outlineLevel="0" collapsed="false">
      <c r="C41" s="92" t="s">
        <v>38</v>
      </c>
      <c r="D41" s="93" t="n">
        <v>44073</v>
      </c>
      <c r="E41" s="93" t="n">
        <v>43830</v>
      </c>
    </row>
    <row r="42" customFormat="false" ht="13.8" hidden="false" customHeight="false" outlineLevel="0" collapsed="false">
      <c r="C42" s="92"/>
      <c r="D42" s="93"/>
      <c r="E42" s="94"/>
    </row>
    <row r="43" customFormat="false" ht="13.8" hidden="false" customHeight="false" outlineLevel="0" collapsed="false">
      <c r="C43" s="95" t="s">
        <v>31</v>
      </c>
      <c r="D43" s="96" t="n">
        <f aca="false">D16</f>
        <v>47426</v>
      </c>
      <c r="E43" s="97" t="n">
        <f aca="false">J16</f>
        <v>47426</v>
      </c>
    </row>
    <row r="44" customFormat="false" ht="13.8" hidden="false" customHeight="false" outlineLevel="0" collapsed="false">
      <c r="C44" s="95" t="s">
        <v>39</v>
      </c>
      <c r="D44" s="96" t="n">
        <f aca="false">SUM(D17:D20)</f>
        <v>0</v>
      </c>
      <c r="E44" s="97" t="n">
        <f aca="false">SUM(J17:J20)</f>
        <v>13873</v>
      </c>
    </row>
    <row r="45" customFormat="false" ht="13.8" hidden="false" customHeight="false" outlineLevel="0" collapsed="false">
      <c r="C45" s="98"/>
      <c r="D45" s="99"/>
      <c r="E45" s="100"/>
    </row>
    <row r="46" customFormat="false" ht="13.8" hidden="false" customHeight="false" outlineLevel="0" collapsed="false">
      <c r="C46" s="101" t="s">
        <v>36</v>
      </c>
      <c r="D46" s="102" t="n">
        <f aca="false">+SUM(D43:D44)</f>
        <v>47426</v>
      </c>
      <c r="E46" s="103" t="n">
        <f aca="false">+SUM(E43:E44)</f>
        <v>61299</v>
      </c>
    </row>
    <row r="48" customFormat="false" ht="13.8" hidden="false" customHeight="false" outlineLevel="0" collapsed="false">
      <c r="C48" s="104" t="s">
        <v>40</v>
      </c>
      <c r="D48" s="105"/>
      <c r="E48" s="106"/>
    </row>
    <row r="49" customFormat="false" ht="13.8" hidden="false" customHeight="false" outlineLevel="0" collapsed="false">
      <c r="C49" s="101" t="s">
        <v>41</v>
      </c>
      <c r="D49" s="107" t="n">
        <f aca="false">D46-D48</f>
        <v>47426</v>
      </c>
      <c r="E49" s="107" t="n">
        <f aca="false">E46-E48</f>
        <v>61299</v>
      </c>
    </row>
    <row r="53" customFormat="false" ht="13.8" hidden="false" customHeight="false" outlineLevel="0" collapsed="false">
      <c r="B53" s="108" t="s">
        <v>42</v>
      </c>
      <c r="C53" s="109"/>
      <c r="D53" s="109"/>
      <c r="E53" s="109"/>
      <c r="F53" s="109"/>
      <c r="G53" s="109"/>
      <c r="H53" s="109"/>
      <c r="I53" s="110"/>
      <c r="J53" s="111"/>
      <c r="K53" s="111"/>
      <c r="L53" s="111"/>
      <c r="M53" s="111"/>
      <c r="N53" s="112"/>
      <c r="O53" s="111"/>
    </row>
    <row r="54" customFormat="false" ht="13.8" hidden="false" customHeight="false" outlineLevel="0" collapsed="false">
      <c r="B54" s="113" t="s">
        <v>43</v>
      </c>
      <c r="I54" s="114"/>
    </row>
    <row r="55" customFormat="false" ht="13.8" hidden="false" customHeight="false" outlineLevel="0" collapsed="false">
      <c r="B55" s="113"/>
      <c r="I55" s="114"/>
    </row>
    <row r="56" customFormat="false" ht="13.8" hidden="false" customHeight="false" outlineLevel="0" collapsed="false">
      <c r="B56" s="115" t="s">
        <v>44</v>
      </c>
      <c r="I56" s="114"/>
    </row>
    <row r="57" customFormat="false" ht="13.8" hidden="false" customHeight="false" outlineLevel="0" collapsed="false">
      <c r="B57" s="113" t="s">
        <v>45</v>
      </c>
      <c r="I57" s="114"/>
    </row>
    <row r="58" customFormat="false" ht="13.8" hidden="false" customHeight="false" outlineLevel="0" collapsed="false">
      <c r="B58" s="113" t="s">
        <v>46</v>
      </c>
      <c r="I58" s="114"/>
    </row>
    <row r="59" customFormat="false" ht="13.8" hidden="false" customHeight="false" outlineLevel="0" collapsed="false">
      <c r="B59" s="113"/>
      <c r="I59" s="114"/>
    </row>
    <row r="60" customFormat="false" ht="13.8" hidden="false" customHeight="false" outlineLevel="0" collapsed="false">
      <c r="B60" s="113"/>
      <c r="I60" s="114"/>
    </row>
    <row r="61" customFormat="false" ht="13.8" hidden="false" customHeight="false" outlineLevel="0" collapsed="false">
      <c r="B61" s="115" t="s">
        <v>47</v>
      </c>
      <c r="I61" s="114"/>
    </row>
  </sheetData>
  <mergeCells count="25">
    <mergeCell ref="B2:O2"/>
    <mergeCell ref="C4:J4"/>
    <mergeCell ref="K4:M4"/>
    <mergeCell ref="N4:O4"/>
    <mergeCell ref="C5:J5"/>
    <mergeCell ref="K5:M5"/>
    <mergeCell ref="N5:O5"/>
    <mergeCell ref="C6:J6"/>
    <mergeCell ref="K6:M6"/>
    <mergeCell ref="N6:O6"/>
    <mergeCell ref="C7:J7"/>
    <mergeCell ref="K7:M7"/>
    <mergeCell ref="N7:O7"/>
    <mergeCell ref="C8:J8"/>
    <mergeCell ref="K8:M8"/>
    <mergeCell ref="N8:O8"/>
    <mergeCell ref="B12:B13"/>
    <mergeCell ref="C12:C13"/>
    <mergeCell ref="E12:F12"/>
    <mergeCell ref="H12:H13"/>
    <mergeCell ref="I12:I13"/>
    <mergeCell ref="K12:K13"/>
    <mergeCell ref="L12:L13"/>
    <mergeCell ref="M12:N12"/>
    <mergeCell ref="O12:O1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2020-11-12T16:14:43Z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