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6380" windowHeight="8190" tabRatio="500"/>
  </bookViews>
  <sheets>
    <sheet name="A9ok" sheetId="25" r:id="rId1"/>
  </sheets>
  <definedNames>
    <definedName name="Print_Titles_0" localSheetId="0">A9ok!$1:$10</definedName>
    <definedName name="Print_Titles_0_0" localSheetId="0">A9ok!$1:$10</definedName>
    <definedName name="Print_Titles_0_0_0" localSheetId="0">A9ok!$1:$10</definedName>
    <definedName name="Print_Titles_0_0_0_0" localSheetId="0">A9ok!$1:$10</definedName>
    <definedName name="Print_Titles_0_0_0_0_0" localSheetId="0">A9ok!$1:$10</definedName>
    <definedName name="_xlnm.Print_Titles" localSheetId="0">A9ok!$1:$10</definedName>
  </definedNames>
  <calcPr calcId="144525"/>
</workbook>
</file>

<file path=xl/calcChain.xml><?xml version="1.0" encoding="utf-8"?>
<calcChain xmlns="http://schemas.openxmlformats.org/spreadsheetml/2006/main">
  <c r="F67" i="25" l="1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D46" i="25"/>
  <c r="F46" i="25" s="1"/>
  <c r="H46" i="25" s="1"/>
  <c r="D45" i="25"/>
  <c r="F45" i="25" s="1"/>
  <c r="H45" i="25" s="1"/>
  <c r="D44" i="25"/>
  <c r="F44" i="25" s="1"/>
  <c r="H44" i="25" s="1"/>
  <c r="D43" i="25"/>
  <c r="F43" i="25" s="1"/>
  <c r="H43" i="25" s="1"/>
  <c r="D42" i="25"/>
  <c r="F42" i="25" s="1"/>
  <c r="H42" i="25" s="1"/>
  <c r="D41" i="25"/>
  <c r="F41" i="25" s="1"/>
  <c r="H41" i="25" s="1"/>
  <c r="D40" i="25"/>
  <c r="F40" i="25" s="1"/>
  <c r="H40" i="25" s="1"/>
  <c r="D39" i="25"/>
  <c r="F39" i="25" s="1"/>
  <c r="H39" i="25" s="1"/>
  <c r="D38" i="25"/>
  <c r="F38" i="25" s="1"/>
  <c r="H38" i="25" s="1"/>
  <c r="D37" i="25"/>
  <c r="F37" i="25" s="1"/>
  <c r="H37" i="25" s="1"/>
  <c r="D36" i="25"/>
  <c r="F36" i="25" s="1"/>
  <c r="H36" i="25" s="1"/>
  <c r="D35" i="25"/>
  <c r="F35" i="25" s="1"/>
  <c r="H35" i="25" s="1"/>
  <c r="H24" i="25"/>
  <c r="H18" i="25"/>
  <c r="G68" i="25" l="1"/>
  <c r="G70" i="25" s="1"/>
  <c r="H26" i="25"/>
  <c r="H28" i="25" s="1"/>
  <c r="H47" i="25"/>
  <c r="H49" i="25" s="1"/>
</calcChain>
</file>

<file path=xl/sharedStrings.xml><?xml version="1.0" encoding="utf-8"?>
<sst xmlns="http://schemas.openxmlformats.org/spreadsheetml/2006/main" count="120" uniqueCount="101">
  <si>
    <t>RAZÓN SOCIAL:</t>
  </si>
  <si>
    <t>RUC:</t>
  </si>
  <si>
    <t>EJERCICIO FISCAL:</t>
  </si>
  <si>
    <t>INFORME DE CUMPLIMIENTO TRIBUTARIO</t>
  </si>
  <si>
    <t>Índice</t>
  </si>
  <si>
    <t>Descripción</t>
  </si>
  <si>
    <t>{1}</t>
  </si>
  <si>
    <t>{2}</t>
  </si>
  <si>
    <t>CONCILIACIÓN TRIBUTARIA - DIFERENCIAS PERMANENTES</t>
  </si>
  <si>
    <t>Referencia</t>
  </si>
  <si>
    <t>{3}</t>
  </si>
  <si>
    <t>{7}</t>
  </si>
  <si>
    <t>{4}</t>
  </si>
  <si>
    <t>{6}</t>
  </si>
  <si>
    <t>Valor</t>
  </si>
  <si>
    <t>{10}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</si>
  <si>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</si>
  <si>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</si>
  <si>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</si>
  <si>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</si>
  <si>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</si>
  <si>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</si>
  <si>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</si>
  <si>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</si>
  <si>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</si>
  <si>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</si>
  <si>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</si>
  <si>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</si>
  <si>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</si>
  <si>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NOTAS:</t>
  </si>
  <si>
    <t>INCREMENTO NETO DE EMPLEOS</t>
  </si>
  <si>
    <t xml:space="preserve">Cálculo de la deducción por incremento neto de empleos </t>
  </si>
  <si>
    <t>Número de empleados nuevos según las condiciones establecidas en la normativa tributaria.</t>
  </si>
  <si>
    <t xml:space="preserve">Número de empleados que han salido según las condiciones establecidas en la normativa tributaria. </t>
  </si>
  <si>
    <r>
      <t xml:space="preserve">Incremento Neto de Empleos según las condiciones establecidas en la normativa tributaria. </t>
    </r>
    <r>
      <rPr>
        <b/>
        <sz val="8"/>
        <color theme="3"/>
        <rFont val="Arial"/>
        <family val="2"/>
      </rPr>
      <t>(a)</t>
    </r>
  </si>
  <si>
    <t>{3} = {1 - 2}</t>
  </si>
  <si>
    <t>Valor total de remuneraciones y beneficios de ley sobre los que se aportó al IESS pagados a los empleados nuevos en el ejercicio fiscal auditado.</t>
  </si>
  <si>
    <t>Valor promedio de remuneraciones y beneficios de ley a empleados nuevos</t>
  </si>
  <si>
    <t>{5} = {4 / 1}</t>
  </si>
  <si>
    <r>
      <t xml:space="preserve">Gasto de nómina del ejercicio fiscal auditado. </t>
    </r>
    <r>
      <rPr>
        <b/>
        <sz val="8"/>
        <color theme="3"/>
        <rFont val="Arial"/>
        <family val="2"/>
      </rPr>
      <t>(b</t>
    </r>
    <r>
      <rPr>
        <b/>
        <sz val="8"/>
        <color indexed="56"/>
        <rFont val="Arial"/>
        <family val="2"/>
      </rPr>
      <t>)</t>
    </r>
  </si>
  <si>
    <t>Gasto de nómina del ejercicio fiscal anterior al auditado.</t>
  </si>
  <si>
    <t>Diferencia en el gasto de nómina entre los ejercicios fiscales</t>
  </si>
  <si>
    <t>{8} = {6 - 7}</t>
  </si>
  <si>
    <t>Deducción por incremento neto de empleados calculada</t>
  </si>
  <si>
    <t>{9} = SI{6&gt;7; 5*3; 0}</t>
  </si>
  <si>
    <t>Valor de la deducción por incremento neto de empleos declarada en el impuesto a la renta</t>
  </si>
  <si>
    <r>
      <t xml:space="preserve">Diferencia </t>
    </r>
    <r>
      <rPr>
        <b/>
        <sz val="8"/>
        <color indexed="56"/>
        <rFont val="Arial"/>
        <family val="2"/>
      </rPr>
      <t>(c)</t>
    </r>
  </si>
  <si>
    <t>{11} = {9 - 10}</t>
  </si>
  <si>
    <t>EMPLEADOS CONTRATADOS CON DISCAPACIDAD O SUS SUSTITUTOS</t>
  </si>
  <si>
    <t>Cálculo de la deducción por el pago a empleados contratados con discapacidad o sus sustitutos</t>
  </si>
  <si>
    <r>
      <t xml:space="preserve">No. total de empleados bajo relación de dependencia 
</t>
    </r>
    <r>
      <rPr>
        <b/>
        <sz val="8"/>
        <color indexed="56"/>
        <rFont val="Arial"/>
        <family val="2"/>
      </rPr>
      <t>(d)</t>
    </r>
  </si>
  <si>
    <r>
      <t xml:space="preserve">% de inclusión laboral a personas con discapacidad 
</t>
    </r>
    <r>
      <rPr>
        <b/>
        <sz val="8"/>
        <color indexed="56"/>
        <rFont val="Arial"/>
        <family val="2"/>
      </rPr>
      <t>(e)</t>
    </r>
  </si>
  <si>
    <r>
      <t xml:space="preserve">No. mínimo de inclusión laboral a personas con discapacidad en la empresa
</t>
    </r>
    <r>
      <rPr>
        <b/>
        <sz val="8"/>
        <color theme="3"/>
        <rFont val="Arial"/>
        <family val="2"/>
      </rPr>
      <t>(f)</t>
    </r>
  </si>
  <si>
    <r>
      <t xml:space="preserve">No. total de personas con discapacidad o sus sustitutos que trabajan en la empresa
</t>
    </r>
    <r>
      <rPr>
        <b/>
        <sz val="8"/>
        <color indexed="56"/>
        <rFont val="Arial"/>
        <family val="2"/>
      </rPr>
      <t>(g)</t>
    </r>
  </si>
  <si>
    <r>
      <t xml:space="preserve">No. de personas contratadas que exceden el número mínimo de inclusión laboral para personas con discapacidad
</t>
    </r>
    <r>
      <rPr>
        <b/>
        <sz val="8"/>
        <color theme="3"/>
        <rFont val="Arial"/>
        <family val="2"/>
      </rPr>
      <t>(h)</t>
    </r>
  </si>
  <si>
    <r>
      <t xml:space="preserve">Valor total de remuneraciones y beneficios sociales pagados a empleados contratados con discapacidad o sus sustitutos
</t>
    </r>
    <r>
      <rPr>
        <b/>
        <sz val="8"/>
        <color theme="3"/>
        <rFont val="Arial"/>
        <family val="2"/>
      </rPr>
      <t>(i)</t>
    </r>
  </si>
  <si>
    <r>
      <t xml:space="preserve">Deducción adicional por pago a empleados contratados con discapacidad o sus sustitutos
</t>
    </r>
    <r>
      <rPr>
        <b/>
        <sz val="8"/>
        <color indexed="56"/>
        <rFont val="Arial"/>
        <family val="2"/>
      </rPr>
      <t>(j)</t>
    </r>
  </si>
  <si>
    <t xml:space="preserve"> {3}={1*2}</t>
  </si>
  <si>
    <t xml:space="preserve"> {5}={4-3}</t>
  </si>
  <si>
    <t>{7}={{6/4}*5}*150%</t>
  </si>
  <si>
    <t>Deducción por empleados contratados con discapacidad o sus sustitutos calculada</t>
  </si>
  <si>
    <t>Valor de la deducción por empleados contratados con discapacidad o sus sustitutos declarada en el impuesto a la renta</t>
  </si>
  <si>
    <r>
      <t xml:space="preserve">Diferencia </t>
    </r>
    <r>
      <rPr>
        <b/>
        <sz val="8"/>
        <color indexed="56"/>
        <rFont val="Arial"/>
        <family val="2"/>
      </rPr>
      <t>(k)</t>
    </r>
  </si>
  <si>
    <t>EMPLEADOS ADULTOS MAYORES O MIGRANTES RETORNADOS MAYORES A CUARENTA AÑOS</t>
  </si>
  <si>
    <t>Cálculo de la deducción por el pago a empleados contratados adultos mayores y migrantes retornados mayores a cuarenta años</t>
  </si>
  <si>
    <r>
      <t xml:space="preserve">No. total de empleados adultos mayores
</t>
    </r>
    <r>
      <rPr>
        <b/>
        <sz val="8"/>
        <color indexed="56"/>
        <rFont val="Arial"/>
        <family val="2"/>
      </rPr>
      <t>(l)</t>
    </r>
  </si>
  <si>
    <r>
      <t xml:space="preserve">No. total de empleados migrantes retornados
mayores de 40 años
</t>
    </r>
    <r>
      <rPr>
        <b/>
        <sz val="8"/>
        <color indexed="56"/>
        <rFont val="Arial"/>
        <family val="2"/>
      </rPr>
      <t>(m)</t>
    </r>
  </si>
  <si>
    <t>Total remuneraciones y beneficios sociales pagados a empleados adultos mayores</t>
  </si>
  <si>
    <t>Total remuneraciones y beneficios sociales pagados a empleados migrantes retornados
mayores de 40 años</t>
  </si>
  <si>
    <r>
      <t xml:space="preserve">Total remuneraciones y beneficios sociales pagados a empleados adultos mayores y migrantes retornados mayores a 40 años
</t>
    </r>
    <r>
      <rPr>
        <b/>
        <sz val="8"/>
        <color indexed="56"/>
        <rFont val="Arial"/>
        <family val="2"/>
      </rPr>
      <t>(n)</t>
    </r>
  </si>
  <si>
    <r>
      <t xml:space="preserve">Deducción adicional por pago a empleados adultos mayores y migrantes retornados mayores a 40 años
</t>
    </r>
    <r>
      <rPr>
        <b/>
        <sz val="8"/>
        <color indexed="56"/>
        <rFont val="Arial"/>
        <family val="2"/>
      </rPr>
      <t>(o)</t>
    </r>
  </si>
  <si>
    <t xml:space="preserve"> {4}</t>
  </si>
  <si>
    <t xml:space="preserve"> {5}={3+4}</t>
  </si>
  <si>
    <t>{6}={5*150%}</t>
  </si>
  <si>
    <t>Deducción por el pago a empleados adultos mayores y migrantes retornados mayores a 40 años calculada</t>
  </si>
  <si>
    <t>Valor de la deducción por empleados adultos mayores y migrantes retornados mayores a 40 años declarada en el impuesto a la renta</t>
  </si>
  <si>
    <r>
      <t xml:space="preserve">Diferencia </t>
    </r>
    <r>
      <rPr>
        <b/>
        <sz val="8"/>
        <color indexed="56"/>
        <rFont val="Arial"/>
        <family val="2"/>
      </rPr>
      <t>(p)</t>
    </r>
  </si>
  <si>
    <t>a. Considerar lo establecido en el numeral 9 del artículo 10 de la Ley de Régimen Tributario Interno, en concordancia con el numeral 9 del artículo 46 del Reglamento para la aplicación de la Ley de Régimen Tributario Interno y la Circular No. NAC-DGECCGC17-00000009.</t>
  </si>
  <si>
    <t>b. Sumatoria de las remuneraciones y beneficios de ley percibidos por los trabajadores en el ejercicio fiscal auditado.</t>
  </si>
  <si>
    <t xml:space="preserve">d. Número total de empleados bajo relación de dependencia con corte al último día del mes. </t>
  </si>
  <si>
    <t>e. Porcentaje legal de obligación de contratar a personas con discapacidad de acuerdo con el artículo 47 de la Ley Orgánica de Discapacidades, cuando se cuenta con un número mínimo de veinticinco (25) trabajadores.</t>
  </si>
  <si>
    <t>f. De conformidad con lo señalado en el artículo 12 del Reglamento a la Ley Orgánica de Discapacidades, cuando el porcentaje de inclusión laboral de personas con discapacidad, resulte un número decimal, solo se considerará la parte entera del número.</t>
  </si>
  <si>
    <t>g. El artículo 48 de la Ley Orgánica de Discapacidades establece a quiénes se considera sustitutos y el artículo 12 del Reglamento a la Ley Orgánica de Discapacidades, indica que pasarán a formar parte del porcentaje de inclusión laboral, quienes tengan una discapacidad igual o superior al treinta por ciento.</t>
  </si>
  <si>
    <t>h. Para el caso de trabajadores con discapacidad existentes o nuevos, este beneficio será aplicable durante el tiempo que dure la relación laboral, y siempre que no hayan sido contratados para cubrir el porcentaje legal mínimo de personal con discapacidad.</t>
  </si>
  <si>
    <t>i. Considerar las disposiciones establecidas en el artículo 1 de la resolución No. NAC-DGERCGC17-00000451.</t>
  </si>
  <si>
    <t>j. Considerar las disposiciones establecidas en la resolución No. NAC-DGERCGC17-00000451. La deducción adicional no será aplicable en el caso de contratación de trabajadores que hayan sido dependientes del mismo empleador, de parientes dentro del cuarto grado de consanguinidad y segundo de afinidad o de partes relacionadas del empleador en los tres años anteriores.</t>
  </si>
  <si>
    <t>l. Para el caso de personas adultas mayores se podrá acceder a este beneficio desde el mes en que hubieren cumplido sesenta y cinco años de edad y solamente por dos años.</t>
  </si>
  <si>
    <t>m. Para el caso de migrantes retornados mayores de cuarenta años, se podrá acceder a este beneficio por un período de dos años cuando se trate de ciudadanos ecuatorianos que tengan la condición de migrante conforme a los criterios y mecanismos establecidos por el ministerio rector de la política de movilidad humana y consten en el registro correspondiente.</t>
  </si>
  <si>
    <t>n. Se refiere al valor de las remuneraciones y beneficios sociales pagados a empleados adultos mayores y migrantes retornados mayores a cuarenta años sobre los cuales se aporte al IESS, cuando corresponda.</t>
  </si>
  <si>
    <t>o. El beneficio se aplicará desde el inicio de la relación laboral, por el lapso de dos años, por una sola vez y procederá exclusivamente sobre aquellos meses en que se cumplieron las condiciones para su aplicación.</t>
  </si>
  <si>
    <t>c, k y p. En caso de existir diferencias u observaciones, se debe revelar la explicación de las mismas, tanto al pie de este anexo, como en la parte de Recomendaciones sobre Aspectos Tributarios.</t>
  </si>
  <si>
    <t>DEDUCCIONES LABORALES</t>
  </si>
  <si>
    <t>ANEXO No. 9</t>
  </si>
  <si>
    <t>0992333618001</t>
  </si>
  <si>
    <t>VISACOM S.A.</t>
  </si>
  <si>
    <t>ING. JOFFRE ALBERTO TORRES PANTA</t>
  </si>
  <si>
    <t>RUC: 0905329256001</t>
  </si>
  <si>
    <t>Contador Compañía Visacom S.A.</t>
  </si>
  <si>
    <t xml:space="preserve">MARIA DOLORES CASAL RIZZO </t>
  </si>
  <si>
    <t>C.C: 0908955701</t>
  </si>
  <si>
    <t>Representante Legal Compañía Visacom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</si>
</sst>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#,##0;\(#,##0\)"/>
    <numFmt numFmtId="166" formatCode="0\ %"/>
    <numFmt numFmtId="167" formatCode="_ * #,##0.00_ ;_ * \-#,##0.00_ ;_ * \-??_ ;_ @_ "/>
  </numFmts>
  <fonts count="2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b/>
      <sz val="9"/>
      <color indexed="12"/>
      <name val="Arial"/>
      <family val="2"/>
      <charset val="1"/>
    </font>
    <font>
      <u/>
      <sz val="10"/>
      <color indexed="12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Arial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theme="3"/>
      <name val="Arial"/>
      <family val="2"/>
    </font>
    <font>
      <b/>
      <sz val="8"/>
      <color rgb="FFFF0000"/>
      <name val="Arial"/>
      <family val="2"/>
    </font>
    <font>
      <b/>
      <sz val="8"/>
      <color indexed="56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0">
    <xf numFmtId="0" fontId="0" fillId="0" borderId="0"/>
    <xf numFmtId="0" fontId="6" fillId="0" borderId="0" applyBorder="0" applyProtection="0"/>
    <xf numFmtId="0" fontId="7" fillId="0" borderId="0"/>
    <xf numFmtId="0" fontId="9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8" fillId="0" borderId="0"/>
    <xf numFmtId="0" fontId="6" fillId="0" borderId="0" applyBorder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  <xf numFmtId="167" fontId="8" fillId="0" borderId="0" applyBorder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166" fontId="8" fillId="0" borderId="0" applyBorder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0" borderId="0"/>
  </cellStyleXfs>
  <cellXfs count="7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5" fillId="2" borderId="0" xfId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right"/>
    </xf>
    <xf numFmtId="165" fontId="2" fillId="2" borderId="0" xfId="0" applyNumberFormat="1" applyFont="1" applyFill="1"/>
    <xf numFmtId="0" fontId="2" fillId="2" borderId="0" xfId="0" applyFont="1" applyFill="1" applyAlignment="1">
      <alignment vertical="center" wrapText="1"/>
    </xf>
    <xf numFmtId="0" fontId="11" fillId="4" borderId="0" xfId="4" applyFont="1" applyFill="1" applyBorder="1"/>
    <xf numFmtId="165" fontId="12" fillId="4" borderId="0" xfId="4" applyNumberFormat="1" applyFont="1" applyFill="1"/>
    <xf numFmtId="0" fontId="12" fillId="4" borderId="0" xfId="4" applyFont="1" applyFill="1"/>
    <xf numFmtId="0" fontId="13" fillId="4" borderId="0" xfId="4" applyFont="1" applyFill="1" applyBorder="1"/>
    <xf numFmtId="165" fontId="12" fillId="4" borderId="0" xfId="4" applyNumberFormat="1" applyFont="1" applyFill="1" applyBorder="1"/>
    <xf numFmtId="0" fontId="12" fillId="4" borderId="0" xfId="4" applyFont="1" applyFill="1" applyBorder="1"/>
    <xf numFmtId="0" fontId="13" fillId="5" borderId="1" xfId="5" applyFont="1" applyFill="1" applyBorder="1" applyAlignment="1">
      <alignment horizontal="center" vertical="center"/>
    </xf>
    <xf numFmtId="3" fontId="12" fillId="4" borderId="1" xfId="5" applyNumberFormat="1" applyFont="1" applyFill="1" applyBorder="1" applyAlignment="1">
      <alignment horizontal="center" vertical="center" wrapText="1"/>
    </xf>
    <xf numFmtId="0" fontId="14" fillId="4" borderId="1" xfId="5" applyFont="1" applyFill="1" applyBorder="1" applyAlignment="1">
      <alignment horizontal="center" vertical="center"/>
    </xf>
    <xf numFmtId="3" fontId="13" fillId="4" borderId="1" xfId="5" applyNumberFormat="1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horizontal="center" vertical="center"/>
    </xf>
    <xf numFmtId="4" fontId="12" fillId="4" borderId="1" xfId="5" applyNumberFormat="1" applyFont="1" applyFill="1" applyBorder="1" applyAlignment="1">
      <alignment horizontal="center" vertical="center"/>
    </xf>
    <xf numFmtId="4" fontId="13" fillId="4" borderId="1" xfId="5" applyNumberFormat="1" applyFont="1" applyFill="1" applyBorder="1" applyAlignment="1">
      <alignment horizontal="center" vertical="center" wrapText="1"/>
    </xf>
    <xf numFmtId="0" fontId="12" fillId="4" borderId="1" xfId="5" applyFont="1" applyFill="1" applyBorder="1" applyAlignment="1">
      <alignment horizontal="center" vertical="center" wrapText="1"/>
    </xf>
    <xf numFmtId="0" fontId="14" fillId="4" borderId="1" xfId="5" applyFont="1" applyFill="1" applyBorder="1" applyAlignment="1">
      <alignment horizontal="center" vertical="center" wrapText="1"/>
    </xf>
    <xf numFmtId="0" fontId="12" fillId="4" borderId="1" xfId="4" applyFont="1" applyFill="1" applyBorder="1" applyAlignment="1">
      <alignment horizontal="center"/>
    </xf>
    <xf numFmtId="0" fontId="14" fillId="4" borderId="1" xfId="4" applyFont="1" applyFill="1" applyBorder="1" applyAlignment="1">
      <alignment horizontal="center"/>
    </xf>
    <xf numFmtId="4" fontId="12" fillId="4" borderId="1" xfId="5" applyNumberFormat="1" applyFont="1" applyFill="1" applyBorder="1" applyAlignment="1">
      <alignment horizontal="center" vertical="center" wrapText="1"/>
    </xf>
    <xf numFmtId="49" fontId="13" fillId="5" borderId="1" xfId="4" applyNumberFormat="1" applyFont="1" applyFill="1" applyBorder="1" applyAlignment="1">
      <alignment horizontal="center" vertical="center" wrapText="1"/>
    </xf>
    <xf numFmtId="49" fontId="13" fillId="5" borderId="1" xfId="6" applyNumberFormat="1" applyFont="1" applyFill="1" applyBorder="1" applyAlignment="1">
      <alignment horizontal="center" vertical="center" wrapText="1"/>
    </xf>
    <xf numFmtId="0" fontId="16" fillId="5" borderId="1" xfId="4" applyFont="1" applyFill="1" applyBorder="1" applyAlignment="1">
      <alignment horizontal="center" vertical="center" wrapText="1"/>
    </xf>
    <xf numFmtId="43" fontId="16" fillId="5" borderId="1" xfId="6" applyFont="1" applyFill="1" applyBorder="1" applyAlignment="1">
      <alignment horizontal="center" vertical="center" wrapText="1"/>
    </xf>
    <xf numFmtId="0" fontId="16" fillId="5" borderId="1" xfId="4" applyFont="1" applyFill="1" applyBorder="1" applyAlignment="1">
      <alignment horizontal="center" vertical="center"/>
    </xf>
    <xf numFmtId="0" fontId="12" fillId="4" borderId="1" xfId="4" applyFont="1" applyFill="1" applyBorder="1" applyAlignment="1">
      <alignment horizontal="left" vertical="center" wrapText="1"/>
    </xf>
    <xf numFmtId="3" fontId="12" fillId="4" borderId="1" xfId="4" applyNumberFormat="1" applyFont="1" applyFill="1" applyBorder="1" applyAlignment="1">
      <alignment horizontal="center" vertical="center" wrapText="1"/>
    </xf>
    <xf numFmtId="9" fontId="12" fillId="4" borderId="1" xfId="6" applyNumberFormat="1" applyFont="1" applyFill="1" applyBorder="1" applyAlignment="1">
      <alignment horizontal="center" vertical="center" wrapText="1"/>
    </xf>
    <xf numFmtId="1" fontId="12" fillId="4" borderId="1" xfId="4" applyNumberFormat="1" applyFont="1" applyFill="1" applyBorder="1" applyAlignment="1">
      <alignment horizontal="center" vertical="center"/>
    </xf>
    <xf numFmtId="3" fontId="12" fillId="4" borderId="1" xfId="4" applyNumberFormat="1" applyFont="1" applyFill="1" applyBorder="1" applyAlignment="1">
      <alignment horizontal="center" vertical="center"/>
    </xf>
    <xf numFmtId="4" fontId="12" fillId="4" borderId="1" xfId="4" applyNumberFormat="1" applyFont="1" applyFill="1" applyBorder="1" applyAlignment="1">
      <alignment horizontal="center"/>
    </xf>
    <xf numFmtId="4" fontId="12" fillId="4" borderId="1" xfId="4" applyNumberFormat="1" applyFont="1" applyFill="1" applyBorder="1" applyAlignment="1">
      <alignment horizontal="right" vertical="center" wrapText="1"/>
    </xf>
    <xf numFmtId="4" fontId="12" fillId="4" borderId="0" xfId="4" applyNumberFormat="1" applyFont="1" applyFill="1"/>
    <xf numFmtId="4" fontId="13" fillId="4" borderId="1" xfId="4" applyNumberFormat="1" applyFont="1" applyFill="1" applyBorder="1" applyAlignment="1">
      <alignment horizontal="right" vertical="center" wrapText="1"/>
    </xf>
    <xf numFmtId="4" fontId="12" fillId="4" borderId="1" xfId="4" applyNumberFormat="1" applyFont="1" applyFill="1" applyBorder="1" applyAlignment="1">
      <alignment horizontal="right" vertical="center"/>
    </xf>
    <xf numFmtId="4" fontId="12" fillId="4" borderId="1" xfId="4" applyNumberFormat="1" applyFont="1" applyFill="1" applyBorder="1"/>
    <xf numFmtId="0" fontId="21" fillId="4" borderId="0" xfId="4" applyFont="1" applyFill="1" applyBorder="1"/>
    <xf numFmtId="0" fontId="21" fillId="4" borderId="0" xfId="4" applyFont="1" applyFill="1"/>
    <xf numFmtId="0" fontId="20" fillId="4" borderId="0" xfId="4" applyFont="1" applyFill="1" applyBorder="1" applyAlignment="1">
      <alignment horizontal="left"/>
    </xf>
    <xf numFmtId="49" fontId="20" fillId="4" borderId="0" xfId="4" applyNumberFormat="1" applyFont="1" applyFill="1" applyBorder="1" applyAlignment="1">
      <alignment horizontal="left"/>
    </xf>
    <xf numFmtId="0" fontId="22" fillId="4" borderId="0" xfId="4" applyFont="1" applyFill="1"/>
    <xf numFmtId="0" fontId="12" fillId="4" borderId="5" xfId="4" applyFont="1" applyFill="1" applyBorder="1" applyAlignment="1">
      <alignment horizontal="justify" vertical="center" wrapText="1"/>
    </xf>
    <xf numFmtId="0" fontId="12" fillId="4" borderId="0" xfId="4" applyFont="1" applyFill="1" applyBorder="1" applyAlignment="1">
      <alignment horizontal="justify" vertical="center" wrapText="1"/>
    </xf>
    <xf numFmtId="0" fontId="12" fillId="4" borderId="6" xfId="4" applyFont="1" applyFill="1" applyBorder="1" applyAlignment="1">
      <alignment horizontal="justify" vertical="center" wrapText="1"/>
    </xf>
    <xf numFmtId="0" fontId="12" fillId="4" borderId="7" xfId="4" applyFont="1" applyFill="1" applyBorder="1" applyAlignment="1">
      <alignment horizontal="justify" vertical="center" wrapText="1"/>
    </xf>
    <xf numFmtId="0" fontId="12" fillId="4" borderId="8" xfId="4" applyFont="1" applyFill="1" applyBorder="1" applyAlignment="1">
      <alignment horizontal="justify" vertical="center" wrapText="1"/>
    </xf>
    <xf numFmtId="0" fontId="12" fillId="4" borderId="9" xfId="4" applyFont="1" applyFill="1" applyBorder="1" applyAlignment="1">
      <alignment horizontal="justify" vertical="center" wrapText="1"/>
    </xf>
    <xf numFmtId="0" fontId="13" fillId="4" borderId="2" xfId="4" applyFont="1" applyFill="1" applyBorder="1" applyAlignment="1">
      <alignment horizontal="justify" vertical="center" wrapText="1"/>
    </xf>
    <xf numFmtId="0" fontId="13" fillId="4" borderId="4" xfId="4" applyFont="1" applyFill="1" applyBorder="1" applyAlignment="1">
      <alignment horizontal="justify" vertical="center" wrapText="1"/>
    </xf>
    <xf numFmtId="0" fontId="13" fillId="4" borderId="3" xfId="4" applyFont="1" applyFill="1" applyBorder="1" applyAlignment="1">
      <alignment horizontal="justify" vertical="center" wrapText="1"/>
    </xf>
    <xf numFmtId="0" fontId="13" fillId="5" borderId="1" xfId="4" applyFont="1" applyFill="1" applyBorder="1" applyAlignment="1">
      <alignment horizontal="center" vertical="center" wrapText="1"/>
    </xf>
    <xf numFmtId="0" fontId="12" fillId="0" borderId="4" xfId="4" applyFont="1" applyBorder="1"/>
    <xf numFmtId="0" fontId="12" fillId="0" borderId="3" xfId="4" applyFont="1" applyBorder="1"/>
    <xf numFmtId="0" fontId="12" fillId="4" borderId="2" xfId="5" applyFont="1" applyFill="1" applyBorder="1" applyAlignment="1">
      <alignment horizontal="justify" vertical="center" wrapText="1"/>
    </xf>
    <xf numFmtId="0" fontId="13" fillId="4" borderId="2" xfId="4" applyFont="1" applyFill="1" applyBorder="1" applyAlignment="1">
      <alignment horizontal="justify" vertical="top" wrapText="1"/>
    </xf>
    <xf numFmtId="0" fontId="13" fillId="4" borderId="4" xfId="4" applyFont="1" applyFill="1" applyBorder="1" applyAlignment="1">
      <alignment horizontal="justify" vertical="top" wrapText="1"/>
    </xf>
    <xf numFmtId="0" fontId="13" fillId="4" borderId="3" xfId="4" applyFont="1" applyFill="1" applyBorder="1" applyAlignment="1">
      <alignment horizontal="justify" vertical="top" wrapText="1"/>
    </xf>
    <xf numFmtId="0" fontId="12" fillId="4" borderId="2" xfId="4" applyFont="1" applyFill="1" applyBorder="1" applyAlignment="1">
      <alignment horizontal="justify" vertical="center" wrapText="1"/>
    </xf>
    <xf numFmtId="0" fontId="12" fillId="4" borderId="4" xfId="4" applyFont="1" applyFill="1" applyBorder="1" applyAlignment="1">
      <alignment horizontal="justify" vertical="center" wrapText="1"/>
    </xf>
    <xf numFmtId="0" fontId="12" fillId="4" borderId="3" xfId="4" applyFont="1" applyFill="1" applyBorder="1" applyAlignment="1">
      <alignment horizontal="justify" vertical="center" wrapText="1"/>
    </xf>
    <xf numFmtId="0" fontId="13" fillId="4" borderId="2" xfId="5" applyFont="1" applyFill="1" applyBorder="1" applyAlignment="1">
      <alignment horizontal="justify" vertical="center" wrapText="1"/>
    </xf>
    <xf numFmtId="0" fontId="13" fillId="4" borderId="4" xfId="5" applyFont="1" applyFill="1" applyBorder="1" applyAlignment="1">
      <alignment horizontal="justify" vertical="center" wrapText="1"/>
    </xf>
    <xf numFmtId="0" fontId="13" fillId="4" borderId="3" xfId="5" applyFont="1" applyFill="1" applyBorder="1" applyAlignment="1">
      <alignment horizontal="justify" vertical="center" wrapText="1"/>
    </xf>
    <xf numFmtId="0" fontId="12" fillId="4" borderId="4" xfId="5" applyFont="1" applyFill="1" applyBorder="1" applyAlignment="1">
      <alignment horizontal="justify" vertical="center" wrapText="1"/>
    </xf>
    <xf numFmtId="0" fontId="12" fillId="4" borderId="3" xfId="5" applyFont="1" applyFill="1" applyBorder="1" applyAlignment="1">
      <alignment horizontal="justify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30">
    <cellStyle name="Comma_ANALISIS1" xfId="10"/>
    <cellStyle name="Excel Built-in Explanatory Text" xfId="2"/>
    <cellStyle name="Excel Built-in Normal" xfId="11"/>
    <cellStyle name="Excel Built-in Normal 1" xfId="12"/>
    <cellStyle name="Hipervínculo" xfId="1" builtinId="8"/>
    <cellStyle name="Hipervínculo 2" xfId="8"/>
    <cellStyle name="Millares 2" xfId="13"/>
    <cellStyle name="Millares 2 2" xfId="6"/>
    <cellStyle name="Millares 3" xfId="14"/>
    <cellStyle name="Millares 4" xfId="9"/>
    <cellStyle name="Normal" xfId="0" builtinId="0"/>
    <cellStyle name="Normal 2" xfId="3"/>
    <cellStyle name="Normal 2 2" xfId="4"/>
    <cellStyle name="Normal 2 2 3" xfId="15"/>
    <cellStyle name="Normal 2 2 3 2" xfId="5"/>
    <cellStyle name="Normal 3" xfId="7"/>
    <cellStyle name="Normal 3 2" xfId="16"/>
    <cellStyle name="Normal 4" xfId="17"/>
    <cellStyle name="Normal 5" xfId="18"/>
    <cellStyle name="Normal 6" xfId="19"/>
    <cellStyle name="Normal 6 2" xfId="20"/>
    <cellStyle name="Normal 7" xfId="29"/>
    <cellStyle name="Porcentaje 2" xfId="21"/>
    <cellStyle name="Porcentaje 3" xfId="22"/>
    <cellStyle name="Porcentual 2" xfId="23"/>
    <cellStyle name="Porcentual 2 2" xfId="24"/>
    <cellStyle name="Porcentual 2 3" xfId="25"/>
    <cellStyle name="Porcentual 3" xfId="26"/>
    <cellStyle name="Porcentual 4" xfId="27"/>
    <cellStyle name="Porcentual 4 2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4546A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87" workbookViewId="0">
      <selection activeCell="A108" sqref="A108"/>
    </sheetView>
  </sheetViews>
  <sheetFormatPr baseColWidth="10" defaultColWidth="8.85546875" defaultRowHeight="12.75" x14ac:dyDescent="0.2"/>
  <cols>
    <col min="1" max="1" width="10.7109375" style="1" customWidth="1"/>
    <col min="2" max="2" width="10.85546875" style="11" customWidth="1"/>
    <col min="3" max="3" width="27.140625" style="11" customWidth="1"/>
    <col min="4" max="4" width="13.28515625" style="11" customWidth="1"/>
    <col min="5" max="5" width="11.28515625" style="1" customWidth="1"/>
    <col min="6" max="6" width="11.7109375" style="1" customWidth="1"/>
    <col min="7" max="7" width="15.85546875" style="1" customWidth="1"/>
    <col min="8" max="8" width="14.7109375" style="1" customWidth="1"/>
    <col min="9" max="9" width="16.7109375" style="2" customWidth="1"/>
    <col min="10" max="16384" width="8.85546875" style="2"/>
  </cols>
  <sheetData>
    <row r="1" spans="1:9" x14ac:dyDescent="0.2">
      <c r="A1" s="3" t="s">
        <v>3</v>
      </c>
      <c r="B1" s="3"/>
      <c r="C1" s="3"/>
      <c r="G1" s="9" t="s">
        <v>4</v>
      </c>
    </row>
    <row r="2" spans="1:9" x14ac:dyDescent="0.2">
      <c r="A2" s="4"/>
      <c r="B2" s="5"/>
      <c r="C2" s="5"/>
    </row>
    <row r="3" spans="1:9" x14ac:dyDescent="0.2">
      <c r="A3" s="3" t="s">
        <v>0</v>
      </c>
      <c r="B3" s="1"/>
      <c r="C3" s="49" t="s">
        <v>94</v>
      </c>
    </row>
    <row r="4" spans="1:9" x14ac:dyDescent="0.2">
      <c r="A4" s="3" t="s">
        <v>1</v>
      </c>
      <c r="B4" s="1"/>
      <c r="C4" s="50" t="s">
        <v>93</v>
      </c>
    </row>
    <row r="5" spans="1:9" x14ac:dyDescent="0.2">
      <c r="A5" s="3" t="s">
        <v>2</v>
      </c>
      <c r="B5" s="1"/>
      <c r="C5" s="6">
        <v>2019</v>
      </c>
    </row>
    <row r="6" spans="1:9" x14ac:dyDescent="0.2">
      <c r="A6" s="4"/>
      <c r="B6" s="5"/>
      <c r="C6" s="5"/>
    </row>
    <row r="7" spans="1:9" x14ac:dyDescent="0.2">
      <c r="A7" s="3" t="s">
        <v>92</v>
      </c>
      <c r="B7" s="3"/>
      <c r="C7" s="3"/>
      <c r="G7" s="10"/>
    </row>
    <row r="8" spans="1:9" ht="15" x14ac:dyDescent="0.25">
      <c r="A8" s="5" t="s">
        <v>8</v>
      </c>
      <c r="B8" s="3"/>
      <c r="C8" s="3"/>
      <c r="E8" s="51"/>
      <c r="G8" s="51"/>
    </row>
    <row r="9" spans="1:9" x14ac:dyDescent="0.2">
      <c r="A9" s="5" t="s">
        <v>91</v>
      </c>
      <c r="B9" s="3"/>
      <c r="C9" s="3"/>
    </row>
    <row r="10" spans="1:9" x14ac:dyDescent="0.2">
      <c r="A10" s="4"/>
      <c r="B10" s="3"/>
      <c r="C10" s="3"/>
    </row>
    <row r="11" spans="1:9" x14ac:dyDescent="0.2">
      <c r="B11" s="12"/>
      <c r="C11" s="8"/>
      <c r="D11" s="8"/>
      <c r="E11" s="8"/>
      <c r="F11" s="8"/>
      <c r="G11" s="11"/>
    </row>
    <row r="12" spans="1:9" x14ac:dyDescent="0.2">
      <c r="A12" s="13" t="s">
        <v>30</v>
      </c>
      <c r="B12" s="14"/>
      <c r="C12" s="14"/>
      <c r="D12" s="14"/>
      <c r="E12" s="15"/>
      <c r="F12" s="15"/>
      <c r="G12" s="15"/>
      <c r="H12" s="15"/>
      <c r="I12" s="15"/>
    </row>
    <row r="13" spans="1:9" x14ac:dyDescent="0.2">
      <c r="A13" s="16" t="s">
        <v>31</v>
      </c>
      <c r="B13" s="17"/>
      <c r="C13" s="17"/>
      <c r="D13" s="17"/>
      <c r="E13" s="18"/>
      <c r="F13" s="18"/>
      <c r="G13" s="18"/>
      <c r="H13" s="15"/>
      <c r="I13" s="15"/>
    </row>
    <row r="14" spans="1:9" x14ac:dyDescent="0.2">
      <c r="A14" s="16"/>
      <c r="B14" s="17"/>
      <c r="C14" s="17"/>
      <c r="D14" s="17"/>
      <c r="E14" s="18"/>
      <c r="F14" s="18"/>
      <c r="G14" s="18"/>
      <c r="H14" s="15"/>
      <c r="I14" s="15"/>
    </row>
    <row r="15" spans="1:9" x14ac:dyDescent="0.2">
      <c r="A15" s="76" t="s">
        <v>5</v>
      </c>
      <c r="B15" s="77"/>
      <c r="C15" s="77"/>
      <c r="D15" s="77"/>
      <c r="E15" s="77"/>
      <c r="F15" s="77"/>
      <c r="G15" s="78"/>
      <c r="H15" s="19" t="s">
        <v>14</v>
      </c>
      <c r="I15" s="19" t="s">
        <v>9</v>
      </c>
    </row>
    <row r="16" spans="1:9" x14ac:dyDescent="0.2">
      <c r="A16" s="64" t="s">
        <v>32</v>
      </c>
      <c r="B16" s="74"/>
      <c r="C16" s="74"/>
      <c r="D16" s="74"/>
      <c r="E16" s="74"/>
      <c r="F16" s="74"/>
      <c r="G16" s="75"/>
      <c r="H16" s="20">
        <v>0</v>
      </c>
      <c r="I16" s="21" t="s">
        <v>6</v>
      </c>
    </row>
    <row r="17" spans="1:9" x14ac:dyDescent="0.2">
      <c r="A17" s="64" t="s">
        <v>33</v>
      </c>
      <c r="B17" s="74"/>
      <c r="C17" s="74"/>
      <c r="D17" s="74"/>
      <c r="E17" s="74"/>
      <c r="F17" s="74"/>
      <c r="G17" s="75"/>
      <c r="H17" s="20">
        <v>0</v>
      </c>
      <c r="I17" s="21" t="s">
        <v>7</v>
      </c>
    </row>
    <row r="18" spans="1:9" x14ac:dyDescent="0.2">
      <c r="A18" s="71" t="s">
        <v>34</v>
      </c>
      <c r="B18" s="72"/>
      <c r="C18" s="72"/>
      <c r="D18" s="72"/>
      <c r="E18" s="72"/>
      <c r="F18" s="72"/>
      <c r="G18" s="73"/>
      <c r="H18" s="22">
        <f>+H16-H17</f>
        <v>0</v>
      </c>
      <c r="I18" s="23" t="s">
        <v>35</v>
      </c>
    </row>
    <row r="19" spans="1:9" ht="32.25" customHeight="1" x14ac:dyDescent="0.2">
      <c r="A19" s="64" t="s">
        <v>36</v>
      </c>
      <c r="B19" s="74"/>
      <c r="C19" s="74"/>
      <c r="D19" s="74"/>
      <c r="E19" s="74"/>
      <c r="F19" s="74"/>
      <c r="G19" s="75"/>
      <c r="H19" s="24">
        <v>0</v>
      </c>
      <c r="I19" s="21" t="s">
        <v>12</v>
      </c>
    </row>
    <row r="20" spans="1:9" x14ac:dyDescent="0.2">
      <c r="A20" s="71" t="s">
        <v>37</v>
      </c>
      <c r="B20" s="72"/>
      <c r="C20" s="72"/>
      <c r="D20" s="72"/>
      <c r="E20" s="72"/>
      <c r="F20" s="72"/>
      <c r="G20" s="73"/>
      <c r="H20" s="25">
        <v>0</v>
      </c>
      <c r="I20" s="23" t="s">
        <v>38</v>
      </c>
    </row>
    <row r="21" spans="1:9" x14ac:dyDescent="0.2">
      <c r="A21" s="64"/>
      <c r="B21" s="74"/>
      <c r="C21" s="74"/>
      <c r="D21" s="74"/>
      <c r="E21" s="74"/>
      <c r="F21" s="74"/>
      <c r="G21" s="75"/>
      <c r="H21" s="26"/>
      <c r="I21" s="27"/>
    </row>
    <row r="22" spans="1:9" x14ac:dyDescent="0.2">
      <c r="A22" s="64" t="s">
        <v>39</v>
      </c>
      <c r="B22" s="74"/>
      <c r="C22" s="74"/>
      <c r="D22" s="74"/>
      <c r="E22" s="74"/>
      <c r="F22" s="74"/>
      <c r="G22" s="75"/>
      <c r="H22" s="24">
        <v>0</v>
      </c>
      <c r="I22" s="21" t="s">
        <v>13</v>
      </c>
    </row>
    <row r="23" spans="1:9" x14ac:dyDescent="0.2">
      <c r="A23" s="64" t="s">
        <v>40</v>
      </c>
      <c r="B23" s="74"/>
      <c r="C23" s="74"/>
      <c r="D23" s="74"/>
      <c r="E23" s="74"/>
      <c r="F23" s="74"/>
      <c r="G23" s="75"/>
      <c r="H23" s="24">
        <v>0</v>
      </c>
      <c r="I23" s="21" t="s">
        <v>11</v>
      </c>
    </row>
    <row r="24" spans="1:9" x14ac:dyDescent="0.2">
      <c r="A24" s="71" t="s">
        <v>41</v>
      </c>
      <c r="B24" s="72"/>
      <c r="C24" s="72"/>
      <c r="D24" s="72"/>
      <c r="E24" s="72"/>
      <c r="F24" s="72"/>
      <c r="G24" s="73"/>
      <c r="H24" s="25">
        <f>IF(H22&lt;H23,"NO TIENE DERECHO A LA DEDUCCIÓN",H22-H23)</f>
        <v>0</v>
      </c>
      <c r="I24" s="23" t="s">
        <v>42</v>
      </c>
    </row>
    <row r="25" spans="1:9" x14ac:dyDescent="0.2">
      <c r="A25" s="64"/>
      <c r="B25" s="74"/>
      <c r="C25" s="74"/>
      <c r="D25" s="74"/>
      <c r="E25" s="74"/>
      <c r="F25" s="74"/>
      <c r="G25" s="75"/>
      <c r="H25" s="28"/>
      <c r="I25" s="29"/>
    </row>
    <row r="26" spans="1:9" x14ac:dyDescent="0.2">
      <c r="A26" s="71" t="s">
        <v>43</v>
      </c>
      <c r="B26" s="72"/>
      <c r="C26" s="72"/>
      <c r="D26" s="72"/>
      <c r="E26" s="72"/>
      <c r="F26" s="72"/>
      <c r="G26" s="73"/>
      <c r="H26" s="25">
        <f>IF(H22&gt;H23,H20*H18,0)</f>
        <v>0</v>
      </c>
      <c r="I26" s="23" t="s">
        <v>44</v>
      </c>
    </row>
    <row r="27" spans="1:9" x14ac:dyDescent="0.2">
      <c r="A27" s="64" t="s">
        <v>45</v>
      </c>
      <c r="B27" s="74"/>
      <c r="C27" s="74"/>
      <c r="D27" s="74"/>
      <c r="E27" s="74"/>
      <c r="F27" s="74"/>
      <c r="G27" s="75"/>
      <c r="H27" s="30">
        <v>0</v>
      </c>
      <c r="I27" s="21" t="s">
        <v>15</v>
      </c>
    </row>
    <row r="28" spans="1:9" x14ac:dyDescent="0.2">
      <c r="A28" s="71" t="s">
        <v>46</v>
      </c>
      <c r="B28" s="72"/>
      <c r="C28" s="72"/>
      <c r="D28" s="72"/>
      <c r="E28" s="72"/>
      <c r="F28" s="72"/>
      <c r="G28" s="73"/>
      <c r="H28" s="25">
        <f>+H26-H27</f>
        <v>0</v>
      </c>
      <c r="I28" s="23" t="s">
        <v>47</v>
      </c>
    </row>
    <row r="29" spans="1:9" x14ac:dyDescent="0.2">
      <c r="A29" s="18"/>
      <c r="B29" s="17"/>
      <c r="C29" s="17"/>
      <c r="D29" s="17"/>
      <c r="E29" s="18"/>
      <c r="F29" s="18"/>
      <c r="G29" s="18"/>
      <c r="H29" s="15"/>
      <c r="I29" s="15"/>
    </row>
    <row r="30" spans="1:9" x14ac:dyDescent="0.2">
      <c r="A30" s="13" t="s">
        <v>48</v>
      </c>
      <c r="B30" s="17"/>
      <c r="C30" s="17"/>
      <c r="D30" s="17"/>
      <c r="E30" s="18"/>
      <c r="F30" s="18"/>
      <c r="G30" s="18"/>
      <c r="H30" s="15"/>
      <c r="I30" s="15"/>
    </row>
    <row r="31" spans="1:9" x14ac:dyDescent="0.2">
      <c r="A31" s="16" t="s">
        <v>49</v>
      </c>
      <c r="B31" s="17"/>
      <c r="C31" s="17"/>
      <c r="D31" s="17"/>
      <c r="E31" s="18"/>
      <c r="F31" s="18"/>
      <c r="G31" s="18"/>
      <c r="H31" s="15"/>
      <c r="I31" s="15"/>
    </row>
    <row r="32" spans="1:9" x14ac:dyDescent="0.2">
      <c r="A32" s="18"/>
      <c r="B32" s="17"/>
      <c r="C32" s="17"/>
      <c r="D32" s="17"/>
      <c r="E32" s="18"/>
      <c r="F32" s="18"/>
      <c r="G32" s="18"/>
      <c r="H32" s="15"/>
      <c r="I32" s="15"/>
    </row>
    <row r="33" spans="1:9" ht="135" x14ac:dyDescent="0.2">
      <c r="A33" s="61" t="s">
        <v>16</v>
      </c>
      <c r="B33" s="31" t="s">
        <v>50</v>
      </c>
      <c r="C33" s="32" t="s">
        <v>51</v>
      </c>
      <c r="D33" s="32" t="s">
        <v>52</v>
      </c>
      <c r="E33" s="32" t="s">
        <v>53</v>
      </c>
      <c r="F33" s="32" t="s">
        <v>54</v>
      </c>
      <c r="G33" s="31" t="s">
        <v>55</v>
      </c>
      <c r="H33" s="31" t="s">
        <v>56</v>
      </c>
      <c r="I33" s="15"/>
    </row>
    <row r="34" spans="1:9" x14ac:dyDescent="0.2">
      <c r="A34" s="61"/>
      <c r="B34" s="33" t="s">
        <v>6</v>
      </c>
      <c r="C34" s="34" t="s">
        <v>7</v>
      </c>
      <c r="D34" s="35" t="s">
        <v>57</v>
      </c>
      <c r="E34" s="34" t="s">
        <v>12</v>
      </c>
      <c r="F34" s="35" t="s">
        <v>58</v>
      </c>
      <c r="G34" s="34" t="s">
        <v>13</v>
      </c>
      <c r="H34" s="34" t="s">
        <v>59</v>
      </c>
      <c r="I34" s="15"/>
    </row>
    <row r="35" spans="1:9" x14ac:dyDescent="0.2">
      <c r="A35" s="36" t="s">
        <v>17</v>
      </c>
      <c r="B35" s="37">
        <v>16</v>
      </c>
      <c r="C35" s="38">
        <v>0.04</v>
      </c>
      <c r="D35" s="39">
        <f t="shared" ref="D35:D46" si="0">ROUNDDOWN(B35*C35,0)</f>
        <v>0</v>
      </c>
      <c r="E35" s="40">
        <v>0</v>
      </c>
      <c r="F35" s="40">
        <f>+E35-D35</f>
        <v>0</v>
      </c>
      <c r="G35" s="41">
        <v>0</v>
      </c>
      <c r="H35" s="42">
        <f>IF((F35&gt;0),(((G35/E35)*F35)*150%),0)</f>
        <v>0</v>
      </c>
      <c r="I35" s="43"/>
    </row>
    <row r="36" spans="1:9" x14ac:dyDescent="0.2">
      <c r="A36" s="36" t="s">
        <v>18</v>
      </c>
      <c r="B36" s="37">
        <v>16</v>
      </c>
      <c r="C36" s="38">
        <v>0.04</v>
      </c>
      <c r="D36" s="39">
        <f t="shared" si="0"/>
        <v>0</v>
      </c>
      <c r="E36" s="40">
        <v>0</v>
      </c>
      <c r="F36" s="40">
        <f t="shared" ref="F36:F46" si="1">+E36-D36</f>
        <v>0</v>
      </c>
      <c r="G36" s="41">
        <v>0</v>
      </c>
      <c r="H36" s="42">
        <f t="shared" ref="H36:H46" si="2">IF((F36&gt;0),(((G36/E36)*F36)*150%),0)</f>
        <v>0</v>
      </c>
      <c r="I36" s="43"/>
    </row>
    <row r="37" spans="1:9" x14ac:dyDescent="0.2">
      <c r="A37" s="36" t="s">
        <v>19</v>
      </c>
      <c r="B37" s="37">
        <v>16</v>
      </c>
      <c r="C37" s="38">
        <v>0.04</v>
      </c>
      <c r="D37" s="39">
        <f t="shared" si="0"/>
        <v>0</v>
      </c>
      <c r="E37" s="40">
        <v>0</v>
      </c>
      <c r="F37" s="40">
        <f t="shared" si="1"/>
        <v>0</v>
      </c>
      <c r="G37" s="41">
        <v>0</v>
      </c>
      <c r="H37" s="42">
        <f t="shared" si="2"/>
        <v>0</v>
      </c>
      <c r="I37" s="43"/>
    </row>
    <row r="38" spans="1:9" x14ac:dyDescent="0.2">
      <c r="A38" s="36" t="s">
        <v>20</v>
      </c>
      <c r="B38" s="37">
        <v>16</v>
      </c>
      <c r="C38" s="38">
        <v>0.04</v>
      </c>
      <c r="D38" s="39">
        <f t="shared" si="0"/>
        <v>0</v>
      </c>
      <c r="E38" s="40">
        <v>0</v>
      </c>
      <c r="F38" s="40">
        <f t="shared" si="1"/>
        <v>0</v>
      </c>
      <c r="G38" s="41">
        <v>0</v>
      </c>
      <c r="H38" s="42">
        <f t="shared" si="2"/>
        <v>0</v>
      </c>
      <c r="I38" s="43"/>
    </row>
    <row r="39" spans="1:9" x14ac:dyDescent="0.2">
      <c r="A39" s="36" t="s">
        <v>21</v>
      </c>
      <c r="B39" s="37">
        <v>16</v>
      </c>
      <c r="C39" s="38">
        <v>0.04</v>
      </c>
      <c r="D39" s="39">
        <f t="shared" si="0"/>
        <v>0</v>
      </c>
      <c r="E39" s="40">
        <v>0</v>
      </c>
      <c r="F39" s="40">
        <f t="shared" si="1"/>
        <v>0</v>
      </c>
      <c r="G39" s="41">
        <v>0</v>
      </c>
      <c r="H39" s="42">
        <f t="shared" si="2"/>
        <v>0</v>
      </c>
      <c r="I39" s="43"/>
    </row>
    <row r="40" spans="1:9" x14ac:dyDescent="0.2">
      <c r="A40" s="36" t="s">
        <v>22</v>
      </c>
      <c r="B40" s="37">
        <v>16</v>
      </c>
      <c r="C40" s="38">
        <v>0.04</v>
      </c>
      <c r="D40" s="39">
        <f t="shared" si="0"/>
        <v>0</v>
      </c>
      <c r="E40" s="40">
        <v>0</v>
      </c>
      <c r="F40" s="40">
        <f t="shared" si="1"/>
        <v>0</v>
      </c>
      <c r="G40" s="41">
        <v>0</v>
      </c>
      <c r="H40" s="42">
        <f t="shared" si="2"/>
        <v>0</v>
      </c>
      <c r="I40" s="43"/>
    </row>
    <row r="41" spans="1:9" x14ac:dyDescent="0.2">
      <c r="A41" s="36" t="s">
        <v>23</v>
      </c>
      <c r="B41" s="37">
        <v>17</v>
      </c>
      <c r="C41" s="38">
        <v>0.04</v>
      </c>
      <c r="D41" s="39">
        <f t="shared" si="0"/>
        <v>0</v>
      </c>
      <c r="E41" s="40">
        <v>0</v>
      </c>
      <c r="F41" s="40">
        <f t="shared" si="1"/>
        <v>0</v>
      </c>
      <c r="G41" s="41">
        <v>0</v>
      </c>
      <c r="H41" s="42">
        <f t="shared" si="2"/>
        <v>0</v>
      </c>
      <c r="I41" s="43"/>
    </row>
    <row r="42" spans="1:9" x14ac:dyDescent="0.2">
      <c r="A42" s="36" t="s">
        <v>24</v>
      </c>
      <c r="B42" s="37">
        <v>17</v>
      </c>
      <c r="C42" s="38">
        <v>0.04</v>
      </c>
      <c r="D42" s="39">
        <f t="shared" si="0"/>
        <v>0</v>
      </c>
      <c r="E42" s="40">
        <v>0</v>
      </c>
      <c r="F42" s="40">
        <f t="shared" si="1"/>
        <v>0</v>
      </c>
      <c r="G42" s="41">
        <v>0</v>
      </c>
      <c r="H42" s="42">
        <f t="shared" si="2"/>
        <v>0</v>
      </c>
      <c r="I42" s="43"/>
    </row>
    <row r="43" spans="1:9" x14ac:dyDescent="0.2">
      <c r="A43" s="36" t="s">
        <v>25</v>
      </c>
      <c r="B43" s="37">
        <v>17</v>
      </c>
      <c r="C43" s="38">
        <v>0.04</v>
      </c>
      <c r="D43" s="39">
        <f t="shared" si="0"/>
        <v>0</v>
      </c>
      <c r="E43" s="40">
        <v>0</v>
      </c>
      <c r="F43" s="40">
        <f t="shared" si="1"/>
        <v>0</v>
      </c>
      <c r="G43" s="41">
        <v>0</v>
      </c>
      <c r="H43" s="42">
        <f t="shared" si="2"/>
        <v>0</v>
      </c>
      <c r="I43" s="43"/>
    </row>
    <row r="44" spans="1:9" x14ac:dyDescent="0.2">
      <c r="A44" s="36" t="s">
        <v>26</v>
      </c>
      <c r="B44" s="37">
        <v>17</v>
      </c>
      <c r="C44" s="38">
        <v>0.04</v>
      </c>
      <c r="D44" s="39">
        <f t="shared" si="0"/>
        <v>0</v>
      </c>
      <c r="E44" s="40">
        <v>0</v>
      </c>
      <c r="F44" s="40">
        <f t="shared" si="1"/>
        <v>0</v>
      </c>
      <c r="G44" s="41">
        <v>0</v>
      </c>
      <c r="H44" s="42">
        <f t="shared" si="2"/>
        <v>0</v>
      </c>
      <c r="I44" s="43"/>
    </row>
    <row r="45" spans="1:9" x14ac:dyDescent="0.2">
      <c r="A45" s="36" t="s">
        <v>27</v>
      </c>
      <c r="B45" s="37">
        <v>17</v>
      </c>
      <c r="C45" s="38">
        <v>0.04</v>
      </c>
      <c r="D45" s="39">
        <f t="shared" si="0"/>
        <v>0</v>
      </c>
      <c r="E45" s="40">
        <v>0</v>
      </c>
      <c r="F45" s="40">
        <f t="shared" si="1"/>
        <v>0</v>
      </c>
      <c r="G45" s="41">
        <v>0</v>
      </c>
      <c r="H45" s="42">
        <f t="shared" si="2"/>
        <v>0</v>
      </c>
      <c r="I45" s="43"/>
    </row>
    <row r="46" spans="1:9" x14ac:dyDescent="0.2">
      <c r="A46" s="36" t="s">
        <v>28</v>
      </c>
      <c r="B46" s="37">
        <v>17</v>
      </c>
      <c r="C46" s="38">
        <v>0.04</v>
      </c>
      <c r="D46" s="39">
        <f t="shared" si="0"/>
        <v>0</v>
      </c>
      <c r="E46" s="40">
        <v>0</v>
      </c>
      <c r="F46" s="40">
        <f t="shared" si="1"/>
        <v>0</v>
      </c>
      <c r="G46" s="41">
        <v>0</v>
      </c>
      <c r="H46" s="42">
        <f t="shared" si="2"/>
        <v>0</v>
      </c>
      <c r="I46" s="43"/>
    </row>
    <row r="47" spans="1:9" x14ac:dyDescent="0.2">
      <c r="A47" s="58" t="s">
        <v>60</v>
      </c>
      <c r="B47" s="59"/>
      <c r="C47" s="59"/>
      <c r="D47" s="59"/>
      <c r="E47" s="59"/>
      <c r="F47" s="59"/>
      <c r="G47" s="60"/>
      <c r="H47" s="44">
        <f>SUM(H35:H46)</f>
        <v>0</v>
      </c>
      <c r="I47" s="15"/>
    </row>
    <row r="48" spans="1:9" x14ac:dyDescent="0.2">
      <c r="A48" s="68" t="s">
        <v>61</v>
      </c>
      <c r="B48" s="69"/>
      <c r="C48" s="69"/>
      <c r="D48" s="69"/>
      <c r="E48" s="69"/>
      <c r="F48" s="69"/>
      <c r="G48" s="70"/>
      <c r="H48" s="44">
        <v>0</v>
      </c>
      <c r="I48" s="15"/>
    </row>
    <row r="49" spans="1:9" x14ac:dyDescent="0.2">
      <c r="A49" s="58" t="s">
        <v>62</v>
      </c>
      <c r="B49" s="59"/>
      <c r="C49" s="59"/>
      <c r="D49" s="59"/>
      <c r="E49" s="59"/>
      <c r="F49" s="59"/>
      <c r="G49" s="60"/>
      <c r="H49" s="44">
        <f>+H47-H48</f>
        <v>0</v>
      </c>
      <c r="I49" s="15"/>
    </row>
    <row r="50" spans="1:9" x14ac:dyDescent="0.2">
      <c r="A50" s="18"/>
      <c r="B50" s="17"/>
      <c r="C50" s="17"/>
      <c r="D50" s="17"/>
      <c r="E50" s="18"/>
      <c r="F50" s="18"/>
      <c r="G50" s="18"/>
      <c r="H50" s="15"/>
      <c r="I50" s="15"/>
    </row>
    <row r="51" spans="1:9" x14ac:dyDescent="0.2">
      <c r="A51" s="13" t="s">
        <v>63</v>
      </c>
      <c r="B51" s="17"/>
      <c r="C51" s="17"/>
      <c r="D51" s="17"/>
      <c r="E51" s="18"/>
      <c r="F51" s="18"/>
      <c r="G51" s="18"/>
      <c r="H51" s="15"/>
      <c r="I51" s="15"/>
    </row>
    <row r="52" spans="1:9" x14ac:dyDescent="0.2">
      <c r="A52" s="16" t="s">
        <v>64</v>
      </c>
      <c r="B52" s="17"/>
      <c r="C52" s="17"/>
      <c r="D52" s="17"/>
      <c r="E52" s="18"/>
      <c r="F52" s="18"/>
      <c r="G52" s="18"/>
      <c r="H52" s="15"/>
      <c r="I52" s="15"/>
    </row>
    <row r="53" spans="1:9" x14ac:dyDescent="0.2">
      <c r="A53" s="18"/>
      <c r="B53" s="17"/>
      <c r="C53" s="17"/>
      <c r="D53" s="17"/>
      <c r="E53" s="18"/>
      <c r="F53" s="18"/>
      <c r="G53" s="18"/>
      <c r="H53" s="15"/>
      <c r="I53" s="15"/>
    </row>
    <row r="54" spans="1:9" ht="157.5" x14ac:dyDescent="0.2">
      <c r="A54" s="61" t="s">
        <v>16</v>
      </c>
      <c r="B54" s="31" t="s">
        <v>65</v>
      </c>
      <c r="C54" s="32" t="s">
        <v>66</v>
      </c>
      <c r="D54" s="31" t="s">
        <v>67</v>
      </c>
      <c r="E54" s="31" t="s">
        <v>68</v>
      </c>
      <c r="F54" s="31" t="s">
        <v>69</v>
      </c>
      <c r="G54" s="31" t="s">
        <v>70</v>
      </c>
      <c r="H54" s="15"/>
      <c r="I54" s="15"/>
    </row>
    <row r="55" spans="1:9" x14ac:dyDescent="0.2">
      <c r="A55" s="61"/>
      <c r="B55" s="33" t="s">
        <v>6</v>
      </c>
      <c r="C55" s="34" t="s">
        <v>7</v>
      </c>
      <c r="D55" s="34" t="s">
        <v>10</v>
      </c>
      <c r="E55" s="35" t="s">
        <v>71</v>
      </c>
      <c r="F55" s="35" t="s">
        <v>72</v>
      </c>
      <c r="G55" s="34" t="s">
        <v>73</v>
      </c>
      <c r="H55" s="15"/>
      <c r="I55" s="15"/>
    </row>
    <row r="56" spans="1:9" x14ac:dyDescent="0.2">
      <c r="A56" s="36" t="s">
        <v>17</v>
      </c>
      <c r="B56" s="37">
        <v>0</v>
      </c>
      <c r="C56" s="37">
        <v>0</v>
      </c>
      <c r="D56" s="45">
        <v>0</v>
      </c>
      <c r="E56" s="45">
        <v>0</v>
      </c>
      <c r="F56" s="46">
        <f>+D56+E56</f>
        <v>0</v>
      </c>
      <c r="G56" s="42">
        <f>+F56*150%</f>
        <v>0</v>
      </c>
      <c r="H56" s="15"/>
      <c r="I56" s="15"/>
    </row>
    <row r="57" spans="1:9" x14ac:dyDescent="0.2">
      <c r="A57" s="36" t="s">
        <v>18</v>
      </c>
      <c r="B57" s="37">
        <v>0</v>
      </c>
      <c r="C57" s="37">
        <v>0</v>
      </c>
      <c r="D57" s="45">
        <v>0</v>
      </c>
      <c r="E57" s="45">
        <v>0</v>
      </c>
      <c r="F57" s="46">
        <f t="shared" ref="F57:F67" si="3">+D57+E57</f>
        <v>0</v>
      </c>
      <c r="G57" s="42">
        <f t="shared" ref="G57:G67" si="4">+F57*150%</f>
        <v>0</v>
      </c>
      <c r="H57" s="15"/>
      <c r="I57" s="15"/>
    </row>
    <row r="58" spans="1:9" x14ac:dyDescent="0.2">
      <c r="A58" s="36" t="s">
        <v>19</v>
      </c>
      <c r="B58" s="37">
        <v>0</v>
      </c>
      <c r="C58" s="37">
        <v>0</v>
      </c>
      <c r="D58" s="45">
        <v>0</v>
      </c>
      <c r="E58" s="45">
        <v>0</v>
      </c>
      <c r="F58" s="46">
        <f t="shared" si="3"/>
        <v>0</v>
      </c>
      <c r="G58" s="42">
        <f t="shared" si="4"/>
        <v>0</v>
      </c>
      <c r="H58" s="15"/>
      <c r="I58" s="15"/>
    </row>
    <row r="59" spans="1:9" x14ac:dyDescent="0.2">
      <c r="A59" s="36" t="s">
        <v>20</v>
      </c>
      <c r="B59" s="37">
        <v>0</v>
      </c>
      <c r="C59" s="37">
        <v>0</v>
      </c>
      <c r="D59" s="45">
        <v>0</v>
      </c>
      <c r="E59" s="45">
        <v>0</v>
      </c>
      <c r="F59" s="46">
        <f t="shared" si="3"/>
        <v>0</v>
      </c>
      <c r="G59" s="42">
        <f t="shared" si="4"/>
        <v>0</v>
      </c>
      <c r="H59" s="15"/>
      <c r="I59" s="15"/>
    </row>
    <row r="60" spans="1:9" x14ac:dyDescent="0.2">
      <c r="A60" s="36" t="s">
        <v>21</v>
      </c>
      <c r="B60" s="37">
        <v>0</v>
      </c>
      <c r="C60" s="37">
        <v>0</v>
      </c>
      <c r="D60" s="45">
        <v>0</v>
      </c>
      <c r="E60" s="45">
        <v>0</v>
      </c>
      <c r="F60" s="46">
        <f t="shared" si="3"/>
        <v>0</v>
      </c>
      <c r="G60" s="42">
        <f t="shared" si="4"/>
        <v>0</v>
      </c>
      <c r="H60" s="15"/>
      <c r="I60" s="15"/>
    </row>
    <row r="61" spans="1:9" x14ac:dyDescent="0.2">
      <c r="A61" s="36" t="s">
        <v>22</v>
      </c>
      <c r="B61" s="37">
        <v>0</v>
      </c>
      <c r="C61" s="37">
        <v>0</v>
      </c>
      <c r="D61" s="45">
        <v>0</v>
      </c>
      <c r="E61" s="45">
        <v>0</v>
      </c>
      <c r="F61" s="46">
        <f t="shared" si="3"/>
        <v>0</v>
      </c>
      <c r="G61" s="42">
        <f t="shared" si="4"/>
        <v>0</v>
      </c>
      <c r="H61" s="15"/>
      <c r="I61" s="15"/>
    </row>
    <row r="62" spans="1:9" x14ac:dyDescent="0.2">
      <c r="A62" s="36" t="s">
        <v>23</v>
      </c>
      <c r="B62" s="37">
        <v>0</v>
      </c>
      <c r="C62" s="37">
        <v>0</v>
      </c>
      <c r="D62" s="45">
        <v>0</v>
      </c>
      <c r="E62" s="45">
        <v>0</v>
      </c>
      <c r="F62" s="46">
        <f t="shared" si="3"/>
        <v>0</v>
      </c>
      <c r="G62" s="42">
        <f t="shared" si="4"/>
        <v>0</v>
      </c>
      <c r="H62" s="15"/>
      <c r="I62" s="15"/>
    </row>
    <row r="63" spans="1:9" x14ac:dyDescent="0.2">
      <c r="A63" s="36" t="s">
        <v>24</v>
      </c>
      <c r="B63" s="37">
        <v>0</v>
      </c>
      <c r="C63" s="37">
        <v>0</v>
      </c>
      <c r="D63" s="45">
        <v>0</v>
      </c>
      <c r="E63" s="45">
        <v>0</v>
      </c>
      <c r="F63" s="46">
        <f t="shared" si="3"/>
        <v>0</v>
      </c>
      <c r="G63" s="42">
        <f t="shared" si="4"/>
        <v>0</v>
      </c>
      <c r="H63" s="15"/>
      <c r="I63" s="15"/>
    </row>
    <row r="64" spans="1:9" x14ac:dyDescent="0.2">
      <c r="A64" s="36" t="s">
        <v>25</v>
      </c>
      <c r="B64" s="37">
        <v>0</v>
      </c>
      <c r="C64" s="37">
        <v>0</v>
      </c>
      <c r="D64" s="45">
        <v>0</v>
      </c>
      <c r="E64" s="45">
        <v>0</v>
      </c>
      <c r="F64" s="46">
        <f t="shared" si="3"/>
        <v>0</v>
      </c>
      <c r="G64" s="42">
        <f t="shared" si="4"/>
        <v>0</v>
      </c>
      <c r="H64" s="15"/>
      <c r="I64" s="15"/>
    </row>
    <row r="65" spans="1:9" x14ac:dyDescent="0.2">
      <c r="A65" s="36" t="s">
        <v>26</v>
      </c>
      <c r="B65" s="37">
        <v>0</v>
      </c>
      <c r="C65" s="37">
        <v>0</v>
      </c>
      <c r="D65" s="45">
        <v>0</v>
      </c>
      <c r="E65" s="45">
        <v>0</v>
      </c>
      <c r="F65" s="46">
        <f t="shared" si="3"/>
        <v>0</v>
      </c>
      <c r="G65" s="42">
        <f t="shared" si="4"/>
        <v>0</v>
      </c>
      <c r="H65" s="15"/>
      <c r="I65" s="15"/>
    </row>
    <row r="66" spans="1:9" x14ac:dyDescent="0.2">
      <c r="A66" s="36" t="s">
        <v>27</v>
      </c>
      <c r="B66" s="37">
        <v>0</v>
      </c>
      <c r="C66" s="37">
        <v>0</v>
      </c>
      <c r="D66" s="45">
        <v>0</v>
      </c>
      <c r="E66" s="45">
        <v>0</v>
      </c>
      <c r="F66" s="46">
        <f t="shared" si="3"/>
        <v>0</v>
      </c>
      <c r="G66" s="42">
        <f t="shared" si="4"/>
        <v>0</v>
      </c>
      <c r="H66" s="15"/>
      <c r="I66" s="15"/>
    </row>
    <row r="67" spans="1:9" x14ac:dyDescent="0.2">
      <c r="A67" s="36" t="s">
        <v>28</v>
      </c>
      <c r="B67" s="37">
        <v>0</v>
      </c>
      <c r="C67" s="37">
        <v>0</v>
      </c>
      <c r="D67" s="45">
        <v>0</v>
      </c>
      <c r="E67" s="45">
        <v>0</v>
      </c>
      <c r="F67" s="46">
        <f t="shared" si="3"/>
        <v>0</v>
      </c>
      <c r="G67" s="42">
        <f t="shared" si="4"/>
        <v>0</v>
      </c>
      <c r="H67" s="15"/>
      <c r="I67" s="15"/>
    </row>
    <row r="68" spans="1:9" x14ac:dyDescent="0.2">
      <c r="A68" s="58" t="s">
        <v>74</v>
      </c>
      <c r="B68" s="62"/>
      <c r="C68" s="62"/>
      <c r="D68" s="62"/>
      <c r="E68" s="62"/>
      <c r="F68" s="63"/>
      <c r="G68" s="44">
        <f>SUM(G56:G67)</f>
        <v>0</v>
      </c>
      <c r="H68" s="15"/>
      <c r="I68" s="15"/>
    </row>
    <row r="69" spans="1:9" ht="25.5" customHeight="1" x14ac:dyDescent="0.2">
      <c r="A69" s="64" t="s">
        <v>75</v>
      </c>
      <c r="B69" s="62"/>
      <c r="C69" s="62"/>
      <c r="D69" s="62"/>
      <c r="E69" s="62"/>
      <c r="F69" s="63"/>
      <c r="G69" s="44">
        <v>0</v>
      </c>
      <c r="H69" s="15"/>
      <c r="I69" s="15"/>
    </row>
    <row r="70" spans="1:9" x14ac:dyDescent="0.2">
      <c r="A70" s="58" t="s">
        <v>76</v>
      </c>
      <c r="B70" s="62"/>
      <c r="C70" s="62"/>
      <c r="D70" s="62"/>
      <c r="E70" s="62"/>
      <c r="F70" s="63"/>
      <c r="G70" s="44">
        <f>+G68-G69</f>
        <v>0</v>
      </c>
      <c r="H70" s="15"/>
      <c r="I70" s="15"/>
    </row>
    <row r="71" spans="1:9" x14ac:dyDescent="0.2">
      <c r="A71" s="18"/>
      <c r="B71" s="17"/>
      <c r="C71" s="17"/>
      <c r="D71" s="17"/>
      <c r="E71" s="18"/>
      <c r="F71" s="18"/>
      <c r="G71" s="18"/>
      <c r="H71" s="15"/>
      <c r="I71" s="15"/>
    </row>
    <row r="72" spans="1:9" x14ac:dyDescent="0.2">
      <c r="A72" s="65" t="s">
        <v>29</v>
      </c>
      <c r="B72" s="66"/>
      <c r="C72" s="66"/>
      <c r="D72" s="66"/>
      <c r="E72" s="66"/>
      <c r="F72" s="66"/>
      <c r="G72" s="66"/>
      <c r="H72" s="66"/>
      <c r="I72" s="67"/>
    </row>
    <row r="73" spans="1:9" ht="27.75" customHeight="1" x14ac:dyDescent="0.2">
      <c r="A73" s="52" t="s">
        <v>77</v>
      </c>
      <c r="B73" s="53"/>
      <c r="C73" s="53"/>
      <c r="D73" s="53"/>
      <c r="E73" s="53"/>
      <c r="F73" s="53"/>
      <c r="G73" s="53"/>
      <c r="H73" s="53"/>
      <c r="I73" s="54"/>
    </row>
    <row r="74" spans="1:9" x14ac:dyDescent="0.2">
      <c r="A74" s="52" t="s">
        <v>78</v>
      </c>
      <c r="B74" s="53"/>
      <c r="C74" s="53"/>
      <c r="D74" s="53"/>
      <c r="E74" s="53"/>
      <c r="F74" s="53"/>
      <c r="G74" s="53"/>
      <c r="H74" s="53"/>
      <c r="I74" s="54"/>
    </row>
    <row r="75" spans="1:9" x14ac:dyDescent="0.2">
      <c r="A75" s="52" t="s">
        <v>79</v>
      </c>
      <c r="B75" s="53"/>
      <c r="C75" s="53"/>
      <c r="D75" s="53"/>
      <c r="E75" s="53"/>
      <c r="F75" s="53"/>
      <c r="G75" s="53"/>
      <c r="H75" s="53"/>
      <c r="I75" s="54"/>
    </row>
    <row r="76" spans="1:9" ht="32.25" customHeight="1" x14ac:dyDescent="0.2">
      <c r="A76" s="52" t="s">
        <v>80</v>
      </c>
      <c r="B76" s="53"/>
      <c r="C76" s="53"/>
      <c r="D76" s="53"/>
      <c r="E76" s="53"/>
      <c r="F76" s="53"/>
      <c r="G76" s="53"/>
      <c r="H76" s="53"/>
      <c r="I76" s="54"/>
    </row>
    <row r="77" spans="1:9" ht="36" customHeight="1" x14ac:dyDescent="0.2">
      <c r="A77" s="52" t="s">
        <v>81</v>
      </c>
      <c r="B77" s="53"/>
      <c r="C77" s="53"/>
      <c r="D77" s="53"/>
      <c r="E77" s="53"/>
      <c r="F77" s="53"/>
      <c r="G77" s="53"/>
      <c r="H77" s="53"/>
      <c r="I77" s="54"/>
    </row>
    <row r="78" spans="1:9" ht="42" customHeight="1" x14ac:dyDescent="0.2">
      <c r="A78" s="52" t="s">
        <v>82</v>
      </c>
      <c r="B78" s="53"/>
      <c r="C78" s="53"/>
      <c r="D78" s="53"/>
      <c r="E78" s="53"/>
      <c r="F78" s="53"/>
      <c r="G78" s="53"/>
      <c r="H78" s="53"/>
      <c r="I78" s="54"/>
    </row>
    <row r="79" spans="1:9" ht="42.75" customHeight="1" x14ac:dyDescent="0.2">
      <c r="A79" s="52" t="s">
        <v>83</v>
      </c>
      <c r="B79" s="53"/>
      <c r="C79" s="53"/>
      <c r="D79" s="53"/>
      <c r="E79" s="53"/>
      <c r="F79" s="53"/>
      <c r="G79" s="53"/>
      <c r="H79" s="53"/>
      <c r="I79" s="54"/>
    </row>
    <row r="80" spans="1:9" ht="22.5" customHeight="1" x14ac:dyDescent="0.2">
      <c r="A80" s="52" t="s">
        <v>84</v>
      </c>
      <c r="B80" s="53"/>
      <c r="C80" s="53"/>
      <c r="D80" s="53"/>
      <c r="E80" s="53"/>
      <c r="F80" s="53"/>
      <c r="G80" s="53"/>
      <c r="H80" s="53"/>
      <c r="I80" s="54"/>
    </row>
    <row r="81" spans="1:9" ht="29.25" customHeight="1" x14ac:dyDescent="0.2">
      <c r="A81" s="52" t="s">
        <v>85</v>
      </c>
      <c r="B81" s="53"/>
      <c r="C81" s="53"/>
      <c r="D81" s="53"/>
      <c r="E81" s="53"/>
      <c r="F81" s="53"/>
      <c r="G81" s="53"/>
      <c r="H81" s="53"/>
      <c r="I81" s="54"/>
    </row>
    <row r="82" spans="1:9" ht="24.75" customHeight="1" x14ac:dyDescent="0.2">
      <c r="A82" s="52" t="s">
        <v>86</v>
      </c>
      <c r="B82" s="53"/>
      <c r="C82" s="53"/>
      <c r="D82" s="53"/>
      <c r="E82" s="53"/>
      <c r="F82" s="53"/>
      <c r="G82" s="53"/>
      <c r="H82" s="53"/>
      <c r="I82" s="54"/>
    </row>
    <row r="83" spans="1:9" ht="42" customHeight="1" x14ac:dyDescent="0.2">
      <c r="A83" s="52" t="s">
        <v>87</v>
      </c>
      <c r="B83" s="53"/>
      <c r="C83" s="53"/>
      <c r="D83" s="53"/>
      <c r="E83" s="53"/>
      <c r="F83" s="53"/>
      <c r="G83" s="53"/>
      <c r="H83" s="53"/>
      <c r="I83" s="54"/>
    </row>
    <row r="84" spans="1:9" ht="30" customHeight="1" x14ac:dyDescent="0.2">
      <c r="A84" s="52" t="s">
        <v>88</v>
      </c>
      <c r="B84" s="53"/>
      <c r="C84" s="53"/>
      <c r="D84" s="53"/>
      <c r="E84" s="53"/>
      <c r="F84" s="53"/>
      <c r="G84" s="53"/>
      <c r="H84" s="53"/>
      <c r="I84" s="54"/>
    </row>
    <row r="85" spans="1:9" ht="36" customHeight="1" x14ac:dyDescent="0.2">
      <c r="A85" s="52" t="s">
        <v>89</v>
      </c>
      <c r="B85" s="53"/>
      <c r="C85" s="53"/>
      <c r="D85" s="53"/>
      <c r="E85" s="53"/>
      <c r="F85" s="53"/>
      <c r="G85" s="53"/>
      <c r="H85" s="53"/>
      <c r="I85" s="54"/>
    </row>
    <row r="86" spans="1:9" ht="37.5" customHeight="1" x14ac:dyDescent="0.2">
      <c r="A86" s="55" t="s">
        <v>90</v>
      </c>
      <c r="B86" s="56"/>
      <c r="C86" s="56"/>
      <c r="D86" s="56"/>
      <c r="E86" s="56"/>
      <c r="F86" s="56"/>
      <c r="G86" s="56"/>
      <c r="H86" s="56"/>
      <c r="I86" s="57"/>
    </row>
    <row r="89" spans="1:9" x14ac:dyDescent="0.2">
      <c r="A89" s="47" t="s">
        <v>98</v>
      </c>
      <c r="B89" s="3"/>
      <c r="C89" s="7"/>
      <c r="D89" s="1"/>
      <c r="E89" s="47" t="s">
        <v>95</v>
      </c>
    </row>
    <row r="90" spans="1:9" x14ac:dyDescent="0.2">
      <c r="A90" s="48" t="s">
        <v>99</v>
      </c>
      <c r="B90" s="3"/>
      <c r="C90" s="7"/>
      <c r="D90" s="1"/>
      <c r="E90" s="48" t="s">
        <v>96</v>
      </c>
    </row>
    <row r="91" spans="1:9" x14ac:dyDescent="0.2">
      <c r="A91" s="47" t="s">
        <v>100</v>
      </c>
      <c r="B91" s="7"/>
      <c r="C91" s="7"/>
      <c r="D91" s="1"/>
      <c r="E91" s="48" t="s">
        <v>97</v>
      </c>
    </row>
  </sheetData>
  <sheetProtection selectLockedCells="1" selectUnlockedCells="1"/>
  <mergeCells count="37">
    <mergeCell ref="A15:G15"/>
    <mergeCell ref="A16:G16"/>
    <mergeCell ref="A17:G17"/>
    <mergeCell ref="A18:G18"/>
    <mergeCell ref="A19:G19"/>
    <mergeCell ref="A48:G48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33:A34"/>
    <mergeCell ref="A47:G47"/>
    <mergeCell ref="A78:I78"/>
    <mergeCell ref="A49:G49"/>
    <mergeCell ref="A54:A55"/>
    <mergeCell ref="A68:F68"/>
    <mergeCell ref="A69:F69"/>
    <mergeCell ref="A70:F70"/>
    <mergeCell ref="A72:I72"/>
    <mergeCell ref="A73:I73"/>
    <mergeCell ref="A74:I74"/>
    <mergeCell ref="A75:I75"/>
    <mergeCell ref="A76:I76"/>
    <mergeCell ref="A77:I77"/>
    <mergeCell ref="A85:I85"/>
    <mergeCell ref="A86:I86"/>
    <mergeCell ref="A79:I79"/>
    <mergeCell ref="A80:I80"/>
    <mergeCell ref="A81:I81"/>
    <mergeCell ref="A82:I82"/>
    <mergeCell ref="A83:I83"/>
    <mergeCell ref="A84:I84"/>
  </mergeCells>
  <hyperlinks>
    <hyperlink ref="G1" location="Índice_Anexos_ICT!A1" display="Índice"/>
  </hyperlinks>
  <pageMargins left="0.43333333333333335" right="0.43333333333333335" top="0.59027777777777779" bottom="0.59027777777777779" header="0.51180555555555551" footer="0.51180555555555551"/>
  <pageSetup paperSize="9" scale="75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A9ok</vt:lpstr>
      <vt:lpstr>A9ok!Print_Titles_0</vt:lpstr>
      <vt:lpstr>A9ok!Print_Titles_0_0</vt:lpstr>
      <vt:lpstr>A9ok!Print_Titles_0_0_0</vt:lpstr>
      <vt:lpstr>A9ok!Print_Titles_0_0_0_0</vt:lpstr>
      <vt:lpstr>A9ok!Print_Titles_0_0_0_0_0</vt:lpstr>
      <vt:lpstr>A9ok!Títulos_a_imprimir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04_2016 Anexos ICT 2015</dc:title>
  <dc:creator>Servicio de Rentas Internas</dc:creator>
  <cp:lastModifiedBy>joffre torres</cp:lastModifiedBy>
  <cp:revision>50</cp:revision>
  <cp:lastPrinted>1601-01-01T00:00:00Z</cp:lastPrinted>
  <dcterms:created xsi:type="dcterms:W3CDTF">2002-12-18T17:56:23Z</dcterms:created>
  <dcterms:modified xsi:type="dcterms:W3CDTF">2020-11-05T04:41:08Z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Servicio de Rentas Internas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