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 Macias\Desktop\FASE II - Ejecucion - Visacom\6000 Pasivos y Patrimonio\6300 Pasivos por impuestos corrientes\"/>
    </mc:Choice>
  </mc:AlternateContent>
  <xr:revisionPtr revIDLastSave="0" documentId="13_ncr:1_{24D4F5B4-C676-4E67-BCB0-BAA714C10BE6}" xr6:coauthVersionLast="46" xr6:coauthVersionMax="46" xr10:uidLastSave="{00000000-0000-0000-0000-000000000000}"/>
  <bookViews>
    <workbookView xWindow="-120" yWindow="-120" windowWidth="19800" windowHeight="11760" tabRatio="500" xr2:uid="{00000000-000D-0000-FFFF-FFFF00000000}"/>
  </bookViews>
  <sheets>
    <sheet name="Cedula_Resumen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3" i="1" l="1"/>
  <c r="D43" i="1"/>
  <c r="E42" i="1"/>
  <c r="D42" i="1"/>
  <c r="E41" i="1"/>
  <c r="D41" i="1"/>
  <c r="E40" i="1"/>
  <c r="E45" i="1" s="1"/>
  <c r="D40" i="1"/>
  <c r="J34" i="1"/>
  <c r="F34" i="1"/>
  <c r="E34" i="1"/>
  <c r="D34" i="1"/>
  <c r="G33" i="1"/>
  <c r="K33" i="1" s="1"/>
  <c r="G32" i="1"/>
  <c r="K32" i="1" s="1"/>
  <c r="G31" i="1"/>
  <c r="K31" i="1" s="1"/>
  <c r="G30" i="1"/>
  <c r="K30" i="1" s="1"/>
  <c r="G29" i="1"/>
  <c r="K29" i="1" s="1"/>
  <c r="G28" i="1"/>
  <c r="K28" i="1" s="1"/>
  <c r="G27" i="1"/>
  <c r="K27" i="1" s="1"/>
  <c r="G26" i="1"/>
  <c r="K26" i="1" s="1"/>
  <c r="G25" i="1"/>
  <c r="K25" i="1" s="1"/>
  <c r="G24" i="1"/>
  <c r="K24" i="1" s="1"/>
  <c r="G23" i="1"/>
  <c r="K23" i="1" s="1"/>
  <c r="G22" i="1"/>
  <c r="K22" i="1" s="1"/>
  <c r="G21" i="1"/>
  <c r="K21" i="1" s="1"/>
  <c r="G20" i="1"/>
  <c r="K20" i="1" s="1"/>
  <c r="G19" i="1"/>
  <c r="K19" i="1" s="1"/>
  <c r="G18" i="1"/>
  <c r="K18" i="1" s="1"/>
  <c r="G17" i="1"/>
  <c r="K17" i="1" s="1"/>
  <c r="G16" i="1"/>
  <c r="K16" i="1" s="1"/>
  <c r="G15" i="1"/>
  <c r="K15" i="1" s="1"/>
  <c r="G14" i="1"/>
  <c r="K14" i="1" s="1"/>
  <c r="G13" i="1"/>
  <c r="D45" i="1" l="1"/>
  <c r="G34" i="1"/>
  <c r="K13" i="1"/>
  <c r="K34" i="1" s="1"/>
</calcChain>
</file>

<file path=xl/sharedStrings.xml><?xml version="1.0" encoding="utf-8"?>
<sst xmlns="http://schemas.openxmlformats.org/spreadsheetml/2006/main" count="98" uniqueCount="62">
  <si>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</si>
  <si>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</si>
  <si>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</si>
  <si>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</si>
  <si>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</si>
  <si>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</si>
  <si>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</si>
  <si>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</si>
  <si>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Retenciones, Iva sobre Ventas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</si>
  <si>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</si>
  <si>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</si>
  <si>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</si>
  <si>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</si>
  <si>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</si>
  <si>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</si>
  <si>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Agosto del 2020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</si>
  <si>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</si>
  <si>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</si>
  <si>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</si>
  <si>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</si>
  <si>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</si>
  <si>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</si>
  <si>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</si>
  <si>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</si>
  <si>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Prestamos del I.E.S.S</t>
  </si>
  <si>
    <t>2.1.7.1.2</t>
  </si>
  <si>
    <t>Prestamos Quirografarios</t>
  </si>
  <si>
    <t>2.1.7.1.3</t>
  </si>
  <si>
    <t>Prestamos Hipotecarios</t>
  </si>
  <si>
    <t>Retenciones en la Fuente</t>
  </si>
  <si>
    <t>2.1.7.2.1</t>
  </si>
  <si>
    <t>1% Bienes Muebles de Naturaleza Corporal</t>
  </si>
  <si>
    <t>2.1.7.2.2</t>
  </si>
  <si>
    <t>2% Servicios</t>
  </si>
  <si>
    <t>2.1.7.2.3</t>
  </si>
  <si>
    <t>8% Honorarios, Arrendamientos, Docencia, Deportistas</t>
  </si>
  <si>
    <t>2.1.7.2.5</t>
  </si>
  <si>
    <t>10% Honorarios Profesionales y Dietas</t>
  </si>
  <si>
    <t>2.1.7.2.8</t>
  </si>
  <si>
    <t>Impuesto Rta del personal</t>
  </si>
  <si>
    <t>Retenciones del Impuesto al Valor Agregado</t>
  </si>
  <si>
    <t>2.1.7.3.1</t>
  </si>
  <si>
    <t>30% Bienes</t>
  </si>
  <si>
    <t>2.1.7.3.2</t>
  </si>
  <si>
    <t>70% Servicios</t>
  </si>
  <si>
    <t>2.1.7.3.3</t>
  </si>
  <si>
    <t>100% Honorarios, Arrendamientos</t>
  </si>
  <si>
    <t>IVA Sobre Ventas</t>
  </si>
  <si>
    <t>2.1.7.4.1</t>
  </si>
  <si>
    <t>Iva Sobre Ventas</t>
  </si>
  <si>
    <t>Total</t>
  </si>
  <si>
    <t>Saldo al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</si>
  <si>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</si>
  <si>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</si>
  <si>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</si>
  <si>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</si>
  <si>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</si>
  <si>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</si>
  <si>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Movimiento</t>
  </si>
  <si>
    <t>Referencia</t>
  </si>
  <si>
    <t>Nota a los estados financieros:</t>
  </si>
  <si>
    <t>Conclusiones (A ser completado por el Auditor a cargo del compromiso):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</si>
</sst>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\ %"/>
    <numFmt numFmtId="165" formatCode="#,##0.00\ ;\(#,##0.00\);\-#\ ;@\ "/>
    <numFmt numFmtId="167" formatCode="_ \$* #,##0.00_ ;_ \$* \-#,##0.00_ ;_ \$* \-??_ ;_ @_ "/>
    <numFmt numFmtId="168" formatCode="#,##0\ ;\(#,##0\);\-#\ ;@\ "/>
    <numFmt numFmtId="169" formatCode="_ * #,##0.00_ ;_ * \-#,##0.00_ ;_ * \-??_ ;_ @_ "/>
    <numFmt numFmtId="170" formatCode="_ * #,##0_ ;_ * \-#,##0_ ;_ * \-??_ ;_ @_ "/>
    <numFmt numFmtId="171" formatCode="#,##0\ ;\(#,##0\)"/>
    <numFmt numFmtId="172" formatCode="0\ %"/>
  </numFmts>
  <fonts count="20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6"/>
      <color rgb="FFFF0000"/>
      <name val="Liberation Sans1"/>
    </font>
    <font>
      <b/>
      <sz val="10"/>
      <color rgb="FF000000"/>
      <name val="Arial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2">
    <xf numFmtId="0" fontId="0" fillId="0" borderId="0"/>
    <xf numFmtId="169" fontId="14" fillId="0" borderId="0" applyBorder="0" applyProtection="0"/>
    <xf numFmtId="167" fontId="14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14" fillId="0" borderId="0" applyBorder="0" applyProtection="0"/>
    <xf numFmtId="0" fontId="14" fillId="0" borderId="0" applyBorder="0" applyProtection="0"/>
    <xf numFmtId="0" fontId="3" fillId="0" borderId="0" applyBorder="0" applyProtection="0"/>
    <xf numFmtId="165" fontId="13" fillId="0" borderId="0" applyBorder="0" applyProtection="0"/>
    <xf numFmtId="172" fontId="13" fillId="0" borderId="0" applyBorder="0" applyProtection="0"/>
  </cellStyleXfs>
  <cellXfs count="98">
    <xf numFmtId="0" fontId="0" fillId="0" borderId="0" xfId="0"/>
    <xf numFmtId="49" fontId="2" fillId="10" borderId="2" xfId="0" applyNumberFormat="1" applyFont="1" applyFill="1" applyBorder="1" applyAlignment="1">
      <alignment horizontal="left" vertical="center"/>
    </xf>
    <xf numFmtId="0" fontId="15" fillId="10" borderId="2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15" fillId="10" borderId="0" xfId="0" applyFont="1" applyFill="1" applyAlignment="1">
      <alignment vertical="center"/>
    </xf>
    <xf numFmtId="164" fontId="15" fillId="10" borderId="3" xfId="0" applyNumberFormat="1" applyFont="1" applyFill="1" applyBorder="1" applyAlignment="1">
      <alignment horizontal="center" vertical="center"/>
    </xf>
    <xf numFmtId="14" fontId="15" fillId="10" borderId="3" xfId="0" applyNumberFormat="1" applyFont="1" applyFill="1" applyBorder="1" applyAlignment="1">
      <alignment horizontal="center" vertical="center"/>
    </xf>
    <xf numFmtId="0" fontId="15" fillId="10" borderId="0" xfId="0" applyFont="1" applyFill="1"/>
    <xf numFmtId="164" fontId="15" fillId="10" borderId="0" xfId="0" applyNumberFormat="1" applyFont="1" applyFill="1"/>
    <xf numFmtId="49" fontId="2" fillId="10" borderId="3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15" fontId="2" fillId="10" borderId="3" xfId="0" applyNumberFormat="1" applyFont="1" applyFill="1" applyBorder="1" applyAlignment="1">
      <alignment horizontal="center" vertical="center"/>
    </xf>
    <xf numFmtId="15" fontId="2" fillId="10" borderId="4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49" fontId="15" fillId="0" borderId="5" xfId="0" applyNumberFormat="1" applyFont="1" applyBorder="1" applyAlignment="1" applyProtection="1"/>
    <xf numFmtId="49" fontId="16" fillId="0" borderId="0" xfId="0" applyNumberFormat="1" applyFont="1" applyAlignment="1" applyProtection="1">
      <alignment horizontal="left"/>
    </xf>
    <xf numFmtId="0" fontId="15" fillId="0" borderId="6" xfId="2" applyNumberFormat="1" applyFont="1" applyBorder="1" applyAlignment="1" applyProtection="1">
      <alignment horizontal="center" vertical="center"/>
    </xf>
    <xf numFmtId="0" fontId="15" fillId="0" borderId="7" xfId="2" applyNumberFormat="1" applyFont="1" applyBorder="1" applyAlignment="1" applyProtection="1">
      <alignment horizontal="center" vertical="center"/>
    </xf>
    <xf numFmtId="0" fontId="15" fillId="0" borderId="8" xfId="2" applyNumberFormat="1" applyFont="1" applyBorder="1" applyAlignment="1" applyProtection="1">
      <alignment horizontal="center" vertical="center"/>
    </xf>
    <xf numFmtId="0" fontId="15" fillId="0" borderId="4" xfId="2" applyNumberFormat="1" applyFont="1" applyBorder="1" applyAlignment="1" applyProtection="1">
      <alignment horizontal="center" vertical="center"/>
    </xf>
    <xf numFmtId="168" fontId="15" fillId="0" borderId="0" xfId="0" applyNumberFormat="1" applyFont="1" applyBorder="1" applyAlignment="1" applyProtection="1">
      <alignment horizontal="left" vertical="center"/>
    </xf>
    <xf numFmtId="168" fontId="15" fillId="0" borderId="6" xfId="0" applyNumberFormat="1" applyFont="1" applyBorder="1" applyAlignment="1" applyProtection="1">
      <alignment horizontal="center" vertical="center"/>
    </xf>
    <xf numFmtId="170" fontId="15" fillId="0" borderId="8" xfId="1" applyNumberFormat="1" applyFont="1" applyBorder="1" applyAlignment="1" applyProtection="1">
      <alignment horizontal="right"/>
    </xf>
    <xf numFmtId="49" fontId="2" fillId="10" borderId="5" xfId="0" applyNumberFormat="1" applyFont="1" applyFill="1" applyBorder="1" applyAlignment="1" applyProtection="1">
      <alignment horizontal="left"/>
    </xf>
    <xf numFmtId="0" fontId="16" fillId="10" borderId="7" xfId="0" applyFont="1" applyFill="1" applyBorder="1" applyAlignment="1" applyProtection="1">
      <alignment horizontal="left"/>
    </xf>
    <xf numFmtId="170" fontId="15" fillId="10" borderId="6" xfId="1" applyNumberFormat="1" applyFont="1" applyFill="1" applyBorder="1" applyAlignment="1" applyProtection="1">
      <alignment horizontal="right" vertical="center"/>
    </xf>
    <xf numFmtId="170" fontId="15" fillId="10" borderId="7" xfId="1" applyNumberFormat="1" applyFont="1" applyFill="1" applyBorder="1" applyAlignment="1" applyProtection="1">
      <alignment horizontal="right" vertical="center"/>
    </xf>
    <xf numFmtId="170" fontId="15" fillId="10" borderId="8" xfId="1" applyNumberFormat="1" applyFont="1" applyFill="1" applyBorder="1" applyAlignment="1" applyProtection="1">
      <alignment horizontal="right" vertical="center"/>
    </xf>
    <xf numFmtId="170" fontId="15" fillId="0" borderId="6" xfId="1" applyNumberFormat="1" applyFont="1" applyBorder="1" applyAlignment="1" applyProtection="1">
      <alignment horizontal="right" vertical="center"/>
    </xf>
    <xf numFmtId="168" fontId="15" fillId="10" borderId="7" xfId="0" applyNumberFormat="1" applyFont="1" applyFill="1" applyBorder="1" applyAlignment="1" applyProtection="1">
      <alignment horizontal="left" vertical="center"/>
    </xf>
    <xf numFmtId="49" fontId="15" fillId="10" borderId="5" xfId="0" applyNumberFormat="1" applyFont="1" applyFill="1" applyBorder="1" applyAlignment="1" applyProtection="1">
      <alignment horizontal="left"/>
    </xf>
    <xf numFmtId="0" fontId="15" fillId="10" borderId="6" xfId="0" applyFont="1" applyFill="1" applyBorder="1" applyAlignment="1" applyProtection="1"/>
    <xf numFmtId="0" fontId="15" fillId="10" borderId="7" xfId="0" applyFont="1" applyFill="1" applyBorder="1" applyAlignment="1" applyProtection="1">
      <alignment horizontal="left"/>
    </xf>
    <xf numFmtId="49" fontId="15" fillId="10" borderId="5" xfId="0" applyNumberFormat="1" applyFont="1" applyFill="1" applyBorder="1" applyAlignment="1" applyProtection="1"/>
    <xf numFmtId="170" fontId="15" fillId="10" borderId="6" xfId="1" applyNumberFormat="1" applyFont="1" applyFill="1" applyBorder="1" applyAlignment="1" applyProtection="1">
      <alignment horizontal="right" vertical="top"/>
      <protection locked="0"/>
    </xf>
    <xf numFmtId="168" fontId="15" fillId="10" borderId="0" xfId="0" applyNumberFormat="1" applyFont="1" applyFill="1" applyBorder="1" applyAlignment="1" applyProtection="1">
      <alignment horizontal="left" vertical="center"/>
    </xf>
    <xf numFmtId="168" fontId="15" fillId="10" borderId="6" xfId="0" applyNumberFormat="1" applyFont="1" applyFill="1" applyBorder="1" applyAlignment="1" applyProtection="1">
      <alignment horizontal="left" vertical="center"/>
    </xf>
    <xf numFmtId="0" fontId="2" fillId="10" borderId="0" xfId="0" applyFont="1" applyFill="1" applyAlignment="1">
      <alignment vertical="center"/>
    </xf>
    <xf numFmtId="49" fontId="15" fillId="10" borderId="7" xfId="0" applyNumberFormat="1" applyFont="1" applyFill="1" applyBorder="1" applyAlignment="1" applyProtection="1">
      <alignment horizontal="left"/>
    </xf>
    <xf numFmtId="0" fontId="15" fillId="10" borderId="0" xfId="0" applyFont="1" applyFill="1" applyAlignment="1" applyProtection="1"/>
    <xf numFmtId="170" fontId="15" fillId="10" borderId="6" xfId="1" applyNumberFormat="1" applyFont="1" applyFill="1" applyBorder="1" applyAlignment="1" applyProtection="1">
      <alignment horizontal="right"/>
    </xf>
    <xf numFmtId="49" fontId="15" fillId="10" borderId="6" xfId="0" applyNumberFormat="1" applyFont="1" applyFill="1" applyBorder="1" applyAlignment="1" applyProtection="1"/>
    <xf numFmtId="0" fontId="15" fillId="10" borderId="7" xfId="0" applyFont="1" applyFill="1" applyBorder="1" applyAlignment="1" applyProtection="1"/>
    <xf numFmtId="170" fontId="15" fillId="10" borderId="7" xfId="1" applyNumberFormat="1" applyFont="1" applyFill="1" applyBorder="1" applyAlignment="1" applyProtection="1">
      <alignment horizontal="right" vertical="top"/>
      <protection locked="0"/>
    </xf>
    <xf numFmtId="170" fontId="15" fillId="10" borderId="7" xfId="1" applyNumberFormat="1" applyFont="1" applyFill="1" applyBorder="1" applyAlignment="1" applyProtection="1">
      <alignment horizontal="right"/>
    </xf>
    <xf numFmtId="164" fontId="15" fillId="10" borderId="7" xfId="0" applyNumberFormat="1" applyFont="1" applyFill="1" applyBorder="1" applyAlignment="1" applyProtection="1">
      <alignment horizontal="left"/>
    </xf>
    <xf numFmtId="171" fontId="15" fillId="0" borderId="7" xfId="0" applyNumberFormat="1" applyFont="1" applyBorder="1" applyAlignment="1">
      <alignment horizontal="left"/>
    </xf>
    <xf numFmtId="168" fontId="15" fillId="0" borderId="7" xfId="0" applyNumberFormat="1" applyFont="1" applyBorder="1" applyAlignment="1" applyProtection="1">
      <alignment horizontal="left" vertical="center"/>
    </xf>
    <xf numFmtId="168" fontId="15" fillId="10" borderId="7" xfId="0" applyNumberFormat="1" applyFont="1" applyFill="1" applyBorder="1" applyAlignment="1" applyProtection="1">
      <alignment horizontal="center" vertical="center"/>
    </xf>
    <xf numFmtId="168" fontId="15" fillId="10" borderId="6" xfId="0" applyNumberFormat="1" applyFont="1" applyFill="1" applyBorder="1" applyAlignment="1" applyProtection="1">
      <alignment horizontal="center" vertical="center"/>
    </xf>
    <xf numFmtId="49" fontId="15" fillId="0" borderId="6" xfId="0" applyNumberFormat="1" applyFont="1" applyBorder="1" applyAlignment="1" applyProtection="1"/>
    <xf numFmtId="49" fontId="15" fillId="0" borderId="0" xfId="0" applyNumberFormat="1" applyFont="1" applyAlignment="1" applyProtection="1">
      <alignment horizontal="left"/>
    </xf>
    <xf numFmtId="170" fontId="15" fillId="0" borderId="9" xfId="1" applyNumberFormat="1" applyFont="1" applyBorder="1" applyAlignment="1" applyProtection="1">
      <alignment horizontal="right" vertical="center"/>
    </xf>
    <xf numFmtId="168" fontId="2" fillId="0" borderId="7" xfId="0" applyNumberFormat="1" applyFont="1" applyBorder="1" applyAlignment="1" applyProtection="1">
      <alignment horizontal="center" vertical="center"/>
    </xf>
    <xf numFmtId="168" fontId="2" fillId="0" borderId="6" xfId="0" applyNumberFormat="1" applyFont="1" applyBorder="1" applyAlignment="1" applyProtection="1">
      <alignment horizontal="center" vertical="center"/>
    </xf>
    <xf numFmtId="168" fontId="2" fillId="0" borderId="10" xfId="0" applyNumberFormat="1" applyFont="1" applyBorder="1" applyAlignment="1" applyProtection="1">
      <alignment horizontal="center" vertical="center"/>
    </xf>
    <xf numFmtId="168" fontId="2" fillId="0" borderId="11" xfId="0" applyNumberFormat="1" applyFont="1" applyBorder="1" applyAlignment="1" applyProtection="1">
      <alignment horizontal="left" vertical="center"/>
    </xf>
    <xf numFmtId="170" fontId="2" fillId="0" borderId="10" xfId="1" applyNumberFormat="1" applyFont="1" applyBorder="1" applyAlignment="1" applyProtection="1">
      <alignment horizontal="right" vertical="center"/>
    </xf>
    <xf numFmtId="170" fontId="2" fillId="0" borderId="12" xfId="1" applyNumberFormat="1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0" fontId="15" fillId="0" borderId="13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center"/>
    </xf>
    <xf numFmtId="168" fontId="2" fillId="0" borderId="4" xfId="0" applyNumberFormat="1" applyFont="1" applyBorder="1" applyAlignment="1" applyProtection="1">
      <alignment horizontal="center" wrapText="1"/>
    </xf>
    <xf numFmtId="0" fontId="2" fillId="0" borderId="8" xfId="0" applyFont="1" applyBorder="1" applyAlignment="1" applyProtection="1">
      <alignment horizontal="left"/>
    </xf>
    <xf numFmtId="14" fontId="16" fillId="0" borderId="6" xfId="0" applyNumberFormat="1" applyFont="1" applyBorder="1" applyAlignment="1" applyProtection="1">
      <alignment horizontal="center"/>
    </xf>
    <xf numFmtId="14" fontId="16" fillId="0" borderId="7" xfId="0" applyNumberFormat="1" applyFont="1" applyBorder="1" applyAlignment="1" applyProtection="1">
      <alignment horizontal="center"/>
    </xf>
    <xf numFmtId="170" fontId="15" fillId="10" borderId="8" xfId="1" applyNumberFormat="1" applyFont="1" applyFill="1" applyBorder="1" applyAlignment="1" applyProtection="1">
      <alignment horizontal="center" vertical="center"/>
    </xf>
    <xf numFmtId="170" fontId="15" fillId="0" borderId="6" xfId="1" applyNumberFormat="1" applyFont="1" applyBorder="1" applyAlignment="1" applyProtection="1">
      <alignment horizontal="center"/>
    </xf>
    <xf numFmtId="49" fontId="15" fillId="0" borderId="8" xfId="0" applyNumberFormat="1" applyFont="1" applyBorder="1" applyAlignment="1" applyProtection="1">
      <alignment horizontal="left"/>
    </xf>
    <xf numFmtId="170" fontId="15" fillId="0" borderId="14" xfId="1" applyNumberFormat="1" applyFont="1" applyBorder="1" applyAlignment="1" applyProtection="1">
      <alignment horizontal="center"/>
    </xf>
    <xf numFmtId="170" fontId="15" fillId="0" borderId="12" xfId="1" applyNumberFormat="1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left"/>
    </xf>
    <xf numFmtId="170" fontId="2" fillId="0" borderId="15" xfId="1" applyNumberFormat="1" applyFont="1" applyBorder="1" applyAlignment="1" applyProtection="1"/>
    <xf numFmtId="170" fontId="2" fillId="0" borderId="9" xfId="1" applyNumberFormat="1" applyFont="1" applyBorder="1" applyAlignment="1" applyProtection="1"/>
    <xf numFmtId="0" fontId="2" fillId="0" borderId="13" xfId="0" applyFont="1" applyBorder="1" applyAlignment="1" applyProtection="1"/>
    <xf numFmtId="0" fontId="15" fillId="0" borderId="8" xfId="0" applyFont="1" applyBorder="1" applyAlignment="1" applyProtection="1"/>
    <xf numFmtId="0" fontId="2" fillId="0" borderId="8" xfId="0" applyFont="1" applyBorder="1" applyAlignment="1" applyProtection="1"/>
    <xf numFmtId="0" fontId="15" fillId="10" borderId="3" xfId="0" applyFont="1" applyFill="1" applyBorder="1"/>
    <xf numFmtId="0" fontId="15" fillId="0" borderId="0" xfId="0" applyFont="1"/>
    <xf numFmtId="164" fontId="15" fillId="0" borderId="0" xfId="0" applyNumberFormat="1" applyFont="1"/>
    <xf numFmtId="0" fontId="15" fillId="0" borderId="16" xfId="0" applyFont="1" applyBorder="1"/>
    <xf numFmtId="0" fontId="15" fillId="0" borderId="17" xfId="0" applyFont="1" applyBorder="1"/>
    <xf numFmtId="0" fontId="15" fillId="0" borderId="0" xfId="0" applyFont="1" applyBorder="1"/>
    <xf numFmtId="164" fontId="15" fillId="0" borderId="0" xfId="0" applyNumberFormat="1" applyFont="1" applyBorder="1"/>
    <xf numFmtId="0" fontId="15" fillId="0" borderId="18" xfId="0" applyFont="1" applyBorder="1"/>
    <xf numFmtId="0" fontId="18" fillId="11" borderId="19" xfId="0" applyFont="1" applyFill="1" applyBorder="1" applyAlignment="1">
      <alignment horizontal="center"/>
    </xf>
    <xf numFmtId="171" fontId="17" fillId="0" borderId="10" xfId="1" applyNumberFormat="1" applyFont="1" applyBorder="1" applyAlignment="1" applyProtection="1">
      <alignment horizontal="right" vertical="center"/>
    </xf>
    <xf numFmtId="171" fontId="17" fillId="0" borderId="6" xfId="1" applyNumberFormat="1" applyFont="1" applyBorder="1" applyAlignment="1" applyProtection="1">
      <alignment horizontal="right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6" xfId="0" applyFont="1" applyBorder="1" applyAlignment="1" applyProtection="1">
      <alignment horizontal="left"/>
    </xf>
    <xf numFmtId="0" fontId="15" fillId="10" borderId="6" xfId="0" applyFont="1" applyFill="1" applyBorder="1"/>
    <xf numFmtId="49" fontId="15" fillId="0" borderId="6" xfId="0" applyNumberFormat="1" applyFont="1" applyBorder="1" applyAlignment="1" applyProtection="1">
      <alignment horizontal="left"/>
    </xf>
    <xf numFmtId="14" fontId="16" fillId="0" borderId="9" xfId="0" applyNumberFormat="1" applyFont="1" applyBorder="1" applyAlignment="1" applyProtection="1">
      <alignment horizontal="center"/>
    </xf>
    <xf numFmtId="0" fontId="19" fillId="11" borderId="20" xfId="0" applyFont="1" applyFill="1" applyBorder="1"/>
  </cellXfs>
  <cellStyles count="22">
    <cellStyle name="Accent 1 5" xfId="3" xr:uid="{00000000-0005-0000-0000-000006000000}"/>
    <cellStyle name="Accent 2 6" xfId="4" xr:uid="{00000000-0005-0000-0000-000007000000}"/>
    <cellStyle name="Accent 3 7" xfId="5" xr:uid="{00000000-0005-0000-0000-000008000000}"/>
    <cellStyle name="Accent 4" xfId="6" xr:uid="{00000000-0005-0000-0000-000009000000}"/>
    <cellStyle name="Bad 8" xfId="7" xr:uid="{00000000-0005-0000-0000-00000A000000}"/>
    <cellStyle name="cf1" xfId="8" xr:uid="{00000000-0005-0000-0000-00000B000000}"/>
    <cellStyle name="Error 9" xfId="9" xr:uid="{00000000-0005-0000-0000-00000C000000}"/>
    <cellStyle name="Excel Built-in Comma 10" xfId="20" xr:uid="{00000000-0005-0000-0000-000017000000}"/>
    <cellStyle name="Excel Built-in Explanatory Text" xfId="21" xr:uid="{00000000-0005-0000-0000-000018000000}"/>
    <cellStyle name="Footnote 11" xfId="10" xr:uid="{00000000-0005-0000-0000-00000D000000}"/>
    <cellStyle name="Good 12" xfId="11" xr:uid="{00000000-0005-0000-0000-00000E000000}"/>
    <cellStyle name="Heading (user) 13" xfId="12" xr:uid="{00000000-0005-0000-0000-00000F000000}"/>
    <cellStyle name="Heading 1 14" xfId="13" xr:uid="{00000000-0005-0000-0000-000010000000}"/>
    <cellStyle name="Heading 2 15" xfId="14" xr:uid="{00000000-0005-0000-0000-000011000000}"/>
    <cellStyle name="Hyperlink 16" xfId="15" xr:uid="{00000000-0005-0000-0000-000012000000}"/>
    <cellStyle name="Millares" xfId="1" builtinId="3"/>
    <cellStyle name="Moneda" xfId="2" builtinId="4"/>
    <cellStyle name="Normal" xfId="0" builtinId="0"/>
    <cellStyle name="Note 17" xfId="16" xr:uid="{00000000-0005-0000-0000-000013000000}"/>
    <cellStyle name="Status 18" xfId="17" xr:uid="{00000000-0005-0000-0000-000014000000}"/>
    <cellStyle name="Text 19" xfId="18" xr:uid="{00000000-0005-0000-0000-000015000000}"/>
    <cellStyle name="Warning 20" xfId="19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showGridLines="0" tabSelected="1" topLeftCell="D1" zoomScaleNormal="100" workbookViewId="0">
      <selection activeCell="L9" sqref="L9"/>
    </sheetView>
  </sheetViews>
  <sheetFormatPr baseColWidth="10" defaultColWidth="10.5" defaultRowHeight="12.75"/>
  <cols>
    <col min="1" max="1" width="11.125" style="81" customWidth="1"/>
    <col min="2" max="2" width="34.875" style="81" customWidth="1"/>
    <col min="3" max="3" width="9.5" style="81" bestFit="1" customWidth="1"/>
    <col min="4" max="7" width="12.25" style="81" customWidth="1"/>
    <col min="8" max="8" width="11.125" style="81" customWidth="1"/>
    <col min="9" max="9" width="34.875" style="81" customWidth="1"/>
    <col min="10" max="10" width="12.25" style="81" customWidth="1"/>
    <col min="11" max="11" width="10.25" style="81" bestFit="1" customWidth="1"/>
    <col min="12" max="12" width="8.5" style="81" customWidth="1"/>
    <col min="13" max="13" width="12.25" style="81" customWidth="1"/>
    <col min="14" max="14" width="12.25" style="82" customWidth="1"/>
    <col min="15" max="15" width="8.5" style="81" customWidth="1"/>
    <col min="16" max="16384" width="10.5" style="81"/>
  </cols>
  <sheetData>
    <row r="1" spans="1:15" s="4" customFormat="1" ht="2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3" t="s">
        <v>2</v>
      </c>
      <c r="L1" s="3"/>
      <c r="M1" s="3"/>
      <c r="N1" s="88">
        <v>6301</v>
      </c>
      <c r="O1" s="88"/>
    </row>
    <row r="2" spans="1:15" s="4" customFormat="1">
      <c r="A2" s="1" t="s">
        <v>3</v>
      </c>
      <c r="B2" s="2" t="s">
        <v>4</v>
      </c>
      <c r="C2" s="2"/>
      <c r="D2" s="2"/>
      <c r="E2" s="2"/>
      <c r="F2" s="2"/>
      <c r="G2" s="2"/>
      <c r="H2" s="2"/>
      <c r="I2" s="2"/>
      <c r="J2" s="2"/>
      <c r="K2" s="3" t="s">
        <v>5</v>
      </c>
      <c r="L2" s="3"/>
      <c r="M2" s="3"/>
      <c r="N2" s="5" t="s">
        <v>6</v>
      </c>
      <c r="O2" s="5"/>
    </row>
    <row r="3" spans="1:15" s="4" customFormat="1">
      <c r="A3" s="1" t="s">
        <v>7</v>
      </c>
      <c r="B3" s="2" t="s">
        <v>8</v>
      </c>
      <c r="C3" s="2"/>
      <c r="D3" s="2"/>
      <c r="E3" s="2"/>
      <c r="F3" s="2"/>
      <c r="G3" s="2"/>
      <c r="H3" s="2"/>
      <c r="I3" s="2"/>
      <c r="J3" s="2"/>
      <c r="K3" s="3" t="s">
        <v>9</v>
      </c>
      <c r="L3" s="3"/>
      <c r="M3" s="3"/>
      <c r="N3" s="6">
        <v>44134</v>
      </c>
      <c r="O3" s="6"/>
    </row>
    <row r="4" spans="1:15" s="4" customFormat="1">
      <c r="A4" s="1" t="s">
        <v>10</v>
      </c>
      <c r="B4" s="2" t="s">
        <v>11</v>
      </c>
      <c r="C4" s="2"/>
      <c r="D4" s="2"/>
      <c r="E4" s="2"/>
      <c r="F4" s="2"/>
      <c r="G4" s="2"/>
      <c r="H4" s="2"/>
      <c r="I4" s="2"/>
      <c r="J4" s="2"/>
      <c r="K4" s="3" t="s">
        <v>12</v>
      </c>
      <c r="L4" s="3"/>
      <c r="M4" s="3"/>
      <c r="N4" s="5" t="s">
        <v>13</v>
      </c>
      <c r="O4" s="5"/>
    </row>
    <row r="5" spans="1:15" s="4" customFormat="1">
      <c r="A5" s="1" t="s">
        <v>14</v>
      </c>
      <c r="B5" s="2" t="s">
        <v>15</v>
      </c>
      <c r="C5" s="2"/>
      <c r="D5" s="2"/>
      <c r="E5" s="2"/>
      <c r="F5" s="2"/>
      <c r="G5" s="2"/>
      <c r="H5" s="2"/>
      <c r="I5" s="2"/>
      <c r="J5" s="2"/>
      <c r="K5" s="3" t="s">
        <v>9</v>
      </c>
      <c r="L5" s="3"/>
      <c r="M5" s="3"/>
      <c r="N5" s="80"/>
      <c r="O5" s="80"/>
    </row>
    <row r="6" spans="1:15" s="7" customFormat="1">
      <c r="N6" s="8"/>
    </row>
    <row r="9" spans="1:15" s="7" customFormat="1" ht="39.75" customHeight="1">
      <c r="A9" s="9" t="s">
        <v>16</v>
      </c>
      <c r="B9" s="10" t="s">
        <v>17</v>
      </c>
      <c r="C9" s="91" t="s">
        <v>59</v>
      </c>
      <c r="D9" s="11" t="s">
        <v>18</v>
      </c>
      <c r="E9" s="12" t="s">
        <v>58</v>
      </c>
      <c r="F9" s="12"/>
      <c r="G9" s="13" t="s">
        <v>19</v>
      </c>
      <c r="H9" s="9" t="s">
        <v>16</v>
      </c>
      <c r="I9" s="10" t="s">
        <v>17</v>
      </c>
      <c r="J9" s="11" t="s">
        <v>19</v>
      </c>
      <c r="K9" s="16" t="s">
        <v>20</v>
      </c>
    </row>
    <row r="10" spans="1:15" s="7" customFormat="1">
      <c r="A10" s="9"/>
      <c r="B10" s="10"/>
      <c r="C10" s="92"/>
      <c r="D10" s="14">
        <v>44073</v>
      </c>
      <c r="E10" s="14" t="s">
        <v>21</v>
      </c>
      <c r="F10" s="14" t="s">
        <v>22</v>
      </c>
      <c r="G10" s="15">
        <v>44196</v>
      </c>
      <c r="H10" s="9"/>
      <c r="I10" s="10"/>
      <c r="J10" s="14">
        <v>43830</v>
      </c>
      <c r="K10" s="16" t="s">
        <v>23</v>
      </c>
    </row>
    <row r="11" spans="1:15" s="4" customFormat="1">
      <c r="A11" s="17"/>
      <c r="B11" s="18"/>
      <c r="C11" s="28"/>
      <c r="D11" s="19"/>
      <c r="E11" s="20"/>
      <c r="F11" s="21"/>
      <c r="G11" s="22"/>
      <c r="H11" s="23"/>
      <c r="I11" s="24"/>
      <c r="J11" s="25"/>
      <c r="K11" s="90"/>
    </row>
    <row r="12" spans="1:15" s="4" customFormat="1">
      <c r="A12" s="26"/>
      <c r="B12" s="27" t="s">
        <v>24</v>
      </c>
      <c r="C12" s="28"/>
      <c r="D12" s="28"/>
      <c r="E12" s="29"/>
      <c r="F12" s="30"/>
      <c r="G12" s="31"/>
      <c r="H12" s="32"/>
      <c r="I12" s="27" t="s">
        <v>24</v>
      </c>
      <c r="J12" s="28"/>
      <c r="K12" s="90"/>
    </row>
    <row r="13" spans="1:15" s="4" customFormat="1">
      <c r="A13" s="33" t="s">
        <v>25</v>
      </c>
      <c r="B13" s="34" t="s">
        <v>26</v>
      </c>
      <c r="C13" s="28"/>
      <c r="D13" s="28">
        <v>0</v>
      </c>
      <c r="E13" s="29">
        <v>0</v>
      </c>
      <c r="F13" s="30">
        <v>0</v>
      </c>
      <c r="G13" s="31">
        <f t="shared" ref="G13:G33" si="0">D13+E13-F13</f>
        <v>0</v>
      </c>
      <c r="H13" s="32" t="s">
        <v>25</v>
      </c>
      <c r="I13" s="35" t="s">
        <v>26</v>
      </c>
      <c r="J13" s="28">
        <v>0</v>
      </c>
      <c r="K13" s="90">
        <f>G13-J13</f>
        <v>0</v>
      </c>
    </row>
    <row r="14" spans="1:15" s="4" customFormat="1">
      <c r="A14" s="36" t="s">
        <v>27</v>
      </c>
      <c r="B14" s="34" t="s">
        <v>28</v>
      </c>
      <c r="C14" s="28"/>
      <c r="D14" s="28">
        <v>0</v>
      </c>
      <c r="E14" s="29">
        <v>0</v>
      </c>
      <c r="F14" s="30">
        <v>0</v>
      </c>
      <c r="G14" s="31">
        <f t="shared" si="0"/>
        <v>0</v>
      </c>
      <c r="H14" s="32" t="s">
        <v>27</v>
      </c>
      <c r="I14" s="34" t="s">
        <v>28</v>
      </c>
      <c r="J14" s="37">
        <v>0</v>
      </c>
      <c r="K14" s="90">
        <f>G14-J14</f>
        <v>0</v>
      </c>
    </row>
    <row r="15" spans="1:15" s="4" customFormat="1">
      <c r="A15" s="34"/>
      <c r="B15" s="34"/>
      <c r="C15" s="28"/>
      <c r="D15" s="28">
        <v>0</v>
      </c>
      <c r="E15" s="29">
        <v>0</v>
      </c>
      <c r="F15" s="30">
        <v>0</v>
      </c>
      <c r="G15" s="31">
        <f t="shared" si="0"/>
        <v>0</v>
      </c>
      <c r="H15" s="38"/>
      <c r="I15" s="39"/>
      <c r="J15" s="37">
        <v>0</v>
      </c>
      <c r="K15" s="90">
        <f>G15-J15</f>
        <v>0</v>
      </c>
    </row>
    <row r="16" spans="1:15" s="40" customFormat="1">
      <c r="A16" s="34"/>
      <c r="B16" s="34"/>
      <c r="C16" s="28"/>
      <c r="D16" s="28">
        <v>0</v>
      </c>
      <c r="E16" s="29">
        <v>0</v>
      </c>
      <c r="F16" s="30">
        <v>0</v>
      </c>
      <c r="G16" s="31">
        <f t="shared" si="0"/>
        <v>0</v>
      </c>
      <c r="H16" s="34"/>
      <c r="I16" s="34"/>
      <c r="J16" s="28">
        <v>0</v>
      </c>
      <c r="K16" s="90">
        <f>G16-J16</f>
        <v>0</v>
      </c>
    </row>
    <row r="17" spans="1:11" s="4" customFormat="1">
      <c r="A17" s="34"/>
      <c r="B17" s="27" t="s">
        <v>29</v>
      </c>
      <c r="C17" s="28"/>
      <c r="D17" s="28">
        <v>0</v>
      </c>
      <c r="E17" s="29">
        <v>0</v>
      </c>
      <c r="F17" s="30">
        <v>0</v>
      </c>
      <c r="G17" s="31">
        <f t="shared" si="0"/>
        <v>0</v>
      </c>
      <c r="H17" s="41"/>
      <c r="I17" s="27" t="s">
        <v>29</v>
      </c>
      <c r="J17" s="37">
        <v>0</v>
      </c>
      <c r="K17" s="90">
        <f>G17-J17</f>
        <v>0</v>
      </c>
    </row>
    <row r="18" spans="1:11" s="4" customFormat="1">
      <c r="A18" s="34" t="s">
        <v>30</v>
      </c>
      <c r="B18" s="42" t="s">
        <v>31</v>
      </c>
      <c r="C18" s="28"/>
      <c r="D18" s="28">
        <v>246</v>
      </c>
      <c r="E18" s="29">
        <v>0</v>
      </c>
      <c r="F18" s="30">
        <v>0</v>
      </c>
      <c r="G18" s="31">
        <f t="shared" si="0"/>
        <v>246</v>
      </c>
      <c r="H18" s="41" t="s">
        <v>30</v>
      </c>
      <c r="I18" s="42" t="s">
        <v>31</v>
      </c>
      <c r="J18" s="43">
        <v>110</v>
      </c>
      <c r="K18" s="90">
        <f>G18-J18</f>
        <v>136</v>
      </c>
    </row>
    <row r="19" spans="1:11" s="4" customFormat="1">
      <c r="A19" s="44" t="s">
        <v>32</v>
      </c>
      <c r="B19" s="45" t="s">
        <v>33</v>
      </c>
      <c r="C19" s="28"/>
      <c r="D19" s="46">
        <v>550</v>
      </c>
      <c r="E19" s="29">
        <v>0</v>
      </c>
      <c r="F19" s="30">
        <v>0</v>
      </c>
      <c r="G19" s="31">
        <f t="shared" si="0"/>
        <v>550</v>
      </c>
      <c r="H19" s="41" t="s">
        <v>32</v>
      </c>
      <c r="I19" s="45" t="s">
        <v>33</v>
      </c>
      <c r="J19" s="47">
        <v>550</v>
      </c>
      <c r="K19" s="90">
        <f>G19-J19</f>
        <v>0</v>
      </c>
    </row>
    <row r="20" spans="1:11" s="4" customFormat="1">
      <c r="A20" s="44" t="s">
        <v>34</v>
      </c>
      <c r="B20" s="45" t="s">
        <v>35</v>
      </c>
      <c r="C20" s="28"/>
      <c r="D20" s="47">
        <v>810</v>
      </c>
      <c r="E20" s="29">
        <v>0</v>
      </c>
      <c r="F20" s="30">
        <v>0</v>
      </c>
      <c r="G20" s="31">
        <f t="shared" si="0"/>
        <v>810</v>
      </c>
      <c r="H20" s="41" t="s">
        <v>34</v>
      </c>
      <c r="I20" s="48" t="s">
        <v>35</v>
      </c>
      <c r="J20" s="47">
        <v>368</v>
      </c>
      <c r="K20" s="90">
        <f>G20-J20</f>
        <v>442</v>
      </c>
    </row>
    <row r="21" spans="1:11" s="4" customFormat="1">
      <c r="A21" s="44" t="s">
        <v>36</v>
      </c>
      <c r="B21" s="45" t="s">
        <v>37</v>
      </c>
      <c r="C21" s="28"/>
      <c r="D21" s="47">
        <v>117</v>
      </c>
      <c r="E21" s="29">
        <v>0</v>
      </c>
      <c r="F21" s="30">
        <v>0</v>
      </c>
      <c r="G21" s="31">
        <f t="shared" si="0"/>
        <v>117</v>
      </c>
      <c r="H21" s="41" t="s">
        <v>36</v>
      </c>
      <c r="I21" s="49" t="s">
        <v>37</v>
      </c>
      <c r="J21" s="47">
        <v>0</v>
      </c>
      <c r="K21" s="90">
        <f>G21-J21</f>
        <v>117</v>
      </c>
    </row>
    <row r="22" spans="1:11" s="4" customFormat="1">
      <c r="A22" s="44" t="s">
        <v>38</v>
      </c>
      <c r="B22" s="44" t="s">
        <v>39</v>
      </c>
      <c r="C22" s="28"/>
      <c r="D22" s="47">
        <v>139</v>
      </c>
      <c r="E22" s="29">
        <v>0</v>
      </c>
      <c r="F22" s="30">
        <v>0</v>
      </c>
      <c r="G22" s="31">
        <f t="shared" si="0"/>
        <v>139</v>
      </c>
      <c r="H22" s="41" t="s">
        <v>38</v>
      </c>
      <c r="I22" s="49" t="s">
        <v>39</v>
      </c>
      <c r="J22" s="28">
        <v>117</v>
      </c>
      <c r="K22" s="90">
        <f>G22-J22</f>
        <v>22</v>
      </c>
    </row>
    <row r="23" spans="1:11" s="40" customFormat="1">
      <c r="A23" s="34"/>
      <c r="B23" s="34"/>
      <c r="C23" s="28"/>
      <c r="D23" s="29">
        <v>0</v>
      </c>
      <c r="E23" s="29">
        <v>0</v>
      </c>
      <c r="F23" s="30">
        <v>0</v>
      </c>
      <c r="G23" s="31">
        <f t="shared" si="0"/>
        <v>0</v>
      </c>
      <c r="H23" s="50"/>
      <c r="I23" s="50"/>
      <c r="J23" s="28">
        <v>0</v>
      </c>
      <c r="K23" s="90">
        <f>G23-J23</f>
        <v>0</v>
      </c>
    </row>
    <row r="24" spans="1:11" s="40" customFormat="1">
      <c r="A24" s="34"/>
      <c r="B24" s="27" t="s">
        <v>40</v>
      </c>
      <c r="C24" s="28"/>
      <c r="D24" s="47">
        <v>0</v>
      </c>
      <c r="E24" s="29">
        <v>0</v>
      </c>
      <c r="F24" s="30">
        <v>0</v>
      </c>
      <c r="G24" s="31">
        <f t="shared" si="0"/>
        <v>0</v>
      </c>
      <c r="H24" s="50"/>
      <c r="I24" s="27" t="s">
        <v>40</v>
      </c>
      <c r="J24" s="28">
        <v>0</v>
      </c>
      <c r="K24" s="90">
        <f>G24-J24</f>
        <v>0</v>
      </c>
    </row>
    <row r="25" spans="1:11" s="40" customFormat="1">
      <c r="A25" s="34" t="s">
        <v>41</v>
      </c>
      <c r="B25" s="34" t="s">
        <v>42</v>
      </c>
      <c r="C25" s="28"/>
      <c r="D25" s="29">
        <v>230</v>
      </c>
      <c r="E25" s="29">
        <v>0</v>
      </c>
      <c r="F25" s="30">
        <v>0</v>
      </c>
      <c r="G25" s="31">
        <f t="shared" si="0"/>
        <v>230</v>
      </c>
      <c r="H25" s="50" t="s">
        <v>41</v>
      </c>
      <c r="I25" s="50" t="s">
        <v>42</v>
      </c>
      <c r="J25" s="28">
        <v>68</v>
      </c>
      <c r="K25" s="90">
        <f>G25-J25</f>
        <v>162</v>
      </c>
    </row>
    <row r="26" spans="1:11" s="40" customFormat="1">
      <c r="A26" s="34" t="s">
        <v>43</v>
      </c>
      <c r="B26" s="34" t="s">
        <v>44</v>
      </c>
      <c r="C26" s="28"/>
      <c r="D26" s="47">
        <v>1330</v>
      </c>
      <c r="E26" s="29">
        <v>0</v>
      </c>
      <c r="F26" s="30">
        <v>0</v>
      </c>
      <c r="G26" s="31">
        <f t="shared" si="0"/>
        <v>1330</v>
      </c>
      <c r="H26" s="50" t="s">
        <v>43</v>
      </c>
      <c r="I26" s="50" t="s">
        <v>44</v>
      </c>
      <c r="J26" s="28">
        <v>1757</v>
      </c>
      <c r="K26" s="90">
        <f>G26-J26</f>
        <v>-427</v>
      </c>
    </row>
    <row r="27" spans="1:11" s="40" customFormat="1">
      <c r="A27" s="34" t="s">
        <v>45</v>
      </c>
      <c r="B27" s="34" t="s">
        <v>46</v>
      </c>
      <c r="C27" s="28"/>
      <c r="D27" s="29">
        <v>252</v>
      </c>
      <c r="E27" s="29">
        <v>0</v>
      </c>
      <c r="F27" s="30">
        <v>0</v>
      </c>
      <c r="G27" s="31">
        <f t="shared" si="0"/>
        <v>252</v>
      </c>
      <c r="H27" s="50" t="s">
        <v>45</v>
      </c>
      <c r="I27" s="50" t="s">
        <v>46</v>
      </c>
      <c r="J27" s="28">
        <v>258</v>
      </c>
      <c r="K27" s="90">
        <f>G27-J27</f>
        <v>-6</v>
      </c>
    </row>
    <row r="28" spans="1:11" s="40" customFormat="1">
      <c r="A28" s="34"/>
      <c r="B28" s="34"/>
      <c r="C28" s="28"/>
      <c r="D28" s="47">
        <v>0</v>
      </c>
      <c r="E28" s="29">
        <v>0</v>
      </c>
      <c r="F28" s="30">
        <v>0</v>
      </c>
      <c r="G28" s="31">
        <f t="shared" si="0"/>
        <v>0</v>
      </c>
      <c r="H28" s="50"/>
      <c r="I28" s="50"/>
      <c r="J28" s="28">
        <v>0</v>
      </c>
      <c r="K28" s="90">
        <f>G28-J28</f>
        <v>0</v>
      </c>
    </row>
    <row r="29" spans="1:11" s="40" customFormat="1">
      <c r="A29" s="34"/>
      <c r="B29" s="27" t="s">
        <v>47</v>
      </c>
      <c r="C29" s="28"/>
      <c r="D29" s="29">
        <v>0</v>
      </c>
      <c r="E29" s="29">
        <v>0</v>
      </c>
      <c r="F29" s="30">
        <v>0</v>
      </c>
      <c r="G29" s="31">
        <f t="shared" si="0"/>
        <v>0</v>
      </c>
      <c r="H29" s="50"/>
      <c r="I29" s="27" t="s">
        <v>47</v>
      </c>
      <c r="J29" s="28">
        <v>0</v>
      </c>
      <c r="K29" s="90">
        <f>G29-J29</f>
        <v>0</v>
      </c>
    </row>
    <row r="30" spans="1:11" s="40" customFormat="1">
      <c r="A30" s="34" t="s">
        <v>48</v>
      </c>
      <c r="B30" s="34" t="s">
        <v>49</v>
      </c>
      <c r="C30" s="28"/>
      <c r="D30" s="47">
        <v>114053</v>
      </c>
      <c r="E30" s="29">
        <v>0</v>
      </c>
      <c r="F30" s="30">
        <v>0</v>
      </c>
      <c r="G30" s="31">
        <f t="shared" si="0"/>
        <v>114053</v>
      </c>
      <c r="H30" s="50" t="s">
        <v>48</v>
      </c>
      <c r="I30" s="50" t="s">
        <v>49</v>
      </c>
      <c r="J30" s="28">
        <v>0</v>
      </c>
      <c r="K30" s="90">
        <f>G30-J30</f>
        <v>114053</v>
      </c>
    </row>
    <row r="31" spans="1:11" s="4" customFormat="1">
      <c r="A31" s="34"/>
      <c r="B31" s="34"/>
      <c r="C31" s="28"/>
      <c r="D31" s="28">
        <v>0</v>
      </c>
      <c r="E31" s="29">
        <v>0</v>
      </c>
      <c r="F31" s="30">
        <v>0</v>
      </c>
      <c r="G31" s="31">
        <f t="shared" si="0"/>
        <v>0</v>
      </c>
      <c r="H31" s="32"/>
      <c r="I31" s="51"/>
      <c r="J31" s="28">
        <v>0</v>
      </c>
      <c r="K31" s="90">
        <f>G31-J31</f>
        <v>0</v>
      </c>
    </row>
    <row r="32" spans="1:11" s="4" customFormat="1">
      <c r="A32" s="34"/>
      <c r="B32" s="34"/>
      <c r="C32" s="28"/>
      <c r="D32" s="28">
        <v>0</v>
      </c>
      <c r="E32" s="29">
        <v>0</v>
      </c>
      <c r="F32" s="30">
        <v>0</v>
      </c>
      <c r="G32" s="31">
        <f t="shared" si="0"/>
        <v>0</v>
      </c>
      <c r="H32" s="38"/>
      <c r="I32" s="52"/>
      <c r="J32" s="28">
        <v>0</v>
      </c>
      <c r="K32" s="90">
        <f>G32-J32</f>
        <v>0</v>
      </c>
    </row>
    <row r="33" spans="1:11" s="4" customFormat="1">
      <c r="A33" s="53"/>
      <c r="B33" s="54"/>
      <c r="C33" s="28"/>
      <c r="D33" s="31">
        <v>0</v>
      </c>
      <c r="E33" s="29">
        <v>0</v>
      </c>
      <c r="F33" s="30">
        <v>0</v>
      </c>
      <c r="G33" s="55">
        <f t="shared" si="0"/>
        <v>0</v>
      </c>
      <c r="H33" s="56"/>
      <c r="I33" s="57"/>
      <c r="J33" s="31">
        <v>0</v>
      </c>
      <c r="K33" s="90">
        <f>G33-J33</f>
        <v>0</v>
      </c>
    </row>
    <row r="34" spans="1:11" s="62" customFormat="1" ht="18.75" customHeight="1" thickBot="1">
      <c r="A34" s="58"/>
      <c r="B34" s="59" t="s">
        <v>50</v>
      </c>
      <c r="C34" s="59"/>
      <c r="D34" s="60">
        <f>SUM(D11:D32)</f>
        <v>117727</v>
      </c>
      <c r="E34" s="60">
        <f>SUM(E11:E32)</f>
        <v>0</v>
      </c>
      <c r="F34" s="60">
        <f>SUM(F11:F32)</f>
        <v>0</v>
      </c>
      <c r="G34" s="61">
        <f>SUM(G11:G32)</f>
        <v>117727</v>
      </c>
      <c r="H34" s="58"/>
      <c r="I34" s="58"/>
      <c r="J34" s="60">
        <f>SUM(J11:J32)</f>
        <v>3228</v>
      </c>
      <c r="K34" s="89">
        <f>SUM(K11:K32)</f>
        <v>114499</v>
      </c>
    </row>
    <row r="35" spans="1:11" ht="13.5" thickTop="1"/>
    <row r="37" spans="1:11">
      <c r="B37" s="63"/>
      <c r="C37" s="63"/>
      <c r="D37" s="64" t="s">
        <v>51</v>
      </c>
      <c r="E37" s="65" t="s">
        <v>51</v>
      </c>
    </row>
    <row r="38" spans="1:11">
      <c r="B38" s="74" t="s">
        <v>60</v>
      </c>
      <c r="C38" s="74"/>
      <c r="D38" s="96">
        <v>44073</v>
      </c>
      <c r="E38" s="96">
        <v>43830</v>
      </c>
    </row>
    <row r="39" spans="1:11">
      <c r="B39" s="93"/>
      <c r="C39" s="66"/>
      <c r="D39" s="67"/>
      <c r="E39" s="68"/>
    </row>
    <row r="40" spans="1:11">
      <c r="B40" s="94" t="s">
        <v>24</v>
      </c>
      <c r="C40" s="66"/>
      <c r="D40" s="69">
        <f>SUM(D13:D15)</f>
        <v>0</v>
      </c>
      <c r="E40" s="70">
        <f>SUM(J12:J16)</f>
        <v>0</v>
      </c>
    </row>
    <row r="41" spans="1:11">
      <c r="B41" s="94" t="s">
        <v>29</v>
      </c>
      <c r="C41" s="66"/>
      <c r="D41" s="69">
        <f>SUM(D17:D23)</f>
        <v>1862</v>
      </c>
      <c r="E41" s="70">
        <f>SUM(J17:J23)</f>
        <v>1145</v>
      </c>
    </row>
    <row r="42" spans="1:11">
      <c r="B42" s="94" t="s">
        <v>40</v>
      </c>
      <c r="C42" s="66"/>
      <c r="D42" s="69">
        <f>SUM(D24:D28)</f>
        <v>1812</v>
      </c>
      <c r="E42" s="70">
        <f>SUM(J24:J28)</f>
        <v>2083</v>
      </c>
    </row>
    <row r="43" spans="1:11">
      <c r="B43" s="94" t="s">
        <v>49</v>
      </c>
      <c r="C43" s="66"/>
      <c r="D43" s="69">
        <f>SUM(D29:D31)</f>
        <v>114053</v>
      </c>
      <c r="E43" s="70">
        <f>SUM(J29:J30)</f>
        <v>0</v>
      </c>
    </row>
    <row r="44" spans="1:11" ht="13.5" thickBot="1">
      <c r="B44" s="95"/>
      <c r="C44" s="71"/>
      <c r="D44" s="72"/>
      <c r="E44" s="73"/>
    </row>
    <row r="45" spans="1:11" ht="13.5" thickTop="1">
      <c r="B45" s="74" t="s">
        <v>50</v>
      </c>
      <c r="C45" s="74"/>
      <c r="D45" s="75">
        <f>+SUM(D40:D43)</f>
        <v>117727</v>
      </c>
      <c r="E45" s="76">
        <f>+SUM(E40:E43)</f>
        <v>3228</v>
      </c>
    </row>
    <row r="50" spans="1:15">
      <c r="A50" s="77" t="s">
        <v>52</v>
      </c>
      <c r="B50" s="83"/>
      <c r="C50" s="83"/>
      <c r="D50" s="83"/>
      <c r="E50" s="83"/>
      <c r="F50" s="83"/>
      <c r="G50" s="83"/>
      <c r="H50" s="83"/>
      <c r="I50" s="84"/>
      <c r="J50" s="85"/>
      <c r="K50" s="85"/>
      <c r="L50" s="85"/>
      <c r="M50" s="85"/>
      <c r="N50" s="86"/>
      <c r="O50" s="85"/>
    </row>
    <row r="51" spans="1:15">
      <c r="A51" s="78" t="s">
        <v>53</v>
      </c>
      <c r="I51" s="87"/>
    </row>
    <row r="52" spans="1:15">
      <c r="A52" s="78"/>
      <c r="I52" s="87"/>
    </row>
    <row r="53" spans="1:15">
      <c r="A53" s="79" t="s">
        <v>54</v>
      </c>
      <c r="I53" s="87"/>
    </row>
    <row r="54" spans="1:15">
      <c r="A54" s="78" t="s">
        <v>55</v>
      </c>
      <c r="I54" s="87"/>
    </row>
    <row r="55" spans="1:15">
      <c r="A55" s="78" t="s">
        <v>56</v>
      </c>
      <c r="I55" s="87"/>
    </row>
    <row r="56" spans="1:15">
      <c r="A56" s="78"/>
      <c r="I56" s="87"/>
    </row>
    <row r="57" spans="1:15">
      <c r="A57" s="78"/>
      <c r="I57" s="87"/>
    </row>
    <row r="58" spans="1:15">
      <c r="A58" s="79" t="s">
        <v>57</v>
      </c>
      <c r="I58" s="87"/>
    </row>
    <row r="61" spans="1:15">
      <c r="A61" s="97" t="s">
        <v>61</v>
      </c>
    </row>
  </sheetData>
  <mergeCells count="21">
    <mergeCell ref="B5:J5"/>
    <mergeCell ref="K5:M5"/>
    <mergeCell ref="N5:O5"/>
    <mergeCell ref="A9:A10"/>
    <mergeCell ref="B9:B10"/>
    <mergeCell ref="E9:F9"/>
    <mergeCell ref="H9:H10"/>
    <mergeCell ref="I9:I10"/>
    <mergeCell ref="C9:C10"/>
    <mergeCell ref="B3:J3"/>
    <mergeCell ref="K3:M3"/>
    <mergeCell ref="N3:O3"/>
    <mergeCell ref="B4:J4"/>
    <mergeCell ref="K4:M4"/>
    <mergeCell ref="N4:O4"/>
    <mergeCell ref="B1:J1"/>
    <mergeCell ref="K1:M1"/>
    <mergeCell ref="N1:O1"/>
    <mergeCell ref="B2:J2"/>
    <mergeCell ref="K2:M2"/>
    <mergeCell ref="N2:O2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Cedula_Resumen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Dara Macias</cp:lastModifiedBy>
  <cp:revision>11</cp:revision>
  <dcterms:created xsi:type="dcterms:W3CDTF">2020-10-19T12:23:50Z</dcterms:created>
  <dcterms:modified xsi:type="dcterms:W3CDTF">2021-02-17T02:25:46Z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