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s" sheetId="1" state="visible" r:id="rId2"/>
    <sheet name="Detalle Facturado" sheetId="2" state="visible" r:id="rId3"/>
  </sheets>
  <definedNames>
    <definedName function="false" hidden="true" localSheetId="0" name="_xlnm._FilterDatabase" vbProcedure="false">Facturas!$A$1:$I$27</definedName>
    <definedName function="false" hidden="false" name="DATA1" vbProcedure="false">hoja1!#ref!</definedName>
    <definedName function="false" hidden="false" name="DATA10" vbProcedure="false">hoja1!#ref!</definedName>
    <definedName function="false" hidden="false" name="DATA11" vbProcedure="false">Facturas!$F$2:$F$27</definedName>
    <definedName function="false" hidden="false" name="DATA12" vbProcedure="false">hoja1!#ref!</definedName>
    <definedName function="false" hidden="false" name="DATA13" vbProcedure="false">hoja1!#ref!</definedName>
    <definedName function="false" hidden="false" name="DATA14" vbProcedure="false">hoja1!#ref!</definedName>
    <definedName function="false" hidden="false" name="DATA15" vbProcedure="false">hoja1!#ref!</definedName>
    <definedName function="false" hidden="false" name="DATA16" vbProcedure="false">Facturas!$G$2:$G$27</definedName>
    <definedName function="false" hidden="false" name="DATA17" vbProcedure="false">Facturas!$H$2:$H$27</definedName>
    <definedName function="false" hidden="false" name="DATA18" vbProcedure="false">hoja1!#ref!</definedName>
    <definedName function="false" hidden="false" name="DATA19" vbProcedure="false">hoja1!#ref!</definedName>
    <definedName function="false" hidden="false" name="DATA2" vbProcedure="false">Facturas!$A$2:$A$27</definedName>
    <definedName function="false" hidden="false" name="DATA20" vbProcedure="false">hoja1!#ref!</definedName>
    <definedName function="false" hidden="false" name="DATA21" vbProcedure="false">hoja1!#ref!</definedName>
    <definedName function="false" hidden="false" name="DATA22" vbProcedure="false">hoja1!#ref!</definedName>
    <definedName function="false" hidden="false" name="DATA23" vbProcedure="false">Facturas!$I$2:$I$27</definedName>
    <definedName function="false" hidden="false" name="DATA3" vbProcedure="false">hoja1!#ref!</definedName>
    <definedName function="false" hidden="false" name="DATA4" vbProcedure="false">Facturas!$B$2:$B$27</definedName>
    <definedName function="false" hidden="false" name="DATA5" vbProcedure="false">Facturas!$C$2:$C$27</definedName>
    <definedName function="false" hidden="false" name="DATA6" vbProcedure="false">Facturas!$D$2:$D$27</definedName>
    <definedName function="false" hidden="false" name="DATA7" vbProcedure="false">Facturas!$E$2:$E$27</definedName>
    <definedName function="false" hidden="false" name="DATA8" vbProcedure="false">hoja1!#ref!</definedName>
    <definedName function="false" hidden="false" name="DATA9" vbProcedure="false">hoja1!#ref!</definedName>
    <definedName function="false" hidden="false" name="TEST0" vbProcedure="false">Facturas!$A$2:$I$27</definedName>
    <definedName function="false" hidden="false" name="TESTHKEY" vbProcedure="false">Facturas!$G$1:$I$1</definedName>
    <definedName function="false" hidden="false" name="TESTKEYS" vbProcedure="false">Facturas!$A$2:$F$27</definedName>
    <definedName function="false" hidden="false" name="TESTVKEY" vbProcedure="false">Facturas!$A$1:$F$1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<sst xmlns="http://schemas.openxmlformats.org/spreadsheetml/2006/main" count="314" uniqueCount="141">
  <si>
    <t xml:space="preserve">Acreedor</t>
  </si>
  <si>
    <t xml:space="preserve">Soc.</t>
  </si>
  <si>
    <t xml:space="preserve">Nº doc.</t>
  </si>
  <si>
    <t xml:space="preserve">Referencia</t>
  </si>
  <si>
    <t xml:space="preserve">Texto</t>
  </si>
  <si>
    <t xml:space="preserve">Texto cab.documento</t>
  </si>
  <si>
    <t xml:space="preserve">Importe en MD</t>
  </si>
  <si>
    <t xml:space="preserve">Mon.</t>
  </si>
  <si>
    <t xml:space="preserve">Compens.</t>
  </si>
  <si>
    <t xml:space="preserve">488044</t>
  </si>
  <si>
    <t xml:space="preserve">DE01</t>
  </si>
  <si>
    <t xml:space="preserve">3900001383</t>
  </si>
  <si>
    <t xml:space="preserve">001001000000463</t>
  </si>
  <si>
    <t xml:space="preserve">9475723419-01-012020</t>
  </si>
  <si>
    <t xml:space="preserve">610684</t>
  </si>
  <si>
    <t xml:space="preserve">USD</t>
  </si>
  <si>
    <t xml:space="preserve">3900001557</t>
  </si>
  <si>
    <t xml:space="preserve">001001000000470</t>
  </si>
  <si>
    <t xml:space="preserve">9535608211-01-012020</t>
  </si>
  <si>
    <t xml:space="preserve">611732</t>
  </si>
  <si>
    <t xml:space="preserve">3900001732</t>
  </si>
  <si>
    <t xml:space="preserve">001001000000471</t>
  </si>
  <si>
    <t xml:space="preserve">9577961016-01-012020</t>
  </si>
  <si>
    <t xml:space="preserve">613472</t>
  </si>
  <si>
    <t xml:space="preserve">3900001737</t>
  </si>
  <si>
    <t xml:space="preserve">3900001731</t>
  </si>
  <si>
    <t xml:space="preserve">001001000000472</t>
  </si>
  <si>
    <t xml:space="preserve">9578250313-01-012020</t>
  </si>
  <si>
    <t xml:space="preserve">613473</t>
  </si>
  <si>
    <t xml:space="preserve">3900001738</t>
  </si>
  <si>
    <t xml:space="preserve">3900003306</t>
  </si>
  <si>
    <t xml:space="preserve">001001000000481</t>
  </si>
  <si>
    <t xml:space="preserve">9806882815-01-022020</t>
  </si>
  <si>
    <t xml:space="preserve">618535</t>
  </si>
  <si>
    <t xml:space="preserve">3900003657</t>
  </si>
  <si>
    <t xml:space="preserve">001001000000490</t>
  </si>
  <si>
    <t xml:space="preserve">9887539618-01-022020</t>
  </si>
  <si>
    <t xml:space="preserve">620060</t>
  </si>
  <si>
    <t xml:space="preserve">3900004120</t>
  </si>
  <si>
    <t xml:space="preserve">001001000000496</t>
  </si>
  <si>
    <t xml:space="preserve">9942553715-01-022020</t>
  </si>
  <si>
    <t xml:space="preserve">621228</t>
  </si>
  <si>
    <t xml:space="preserve">3900004117</t>
  </si>
  <si>
    <t xml:space="preserve">001001000000497</t>
  </si>
  <si>
    <t xml:space="preserve">9942571913-01-022020</t>
  </si>
  <si>
    <t xml:space="preserve">621229</t>
  </si>
  <si>
    <t xml:space="preserve">3900004224</t>
  </si>
  <si>
    <t xml:space="preserve">001001000000501</t>
  </si>
  <si>
    <t xml:space="preserve">9972507712-01-022020</t>
  </si>
  <si>
    <t xml:space="preserve">622347</t>
  </si>
  <si>
    <t xml:space="preserve">3900005625</t>
  </si>
  <si>
    <t xml:space="preserve">001001000000507</t>
  </si>
  <si>
    <t xml:space="preserve">1016176114-01-032020</t>
  </si>
  <si>
    <t xml:space="preserve">627962</t>
  </si>
  <si>
    <t xml:space="preserve">3900006378</t>
  </si>
  <si>
    <t xml:space="preserve">001001000000523</t>
  </si>
  <si>
    <t xml:space="preserve">1031640719-01-032020</t>
  </si>
  <si>
    <t xml:space="preserve">632454</t>
  </si>
  <si>
    <t xml:space="preserve">3900007663</t>
  </si>
  <si>
    <t xml:space="preserve">001001000000528</t>
  </si>
  <si>
    <t xml:space="preserve">1038199419-01-042020</t>
  </si>
  <si>
    <t xml:space="preserve">2575</t>
  </si>
  <si>
    <t xml:space="preserve">3900009045</t>
  </si>
  <si>
    <t xml:space="preserve">001001000000537</t>
  </si>
  <si>
    <t xml:space="preserve">1049053812-01-052020</t>
  </si>
  <si>
    <t xml:space="preserve">6324</t>
  </si>
  <si>
    <t xml:space="preserve">3900009056</t>
  </si>
  <si>
    <t xml:space="preserve">001001000000538</t>
  </si>
  <si>
    <t xml:space="preserve">1049061713-01-052020</t>
  </si>
  <si>
    <t xml:space="preserve">6325</t>
  </si>
  <si>
    <t xml:space="preserve">3900009280</t>
  </si>
  <si>
    <t xml:space="preserve">001001000000541</t>
  </si>
  <si>
    <t xml:space="preserve">1052739514-01-052020</t>
  </si>
  <si>
    <t xml:space="preserve">7294</t>
  </si>
  <si>
    <t xml:space="preserve">3900013957</t>
  </si>
  <si>
    <t xml:space="preserve">001001000000553</t>
  </si>
  <si>
    <t xml:space="preserve">1096694113-01-072020</t>
  </si>
  <si>
    <t xml:space="preserve">21384</t>
  </si>
  <si>
    <t xml:space="preserve">3900012942</t>
  </si>
  <si>
    <t xml:space="preserve">001001000000554</t>
  </si>
  <si>
    <t xml:space="preserve">1096698610-01-072020</t>
  </si>
  <si>
    <t xml:space="preserve">21385</t>
  </si>
  <si>
    <t xml:space="preserve">CN01</t>
  </si>
  <si>
    <t xml:space="preserve">3900012881</t>
  </si>
  <si>
    <t xml:space="preserve">001001000000580</t>
  </si>
  <si>
    <t xml:space="preserve">1151544918-01-082020</t>
  </si>
  <si>
    <t xml:space="preserve">33853</t>
  </si>
  <si>
    <t xml:space="preserve">3900013323</t>
  </si>
  <si>
    <t xml:space="preserve">001001000000583</t>
  </si>
  <si>
    <t xml:space="preserve">1159133511-01-082020</t>
  </si>
  <si>
    <t xml:space="preserve">35583</t>
  </si>
  <si>
    <t xml:space="preserve">3900017470</t>
  </si>
  <si>
    <t xml:space="preserve">001001000000598</t>
  </si>
  <si>
    <t xml:space="preserve">1184700314-01-092020</t>
  </si>
  <si>
    <t xml:space="preserve">42819</t>
  </si>
  <si>
    <t xml:space="preserve">3900019531</t>
  </si>
  <si>
    <t xml:space="preserve">001001000000605</t>
  </si>
  <si>
    <t xml:space="preserve">1217852717-01-102020</t>
  </si>
  <si>
    <t xml:space="preserve">54111</t>
  </si>
  <si>
    <t xml:space="preserve">3900019898</t>
  </si>
  <si>
    <t xml:space="preserve">001001000000612</t>
  </si>
  <si>
    <t xml:space="preserve">1241735511-01-102020</t>
  </si>
  <si>
    <t xml:space="preserve">62855</t>
  </si>
  <si>
    <t xml:space="preserve">3900020692</t>
  </si>
  <si>
    <t xml:space="preserve">001001000000623</t>
  </si>
  <si>
    <t xml:space="preserve">1272664411-01-102020</t>
  </si>
  <si>
    <t xml:space="preserve">70102</t>
  </si>
  <si>
    <t xml:space="preserve">3900020690</t>
  </si>
  <si>
    <t xml:space="preserve">001001000000624</t>
  </si>
  <si>
    <t xml:space="preserve">1272670210-01-102020</t>
  </si>
  <si>
    <t xml:space="preserve">70098</t>
  </si>
  <si>
    <t xml:space="preserve">FECHA</t>
  </si>
  <si>
    <t xml:space="preserve">ACREEDOR</t>
  </si>
  <si>
    <t xml:space="preserve">REFERENCIA</t>
  </si>
  <si>
    <t xml:space="preserve">DESGLOCE</t>
  </si>
  <si>
    <t xml:space="preserve">SOCIO</t>
  </si>
  <si>
    <t xml:space="preserve">Venta</t>
  </si>
  <si>
    <t xml:space="preserve">IVA</t>
  </si>
  <si>
    <t xml:space="preserve">Subtotal</t>
  </si>
  <si>
    <t xml:space="preserve">Total</t>
  </si>
  <si>
    <t xml:space="preserve">FAC 001-001-000000463</t>
  </si>
  <si>
    <t xml:space="preserve">DINADEC S.A. </t>
  </si>
  <si>
    <t xml:space="preserve">FAC 001-001-000000470</t>
  </si>
  <si>
    <t xml:space="preserve">FAC 001-001-000000471</t>
  </si>
  <si>
    <t xml:space="preserve">FAC 001-001-000000472</t>
  </si>
  <si>
    <t xml:space="preserve">FAC 001-001-000000481</t>
  </si>
  <si>
    <t xml:space="preserve">FAC 001-001-000000490</t>
  </si>
  <si>
    <t xml:space="preserve">FAC 001-001-000000496</t>
  </si>
  <si>
    <t xml:space="preserve">FAC 001-001-000000497</t>
  </si>
  <si>
    <t xml:space="preserve">FAC 001-001-000000501</t>
  </si>
  <si>
    <t xml:space="preserve">FAC 001-001-000000507</t>
  </si>
  <si>
    <t xml:space="preserve">FAC 001-001-000000523</t>
  </si>
  <si>
    <t xml:space="preserve">FAC 001-001-000000528</t>
  </si>
  <si>
    <t xml:space="preserve">FAC 001-001-000000537</t>
  </si>
  <si>
    <t xml:space="preserve">FAC 001-001-000000538</t>
  </si>
  <si>
    <t xml:space="preserve">FAC 001-001-000000541</t>
  </si>
  <si>
    <t xml:space="preserve">FAC 001-001-000000553</t>
  </si>
  <si>
    <t xml:space="preserve">FAC 001-001-000000554</t>
  </si>
  <si>
    <t xml:space="preserve">FAC 001-001-000000580</t>
  </si>
  <si>
    <t xml:space="preserve">CERVECERIA NACIONAL CN S.A.</t>
  </si>
  <si>
    <t xml:space="preserve">FAC 001-001-000000583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</si>
</sst>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"/>
    <numFmt numFmtId="167" formatCode="dd/mm/yyyy"/>
    <numFmt numFmtId="168" formatCode="0.00"/>
    <numFmt numFmtId="169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D31" activeCellId="0" sqref="D31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6.29"/>
    <col collapsed="false" customWidth="true" hidden="false" outlineLevel="0" max="3" min="3" style="0" width="12.68"/>
    <col collapsed="false" customWidth="true" hidden="false" outlineLevel="0" max="4" min="4" style="0" width="18.24"/>
    <col collapsed="false" customWidth="true" hidden="false" outlineLevel="0" max="5" min="5" style="0" width="22.96"/>
    <col collapsed="false" customWidth="true" hidden="false" outlineLevel="0" max="6" min="6" style="0" width="19.77"/>
    <col collapsed="false" customWidth="true" hidden="false" outlineLevel="0" max="7" min="7" style="0" width="14.35"/>
    <col collapsed="false" customWidth="true" hidden="false" outlineLevel="0" max="8" min="8" style="0" width="6.16"/>
    <col collapsed="false" customWidth="true" hidden="false" outlineLevel="0" max="9" min="9" style="0" width="12.13"/>
    <col collapsed="false" customWidth="true" hidden="false" outlineLevel="0" max="13" min="13" style="0" width="13.19"/>
    <col collapsed="false" customWidth="true" hidden="false" outlineLevel="0" max="19" min="19" style="0" width="14.59"/>
    <col collapsed="false" customWidth="true" hidden="false" outlineLevel="0" max="28" min="28" style="0" width="14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n">
        <v>-7162.09</v>
      </c>
      <c r="H2" s="3" t="s">
        <v>15</v>
      </c>
      <c r="I2" s="5" t="n">
        <v>43893</v>
      </c>
    </row>
    <row r="3" customFormat="false" ht="13.8" hidden="false" customHeight="false" outlineLevel="0" collapsed="false">
      <c r="A3" s="3" t="s">
        <v>9</v>
      </c>
      <c r="B3" s="3" t="s">
        <v>10</v>
      </c>
      <c r="C3" s="3" t="s">
        <v>16</v>
      </c>
      <c r="D3" s="3" t="s">
        <v>17</v>
      </c>
      <c r="E3" s="3" t="s">
        <v>18</v>
      </c>
      <c r="F3" s="3" t="s">
        <v>19</v>
      </c>
      <c r="G3" s="4" t="n">
        <v>-1692.9</v>
      </c>
      <c r="H3" s="3" t="s">
        <v>15</v>
      </c>
      <c r="I3" s="5" t="n">
        <v>43893</v>
      </c>
    </row>
    <row r="4" customFormat="false" ht="13.8" hidden="false" customHeight="false" outlineLevel="0" collapsed="false">
      <c r="A4" s="3" t="s">
        <v>9</v>
      </c>
      <c r="B4" s="3" t="s">
        <v>10</v>
      </c>
      <c r="C4" s="3" t="s">
        <v>20</v>
      </c>
      <c r="D4" s="3" t="s">
        <v>21</v>
      </c>
      <c r="E4" s="3" t="s">
        <v>22</v>
      </c>
      <c r="F4" s="3" t="s">
        <v>23</v>
      </c>
      <c r="G4" s="4" t="n">
        <v>-218279.71</v>
      </c>
      <c r="H4" s="3" t="s">
        <v>15</v>
      </c>
      <c r="I4" s="5" t="n">
        <v>43857</v>
      </c>
    </row>
    <row r="5" customFormat="false" ht="13.8" hidden="false" customHeight="false" outlineLevel="0" collapsed="false">
      <c r="A5" s="3" t="s">
        <v>9</v>
      </c>
      <c r="B5" s="3" t="s">
        <v>10</v>
      </c>
      <c r="C5" s="3" t="s">
        <v>24</v>
      </c>
      <c r="D5" s="3" t="s">
        <v>21</v>
      </c>
      <c r="E5" s="3" t="s">
        <v>22</v>
      </c>
      <c r="F5" s="3" t="s">
        <v>23</v>
      </c>
      <c r="G5" s="4" t="n">
        <v>0</v>
      </c>
      <c r="H5" s="3" t="s">
        <v>15</v>
      </c>
      <c r="I5" s="5" t="n">
        <v>43893</v>
      </c>
    </row>
    <row r="6" customFormat="false" ht="13.8" hidden="false" customHeight="false" outlineLevel="0" collapsed="false">
      <c r="A6" s="3" t="s">
        <v>9</v>
      </c>
      <c r="B6" s="3" t="s">
        <v>10</v>
      </c>
      <c r="C6" s="3" t="s">
        <v>25</v>
      </c>
      <c r="D6" s="3" t="s">
        <v>26</v>
      </c>
      <c r="E6" s="3" t="s">
        <v>27</v>
      </c>
      <c r="F6" s="3" t="s">
        <v>28</v>
      </c>
      <c r="G6" s="4" t="n">
        <v>-615.6</v>
      </c>
      <c r="H6" s="3" t="s">
        <v>15</v>
      </c>
      <c r="I6" s="5" t="n">
        <v>43857</v>
      </c>
    </row>
    <row r="7" customFormat="false" ht="13.8" hidden="false" customHeight="false" outlineLevel="0" collapsed="false">
      <c r="A7" s="3" t="s">
        <v>9</v>
      </c>
      <c r="B7" s="3" t="s">
        <v>10</v>
      </c>
      <c r="C7" s="3" t="s">
        <v>29</v>
      </c>
      <c r="D7" s="3" t="s">
        <v>26</v>
      </c>
      <c r="E7" s="3" t="s">
        <v>27</v>
      </c>
      <c r="F7" s="3" t="s">
        <v>28</v>
      </c>
      <c r="G7" s="4" t="n">
        <v>0</v>
      </c>
      <c r="H7" s="3" t="s">
        <v>15</v>
      </c>
      <c r="I7" s="5" t="n">
        <v>43893</v>
      </c>
    </row>
    <row r="8" customFormat="false" ht="13.8" hidden="false" customHeight="false" outlineLevel="0" collapsed="false">
      <c r="A8" s="3" t="s">
        <v>9</v>
      </c>
      <c r="B8" s="3" t="s">
        <v>10</v>
      </c>
      <c r="C8" s="3" t="s">
        <v>30</v>
      </c>
      <c r="D8" s="3" t="s">
        <v>31</v>
      </c>
      <c r="E8" s="3" t="s">
        <v>32</v>
      </c>
      <c r="F8" s="3" t="s">
        <v>33</v>
      </c>
      <c r="G8" s="4" t="n">
        <v>-163308.42</v>
      </c>
      <c r="H8" s="3" t="s">
        <v>15</v>
      </c>
      <c r="I8" s="5" t="n">
        <v>43928</v>
      </c>
    </row>
    <row r="9" customFormat="false" ht="13.8" hidden="false" customHeight="false" outlineLevel="0" collapsed="false">
      <c r="A9" s="3" t="s">
        <v>9</v>
      </c>
      <c r="B9" s="3" t="s">
        <v>10</v>
      </c>
      <c r="C9" s="3" t="s">
        <v>34</v>
      </c>
      <c r="D9" s="3" t="s">
        <v>35</v>
      </c>
      <c r="E9" s="3" t="s">
        <v>36</v>
      </c>
      <c r="F9" s="3" t="s">
        <v>37</v>
      </c>
      <c r="G9" s="4" t="n">
        <v>-109139.86</v>
      </c>
      <c r="H9" s="3" t="s">
        <v>15</v>
      </c>
      <c r="I9" s="5" t="n">
        <v>43928</v>
      </c>
    </row>
    <row r="10" customFormat="false" ht="13.8" hidden="false" customHeight="false" outlineLevel="0" collapsed="false">
      <c r="A10" s="3" t="s">
        <v>9</v>
      </c>
      <c r="B10" s="3" t="s">
        <v>10</v>
      </c>
      <c r="C10" s="3" t="s">
        <v>38</v>
      </c>
      <c r="D10" s="3" t="s">
        <v>39</v>
      </c>
      <c r="E10" s="3" t="s">
        <v>40</v>
      </c>
      <c r="F10" s="3" t="s">
        <v>41</v>
      </c>
      <c r="G10" s="4" t="n">
        <v>-27735.34</v>
      </c>
      <c r="H10" s="3" t="s">
        <v>15</v>
      </c>
      <c r="I10" s="5" t="n">
        <v>43928</v>
      </c>
    </row>
    <row r="11" customFormat="false" ht="13.8" hidden="false" customHeight="false" outlineLevel="0" collapsed="false">
      <c r="A11" s="3" t="s">
        <v>9</v>
      </c>
      <c r="B11" s="3" t="s">
        <v>10</v>
      </c>
      <c r="C11" s="3" t="s">
        <v>42</v>
      </c>
      <c r="D11" s="3" t="s">
        <v>43</v>
      </c>
      <c r="E11" s="3" t="s">
        <v>44</v>
      </c>
      <c r="F11" s="3" t="s">
        <v>45</v>
      </c>
      <c r="G11" s="4" t="n">
        <v>-25337.07</v>
      </c>
      <c r="H11" s="3" t="s">
        <v>15</v>
      </c>
      <c r="I11" s="5" t="n">
        <v>43928</v>
      </c>
    </row>
    <row r="12" customFormat="false" ht="13.8" hidden="false" customHeight="false" outlineLevel="0" collapsed="false">
      <c r="A12" s="3" t="s">
        <v>9</v>
      </c>
      <c r="B12" s="3" t="s">
        <v>10</v>
      </c>
      <c r="C12" s="3" t="s">
        <v>46</v>
      </c>
      <c r="D12" s="3" t="s">
        <v>47</v>
      </c>
      <c r="E12" s="3" t="s">
        <v>48</v>
      </c>
      <c r="F12" s="3" t="s">
        <v>49</v>
      </c>
      <c r="G12" s="4" t="n">
        <v>-3047.22</v>
      </c>
      <c r="H12" s="3" t="s">
        <v>15</v>
      </c>
      <c r="I12" s="5" t="n">
        <v>43928</v>
      </c>
    </row>
    <row r="13" customFormat="false" ht="13.8" hidden="false" customHeight="false" outlineLevel="0" collapsed="false">
      <c r="A13" s="3" t="s">
        <v>9</v>
      </c>
      <c r="B13" s="3" t="s">
        <v>10</v>
      </c>
      <c r="C13" s="3" t="s">
        <v>50</v>
      </c>
      <c r="D13" s="3" t="s">
        <v>51</v>
      </c>
      <c r="E13" s="3" t="s">
        <v>52</v>
      </c>
      <c r="F13" s="3" t="s">
        <v>53</v>
      </c>
      <c r="G13" s="4" t="n">
        <v>-109139.86</v>
      </c>
      <c r="H13" s="3" t="s">
        <v>15</v>
      </c>
      <c r="I13" s="5" t="n">
        <v>43956</v>
      </c>
    </row>
    <row r="14" customFormat="false" ht="13.8" hidden="false" customHeight="false" outlineLevel="0" collapsed="false">
      <c r="A14" s="3" t="s">
        <v>9</v>
      </c>
      <c r="B14" s="3" t="s">
        <v>10</v>
      </c>
      <c r="C14" s="3" t="s">
        <v>54</v>
      </c>
      <c r="D14" s="3" t="s">
        <v>55</v>
      </c>
      <c r="E14" s="3" t="s">
        <v>56</v>
      </c>
      <c r="F14" s="3" t="s">
        <v>57</v>
      </c>
      <c r="G14" s="4" t="n">
        <v>-39647.04</v>
      </c>
      <c r="H14" s="3" t="s">
        <v>15</v>
      </c>
      <c r="I14" s="5" t="n">
        <v>43956</v>
      </c>
    </row>
    <row r="15" customFormat="false" ht="13.8" hidden="false" customHeight="false" outlineLevel="0" collapsed="false">
      <c r="A15" s="3" t="s">
        <v>9</v>
      </c>
      <c r="B15" s="3" t="s">
        <v>10</v>
      </c>
      <c r="C15" s="3" t="s">
        <v>58</v>
      </c>
      <c r="D15" s="3" t="s">
        <v>59</v>
      </c>
      <c r="E15" s="3" t="s">
        <v>60</v>
      </c>
      <c r="F15" s="3" t="s">
        <v>61</v>
      </c>
      <c r="G15" s="4" t="n">
        <v>-3316.24</v>
      </c>
      <c r="H15" s="3" t="s">
        <v>15</v>
      </c>
      <c r="I15" s="5" t="n">
        <v>43984</v>
      </c>
    </row>
    <row r="16" customFormat="false" ht="13.8" hidden="false" customHeight="false" outlineLevel="0" collapsed="false">
      <c r="A16" s="3" t="s">
        <v>9</v>
      </c>
      <c r="B16" s="3" t="s">
        <v>10</v>
      </c>
      <c r="C16" s="3" t="s">
        <v>62</v>
      </c>
      <c r="D16" s="3" t="s">
        <v>63</v>
      </c>
      <c r="E16" s="3" t="s">
        <v>64</v>
      </c>
      <c r="F16" s="3" t="s">
        <v>65</v>
      </c>
      <c r="G16" s="4" t="n">
        <v>-1859.78</v>
      </c>
      <c r="H16" s="3" t="s">
        <v>15</v>
      </c>
      <c r="I16" s="5" t="n">
        <v>44019</v>
      </c>
    </row>
    <row r="17" customFormat="false" ht="13.8" hidden="false" customHeight="false" outlineLevel="0" collapsed="false">
      <c r="A17" s="3" t="s">
        <v>9</v>
      </c>
      <c r="B17" s="3" t="s">
        <v>10</v>
      </c>
      <c r="C17" s="3" t="s">
        <v>66</v>
      </c>
      <c r="D17" s="3" t="s">
        <v>67</v>
      </c>
      <c r="E17" s="3" t="s">
        <v>68</v>
      </c>
      <c r="F17" s="3" t="s">
        <v>69</v>
      </c>
      <c r="G17" s="4" t="n">
        <v>-10717.28</v>
      </c>
      <c r="H17" s="3" t="s">
        <v>15</v>
      </c>
      <c r="I17" s="5" t="n">
        <v>44019</v>
      </c>
    </row>
    <row r="18" customFormat="false" ht="13.8" hidden="false" customHeight="false" outlineLevel="0" collapsed="false">
      <c r="A18" s="3" t="s">
        <v>9</v>
      </c>
      <c r="B18" s="3" t="s">
        <v>10</v>
      </c>
      <c r="C18" s="3" t="s">
        <v>70</v>
      </c>
      <c r="D18" s="3" t="s">
        <v>71</v>
      </c>
      <c r="E18" s="3" t="s">
        <v>72</v>
      </c>
      <c r="F18" s="3" t="s">
        <v>73</v>
      </c>
      <c r="G18" s="4" t="n">
        <v>-1310.81</v>
      </c>
      <c r="H18" s="3" t="s">
        <v>15</v>
      </c>
      <c r="I18" s="5" t="n">
        <v>44019</v>
      </c>
    </row>
    <row r="19" customFormat="false" ht="13.8" hidden="false" customHeight="false" outlineLevel="0" collapsed="false">
      <c r="A19" s="3" t="s">
        <v>9</v>
      </c>
      <c r="B19" s="3" t="s">
        <v>10</v>
      </c>
      <c r="C19" s="3" t="s">
        <v>74</v>
      </c>
      <c r="D19" s="3" t="s">
        <v>75</v>
      </c>
      <c r="E19" s="3" t="s">
        <v>76</v>
      </c>
      <c r="F19" s="3" t="s">
        <v>77</v>
      </c>
      <c r="G19" s="4" t="n">
        <v>-2459.58</v>
      </c>
      <c r="H19" s="3" t="s">
        <v>15</v>
      </c>
      <c r="I19" s="5" t="n">
        <v>44075</v>
      </c>
    </row>
    <row r="20" customFormat="false" ht="13.8" hidden="false" customHeight="false" outlineLevel="0" collapsed="false">
      <c r="A20" s="3" t="s">
        <v>9</v>
      </c>
      <c r="B20" s="3" t="s">
        <v>10</v>
      </c>
      <c r="C20" s="3" t="s">
        <v>78</v>
      </c>
      <c r="D20" s="3" t="s">
        <v>79</v>
      </c>
      <c r="E20" s="3" t="s">
        <v>80</v>
      </c>
      <c r="F20" s="3" t="s">
        <v>81</v>
      </c>
      <c r="G20" s="4" t="n">
        <v>-3193</v>
      </c>
      <c r="H20" s="3" t="s">
        <v>15</v>
      </c>
      <c r="I20" s="5" t="n">
        <v>44075</v>
      </c>
    </row>
    <row r="21" customFormat="false" ht="13.8" hidden="false" customHeight="false" outlineLevel="0" collapsed="false">
      <c r="A21" s="3" t="s">
        <v>9</v>
      </c>
      <c r="B21" s="3" t="s">
        <v>82</v>
      </c>
      <c r="C21" s="3" t="s">
        <v>83</v>
      </c>
      <c r="D21" s="3" t="s">
        <v>84</v>
      </c>
      <c r="E21" s="3" t="s">
        <v>85</v>
      </c>
      <c r="F21" s="3" t="s">
        <v>86</v>
      </c>
      <c r="G21" s="4" t="n">
        <v>-9875.88</v>
      </c>
      <c r="H21" s="3" t="s">
        <v>15</v>
      </c>
      <c r="I21" s="5" t="n">
        <v>44110</v>
      </c>
    </row>
    <row r="22" customFormat="false" ht="13.8" hidden="false" customHeight="false" outlineLevel="0" collapsed="false">
      <c r="A22" s="3" t="s">
        <v>9</v>
      </c>
      <c r="B22" s="3" t="s">
        <v>82</v>
      </c>
      <c r="C22" s="3" t="s">
        <v>87</v>
      </c>
      <c r="D22" s="3" t="s">
        <v>88</v>
      </c>
      <c r="E22" s="3" t="s">
        <v>89</v>
      </c>
      <c r="F22" s="3" t="s">
        <v>90</v>
      </c>
      <c r="G22" s="4" t="n">
        <v>-9803.06</v>
      </c>
      <c r="H22" s="3" t="s">
        <v>15</v>
      </c>
      <c r="I22" s="5" t="n">
        <v>44110</v>
      </c>
    </row>
    <row r="23" customFormat="false" ht="13.8" hidden="false" customHeight="false" outlineLevel="0" collapsed="false">
      <c r="A23" s="3" t="s">
        <v>9</v>
      </c>
      <c r="B23" s="3" t="s">
        <v>10</v>
      </c>
      <c r="C23" s="3" t="s">
        <v>91</v>
      </c>
      <c r="D23" s="3" t="s">
        <v>92</v>
      </c>
      <c r="E23" s="3" t="s">
        <v>93</v>
      </c>
      <c r="F23" s="3" t="s">
        <v>94</v>
      </c>
      <c r="G23" s="4" t="n">
        <v>-806.96</v>
      </c>
      <c r="H23" s="3" t="s">
        <v>15</v>
      </c>
      <c r="I23" s="5" t="n">
        <v>44103</v>
      </c>
    </row>
    <row r="24" customFormat="false" ht="13.8" hidden="false" customHeight="false" outlineLevel="0" collapsed="false">
      <c r="A24" s="3" t="s">
        <v>9</v>
      </c>
      <c r="B24" s="3" t="s">
        <v>10</v>
      </c>
      <c r="C24" s="3" t="s">
        <v>95</v>
      </c>
      <c r="D24" s="3" t="s">
        <v>96</v>
      </c>
      <c r="E24" s="3" t="s">
        <v>97</v>
      </c>
      <c r="F24" s="3" t="s">
        <v>98</v>
      </c>
      <c r="G24" s="4" t="n">
        <v>-2108.26</v>
      </c>
      <c r="H24" s="3" t="s">
        <v>15</v>
      </c>
      <c r="I24" s="5" t="n">
        <v>44133</v>
      </c>
    </row>
    <row r="25" customFormat="false" ht="13.8" hidden="false" customHeight="false" outlineLevel="0" collapsed="false">
      <c r="A25" s="3" t="s">
        <v>9</v>
      </c>
      <c r="B25" s="3" t="s">
        <v>10</v>
      </c>
      <c r="C25" s="3" t="s">
        <v>99</v>
      </c>
      <c r="D25" s="3" t="s">
        <v>100</v>
      </c>
      <c r="E25" s="3" t="s">
        <v>101</v>
      </c>
      <c r="F25" s="3" t="s">
        <v>102</v>
      </c>
      <c r="G25" s="4" t="n">
        <v>-3165.49</v>
      </c>
      <c r="H25" s="3" t="s">
        <v>15</v>
      </c>
      <c r="I25" s="5" t="n">
        <v>44133</v>
      </c>
    </row>
    <row r="26" customFormat="false" ht="13.8" hidden="false" customHeight="false" outlineLevel="0" collapsed="false">
      <c r="A26" s="3" t="s">
        <v>9</v>
      </c>
      <c r="B26" s="3" t="s">
        <v>10</v>
      </c>
      <c r="C26" s="3" t="s">
        <v>103</v>
      </c>
      <c r="D26" s="3" t="s">
        <v>104</v>
      </c>
      <c r="E26" s="3" t="s">
        <v>105</v>
      </c>
      <c r="F26" s="3" t="s">
        <v>106</v>
      </c>
      <c r="G26" s="4" t="n">
        <v>-722.68</v>
      </c>
      <c r="H26" s="3" t="s">
        <v>15</v>
      </c>
      <c r="I26" s="5" t="n">
        <v>44133</v>
      </c>
    </row>
    <row r="27" customFormat="false" ht="13.8" hidden="false" customHeight="false" outlineLevel="0" collapsed="false">
      <c r="A27" s="3" t="s">
        <v>9</v>
      </c>
      <c r="B27" s="3" t="s">
        <v>10</v>
      </c>
      <c r="C27" s="3" t="s">
        <v>107</v>
      </c>
      <c r="D27" s="3" t="s">
        <v>108</v>
      </c>
      <c r="E27" s="3" t="s">
        <v>109</v>
      </c>
      <c r="F27" s="3" t="s">
        <v>110</v>
      </c>
      <c r="G27" s="4" t="n">
        <v>-2586.89</v>
      </c>
      <c r="H27" s="3" t="s">
        <v>15</v>
      </c>
      <c r="I27" s="5" t="n">
        <v>44133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autoFilter ref="A1:I2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9.2"/>
    <col collapsed="false" customWidth="true" hidden="false" outlineLevel="0" max="3" min="2" style="0" width="21.63"/>
    <col collapsed="false" customWidth="true" hidden="false" outlineLevel="0" max="4" min="4" style="0" width="13.89"/>
    <col collapsed="false" customWidth="true" hidden="false" outlineLevel="0" max="5" min="5" style="0" width="18.86"/>
    <col collapsed="false" customWidth="true" hidden="false" outlineLevel="0" max="6" min="6" style="6" width="11.11"/>
    <col collapsed="false" customWidth="false" hidden="false" outlineLevel="0" max="9" min="7" style="6" width="11.52"/>
  </cols>
  <sheetData>
    <row r="1" customFormat="false" ht="13.8" hidden="false" customHeight="false" outlineLevel="0" collapsed="false">
      <c r="A1" s="7" t="s">
        <v>111</v>
      </c>
      <c r="B1" s="7" t="s">
        <v>112</v>
      </c>
      <c r="C1" s="7" t="s">
        <v>113</v>
      </c>
      <c r="D1" s="7" t="s">
        <v>114</v>
      </c>
      <c r="E1" s="7" t="s">
        <v>115</v>
      </c>
      <c r="F1" s="7" t="s">
        <v>116</v>
      </c>
      <c r="G1" s="8" t="s">
        <v>117</v>
      </c>
      <c r="H1" s="8" t="s">
        <v>118</v>
      </c>
      <c r="I1" s="8" t="s">
        <v>119</v>
      </c>
    </row>
    <row r="2" customFormat="false" ht="13.8" hidden="false" customHeight="false" outlineLevel="0" collapsed="false">
      <c r="A2" s="9" t="n">
        <v>43847</v>
      </c>
      <c r="B2" s="10" t="s">
        <v>9</v>
      </c>
      <c r="C2" s="11" t="s">
        <v>120</v>
      </c>
      <c r="D2" s="11" t="n">
        <v>992526742001</v>
      </c>
      <c r="E2" s="11" t="s">
        <v>121</v>
      </c>
      <c r="F2" s="12" t="n">
        <v>6346</v>
      </c>
      <c r="G2" s="12" t="n">
        <f aca="false">F2*0.026</f>
        <v>164.996</v>
      </c>
      <c r="H2" s="12" t="n">
        <f aca="false">F2+G2</f>
        <v>6510.996</v>
      </c>
      <c r="I2" s="13" t="n">
        <f aca="false">H2+H3</f>
        <v>7162.0956</v>
      </c>
    </row>
    <row r="3" customFormat="false" ht="13.8" hidden="false" customHeight="false" outlineLevel="0" collapsed="false">
      <c r="A3" s="9" t="n">
        <v>43847</v>
      </c>
      <c r="B3" s="10" t="s">
        <v>9</v>
      </c>
      <c r="C3" s="11" t="s">
        <v>120</v>
      </c>
      <c r="D3" s="11" t="n">
        <v>992526742001</v>
      </c>
      <c r="E3" s="11" t="s">
        <v>121</v>
      </c>
      <c r="F3" s="12" t="n">
        <v>634.6</v>
      </c>
      <c r="G3" s="12" t="n">
        <f aca="false">F3*0.026</f>
        <v>16.4996</v>
      </c>
      <c r="H3" s="12" t="n">
        <f aca="false">F3+G3</f>
        <v>651.0996</v>
      </c>
      <c r="I3" s="13"/>
    </row>
    <row r="4" customFormat="false" ht="13.8" hidden="false" customHeight="false" outlineLevel="0" collapsed="false">
      <c r="A4" s="9" t="n">
        <v>43851</v>
      </c>
      <c r="B4" s="10" t="s">
        <v>9</v>
      </c>
      <c r="C4" s="11" t="s">
        <v>122</v>
      </c>
      <c r="D4" s="11" t="n">
        <v>992526742001</v>
      </c>
      <c r="E4" s="11" t="s">
        <v>121</v>
      </c>
      <c r="F4" s="12" t="n">
        <v>1500</v>
      </c>
      <c r="G4" s="12" t="n">
        <f aca="false">F4*0.026</f>
        <v>39</v>
      </c>
      <c r="H4" s="12" t="n">
        <f aca="false">F4+G4</f>
        <v>1539</v>
      </c>
      <c r="I4" s="13" t="n">
        <f aca="false">H4+H5</f>
        <v>1692.9</v>
      </c>
    </row>
    <row r="5" customFormat="false" ht="13.8" hidden="false" customHeight="false" outlineLevel="0" collapsed="false">
      <c r="A5" s="9" t="n">
        <v>43851</v>
      </c>
      <c r="B5" s="10" t="s">
        <v>9</v>
      </c>
      <c r="C5" s="11" t="s">
        <v>122</v>
      </c>
      <c r="D5" s="11" t="n">
        <v>992526742001</v>
      </c>
      <c r="E5" s="11" t="s">
        <v>121</v>
      </c>
      <c r="F5" s="12" t="n">
        <v>150</v>
      </c>
      <c r="G5" s="12" t="n">
        <f aca="false">F5*0.026</f>
        <v>3.9</v>
      </c>
      <c r="H5" s="12" t="n">
        <f aca="false">F5+G5</f>
        <v>153.9</v>
      </c>
      <c r="I5" s="13"/>
    </row>
    <row r="6" customFormat="false" ht="13.8" hidden="false" customHeight="false" outlineLevel="0" collapsed="false">
      <c r="A6" s="9" t="n">
        <v>43854</v>
      </c>
      <c r="B6" s="10" t="s">
        <v>9</v>
      </c>
      <c r="C6" s="11" t="s">
        <v>123</v>
      </c>
      <c r="D6" s="11" t="n">
        <v>992526742001</v>
      </c>
      <c r="E6" s="11" t="s">
        <v>121</v>
      </c>
      <c r="F6" s="12" t="n">
        <v>193407.5</v>
      </c>
      <c r="G6" s="12" t="n">
        <f aca="false">F6*0.026</f>
        <v>5028.595</v>
      </c>
      <c r="H6" s="12" t="n">
        <f aca="false">F6+G6</f>
        <v>198436.095</v>
      </c>
      <c r="I6" s="13" t="n">
        <f aca="false">H6+H7</f>
        <v>218279.7045</v>
      </c>
    </row>
    <row r="7" customFormat="false" ht="13.8" hidden="false" customHeight="false" outlineLevel="0" collapsed="false">
      <c r="A7" s="9" t="n">
        <v>43854</v>
      </c>
      <c r="B7" s="10" t="s">
        <v>9</v>
      </c>
      <c r="C7" s="11" t="s">
        <v>123</v>
      </c>
      <c r="D7" s="11" t="n">
        <v>992526742001</v>
      </c>
      <c r="E7" s="11" t="s">
        <v>121</v>
      </c>
      <c r="F7" s="12" t="n">
        <v>19340.75</v>
      </c>
      <c r="G7" s="12" t="n">
        <f aca="false">F7*0.026</f>
        <v>502.8595</v>
      </c>
      <c r="H7" s="12" t="n">
        <f aca="false">F7+G7</f>
        <v>19843.6095</v>
      </c>
      <c r="I7" s="13"/>
    </row>
    <row r="8" customFormat="false" ht="13.8" hidden="false" customHeight="false" outlineLevel="0" collapsed="false">
      <c r="A8" s="9" t="n">
        <v>43854</v>
      </c>
      <c r="B8" s="10" t="s">
        <v>9</v>
      </c>
      <c r="C8" s="11" t="s">
        <v>124</v>
      </c>
      <c r="D8" s="11" t="n">
        <v>992526742001</v>
      </c>
      <c r="E8" s="11" t="s">
        <v>121</v>
      </c>
      <c r="F8" s="12" t="n">
        <v>545.45</v>
      </c>
      <c r="G8" s="12" t="n">
        <f aca="false">F8*0.026</f>
        <v>14.1817</v>
      </c>
      <c r="H8" s="12" t="n">
        <f aca="false">F8+G8</f>
        <v>559.6317</v>
      </c>
      <c r="I8" s="13" t="n">
        <f aca="false">H8+H9</f>
        <v>615.6</v>
      </c>
    </row>
    <row r="9" customFormat="false" ht="13.8" hidden="false" customHeight="false" outlineLevel="0" collapsed="false">
      <c r="A9" s="9" t="n">
        <v>43854</v>
      </c>
      <c r="B9" s="10" t="s">
        <v>9</v>
      </c>
      <c r="C9" s="11" t="s">
        <v>124</v>
      </c>
      <c r="D9" s="11" t="n">
        <v>992526742001</v>
      </c>
      <c r="E9" s="11" t="s">
        <v>121</v>
      </c>
      <c r="F9" s="12" t="n">
        <v>54.55</v>
      </c>
      <c r="G9" s="12" t="n">
        <f aca="false">F9*0.026</f>
        <v>1.4183</v>
      </c>
      <c r="H9" s="12" t="n">
        <f aca="false">F9+G9</f>
        <v>55.9683</v>
      </c>
      <c r="I9" s="13"/>
    </row>
    <row r="10" customFormat="false" ht="13.8" hidden="false" customHeight="false" outlineLevel="0" collapsed="false">
      <c r="A10" s="9" t="n">
        <v>43868</v>
      </c>
      <c r="B10" s="10" t="s">
        <v>9</v>
      </c>
      <c r="C10" s="11" t="s">
        <v>125</v>
      </c>
      <c r="D10" s="11" t="n">
        <v>992526742001</v>
      </c>
      <c r="E10" s="11" t="s">
        <v>121</v>
      </c>
      <c r="F10" s="12" t="n">
        <v>144700</v>
      </c>
      <c r="G10" s="12" t="n">
        <f aca="false">F10*0.026</f>
        <v>3762.2</v>
      </c>
      <c r="H10" s="12" t="n">
        <f aca="false">F10+G10</f>
        <v>148462.2</v>
      </c>
      <c r="I10" s="13" t="n">
        <f aca="false">H10+H11</f>
        <v>163308.42</v>
      </c>
    </row>
    <row r="11" customFormat="false" ht="13.8" hidden="false" customHeight="false" outlineLevel="0" collapsed="false">
      <c r="A11" s="9" t="n">
        <v>43868</v>
      </c>
      <c r="B11" s="10" t="s">
        <v>9</v>
      </c>
      <c r="C11" s="11" t="s">
        <v>125</v>
      </c>
      <c r="D11" s="11" t="n">
        <v>992526742001</v>
      </c>
      <c r="E11" s="11" t="s">
        <v>121</v>
      </c>
      <c r="F11" s="12" t="n">
        <v>14470</v>
      </c>
      <c r="G11" s="12" t="n">
        <f aca="false">F11*0.026</f>
        <v>376.22</v>
      </c>
      <c r="H11" s="12" t="n">
        <f aca="false">F11+G11</f>
        <v>14846.22</v>
      </c>
      <c r="I11" s="13"/>
    </row>
    <row r="12" customFormat="false" ht="13.8" hidden="false" customHeight="false" outlineLevel="0" collapsed="false">
      <c r="A12" s="9" t="n">
        <v>43874</v>
      </c>
      <c r="B12" s="10" t="s">
        <v>9</v>
      </c>
      <c r="C12" s="11" t="s">
        <v>126</v>
      </c>
      <c r="D12" s="11" t="n">
        <v>992526742001</v>
      </c>
      <c r="E12" s="11" t="s">
        <v>121</v>
      </c>
      <c r="F12" s="12" t="n">
        <v>96703.75</v>
      </c>
      <c r="G12" s="12" t="n">
        <f aca="false">F12*0.026</f>
        <v>2514.2975</v>
      </c>
      <c r="H12" s="12" t="n">
        <f aca="false">F12+G12</f>
        <v>99218.0475</v>
      </c>
      <c r="I12" s="13" t="n">
        <f aca="false">H12+H13</f>
        <v>109139.85738</v>
      </c>
    </row>
    <row r="13" customFormat="false" ht="13.8" hidden="false" customHeight="false" outlineLevel="0" collapsed="false">
      <c r="A13" s="9" t="n">
        <v>43874</v>
      </c>
      <c r="B13" s="10" t="s">
        <v>9</v>
      </c>
      <c r="C13" s="11" t="s">
        <v>126</v>
      </c>
      <c r="D13" s="11" t="n">
        <v>992526742001</v>
      </c>
      <c r="E13" s="11" t="s">
        <v>121</v>
      </c>
      <c r="F13" s="12" t="n">
        <v>9670.38</v>
      </c>
      <c r="G13" s="12" t="n">
        <f aca="false">F13*0.026</f>
        <v>251.42988</v>
      </c>
      <c r="H13" s="12" t="n">
        <f aca="false">F13+G13</f>
        <v>9921.80988</v>
      </c>
      <c r="I13" s="13"/>
    </row>
    <row r="14" customFormat="false" ht="13.8" hidden="false" customHeight="false" outlineLevel="0" collapsed="false">
      <c r="A14" s="9" t="n">
        <v>43878</v>
      </c>
      <c r="B14" s="10" t="s">
        <v>9</v>
      </c>
      <c r="C14" s="11" t="s">
        <v>127</v>
      </c>
      <c r="D14" s="11" t="n">
        <v>992526742001</v>
      </c>
      <c r="E14" s="11" t="s">
        <v>121</v>
      </c>
      <c r="F14" s="12" t="n">
        <v>24575</v>
      </c>
      <c r="G14" s="12" t="n">
        <f aca="false">F14*0.026</f>
        <v>638.95</v>
      </c>
      <c r="H14" s="12" t="n">
        <f aca="false">F14+G14</f>
        <v>25213.95</v>
      </c>
      <c r="I14" s="13" t="n">
        <f aca="false">H14+H15</f>
        <v>27735.345</v>
      </c>
    </row>
    <row r="15" customFormat="false" ht="13.8" hidden="false" customHeight="false" outlineLevel="0" collapsed="false">
      <c r="A15" s="9" t="n">
        <v>43878</v>
      </c>
      <c r="B15" s="10" t="s">
        <v>9</v>
      </c>
      <c r="C15" s="11" t="s">
        <v>127</v>
      </c>
      <c r="D15" s="11" t="n">
        <v>992526742001</v>
      </c>
      <c r="E15" s="11" t="s">
        <v>121</v>
      </c>
      <c r="F15" s="12" t="n">
        <v>2457.5</v>
      </c>
      <c r="G15" s="12" t="n">
        <f aca="false">F15*0.026</f>
        <v>63.895</v>
      </c>
      <c r="H15" s="12" t="n">
        <f aca="false">F15+G15</f>
        <v>2521.395</v>
      </c>
      <c r="I15" s="13"/>
    </row>
    <row r="16" customFormat="false" ht="13.8" hidden="false" customHeight="false" outlineLevel="0" collapsed="false">
      <c r="A16" s="9" t="n">
        <v>43878</v>
      </c>
      <c r="B16" s="10" t="s">
        <v>9</v>
      </c>
      <c r="C16" s="11" t="s">
        <v>128</v>
      </c>
      <c r="D16" s="11" t="n">
        <v>992526742001</v>
      </c>
      <c r="E16" s="11" t="s">
        <v>121</v>
      </c>
      <c r="F16" s="12" t="n">
        <v>22450</v>
      </c>
      <c r="G16" s="12" t="n">
        <f aca="false">F16*0.026</f>
        <v>583.7</v>
      </c>
      <c r="H16" s="12" t="n">
        <f aca="false">F16+G16</f>
        <v>23033.7</v>
      </c>
      <c r="I16" s="13" t="n">
        <f aca="false">H16+H17</f>
        <v>25337.07</v>
      </c>
    </row>
    <row r="17" customFormat="false" ht="13.8" hidden="false" customHeight="false" outlineLevel="0" collapsed="false">
      <c r="A17" s="9" t="n">
        <v>43878</v>
      </c>
      <c r="B17" s="10" t="s">
        <v>9</v>
      </c>
      <c r="C17" s="11" t="s">
        <v>128</v>
      </c>
      <c r="D17" s="11" t="n">
        <v>992526742001</v>
      </c>
      <c r="E17" s="11" t="s">
        <v>121</v>
      </c>
      <c r="F17" s="12" t="n">
        <v>2245</v>
      </c>
      <c r="G17" s="12" t="n">
        <f aca="false">F17*0.026</f>
        <v>58.37</v>
      </c>
      <c r="H17" s="12" t="n">
        <f aca="false">F17+G17</f>
        <v>2303.37</v>
      </c>
      <c r="I17" s="13"/>
    </row>
    <row r="18" customFormat="false" ht="13.8" hidden="false" customHeight="false" outlineLevel="0" collapsed="false">
      <c r="A18" s="9" t="n">
        <v>43880</v>
      </c>
      <c r="B18" s="10" t="s">
        <v>9</v>
      </c>
      <c r="C18" s="11" t="s">
        <v>129</v>
      </c>
      <c r="D18" s="11" t="n">
        <v>992526742001</v>
      </c>
      <c r="E18" s="11" t="s">
        <v>121</v>
      </c>
      <c r="F18" s="12" t="n">
        <v>2700</v>
      </c>
      <c r="G18" s="12" t="n">
        <f aca="false">F18*0.026</f>
        <v>70.2</v>
      </c>
      <c r="H18" s="12" t="n">
        <f aca="false">F18+G18</f>
        <v>2770.2</v>
      </c>
      <c r="I18" s="13" t="n">
        <f aca="false">H18+H19</f>
        <v>3047.22</v>
      </c>
    </row>
    <row r="19" customFormat="false" ht="13.8" hidden="false" customHeight="false" outlineLevel="0" collapsed="false">
      <c r="A19" s="9" t="n">
        <v>43880</v>
      </c>
      <c r="B19" s="10" t="s">
        <v>9</v>
      </c>
      <c r="C19" s="11" t="s">
        <v>129</v>
      </c>
      <c r="D19" s="11" t="n">
        <v>992526742001</v>
      </c>
      <c r="E19" s="11" t="s">
        <v>121</v>
      </c>
      <c r="F19" s="12" t="n">
        <v>270</v>
      </c>
      <c r="G19" s="12" t="n">
        <f aca="false">F19*0.026</f>
        <v>7.02</v>
      </c>
      <c r="H19" s="12" t="n">
        <f aca="false">F19+G19</f>
        <v>277.02</v>
      </c>
      <c r="I19" s="13"/>
    </row>
    <row r="20" customFormat="false" ht="13.8" hidden="false" customHeight="false" outlineLevel="0" collapsed="false">
      <c r="A20" s="9" t="n">
        <v>43894</v>
      </c>
      <c r="B20" s="10" t="s">
        <v>9</v>
      </c>
      <c r="C20" s="11" t="s">
        <v>130</v>
      </c>
      <c r="D20" s="11" t="n">
        <v>992526742001</v>
      </c>
      <c r="E20" s="11" t="s">
        <v>121</v>
      </c>
      <c r="F20" s="12" t="n">
        <v>96703.75</v>
      </c>
      <c r="G20" s="12" t="n">
        <f aca="false">F20*0.026</f>
        <v>2514.2975</v>
      </c>
      <c r="H20" s="12" t="n">
        <f aca="false">F20+G20</f>
        <v>99218.0475</v>
      </c>
      <c r="I20" s="13" t="n">
        <f aca="false">H20+H21</f>
        <v>109139.85738</v>
      </c>
    </row>
    <row r="21" customFormat="false" ht="13.8" hidden="false" customHeight="false" outlineLevel="0" collapsed="false">
      <c r="A21" s="9" t="n">
        <v>43894</v>
      </c>
      <c r="B21" s="10" t="s">
        <v>9</v>
      </c>
      <c r="C21" s="11" t="s">
        <v>130</v>
      </c>
      <c r="D21" s="11" t="n">
        <v>992526742001</v>
      </c>
      <c r="E21" s="11" t="s">
        <v>121</v>
      </c>
      <c r="F21" s="12" t="n">
        <v>9670.38</v>
      </c>
      <c r="G21" s="12" t="n">
        <f aca="false">F21*0.026</f>
        <v>251.42988</v>
      </c>
      <c r="H21" s="12" t="n">
        <f aca="false">F21+G21</f>
        <v>9921.80988</v>
      </c>
      <c r="I21" s="13"/>
    </row>
    <row r="22" customFormat="false" ht="13.8" hidden="false" customHeight="false" outlineLevel="0" collapsed="false">
      <c r="A22" s="9" t="n">
        <v>43907</v>
      </c>
      <c r="B22" s="10" t="s">
        <v>9</v>
      </c>
      <c r="C22" s="11" t="s">
        <v>131</v>
      </c>
      <c r="D22" s="11" t="n">
        <v>992526742001</v>
      </c>
      <c r="E22" s="11" t="s">
        <v>121</v>
      </c>
      <c r="F22" s="12" t="n">
        <v>35129.4</v>
      </c>
      <c r="G22" s="12" t="n">
        <f aca="false">F22*0.026</f>
        <v>913.3644</v>
      </c>
      <c r="H22" s="12" t="n">
        <f aca="false">F22+G22</f>
        <v>36042.7644</v>
      </c>
      <c r="I22" s="13" t="n">
        <f aca="false">H22+H23</f>
        <v>39647.04084</v>
      </c>
    </row>
    <row r="23" customFormat="false" ht="13.8" hidden="false" customHeight="false" outlineLevel="0" collapsed="false">
      <c r="A23" s="9" t="n">
        <v>43907</v>
      </c>
      <c r="B23" s="10" t="s">
        <v>9</v>
      </c>
      <c r="C23" s="11" t="s">
        <v>131</v>
      </c>
      <c r="D23" s="11" t="n">
        <v>992526742001</v>
      </c>
      <c r="E23" s="11" t="s">
        <v>121</v>
      </c>
      <c r="F23" s="12" t="n">
        <v>3512.94</v>
      </c>
      <c r="G23" s="12" t="n">
        <f aca="false">F23*0.026</f>
        <v>91.33644</v>
      </c>
      <c r="H23" s="12" t="n">
        <f aca="false">F23+G23</f>
        <v>3604.27644</v>
      </c>
      <c r="I23" s="13"/>
    </row>
    <row r="24" customFormat="false" ht="13.8" hidden="false" customHeight="false" outlineLevel="0" collapsed="false">
      <c r="A24" s="9" t="n">
        <v>43929</v>
      </c>
      <c r="B24" s="10" t="s">
        <v>9</v>
      </c>
      <c r="C24" s="11" t="s">
        <v>132</v>
      </c>
      <c r="D24" s="11" t="n">
        <v>992526742001</v>
      </c>
      <c r="E24" s="11" t="s">
        <v>121</v>
      </c>
      <c r="F24" s="12" t="n">
        <v>2960</v>
      </c>
      <c r="G24" s="12" t="n">
        <f aca="false">F24*0.0185</f>
        <v>54.76</v>
      </c>
      <c r="H24" s="12" t="n">
        <f aca="false">F24+G24</f>
        <v>3014.76</v>
      </c>
      <c r="I24" s="13" t="n">
        <f aca="false">H24+H25</f>
        <v>3316.236</v>
      </c>
    </row>
    <row r="25" customFormat="false" ht="13.8" hidden="false" customHeight="false" outlineLevel="0" collapsed="false">
      <c r="A25" s="9" t="n">
        <v>43929</v>
      </c>
      <c r="B25" s="10" t="s">
        <v>9</v>
      </c>
      <c r="C25" s="11" t="s">
        <v>132</v>
      </c>
      <c r="D25" s="11" t="n">
        <v>992526742001</v>
      </c>
      <c r="E25" s="11" t="s">
        <v>121</v>
      </c>
      <c r="F25" s="12" t="n">
        <v>296</v>
      </c>
      <c r="G25" s="12" t="n">
        <f aca="false">F25*0.0185</f>
        <v>5.476</v>
      </c>
      <c r="H25" s="12" t="n">
        <f aca="false">F25+G25</f>
        <v>301.476</v>
      </c>
      <c r="I25" s="13"/>
    </row>
    <row r="26" customFormat="false" ht="13.8" hidden="false" customHeight="false" outlineLevel="0" collapsed="false">
      <c r="A26" s="9" t="n">
        <v>43955</v>
      </c>
      <c r="B26" s="10" t="s">
        <v>9</v>
      </c>
      <c r="C26" s="11" t="s">
        <v>133</v>
      </c>
      <c r="D26" s="11" t="n">
        <v>992526742001</v>
      </c>
      <c r="E26" s="11" t="s">
        <v>121</v>
      </c>
      <c r="F26" s="12" t="n">
        <v>1660</v>
      </c>
      <c r="G26" s="12" t="n">
        <f aca="false">F26*0.0185</f>
        <v>30.71</v>
      </c>
      <c r="H26" s="12" t="n">
        <f aca="false">F26+G26</f>
        <v>1690.71</v>
      </c>
      <c r="I26" s="13" t="n">
        <f aca="false">H26+H27</f>
        <v>1859.781</v>
      </c>
    </row>
    <row r="27" customFormat="false" ht="13.8" hidden="false" customHeight="false" outlineLevel="0" collapsed="false">
      <c r="A27" s="9" t="n">
        <v>43955</v>
      </c>
      <c r="B27" s="10" t="s">
        <v>9</v>
      </c>
      <c r="C27" s="11" t="s">
        <v>133</v>
      </c>
      <c r="D27" s="11" t="n">
        <v>992526742001</v>
      </c>
      <c r="E27" s="11" t="s">
        <v>121</v>
      </c>
      <c r="F27" s="12" t="n">
        <v>166</v>
      </c>
      <c r="G27" s="12" t="n">
        <f aca="false">F27*0.0185</f>
        <v>3.071</v>
      </c>
      <c r="H27" s="12" t="n">
        <f aca="false">F27+G27</f>
        <v>169.071</v>
      </c>
      <c r="I27" s="13"/>
    </row>
    <row r="28" customFormat="false" ht="13.8" hidden="false" customHeight="false" outlineLevel="0" collapsed="false">
      <c r="A28" s="9" t="n">
        <v>43955</v>
      </c>
      <c r="B28" s="10" t="s">
        <v>9</v>
      </c>
      <c r="C28" s="11" t="s">
        <v>134</v>
      </c>
      <c r="D28" s="11" t="n">
        <v>992526742001</v>
      </c>
      <c r="E28" s="11" t="s">
        <v>121</v>
      </c>
      <c r="F28" s="12" t="n">
        <v>9566.02</v>
      </c>
      <c r="G28" s="12" t="n">
        <f aca="false">F28*0.0185</f>
        <v>176.97137</v>
      </c>
      <c r="H28" s="12" t="n">
        <f aca="false">F28+G28</f>
        <v>9742.99137</v>
      </c>
      <c r="I28" s="13" t="n">
        <f aca="false">H28+H29</f>
        <v>10717.28847</v>
      </c>
    </row>
    <row r="29" customFormat="false" ht="13.8" hidden="false" customHeight="false" outlineLevel="0" collapsed="false">
      <c r="A29" s="9" t="n">
        <v>43955</v>
      </c>
      <c r="B29" s="10" t="s">
        <v>9</v>
      </c>
      <c r="C29" s="11" t="s">
        <v>134</v>
      </c>
      <c r="D29" s="11" t="n">
        <v>992526742001</v>
      </c>
      <c r="E29" s="11" t="s">
        <v>121</v>
      </c>
      <c r="F29" s="12" t="n">
        <v>956.6</v>
      </c>
      <c r="G29" s="12" t="n">
        <f aca="false">F29*0.0185</f>
        <v>17.6971</v>
      </c>
      <c r="H29" s="12" t="n">
        <f aca="false">F29+G29</f>
        <v>974.2971</v>
      </c>
      <c r="I29" s="13"/>
    </row>
    <row r="30" customFormat="false" ht="13.8" hidden="false" customHeight="false" outlineLevel="0" collapsed="false">
      <c r="A30" s="9" t="n">
        <v>43962</v>
      </c>
      <c r="B30" s="10" t="s">
        <v>9</v>
      </c>
      <c r="C30" s="11" t="s">
        <v>135</v>
      </c>
      <c r="D30" s="11" t="n">
        <v>992526742001</v>
      </c>
      <c r="E30" s="11" t="s">
        <v>121</v>
      </c>
      <c r="F30" s="12" t="n">
        <v>1170</v>
      </c>
      <c r="G30" s="12" t="n">
        <f aca="false">F30*0.0185</f>
        <v>21.645</v>
      </c>
      <c r="H30" s="12" t="n">
        <f aca="false">F30+G30</f>
        <v>1191.645</v>
      </c>
      <c r="I30" s="13" t="n">
        <f aca="false">H30+H31</f>
        <v>1310.8095</v>
      </c>
    </row>
    <row r="31" customFormat="false" ht="13.8" hidden="false" customHeight="false" outlineLevel="0" collapsed="false">
      <c r="A31" s="9" t="n">
        <v>43962</v>
      </c>
      <c r="B31" s="10" t="s">
        <v>9</v>
      </c>
      <c r="C31" s="11" t="s">
        <v>135</v>
      </c>
      <c r="D31" s="11" t="n">
        <v>992526742001</v>
      </c>
      <c r="E31" s="11" t="s">
        <v>121</v>
      </c>
      <c r="F31" s="12" t="n">
        <v>117</v>
      </c>
      <c r="G31" s="12" t="n">
        <f aca="false">F31*0.0185</f>
        <v>2.1645</v>
      </c>
      <c r="H31" s="12" t="n">
        <f aca="false">F31+G31</f>
        <v>119.1645</v>
      </c>
      <c r="I31" s="13"/>
    </row>
    <row r="32" customFormat="false" ht="13.8" hidden="false" customHeight="false" outlineLevel="0" collapsed="false">
      <c r="A32" s="9" t="n">
        <v>44013</v>
      </c>
      <c r="B32" s="10" t="s">
        <v>9</v>
      </c>
      <c r="C32" s="11" t="s">
        <v>136</v>
      </c>
      <c r="D32" s="11" t="n">
        <v>992526742001</v>
      </c>
      <c r="E32" s="11" t="s">
        <v>121</v>
      </c>
      <c r="F32" s="12" t="n">
        <v>2195.36</v>
      </c>
      <c r="G32" s="12" t="n">
        <f aca="false">F32*0.0185</f>
        <v>40.61416</v>
      </c>
      <c r="H32" s="12" t="n">
        <f aca="false">F32+G32</f>
        <v>2235.97416</v>
      </c>
      <c r="I32" s="13" t="n">
        <f aca="false">H32+H33</f>
        <v>2459.57565</v>
      </c>
    </row>
    <row r="33" customFormat="false" ht="13.8" hidden="false" customHeight="false" outlineLevel="0" collapsed="false">
      <c r="A33" s="9" t="n">
        <v>44013</v>
      </c>
      <c r="B33" s="10" t="s">
        <v>9</v>
      </c>
      <c r="C33" s="11" t="s">
        <v>136</v>
      </c>
      <c r="D33" s="11" t="n">
        <v>992526742001</v>
      </c>
      <c r="E33" s="11" t="s">
        <v>121</v>
      </c>
      <c r="F33" s="12" t="n">
        <v>219.54</v>
      </c>
      <c r="G33" s="12" t="n">
        <f aca="false">F33*0.0185</f>
        <v>4.06149</v>
      </c>
      <c r="H33" s="12" t="n">
        <f aca="false">F33+G33</f>
        <v>223.60149</v>
      </c>
      <c r="I33" s="13"/>
    </row>
    <row r="34" customFormat="false" ht="13.8" hidden="false" customHeight="false" outlineLevel="0" collapsed="false">
      <c r="A34" s="9" t="n">
        <v>44013</v>
      </c>
      <c r="B34" s="10" t="s">
        <v>9</v>
      </c>
      <c r="C34" s="11" t="s">
        <v>137</v>
      </c>
      <c r="D34" s="11" t="n">
        <v>992526742001</v>
      </c>
      <c r="E34" s="11" t="s">
        <v>121</v>
      </c>
      <c r="F34" s="12" t="n">
        <v>2850</v>
      </c>
      <c r="G34" s="12" t="n">
        <f aca="false">F34*0.0185</f>
        <v>52.725</v>
      </c>
      <c r="H34" s="12" t="n">
        <f aca="false">F34+G34</f>
        <v>2902.725</v>
      </c>
      <c r="I34" s="13" t="n">
        <f aca="false">H34+H35</f>
        <v>3192.9975</v>
      </c>
    </row>
    <row r="35" customFormat="false" ht="13.8" hidden="false" customHeight="false" outlineLevel="0" collapsed="false">
      <c r="A35" s="9" t="n">
        <v>44013</v>
      </c>
      <c r="B35" s="10" t="s">
        <v>9</v>
      </c>
      <c r="C35" s="11" t="s">
        <v>137</v>
      </c>
      <c r="D35" s="11" t="n">
        <v>992526742001</v>
      </c>
      <c r="E35" s="11" t="s">
        <v>121</v>
      </c>
      <c r="F35" s="12" t="n">
        <v>285</v>
      </c>
      <c r="G35" s="12" t="n">
        <f aca="false">F35*0.0185</f>
        <v>5.2725</v>
      </c>
      <c r="H35" s="12" t="n">
        <f aca="false">F35+G35</f>
        <v>290.2725</v>
      </c>
      <c r="I35" s="13"/>
    </row>
    <row r="36" customFormat="false" ht="13.8" hidden="false" customHeight="false" outlineLevel="0" collapsed="false">
      <c r="A36" s="9" t="n">
        <v>44055</v>
      </c>
      <c r="B36" s="10" t="s">
        <v>9</v>
      </c>
      <c r="C36" s="11" t="s">
        <v>138</v>
      </c>
      <c r="D36" s="11" t="n">
        <v>990023549001</v>
      </c>
      <c r="E36" s="11" t="s">
        <v>139</v>
      </c>
      <c r="F36" s="12" t="n">
        <v>8815</v>
      </c>
      <c r="G36" s="12" t="n">
        <f aca="false">F36*0.0185</f>
        <v>163.0775</v>
      </c>
      <c r="H36" s="12" t="n">
        <f aca="false">F36+G36</f>
        <v>8978.0775</v>
      </c>
      <c r="I36" s="13" t="n">
        <f aca="false">H36+H37</f>
        <v>9875.88525</v>
      </c>
    </row>
    <row r="37" customFormat="false" ht="13.8" hidden="false" customHeight="false" outlineLevel="0" collapsed="false">
      <c r="A37" s="9" t="n">
        <v>44055</v>
      </c>
      <c r="B37" s="10" t="s">
        <v>9</v>
      </c>
      <c r="C37" s="11" t="s">
        <v>138</v>
      </c>
      <c r="D37" s="11" t="n">
        <v>990023549001</v>
      </c>
      <c r="E37" s="11" t="s">
        <v>139</v>
      </c>
      <c r="F37" s="12" t="n">
        <v>881.5</v>
      </c>
      <c r="G37" s="12" t="n">
        <f aca="false">F37*0.0185</f>
        <v>16.30775</v>
      </c>
      <c r="H37" s="12" t="n">
        <f aca="false">F37+G37</f>
        <v>897.80775</v>
      </c>
      <c r="I37" s="13"/>
    </row>
    <row r="38" customFormat="false" ht="13.8" hidden="false" customHeight="false" outlineLevel="0" collapsed="false">
      <c r="A38" s="9" t="n">
        <v>44061</v>
      </c>
      <c r="B38" s="10" t="s">
        <v>9</v>
      </c>
      <c r="C38" s="11" t="s">
        <v>140</v>
      </c>
      <c r="D38" s="11" t="n">
        <v>990023549001</v>
      </c>
      <c r="E38" s="11" t="s">
        <v>139</v>
      </c>
      <c r="F38" s="12" t="n">
        <v>8750</v>
      </c>
      <c r="G38" s="12" t="n">
        <f aca="false">F38*0.0185</f>
        <v>161.875</v>
      </c>
      <c r="H38" s="12" t="n">
        <f aca="false">F38+G38</f>
        <v>8911.875</v>
      </c>
      <c r="I38" s="13" t="n">
        <f aca="false">H38+H39</f>
        <v>9803.0625</v>
      </c>
    </row>
    <row r="39" customFormat="false" ht="13.8" hidden="false" customHeight="false" outlineLevel="0" collapsed="false">
      <c r="A39" s="9" t="n">
        <v>44061</v>
      </c>
      <c r="B39" s="10" t="s">
        <v>9</v>
      </c>
      <c r="C39" s="11" t="s">
        <v>140</v>
      </c>
      <c r="D39" s="11" t="n">
        <v>990023549001</v>
      </c>
      <c r="E39" s="11" t="s">
        <v>139</v>
      </c>
      <c r="F39" s="12" t="n">
        <v>875</v>
      </c>
      <c r="G39" s="12" t="n">
        <f aca="false">F39*0.0185</f>
        <v>16.1875</v>
      </c>
      <c r="H39" s="12" t="n">
        <f aca="false">F39+G39</f>
        <v>891.1875</v>
      </c>
      <c r="I39" s="13"/>
    </row>
    <row r="40" customFormat="false" ht="13.8" hidden="false" customHeight="false" outlineLevel="0" collapsed="false">
      <c r="I40" s="14"/>
    </row>
    <row r="41" customFormat="false" ht="13.8" hidden="false" customHeight="false" outlineLevel="0" collapsed="false">
      <c r="I41" s="14"/>
    </row>
  </sheetData>
  <mergeCells count="20"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2021-01-12T23:11:28Z</dcterms:created>
  <dc:creator>Mariana Montoya</dc:creator>
  <dc:description/>
  <dc:language>es-EC</dc:language>
  <cp:lastModifiedBy/>
  <dcterms:modified xsi:type="dcterms:W3CDTF">2021-01-22T13:21:00Z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itusGUID">
    <vt:lpwstr>4dc7cc73-6976-42e9-9fa6-d560e614fd12</vt:lpwstr>
  </property>
</Properties>
</file>