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os Almeida\Documents\GitHub\VISACOM\FASE II - Ejecucion\6000 Pasivos y Patrimonio\6600 Jubilacion y desahucio\"/>
    </mc:Choice>
  </mc:AlternateContent>
  <xr:revisionPtr revIDLastSave="0" documentId="13_ncr:1_{85EEE5B1-7D24-4FE1-98DB-164BA425DA76}" xr6:coauthVersionLast="46" xr6:coauthVersionMax="46" xr10:uidLastSave="{00000000-0000-0000-0000-000000000000}"/>
  <bookViews>
    <workbookView xWindow="-120" yWindow="-120" windowWidth="20730" windowHeight="11160" tabRatio="500" xr2:uid="{00000000-000D-0000-FFFF-FFFF00000000}"/>
  </bookViews>
  <sheets>
    <sheet name="Cedula_Resume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23" i="1" l="1"/>
  <c r="D23" i="1"/>
  <c r="E22" i="1"/>
  <c r="D22" i="1"/>
  <c r="J16" i="1"/>
  <c r="F16" i="1"/>
  <c r="E16" i="1"/>
  <c r="D16" i="1"/>
  <c r="G15" i="1"/>
  <c r="K15" i="1" s="1"/>
  <c r="G14" i="1"/>
  <c r="K14" i="1" s="1"/>
  <c r="G13" i="1"/>
  <c r="K13" i="1" s="1"/>
  <c r="G12" i="1"/>
  <c r="K12" i="1" s="1"/>
  <c r="G11" i="1"/>
  <c r="D25" i="1" l="1"/>
  <c r="E25" i="1"/>
  <c r="G16" i="1"/>
  <c r="K11" i="1"/>
  <c r="K16" i="1" l="1"/>
</calcChain>
</file>

<file path=xl/sharedStrings.xml><?xml version="1.0" encoding="utf-8"?>
<sst xmlns="http://schemas.openxmlformats.org/spreadsheetml/2006/main" count="54" uniqueCount="41">
  <si>
    <t>Cliente:</t>
  </si>
  <si>
    <t>VISACOM S.A</t>
  </si>
  <si>
    <t>P/T:</t>
  </si>
  <si>
    <t>Sección:</t>
  </si>
  <si>
    <t>Fase 2 – Ejecución</t>
  </si>
  <si>
    <t>Preparado por:</t>
  </si>
  <si>
    <t>Dara Macias</t>
  </si>
  <si>
    <t>Area:</t>
  </si>
  <si>
    <t>Jubilación Patronal y otras cuentas</t>
  </si>
  <si>
    <t>Fecha:</t>
  </si>
  <si>
    <t>Prueba:</t>
  </si>
  <si>
    <t>Análisis variaciones de grupo contable</t>
  </si>
  <si>
    <t>Revisado por:</t>
  </si>
  <si>
    <t>Carlos Almeida</t>
  </si>
  <si>
    <t>Con corte al:</t>
  </si>
  <si>
    <t>Al 31 de Agosto del 2020</t>
  </si>
  <si>
    <t>Código</t>
  </si>
  <si>
    <t>Cuenta</t>
  </si>
  <si>
    <t>Saldos contables al</t>
  </si>
  <si>
    <t>Saldos auditados al</t>
  </si>
  <si>
    <t>Variaciones</t>
  </si>
  <si>
    <t>Débitos</t>
  </si>
  <si>
    <t>Créditos</t>
  </si>
  <si>
    <t>Valor</t>
  </si>
  <si>
    <t>Provisiones por Beneficios a Empleados</t>
  </si>
  <si>
    <t>2.2.7.1</t>
  </si>
  <si>
    <t>Jubilación Patronal</t>
  </si>
  <si>
    <t>2.2.7.2</t>
  </si>
  <si>
    <t>Otros Beneficios para los Empleados</t>
  </si>
  <si>
    <t>Total</t>
  </si>
  <si>
    <t>Saldo al</t>
  </si>
  <si>
    <t>Fuente:</t>
  </si>
  <si>
    <t>Estados Financieros de la compañía</t>
  </si>
  <si>
    <t>Objetivo:</t>
  </si>
  <si>
    <t>Obtener un detalle comparativo de los saldos entre periodos, esto con la finalidad de diseñar procedimientos de auditoría sobre los saldos de las cuentas</t>
  </si>
  <si>
    <t>Identificar las principales variaciones de los saldos.</t>
  </si>
  <si>
    <t>Observaciones:</t>
  </si>
  <si>
    <t>Movimiento</t>
  </si>
  <si>
    <t>Referencia</t>
  </si>
  <si>
    <t>Nota a los estados financieros:</t>
  </si>
  <si>
    <t>Conclusiones (A ser completado por el Auditor a cargo del compromiso):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</si>
</sst>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0.00\ %"/>
    <numFmt numFmtId="165" formatCode="#,##0.00\ ;\(#,##0.00\);\-#\ ;@\ "/>
    <numFmt numFmtId="166" formatCode="_ \$* #,##0.00_ ;_ \$* \-#,##0.00_ ;_ \$* \-??_ ;_ @_ "/>
    <numFmt numFmtId="167" formatCode="#,##0\ ;\(#,##0\);\-#\ ;@\ "/>
    <numFmt numFmtId="168" formatCode="_ * #,##0.00_ ;_ * \-#,##0.00_ ;_ * \-??_ ;_ @_ "/>
    <numFmt numFmtId="169" formatCode="_ * #,##0_ ;_ * \-#,##0_ ;_ * \-??_ ;_ @_ "/>
    <numFmt numFmtId="170" formatCode="#,##0\ ;\(#,##0\)"/>
    <numFmt numFmtId="171" formatCode="0\ %"/>
  </numFmts>
  <fonts count="25">
    <font>
      <sz val="11"/>
      <color rgb="FF000000"/>
      <name val="Arial"/>
      <charset val="1"/>
    </font>
    <font>
      <sz val="10"/>
      <color rgb="FFFFFFFF"/>
      <name val="Arial"/>
      <family val="2"/>
    </font>
    <font>
      <b/>
      <sz val="10"/>
      <color rgb="FF000000"/>
      <name val="Arial"/>
      <family val="2"/>
    </font>
    <font>
      <sz val="10"/>
      <color rgb="FFCC0000"/>
      <name val="Arial"/>
      <family val="2"/>
    </font>
    <font>
      <sz val="11"/>
      <color rgb="FF9C0006"/>
      <name val="Arial"/>
      <family val="2"/>
    </font>
    <font>
      <b/>
      <sz val="10"/>
      <color rgb="FFFFFFFF"/>
      <name val="Arial"/>
      <family val="2"/>
    </font>
    <font>
      <i/>
      <sz val="10"/>
      <color rgb="FF808080"/>
      <name val="Arial"/>
      <family val="2"/>
    </font>
    <font>
      <sz val="10"/>
      <color rgb="FF006600"/>
      <name val="Arial"/>
      <family val="2"/>
    </font>
    <font>
      <b/>
      <sz val="24"/>
      <color rgb="FF000000"/>
      <name val="Arial"/>
      <family val="2"/>
    </font>
    <font>
      <sz val="18"/>
      <color rgb="FF000000"/>
      <name val="Arial"/>
      <family val="2"/>
    </font>
    <font>
      <sz val="12"/>
      <color rgb="FF000000"/>
      <name val="Arial"/>
      <family val="2"/>
    </font>
    <font>
      <u/>
      <sz val="10"/>
      <color rgb="FF0000EE"/>
      <name val="Arial"/>
      <family val="2"/>
    </font>
    <font>
      <sz val="10"/>
      <color rgb="FF333333"/>
      <name val="Arial"/>
      <family val="2"/>
    </font>
    <font>
      <sz val="10"/>
      <color rgb="FF000000"/>
      <name val="Arial"/>
      <family val="2"/>
      <charset val="1"/>
    </font>
    <font>
      <b/>
      <sz val="10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b/>
      <u/>
      <sz val="10"/>
      <color rgb="FF000000"/>
      <name val="Arial"/>
      <family val="2"/>
      <charset val="1"/>
    </font>
    <font>
      <b/>
      <sz val="10"/>
      <color rgb="FF000000"/>
      <name val="Futura-book"/>
      <charset val="1"/>
    </font>
    <font>
      <sz val="10"/>
      <color rgb="FF000000"/>
      <name val="Futura-book"/>
      <charset val="1"/>
    </font>
    <font>
      <sz val="10"/>
      <color rgb="FF000000"/>
      <name val="Futura-book"/>
      <family val="2"/>
      <charset val="1"/>
    </font>
    <font>
      <sz val="11"/>
      <color rgb="FF000000"/>
      <name val="Arial"/>
      <family val="2"/>
    </font>
    <font>
      <b/>
      <sz val="16"/>
      <color rgb="FFFF0000"/>
      <name val="Liberation Sans1"/>
    </font>
    <font>
      <b/>
      <sz val="10"/>
      <color rgb="FFFF000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1"/>
    </font>
  </fonts>
  <fills count="12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solid">
        <fgColor rgb="FFFFCCCC"/>
        <bgColor rgb="FFFFC7CE"/>
      </patternFill>
    </fill>
    <fill>
      <patternFill patternType="solid">
        <fgColor rgb="FFFFC7CE"/>
        <bgColor rgb="FFFFCCCC"/>
      </patternFill>
    </fill>
    <fill>
      <patternFill patternType="solid">
        <fgColor rgb="FFCC0000"/>
        <bgColor rgb="FF9C0006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rgb="FFFFFFFF"/>
        <bgColor rgb="FFFFFFCC"/>
      </patternFill>
    </fill>
    <fill>
      <patternFill patternType="solid">
        <fgColor rgb="FFFFFFFF"/>
        <bgColor rgb="FFFFFFFF"/>
      </patternFill>
    </fill>
  </fills>
  <borders count="2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double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hair">
        <color auto="1"/>
      </right>
      <top style="thin">
        <color auto="1"/>
      </top>
      <bottom/>
      <diagonal/>
    </border>
    <border>
      <left/>
      <right style="hair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22">
    <xf numFmtId="0" fontId="0" fillId="0" borderId="0"/>
    <xf numFmtId="168" fontId="20" fillId="0" borderId="0" applyBorder="0" applyProtection="0"/>
    <xf numFmtId="166" fontId="20" fillId="0" borderId="0" applyBorder="0" applyProtection="0"/>
    <xf numFmtId="0" fontId="1" fillId="2" borderId="0" applyBorder="0" applyProtection="0"/>
    <xf numFmtId="0" fontId="1" fillId="3" borderId="0" applyBorder="0" applyProtection="0"/>
    <xf numFmtId="0" fontId="2" fillId="4" borderId="0" applyBorder="0" applyProtection="0"/>
    <xf numFmtId="0" fontId="2" fillId="0" borderId="0" applyBorder="0" applyProtection="0"/>
    <xf numFmtId="0" fontId="3" fillId="5" borderId="0" applyBorder="0" applyProtection="0"/>
    <xf numFmtId="0" fontId="4" fillId="6" borderId="0" applyBorder="0" applyProtection="0"/>
    <xf numFmtId="0" fontId="5" fillId="7" borderId="0" applyBorder="0" applyProtection="0"/>
    <xf numFmtId="0" fontId="6" fillId="0" borderId="0" applyBorder="0" applyProtection="0"/>
    <xf numFmtId="0" fontId="7" fillId="8" borderId="0" applyBorder="0" applyProtection="0"/>
    <xf numFmtId="0" fontId="8" fillId="0" borderId="0" applyBorder="0" applyProtection="0"/>
    <xf numFmtId="0" fontId="9" fillId="0" borderId="0" applyBorder="0" applyProtection="0"/>
    <xf numFmtId="0" fontId="10" fillId="0" borderId="0" applyBorder="0" applyProtection="0"/>
    <xf numFmtId="0" fontId="11" fillId="0" borderId="0" applyBorder="0" applyProtection="0"/>
    <xf numFmtId="0" fontId="12" fillId="9" borderId="1" applyProtection="0"/>
    <xf numFmtId="0" fontId="20" fillId="0" borderId="0" applyBorder="0" applyProtection="0"/>
    <xf numFmtId="0" fontId="20" fillId="0" borderId="0" applyBorder="0" applyProtection="0"/>
    <xf numFmtId="0" fontId="3" fillId="0" borderId="0" applyBorder="0" applyProtection="0"/>
    <xf numFmtId="165" fontId="15" fillId="0" borderId="0" applyBorder="0" applyProtection="0"/>
    <xf numFmtId="171" fontId="15" fillId="0" borderId="0" applyBorder="0" applyProtection="0"/>
  </cellStyleXfs>
  <cellXfs count="86">
    <xf numFmtId="0" fontId="0" fillId="0" borderId="0" xfId="0"/>
    <xf numFmtId="164" fontId="0" fillId="0" borderId="0" xfId="0" applyNumberFormat="1"/>
    <xf numFmtId="0" fontId="13" fillId="10" borderId="0" xfId="0" applyFont="1" applyFill="1"/>
    <xf numFmtId="0" fontId="13" fillId="10" borderId="0" xfId="0" applyFont="1" applyFill="1" applyAlignment="1">
      <alignment vertical="center"/>
    </xf>
    <xf numFmtId="49" fontId="14" fillId="10" borderId="2" xfId="0" applyNumberFormat="1" applyFont="1" applyFill="1" applyBorder="1" applyAlignment="1">
      <alignment horizontal="left" vertical="center"/>
    </xf>
    <xf numFmtId="0" fontId="14" fillId="10" borderId="3" xfId="0" applyFont="1" applyFill="1" applyBorder="1" applyAlignment="1">
      <alignment horizontal="center" vertical="center"/>
    </xf>
    <xf numFmtId="0" fontId="14" fillId="10" borderId="2" xfId="0" applyFont="1" applyFill="1" applyBorder="1" applyAlignment="1">
      <alignment horizontal="center" vertical="center" wrapText="1"/>
    </xf>
    <xf numFmtId="0" fontId="14" fillId="10" borderId="3" xfId="0" applyFont="1" applyFill="1" applyBorder="1" applyAlignment="1">
      <alignment horizontal="center" vertical="center" wrapText="1"/>
    </xf>
    <xf numFmtId="15" fontId="14" fillId="10" borderId="3" xfId="0" applyNumberFormat="1" applyFont="1" applyFill="1" applyBorder="1" applyAlignment="1">
      <alignment horizontal="center" vertical="center"/>
    </xf>
    <xf numFmtId="15" fontId="14" fillId="10" borderId="4" xfId="0" applyNumberFormat="1" applyFont="1" applyFill="1" applyBorder="1" applyAlignment="1">
      <alignment horizontal="center" vertical="center"/>
    </xf>
    <xf numFmtId="49" fontId="13" fillId="0" borderId="5" xfId="0" applyNumberFormat="1" applyFont="1" applyBorder="1" applyAlignment="1" applyProtection="1"/>
    <xf numFmtId="49" fontId="16" fillId="0" borderId="0" xfId="0" applyNumberFormat="1" applyFont="1" applyAlignment="1" applyProtection="1">
      <alignment horizontal="left"/>
    </xf>
    <xf numFmtId="0" fontId="13" fillId="0" borderId="6" xfId="2" applyNumberFormat="1" applyFont="1" applyBorder="1" applyAlignment="1" applyProtection="1">
      <alignment horizontal="center" vertical="center"/>
    </xf>
    <xf numFmtId="0" fontId="13" fillId="0" borderId="7" xfId="2" applyNumberFormat="1" applyFont="1" applyBorder="1" applyAlignment="1" applyProtection="1">
      <alignment horizontal="center" vertical="center"/>
    </xf>
    <xf numFmtId="0" fontId="13" fillId="0" borderId="8" xfId="2" applyNumberFormat="1" applyFont="1" applyBorder="1" applyAlignment="1" applyProtection="1">
      <alignment horizontal="center" vertical="center"/>
    </xf>
    <xf numFmtId="0" fontId="13" fillId="0" borderId="4" xfId="2" applyNumberFormat="1" applyFont="1" applyBorder="1" applyAlignment="1" applyProtection="1">
      <alignment horizontal="center" vertical="center"/>
    </xf>
    <xf numFmtId="167" fontId="13" fillId="0" borderId="0" xfId="0" applyNumberFormat="1" applyFont="1" applyBorder="1" applyAlignment="1" applyProtection="1">
      <alignment horizontal="left" vertical="center"/>
    </xf>
    <xf numFmtId="167" fontId="13" fillId="0" borderId="6" xfId="0" applyNumberFormat="1" applyFont="1" applyBorder="1" applyAlignment="1" applyProtection="1">
      <alignment horizontal="center" vertical="center"/>
    </xf>
    <xf numFmtId="169" fontId="13" fillId="0" borderId="8" xfId="1" applyNumberFormat="1" applyFont="1" applyBorder="1" applyAlignment="1" applyProtection="1">
      <alignment horizontal="right"/>
    </xf>
    <xf numFmtId="49" fontId="17" fillId="10" borderId="5" xfId="0" applyNumberFormat="1" applyFont="1" applyFill="1" applyBorder="1" applyAlignment="1" applyProtection="1">
      <alignment horizontal="left"/>
    </xf>
    <xf numFmtId="0" fontId="16" fillId="10" borderId="7" xfId="0" applyFont="1" applyFill="1" applyBorder="1" applyAlignment="1" applyProtection="1">
      <alignment horizontal="left"/>
    </xf>
    <xf numFmtId="169" fontId="13" fillId="10" borderId="6" xfId="1" applyNumberFormat="1" applyFont="1" applyFill="1" applyBorder="1" applyAlignment="1" applyProtection="1">
      <alignment horizontal="right" vertical="center"/>
    </xf>
    <xf numFmtId="169" fontId="13" fillId="10" borderId="7" xfId="1" applyNumberFormat="1" applyFont="1" applyFill="1" applyBorder="1" applyAlignment="1" applyProtection="1">
      <alignment horizontal="right" vertical="center"/>
    </xf>
    <xf numFmtId="169" fontId="13" fillId="10" borderId="8" xfId="1" applyNumberFormat="1" applyFont="1" applyFill="1" applyBorder="1" applyAlignment="1" applyProtection="1">
      <alignment horizontal="right" vertical="center"/>
    </xf>
    <xf numFmtId="169" fontId="13" fillId="0" borderId="6" xfId="1" applyNumberFormat="1" applyFont="1" applyBorder="1" applyAlignment="1" applyProtection="1">
      <alignment horizontal="right" vertical="center"/>
    </xf>
    <xf numFmtId="167" fontId="13" fillId="10" borderId="7" xfId="0" applyNumberFormat="1" applyFont="1" applyFill="1" applyBorder="1" applyAlignment="1" applyProtection="1">
      <alignment horizontal="left" vertical="center"/>
    </xf>
    <xf numFmtId="49" fontId="18" fillId="10" borderId="5" xfId="0" applyNumberFormat="1" applyFont="1" applyFill="1" applyBorder="1" applyAlignment="1" applyProtection="1">
      <alignment horizontal="left"/>
    </xf>
    <xf numFmtId="0" fontId="13" fillId="10" borderId="6" xfId="0" applyFont="1" applyFill="1" applyBorder="1" applyAlignment="1" applyProtection="1"/>
    <xf numFmtId="0" fontId="13" fillId="10" borderId="7" xfId="0" applyFont="1" applyFill="1" applyBorder="1" applyAlignment="1" applyProtection="1">
      <alignment horizontal="left"/>
    </xf>
    <xf numFmtId="49" fontId="18" fillId="10" borderId="7" xfId="0" applyNumberFormat="1" applyFont="1" applyFill="1" applyBorder="1" applyAlignment="1" applyProtection="1">
      <alignment horizontal="left"/>
    </xf>
    <xf numFmtId="169" fontId="19" fillId="10" borderId="6" xfId="1" applyNumberFormat="1" applyFont="1" applyFill="1" applyBorder="1" applyAlignment="1" applyProtection="1">
      <alignment horizontal="right" vertical="top"/>
      <protection locked="0"/>
    </xf>
    <xf numFmtId="167" fontId="13" fillId="10" borderId="0" xfId="0" applyNumberFormat="1" applyFont="1" applyFill="1" applyBorder="1" applyAlignment="1" applyProtection="1">
      <alignment horizontal="left" vertical="center"/>
    </xf>
    <xf numFmtId="167" fontId="13" fillId="10" borderId="6" xfId="0" applyNumberFormat="1" applyFont="1" applyFill="1" applyBorder="1" applyAlignment="1" applyProtection="1">
      <alignment horizontal="left" vertical="center"/>
    </xf>
    <xf numFmtId="0" fontId="14" fillId="10" borderId="0" xfId="0" applyFont="1" applyFill="1" applyAlignment="1">
      <alignment vertical="center"/>
    </xf>
    <xf numFmtId="49" fontId="13" fillId="0" borderId="6" xfId="0" applyNumberFormat="1" applyFont="1" applyBorder="1" applyAlignment="1" applyProtection="1"/>
    <xf numFmtId="49" fontId="13" fillId="0" borderId="0" xfId="0" applyNumberFormat="1" applyFont="1" applyAlignment="1" applyProtection="1">
      <alignment horizontal="left"/>
    </xf>
    <xf numFmtId="169" fontId="13" fillId="0" borderId="9" xfId="1" applyNumberFormat="1" applyFont="1" applyBorder="1" applyAlignment="1" applyProtection="1">
      <alignment horizontal="right" vertical="center"/>
    </xf>
    <xf numFmtId="167" fontId="14" fillId="0" borderId="7" xfId="0" applyNumberFormat="1" applyFont="1" applyBorder="1" applyAlignment="1" applyProtection="1">
      <alignment horizontal="center" vertical="center"/>
    </xf>
    <xf numFmtId="167" fontId="14" fillId="0" borderId="6" xfId="0" applyNumberFormat="1" applyFont="1" applyBorder="1" applyAlignment="1" applyProtection="1">
      <alignment horizontal="center" vertical="center"/>
    </xf>
    <xf numFmtId="0" fontId="13" fillId="0" borderId="0" xfId="0" applyFont="1" applyAlignment="1" applyProtection="1">
      <alignment vertical="center"/>
    </xf>
    <xf numFmtId="167" fontId="14" fillId="0" borderId="10" xfId="0" applyNumberFormat="1" applyFont="1" applyBorder="1" applyAlignment="1" applyProtection="1">
      <alignment horizontal="center" vertical="center"/>
    </xf>
    <xf numFmtId="167" fontId="14" fillId="0" borderId="11" xfId="0" applyNumberFormat="1" applyFont="1" applyBorder="1" applyAlignment="1" applyProtection="1">
      <alignment horizontal="left" vertical="center"/>
    </xf>
    <xf numFmtId="169" fontId="14" fillId="0" borderId="10" xfId="1" applyNumberFormat="1" applyFont="1" applyBorder="1" applyAlignment="1" applyProtection="1">
      <alignment horizontal="right" vertical="center"/>
    </xf>
    <xf numFmtId="169" fontId="14" fillId="0" borderId="12" xfId="1" applyNumberFormat="1" applyFont="1" applyBorder="1" applyAlignment="1" applyProtection="1">
      <alignment horizontal="right" vertical="center"/>
    </xf>
    <xf numFmtId="0" fontId="13" fillId="0" borderId="13" xfId="0" applyFont="1" applyBorder="1" applyAlignment="1" applyProtection="1">
      <alignment horizontal="left"/>
    </xf>
    <xf numFmtId="0" fontId="14" fillId="0" borderId="13" xfId="0" applyFont="1" applyBorder="1" applyAlignment="1" applyProtection="1">
      <alignment horizontal="center"/>
    </xf>
    <xf numFmtId="167" fontId="14" fillId="0" borderId="4" xfId="0" applyNumberFormat="1" applyFont="1" applyBorder="1" applyAlignment="1" applyProtection="1">
      <alignment horizontal="center" wrapText="1"/>
    </xf>
    <xf numFmtId="0" fontId="14" fillId="0" borderId="8" xfId="0" applyFont="1" applyBorder="1" applyAlignment="1" applyProtection="1">
      <alignment horizontal="left"/>
    </xf>
    <xf numFmtId="14" fontId="16" fillId="0" borderId="6" xfId="0" applyNumberFormat="1" applyFont="1" applyBorder="1" applyAlignment="1" applyProtection="1">
      <alignment horizontal="center"/>
    </xf>
    <xf numFmtId="14" fontId="16" fillId="0" borderId="7" xfId="0" applyNumberFormat="1" applyFont="1" applyBorder="1" applyAlignment="1" applyProtection="1">
      <alignment horizontal="center"/>
    </xf>
    <xf numFmtId="169" fontId="13" fillId="10" borderId="8" xfId="1" applyNumberFormat="1" applyFont="1" applyFill="1" applyBorder="1" applyAlignment="1" applyProtection="1">
      <alignment horizontal="center" vertical="center"/>
    </xf>
    <xf numFmtId="169" fontId="13" fillId="0" borderId="6" xfId="1" applyNumberFormat="1" applyFont="1" applyBorder="1" applyAlignment="1" applyProtection="1">
      <alignment horizontal="center"/>
    </xf>
    <xf numFmtId="49" fontId="13" fillId="0" borderId="8" xfId="0" applyNumberFormat="1" applyFont="1" applyBorder="1" applyAlignment="1" applyProtection="1">
      <alignment horizontal="left"/>
    </xf>
    <xf numFmtId="169" fontId="13" fillId="0" borderId="14" xfId="1" applyNumberFormat="1" applyFont="1" applyBorder="1" applyAlignment="1" applyProtection="1">
      <alignment horizontal="center"/>
    </xf>
    <xf numFmtId="169" fontId="13" fillId="0" borderId="12" xfId="1" applyNumberFormat="1" applyFont="1" applyBorder="1" applyAlignment="1" applyProtection="1">
      <alignment horizontal="center"/>
    </xf>
    <xf numFmtId="0" fontId="14" fillId="0" borderId="15" xfId="0" applyFont="1" applyBorder="1" applyAlignment="1" applyProtection="1">
      <alignment horizontal="left"/>
    </xf>
    <xf numFmtId="169" fontId="14" fillId="0" borderId="15" xfId="1" applyNumberFormat="1" applyFont="1" applyBorder="1" applyAlignment="1" applyProtection="1"/>
    <xf numFmtId="169" fontId="14" fillId="0" borderId="9" xfId="1" applyNumberFormat="1" applyFont="1" applyBorder="1" applyAlignment="1" applyProtection="1"/>
    <xf numFmtId="0" fontId="14" fillId="0" borderId="13" xfId="0" applyFont="1" applyBorder="1" applyAlignment="1" applyProtection="1"/>
    <xf numFmtId="0" fontId="0" fillId="0" borderId="16" xfId="0" applyBorder="1"/>
    <xf numFmtId="0" fontId="0" fillId="0" borderId="17" xfId="0" applyBorder="1"/>
    <xf numFmtId="0" fontId="0" fillId="0" borderId="0" xfId="0" applyBorder="1"/>
    <xf numFmtId="164" fontId="0" fillId="0" borderId="0" xfId="0" applyNumberFormat="1" applyBorder="1"/>
    <xf numFmtId="0" fontId="13" fillId="0" borderId="8" xfId="0" applyFont="1" applyBorder="1" applyAlignment="1" applyProtection="1"/>
    <xf numFmtId="0" fontId="0" fillId="0" borderId="18" xfId="0" applyBorder="1"/>
    <xf numFmtId="0" fontId="14" fillId="0" borderId="8" xfId="0" applyFont="1" applyBorder="1" applyAlignment="1" applyProtection="1"/>
    <xf numFmtId="170" fontId="22" fillId="0" borderId="6" xfId="1" applyNumberFormat="1" applyFont="1" applyBorder="1" applyAlignment="1" applyProtection="1">
      <alignment horizontal="right" vertical="center"/>
    </xf>
    <xf numFmtId="170" fontId="22" fillId="0" borderId="10" xfId="1" applyNumberFormat="1" applyFont="1" applyBorder="1" applyAlignment="1" applyProtection="1">
      <alignment horizontal="right" vertical="center"/>
    </xf>
    <xf numFmtId="0" fontId="23" fillId="0" borderId="8" xfId="0" applyFont="1" applyBorder="1" applyAlignment="1" applyProtection="1">
      <alignment horizontal="left"/>
    </xf>
    <xf numFmtId="0" fontId="14" fillId="0" borderId="6" xfId="0" applyFont="1" applyBorder="1" applyAlignment="1" applyProtection="1">
      <alignment horizontal="left"/>
    </xf>
    <xf numFmtId="0" fontId="18" fillId="10" borderId="6" xfId="0" applyFont="1" applyFill="1" applyBorder="1"/>
    <xf numFmtId="49" fontId="13" fillId="0" borderId="6" xfId="0" applyNumberFormat="1" applyFont="1" applyBorder="1" applyAlignment="1" applyProtection="1">
      <alignment horizontal="left"/>
    </xf>
    <xf numFmtId="14" fontId="16" fillId="0" borderId="9" xfId="0" applyNumberFormat="1" applyFont="1" applyBorder="1" applyAlignment="1" applyProtection="1">
      <alignment horizontal="center"/>
    </xf>
    <xf numFmtId="0" fontId="2" fillId="11" borderId="20" xfId="0" applyFont="1" applyFill="1" applyBorder="1" applyAlignment="1">
      <alignment horizontal="left"/>
    </xf>
    <xf numFmtId="0" fontId="24" fillId="11" borderId="21" xfId="0" applyFont="1" applyFill="1" applyBorder="1"/>
    <xf numFmtId="0" fontId="13" fillId="10" borderId="2" xfId="0" applyFont="1" applyFill="1" applyBorder="1" applyAlignment="1">
      <alignment horizontal="left" vertical="center"/>
    </xf>
    <xf numFmtId="0" fontId="14" fillId="10" borderId="2" xfId="0" applyFont="1" applyFill="1" applyBorder="1" applyAlignment="1">
      <alignment horizontal="left" vertical="center"/>
    </xf>
    <xf numFmtId="0" fontId="0" fillId="10" borderId="3" xfId="0" applyFill="1" applyBorder="1"/>
    <xf numFmtId="49" fontId="14" fillId="10" borderId="3" xfId="0" applyNumberFormat="1" applyFont="1" applyFill="1" applyBorder="1" applyAlignment="1">
      <alignment horizontal="center" vertical="center"/>
    </xf>
    <xf numFmtId="0" fontId="14" fillId="10" borderId="3" xfId="0" applyFont="1" applyFill="1" applyBorder="1" applyAlignment="1">
      <alignment horizontal="center" vertical="center"/>
    </xf>
    <xf numFmtId="0" fontId="14" fillId="10" borderId="3" xfId="0" applyFont="1" applyFill="1" applyBorder="1" applyAlignment="1">
      <alignment horizontal="center" vertical="center" wrapText="1"/>
    </xf>
    <xf numFmtId="0" fontId="14" fillId="10" borderId="4" xfId="0" applyFont="1" applyFill="1" applyBorder="1" applyAlignment="1">
      <alignment horizontal="center" vertical="center"/>
    </xf>
    <xf numFmtId="0" fontId="14" fillId="10" borderId="9" xfId="0" applyFont="1" applyFill="1" applyBorder="1" applyAlignment="1">
      <alignment horizontal="center" vertical="center"/>
    </xf>
    <xf numFmtId="14" fontId="13" fillId="10" borderId="3" xfId="0" applyNumberFormat="1" applyFont="1" applyFill="1" applyBorder="1" applyAlignment="1">
      <alignment horizontal="center" vertical="center"/>
    </xf>
    <xf numFmtId="164" fontId="13" fillId="10" borderId="3" xfId="0" applyNumberFormat="1" applyFont="1" applyFill="1" applyBorder="1" applyAlignment="1">
      <alignment horizontal="center" vertical="center"/>
    </xf>
    <xf numFmtId="0" fontId="21" fillId="11" borderId="19" xfId="0" applyFont="1" applyFill="1" applyBorder="1" applyAlignment="1">
      <alignment horizontal="center"/>
    </xf>
  </cellXfs>
  <cellStyles count="22">
    <cellStyle name="Accent 1 5" xfId="3" xr:uid="{00000000-0005-0000-0000-000006000000}"/>
    <cellStyle name="Accent 2 6" xfId="4" xr:uid="{00000000-0005-0000-0000-000007000000}"/>
    <cellStyle name="Accent 3 7" xfId="5" xr:uid="{00000000-0005-0000-0000-000008000000}"/>
    <cellStyle name="Accent 4" xfId="6" xr:uid="{00000000-0005-0000-0000-000009000000}"/>
    <cellStyle name="Bad 8" xfId="7" xr:uid="{00000000-0005-0000-0000-00000A000000}"/>
    <cellStyle name="cf1" xfId="8" xr:uid="{00000000-0005-0000-0000-00000B000000}"/>
    <cellStyle name="Comma" xfId="1" builtinId="3"/>
    <cellStyle name="Currency" xfId="2" builtinId="4"/>
    <cellStyle name="Error 9" xfId="9" xr:uid="{00000000-0005-0000-0000-00000C000000}"/>
    <cellStyle name="Excel Built-in Comma 10" xfId="20" xr:uid="{00000000-0005-0000-0000-000017000000}"/>
    <cellStyle name="Excel Built-in Explanatory Text" xfId="21" xr:uid="{00000000-0005-0000-0000-000018000000}"/>
    <cellStyle name="Footnote 11" xfId="10" xr:uid="{00000000-0005-0000-0000-00000D000000}"/>
    <cellStyle name="Good 12" xfId="11" xr:uid="{00000000-0005-0000-0000-00000E000000}"/>
    <cellStyle name="Heading (user) 13" xfId="12" xr:uid="{00000000-0005-0000-0000-00000F000000}"/>
    <cellStyle name="Heading 1 14" xfId="13" xr:uid="{00000000-0005-0000-0000-000010000000}"/>
    <cellStyle name="Heading 2 15" xfId="14" xr:uid="{00000000-0005-0000-0000-000011000000}"/>
    <cellStyle name="Hyperlink 16" xfId="15" xr:uid="{00000000-0005-0000-0000-000012000000}"/>
    <cellStyle name="Normal" xfId="0" builtinId="0"/>
    <cellStyle name="Note 17" xfId="16" xr:uid="{00000000-0005-0000-0000-000013000000}"/>
    <cellStyle name="Status 18" xfId="17" xr:uid="{00000000-0005-0000-0000-000014000000}"/>
    <cellStyle name="Text 19" xfId="18" xr:uid="{00000000-0005-0000-0000-000015000000}"/>
    <cellStyle name="Warning 20" xfId="19" xr:uid="{00000000-0005-0000-0000-000016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EE"/>
      <rgbColor rgb="FFFFFF00"/>
      <rgbColor rgb="FFFF00FF"/>
      <rgbColor rgb="FF00FFFF"/>
      <rgbColor rgb="FF9C0006"/>
      <rgbColor rgb="FF006600"/>
      <rgbColor rgb="FF000080"/>
      <rgbColor rgb="FF808000"/>
      <rgbColor rgb="FF800080"/>
      <rgbColor rgb="FF008080"/>
      <rgbColor rgb="FFFFC7C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CC0000"/>
      <rgbColor rgb="FF008080"/>
      <rgbColor rgb="FF0000CC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1"/>
  <sheetViews>
    <sheetView showGridLines="0" tabSelected="1" zoomScaleNormal="100" workbookViewId="0">
      <selection activeCell="B13" sqref="B13"/>
    </sheetView>
  </sheetViews>
  <sheetFormatPr defaultColWidth="10.5" defaultRowHeight="14.25"/>
  <cols>
    <col min="1" max="1" width="11.125" customWidth="1"/>
    <col min="2" max="2" width="34.875" customWidth="1"/>
    <col min="3" max="3" width="9.5" bestFit="1" customWidth="1"/>
    <col min="4" max="7" width="12.25" customWidth="1"/>
    <col min="8" max="8" width="11.125" customWidth="1"/>
    <col min="9" max="9" width="34.875" customWidth="1"/>
    <col min="10" max="10" width="12.25" customWidth="1"/>
    <col min="11" max="11" width="10.25" bestFit="1" customWidth="1"/>
    <col min="12" max="12" width="8.5" customWidth="1"/>
    <col min="13" max="13" width="12.25" customWidth="1"/>
    <col min="14" max="14" width="12.25" style="1" customWidth="1"/>
    <col min="15" max="15" width="8.5" customWidth="1"/>
  </cols>
  <sheetData>
    <row r="1" spans="1:15" s="3" customFormat="1" ht="20.25">
      <c r="A1" s="4" t="s">
        <v>0</v>
      </c>
      <c r="B1" s="75" t="s">
        <v>1</v>
      </c>
      <c r="C1" s="75"/>
      <c r="D1" s="75"/>
      <c r="E1" s="75"/>
      <c r="F1" s="75"/>
      <c r="G1" s="75"/>
      <c r="H1" s="75"/>
      <c r="I1" s="75"/>
      <c r="J1" s="75"/>
      <c r="K1" s="76" t="s">
        <v>2</v>
      </c>
      <c r="L1" s="76"/>
      <c r="M1" s="76"/>
      <c r="N1" s="85">
        <v>6601</v>
      </c>
      <c r="O1" s="85"/>
    </row>
    <row r="2" spans="1:15" s="3" customFormat="1" ht="12.75">
      <c r="A2" s="4" t="s">
        <v>3</v>
      </c>
      <c r="B2" s="75" t="s">
        <v>4</v>
      </c>
      <c r="C2" s="75"/>
      <c r="D2" s="75"/>
      <c r="E2" s="75"/>
      <c r="F2" s="75"/>
      <c r="G2" s="75"/>
      <c r="H2" s="75"/>
      <c r="I2" s="75"/>
      <c r="J2" s="75"/>
      <c r="K2" s="76" t="s">
        <v>5</v>
      </c>
      <c r="L2" s="76"/>
      <c r="M2" s="76"/>
      <c r="N2" s="84" t="s">
        <v>6</v>
      </c>
      <c r="O2" s="84"/>
    </row>
    <row r="3" spans="1:15" s="3" customFormat="1" ht="12.75">
      <c r="A3" s="4" t="s">
        <v>7</v>
      </c>
      <c r="B3" s="75" t="s">
        <v>8</v>
      </c>
      <c r="C3" s="75"/>
      <c r="D3" s="75"/>
      <c r="E3" s="75"/>
      <c r="F3" s="75"/>
      <c r="G3" s="75"/>
      <c r="H3" s="75"/>
      <c r="I3" s="75"/>
      <c r="J3" s="75"/>
      <c r="K3" s="76" t="s">
        <v>9</v>
      </c>
      <c r="L3" s="76"/>
      <c r="M3" s="76"/>
      <c r="N3" s="83">
        <v>44134</v>
      </c>
      <c r="O3" s="83"/>
    </row>
    <row r="4" spans="1:15" s="3" customFormat="1" ht="12.75">
      <c r="A4" s="4" t="s">
        <v>10</v>
      </c>
      <c r="B4" s="75" t="s">
        <v>11</v>
      </c>
      <c r="C4" s="75"/>
      <c r="D4" s="75"/>
      <c r="E4" s="75"/>
      <c r="F4" s="75"/>
      <c r="G4" s="75"/>
      <c r="H4" s="75"/>
      <c r="I4" s="75"/>
      <c r="J4" s="75"/>
      <c r="K4" s="76" t="s">
        <v>12</v>
      </c>
      <c r="L4" s="76"/>
      <c r="M4" s="76"/>
      <c r="N4" s="84" t="s">
        <v>13</v>
      </c>
      <c r="O4" s="84"/>
    </row>
    <row r="5" spans="1:15" s="3" customFormat="1">
      <c r="A5" s="4" t="s">
        <v>14</v>
      </c>
      <c r="B5" s="75" t="s">
        <v>15</v>
      </c>
      <c r="C5" s="75"/>
      <c r="D5" s="75"/>
      <c r="E5" s="75"/>
      <c r="F5" s="75"/>
      <c r="G5" s="75"/>
      <c r="H5" s="75"/>
      <c r="I5" s="75"/>
      <c r="J5" s="75"/>
      <c r="K5" s="76" t="s">
        <v>9</v>
      </c>
      <c r="L5" s="76"/>
      <c r="M5" s="76"/>
      <c r="N5" s="77"/>
      <c r="O5" s="77"/>
    </row>
    <row r="7" spans="1:15" s="2" customFormat="1" ht="39.75" customHeight="1">
      <c r="A7" s="78" t="s">
        <v>16</v>
      </c>
      <c r="B7" s="79" t="s">
        <v>17</v>
      </c>
      <c r="C7" s="81" t="s">
        <v>38</v>
      </c>
      <c r="D7" s="6" t="s">
        <v>18</v>
      </c>
      <c r="E7" s="80" t="s">
        <v>37</v>
      </c>
      <c r="F7" s="80"/>
      <c r="G7" s="7" t="s">
        <v>19</v>
      </c>
      <c r="H7" s="78" t="s">
        <v>16</v>
      </c>
      <c r="I7" s="79" t="s">
        <v>17</v>
      </c>
      <c r="J7" s="6" t="s">
        <v>19</v>
      </c>
      <c r="K7" s="5" t="s">
        <v>20</v>
      </c>
    </row>
    <row r="8" spans="1:15" s="2" customFormat="1" ht="12.75">
      <c r="A8" s="78"/>
      <c r="B8" s="79"/>
      <c r="C8" s="82"/>
      <c r="D8" s="8">
        <v>44073</v>
      </c>
      <c r="E8" s="8" t="s">
        <v>21</v>
      </c>
      <c r="F8" s="8" t="s">
        <v>22</v>
      </c>
      <c r="G8" s="9">
        <v>44196</v>
      </c>
      <c r="H8" s="78"/>
      <c r="I8" s="79"/>
      <c r="J8" s="8">
        <v>43830</v>
      </c>
      <c r="K8" s="5" t="s">
        <v>23</v>
      </c>
    </row>
    <row r="9" spans="1:15" s="3" customFormat="1" ht="12.75">
      <c r="A9" s="10"/>
      <c r="B9" s="11"/>
      <c r="C9" s="21"/>
      <c r="D9" s="12"/>
      <c r="E9" s="13"/>
      <c r="F9" s="14"/>
      <c r="G9" s="15"/>
      <c r="H9" s="16"/>
      <c r="I9" s="17"/>
      <c r="J9" s="18"/>
      <c r="K9" s="66"/>
    </row>
    <row r="10" spans="1:15" s="3" customFormat="1" ht="12.75">
      <c r="A10" s="19"/>
      <c r="B10" s="20" t="s">
        <v>24</v>
      </c>
      <c r="C10" s="21"/>
      <c r="D10" s="21"/>
      <c r="E10" s="22"/>
      <c r="F10" s="23"/>
      <c r="G10" s="24"/>
      <c r="H10" s="25"/>
      <c r="I10" s="20" t="s">
        <v>24</v>
      </c>
      <c r="J10" s="21"/>
      <c r="K10" s="66"/>
    </row>
    <row r="11" spans="1:15" s="3" customFormat="1" ht="12.75">
      <c r="A11" s="26" t="s">
        <v>25</v>
      </c>
      <c r="B11" s="27" t="s">
        <v>26</v>
      </c>
      <c r="C11" s="21"/>
      <c r="D11" s="21">
        <v>40377</v>
      </c>
      <c r="E11" s="22">
        <v>0</v>
      </c>
      <c r="F11" s="23">
        <v>0</v>
      </c>
      <c r="G11" s="24">
        <f>D11+E11-F11</f>
        <v>40377</v>
      </c>
      <c r="H11" s="25" t="s">
        <v>25</v>
      </c>
      <c r="I11" s="28" t="s">
        <v>26</v>
      </c>
      <c r="J11" s="21">
        <v>40377</v>
      </c>
      <c r="K11" s="66">
        <f>G11-J11</f>
        <v>0</v>
      </c>
    </row>
    <row r="12" spans="1:15" s="3" customFormat="1" ht="12.75">
      <c r="A12" s="26" t="s">
        <v>27</v>
      </c>
      <c r="B12" s="27" t="s">
        <v>28</v>
      </c>
      <c r="C12" s="21"/>
      <c r="D12" s="21">
        <v>7149</v>
      </c>
      <c r="E12" s="22">
        <v>0</v>
      </c>
      <c r="F12" s="23">
        <v>0</v>
      </c>
      <c r="G12" s="24">
        <f>D12+E12-F12</f>
        <v>7149</v>
      </c>
      <c r="H12" s="29" t="s">
        <v>27</v>
      </c>
      <c r="I12" s="27" t="s">
        <v>28</v>
      </c>
      <c r="J12" s="30">
        <v>12163</v>
      </c>
      <c r="K12" s="66">
        <f>G12-J12</f>
        <v>-5014</v>
      </c>
    </row>
    <row r="13" spans="1:15" s="3" customFormat="1" ht="12.75">
      <c r="A13" s="27"/>
      <c r="B13" s="27"/>
      <c r="C13" s="21"/>
      <c r="D13" s="21">
        <v>0</v>
      </c>
      <c r="E13" s="22">
        <v>0</v>
      </c>
      <c r="F13" s="23">
        <v>0</v>
      </c>
      <c r="G13" s="24">
        <f>D13+E13-F13</f>
        <v>0</v>
      </c>
      <c r="H13" s="31"/>
      <c r="I13" s="32"/>
      <c r="J13" s="30">
        <v>0</v>
      </c>
      <c r="K13" s="66">
        <f>G13-J13</f>
        <v>0</v>
      </c>
    </row>
    <row r="14" spans="1:15" s="33" customFormat="1" ht="12.75">
      <c r="A14" s="27"/>
      <c r="B14" s="27"/>
      <c r="C14" s="21"/>
      <c r="D14" s="21">
        <v>0</v>
      </c>
      <c r="E14" s="22">
        <v>0</v>
      </c>
      <c r="F14" s="23">
        <v>0</v>
      </c>
      <c r="G14" s="24">
        <f>D14+E14-F14</f>
        <v>0</v>
      </c>
      <c r="H14" s="27"/>
      <c r="I14" s="27"/>
      <c r="J14" s="21">
        <v>0</v>
      </c>
      <c r="K14" s="66">
        <f>G14-J14</f>
        <v>0</v>
      </c>
    </row>
    <row r="15" spans="1:15" s="3" customFormat="1" ht="12.75">
      <c r="A15" s="34"/>
      <c r="B15" s="35"/>
      <c r="C15" s="21"/>
      <c r="D15" s="24">
        <v>0</v>
      </c>
      <c r="E15" s="22">
        <v>0</v>
      </c>
      <c r="F15" s="23">
        <v>0</v>
      </c>
      <c r="G15" s="36">
        <f>D15+E15-F15</f>
        <v>0</v>
      </c>
      <c r="H15" s="37"/>
      <c r="I15" s="38"/>
      <c r="J15" s="24">
        <v>0</v>
      </c>
      <c r="K15" s="66">
        <f>G15-J15</f>
        <v>0</v>
      </c>
    </row>
    <row r="16" spans="1:15" s="39" customFormat="1" ht="18.75" customHeight="1" thickBot="1">
      <c r="A16" s="40"/>
      <c r="B16" s="41" t="s">
        <v>29</v>
      </c>
      <c r="C16" s="41"/>
      <c r="D16" s="42">
        <f>SUM(D9:D14)</f>
        <v>47526</v>
      </c>
      <c r="E16" s="42">
        <f>SUM(E9:E14)</f>
        <v>0</v>
      </c>
      <c r="F16" s="42">
        <f>SUM(F9:F14)</f>
        <v>0</v>
      </c>
      <c r="G16" s="43">
        <f>SUM(G9:G14)</f>
        <v>47526</v>
      </c>
      <c r="H16" s="40"/>
      <c r="I16" s="40"/>
      <c r="J16" s="42">
        <f>SUM(J9:J14)</f>
        <v>52540</v>
      </c>
      <c r="K16" s="67">
        <f>SUM(K9:K14)</f>
        <v>-5014</v>
      </c>
    </row>
    <row r="17" spans="1:15" ht="15" thickTop="1"/>
    <row r="19" spans="1:15">
      <c r="B19" s="44"/>
      <c r="C19" s="44"/>
      <c r="D19" s="45" t="s">
        <v>30</v>
      </c>
      <c r="E19" s="46" t="s">
        <v>30</v>
      </c>
    </row>
    <row r="20" spans="1:15">
      <c r="B20" s="73" t="s">
        <v>39</v>
      </c>
      <c r="C20" s="55"/>
      <c r="D20" s="72">
        <v>44073</v>
      </c>
      <c r="E20" s="72">
        <v>43830</v>
      </c>
    </row>
    <row r="21" spans="1:15">
      <c r="B21" s="47"/>
      <c r="C21" s="69"/>
      <c r="D21" s="48"/>
      <c r="E21" s="49"/>
    </row>
    <row r="22" spans="1:15">
      <c r="B22" s="68" t="s">
        <v>26</v>
      </c>
      <c r="C22" s="70"/>
      <c r="D22" s="50">
        <f>D11</f>
        <v>40377</v>
      </c>
      <c r="E22" s="51">
        <f>J11</f>
        <v>40377</v>
      </c>
    </row>
    <row r="23" spans="1:15">
      <c r="B23" s="68" t="s">
        <v>28</v>
      </c>
      <c r="C23" s="70"/>
      <c r="D23" s="50">
        <f>D12</f>
        <v>7149</v>
      </c>
      <c r="E23" s="51">
        <f>J12</f>
        <v>12163</v>
      </c>
    </row>
    <row r="24" spans="1:15" ht="15" thickBot="1">
      <c r="B24" s="52"/>
      <c r="C24" s="71"/>
      <c r="D24" s="53"/>
      <c r="E24" s="54"/>
    </row>
    <row r="25" spans="1:15" ht="15" thickTop="1">
      <c r="B25" s="55" t="s">
        <v>29</v>
      </c>
      <c r="C25" s="55"/>
      <c r="D25" s="56">
        <f>+SUM(D22:D23)</f>
        <v>47526</v>
      </c>
      <c r="E25" s="57">
        <f>+SUM(E22:E23)</f>
        <v>52540</v>
      </c>
    </row>
    <row r="30" spans="1:15">
      <c r="A30" s="58" t="s">
        <v>31</v>
      </c>
      <c r="B30" s="59"/>
      <c r="C30" s="59"/>
      <c r="D30" s="59"/>
      <c r="E30" s="59"/>
      <c r="F30" s="59"/>
      <c r="G30" s="59"/>
      <c r="H30" s="59"/>
      <c r="I30" s="60"/>
      <c r="J30" s="61"/>
      <c r="K30" s="61"/>
      <c r="L30" s="61"/>
      <c r="M30" s="61"/>
      <c r="N30" s="62"/>
      <c r="O30" s="61"/>
    </row>
    <row r="31" spans="1:15">
      <c r="A31" s="63" t="s">
        <v>32</v>
      </c>
      <c r="I31" s="64"/>
    </row>
    <row r="32" spans="1:15">
      <c r="A32" s="63"/>
      <c r="I32" s="64"/>
    </row>
    <row r="33" spans="1:9">
      <c r="A33" s="65" t="s">
        <v>33</v>
      </c>
      <c r="I33" s="64"/>
    </row>
    <row r="34" spans="1:9">
      <c r="A34" s="63" t="s">
        <v>34</v>
      </c>
      <c r="I34" s="64"/>
    </row>
    <row r="35" spans="1:9">
      <c r="A35" s="63" t="s">
        <v>35</v>
      </c>
      <c r="I35" s="64"/>
    </row>
    <row r="36" spans="1:9">
      <c r="A36" s="63"/>
      <c r="I36" s="64"/>
    </row>
    <row r="37" spans="1:9">
      <c r="A37" s="63"/>
      <c r="I37" s="64"/>
    </row>
    <row r="38" spans="1:9">
      <c r="A38" s="65" t="s">
        <v>36</v>
      </c>
      <c r="I38" s="64"/>
    </row>
    <row r="41" spans="1:9">
      <c r="A41" s="74" t="s">
        <v>40</v>
      </c>
    </row>
  </sheetData>
  <mergeCells count="21">
    <mergeCell ref="B1:J1"/>
    <mergeCell ref="K1:M1"/>
    <mergeCell ref="N1:O1"/>
    <mergeCell ref="B2:J2"/>
    <mergeCell ref="K2:M2"/>
    <mergeCell ref="N2:O2"/>
    <mergeCell ref="B3:J3"/>
    <mergeCell ref="K3:M3"/>
    <mergeCell ref="N3:O3"/>
    <mergeCell ref="B4:J4"/>
    <mergeCell ref="K4:M4"/>
    <mergeCell ref="N4:O4"/>
    <mergeCell ref="B5:J5"/>
    <mergeCell ref="K5:M5"/>
    <mergeCell ref="N5:O5"/>
    <mergeCell ref="A7:A8"/>
    <mergeCell ref="B7:B8"/>
    <mergeCell ref="E7:F7"/>
    <mergeCell ref="H7:H8"/>
    <mergeCell ref="I7:I8"/>
    <mergeCell ref="C7:C8"/>
  </mergeCells>
  <pageMargins left="0" right="0" top="0.39374999999999999" bottom="0.39374999999999999" header="0" footer="0"/>
  <pageSetup paperSize="9" firstPageNumber="0" orientation="portrait" horizontalDpi="300" verticalDpi="300"/>
  <headerFooter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Cedula_Resumen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Dara_Macias</dc:creator>
  <dc:description/>
  <cp:lastModifiedBy>Carlos Almeida</cp:lastModifiedBy>
  <cp:revision>11</cp:revision>
  <dcterms:created xsi:type="dcterms:W3CDTF">2020-10-19T12:23:50Z</dcterms:created>
  <dcterms:modified xsi:type="dcterms:W3CDTF">2021-03-18T19:01:29Z</dcterms:modified>
  <dc:language>es-EC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