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5000 Activos\5300 Activos por impuestos corrientes\"/>
    </mc:Choice>
  </mc:AlternateContent>
  <xr:revisionPtr revIDLastSave="0" documentId="13_ncr:1_{614DD272-0023-49A0-8BC8-D387545C84C6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 Resumen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3" i="1" l="1"/>
  <c r="D43" i="1"/>
  <c r="J34" i="1"/>
  <c r="F34" i="1"/>
  <c r="E34" i="1"/>
  <c r="D34" i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G15" i="1"/>
  <c r="G14" i="1"/>
  <c r="K14" i="1" s="1"/>
  <c r="G13" i="1"/>
  <c r="G34" i="1" l="1"/>
  <c r="K13" i="1"/>
  <c r="K34" i="1" s="1"/>
</calcChain>
</file>

<file path=xl/sharedStrings.xml><?xml version="1.0" encoding="utf-8"?>
<sst xmlns="http://schemas.openxmlformats.org/spreadsheetml/2006/main" count="83" uniqueCount="68">
  <si>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</si>
  <si>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</si>
  <si>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</si>
  <si>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</si>
  <si>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</si>
  <si>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</si>
  <si>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</si>
  <si>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</si>
  <si>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Activo por impuesto corriente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</si>
  <si>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</si>
  <si>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</si>
  <si>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</si>
  <si>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</si>
  <si>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</si>
  <si>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</si>
  <si>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</si>
  <si>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</si>
  <si>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</si>
  <si>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</si>
  <si>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</si>
  <si>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</si>
  <si>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</si>
  <si>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</si>
  <si>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</si>
  <si>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Activo por impuesto corrientes</t>
  </si>
  <si>
    <t>1.1.5</t>
  </si>
  <si>
    <t>1.1.5.1.1</t>
  </si>
  <si>
    <t>IVA sobre compras</t>
  </si>
  <si>
    <t>Imnumerado</t>
  </si>
  <si>
    <t>Saldo de credito tributario IVA</t>
  </si>
  <si>
    <t>1.1.5.2.3</t>
  </si>
  <si>
    <t xml:space="preserve">   100% Retencion IVA</t>
  </si>
  <si>
    <t>1.1.5.2.2</t>
  </si>
  <si>
    <t>70% Servicios</t>
  </si>
  <si>
    <t xml:space="preserve">   70% Retencion IVA</t>
  </si>
  <si>
    <t>1.1.5.2.6</t>
  </si>
  <si>
    <t xml:space="preserve">   20% Retencion IVA</t>
  </si>
  <si>
    <t>1.1.5.2.8</t>
  </si>
  <si>
    <t>N/C Reclamo IVA</t>
  </si>
  <si>
    <t>1.1.5.2.9</t>
  </si>
  <si>
    <t>Credito tributario IVA</t>
  </si>
  <si>
    <t>1.1.5.2.10</t>
  </si>
  <si>
    <t>1.1.5.3.1</t>
  </si>
  <si>
    <t>1% Bienes Muebles de Naturaleza Corporal</t>
  </si>
  <si>
    <t>Retencion 1% bienes muebles</t>
  </si>
  <si>
    <t>1.1.5.3.2</t>
  </si>
  <si>
    <t>Retencion 2% servicios</t>
  </si>
  <si>
    <t>1.1.5.3.8</t>
  </si>
  <si>
    <t>2.75% Servicios</t>
  </si>
  <si>
    <t>1.1.5.3.9</t>
  </si>
  <si>
    <t>1.75% Bienes muebles de naturaleza Corporal</t>
  </si>
  <si>
    <t>1.1.5.4.3</t>
  </si>
  <si>
    <t>Credito Tributario Imp. Rta. Cia. (2019)</t>
  </si>
  <si>
    <t>Credito tributario por Impto. Rta. Cia. (2018)</t>
  </si>
  <si>
    <t>Total</t>
  </si>
  <si>
    <t>Saldo al</t>
  </si>
  <si>
    <t>Crédito tributario por IVA</t>
  </si>
  <si>
    <t>Crédito tributario por impuesto a la renta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</si>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</sst>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6" formatCode="_ \$* #,##0.00_ ;_ \$* \-#,##0.00_ ;_ \$* \-??_ ;_ @_ "/>
    <numFmt numFmtId="167" formatCode="#,##0\ ;\(#,##0\);\-#\ ;@\ "/>
    <numFmt numFmtId="168" formatCode="_ * #,##0.00_ ;_ * \-#,##0.00_ ;_ * \-??_ ;_ @_ "/>
    <numFmt numFmtId="169" formatCode="_ * #,##0_ ;_ * \-#,##0_ ;_ * \-??_ ;_ @_ "/>
    <numFmt numFmtId="170" formatCode="#,##0\ ;\(#,##0\)"/>
    <numFmt numFmtId="171" formatCode="0\ %"/>
  </numFmts>
  <fonts count="20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i/>
      <sz val="11"/>
      <color rgb="FF7F7F7F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3">
    <xf numFmtId="0" fontId="0" fillId="0" borderId="0"/>
    <xf numFmtId="168" fontId="15" fillId="0" borderId="0" applyBorder="0" applyProtection="0"/>
    <xf numFmtId="166" fontId="15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15" fillId="0" borderId="0" applyBorder="0" applyProtection="0"/>
    <xf numFmtId="0" fontId="15" fillId="0" borderId="0" applyBorder="0" applyProtection="0"/>
    <xf numFmtId="0" fontId="13" fillId="0" borderId="0" applyBorder="0" applyProtection="0"/>
    <xf numFmtId="0" fontId="3" fillId="0" borderId="0" applyBorder="0" applyProtection="0"/>
    <xf numFmtId="165" fontId="14" fillId="0" borderId="0" applyBorder="0" applyProtection="0"/>
    <xf numFmtId="171" fontId="14" fillId="0" borderId="0" applyBorder="0" applyProtection="0"/>
  </cellStyleXfs>
  <cellXfs count="98">
    <xf numFmtId="0" fontId="0" fillId="0" borderId="0" xfId="0"/>
    <xf numFmtId="170" fontId="16" fillId="0" borderId="6" xfId="1" applyNumberFormat="1" applyFont="1" applyBorder="1" applyAlignment="1" applyProtection="1">
      <alignment horizontal="right" vertical="center"/>
    </xf>
    <xf numFmtId="170" fontId="16" fillId="0" borderId="10" xfId="1" applyNumberFormat="1" applyFont="1" applyBorder="1" applyAlignment="1" applyProtection="1">
      <alignment horizontal="right" vertical="center"/>
    </xf>
    <xf numFmtId="0" fontId="2" fillId="11" borderId="20" xfId="0" applyFont="1" applyFill="1" applyBorder="1" applyAlignment="1">
      <alignment horizontal="left"/>
    </xf>
    <xf numFmtId="49" fontId="2" fillId="10" borderId="2" xfId="0" applyNumberFormat="1" applyFont="1" applyFill="1" applyBorder="1" applyAlignment="1">
      <alignment horizontal="left" vertical="center"/>
    </xf>
    <xf numFmtId="0" fontId="17" fillId="10" borderId="2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18" fillId="11" borderId="19" xfId="0" applyFont="1" applyFill="1" applyBorder="1" applyAlignment="1">
      <alignment horizontal="center"/>
    </xf>
    <xf numFmtId="0" fontId="17" fillId="10" borderId="0" xfId="0" applyFont="1" applyFill="1" applyAlignment="1">
      <alignment vertical="center"/>
    </xf>
    <xf numFmtId="164" fontId="17" fillId="10" borderId="3" xfId="0" applyNumberFormat="1" applyFont="1" applyFill="1" applyBorder="1" applyAlignment="1">
      <alignment horizontal="center" vertical="center"/>
    </xf>
    <xf numFmtId="14" fontId="17" fillId="10" borderId="3" xfId="0" applyNumberFormat="1" applyFont="1" applyFill="1" applyBorder="1" applyAlignment="1">
      <alignment horizontal="center" vertical="center"/>
    </xf>
    <xf numFmtId="0" fontId="17" fillId="10" borderId="0" xfId="0" applyFont="1" applyFill="1"/>
    <xf numFmtId="164" fontId="17" fillId="10" borderId="0" xfId="0" applyNumberFormat="1" applyFont="1" applyFill="1"/>
    <xf numFmtId="49" fontId="2" fillId="10" borderId="3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5" fontId="2" fillId="10" borderId="3" xfId="0" applyNumberFormat="1" applyFont="1" applyFill="1" applyBorder="1" applyAlignment="1">
      <alignment horizontal="center" vertical="center"/>
    </xf>
    <xf numFmtId="15" fontId="2" fillId="10" borderId="4" xfId="0" applyNumberFormat="1" applyFont="1" applyFill="1" applyBorder="1" applyAlignment="1">
      <alignment horizontal="center" vertical="center"/>
    </xf>
    <xf numFmtId="49" fontId="17" fillId="0" borderId="5" xfId="0" applyNumberFormat="1" applyFont="1" applyBorder="1" applyAlignment="1" applyProtection="1"/>
    <xf numFmtId="49" fontId="19" fillId="0" borderId="0" xfId="0" applyNumberFormat="1" applyFont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center"/>
    </xf>
    <xf numFmtId="0" fontId="17" fillId="0" borderId="6" xfId="2" applyNumberFormat="1" applyFont="1" applyBorder="1" applyAlignment="1" applyProtection="1">
      <alignment horizontal="center" vertical="center"/>
    </xf>
    <xf numFmtId="0" fontId="17" fillId="0" borderId="7" xfId="2" applyNumberFormat="1" applyFont="1" applyBorder="1" applyAlignment="1" applyProtection="1">
      <alignment horizontal="center" vertical="center"/>
    </xf>
    <xf numFmtId="0" fontId="17" fillId="0" borderId="8" xfId="2" applyNumberFormat="1" applyFont="1" applyBorder="1" applyAlignment="1" applyProtection="1">
      <alignment horizontal="center" vertical="center"/>
    </xf>
    <xf numFmtId="0" fontId="17" fillId="0" borderId="4" xfId="2" applyNumberFormat="1" applyFont="1" applyBorder="1" applyAlignment="1" applyProtection="1">
      <alignment horizontal="center" vertical="center"/>
    </xf>
    <xf numFmtId="167" fontId="17" fillId="0" borderId="0" xfId="0" applyNumberFormat="1" applyFont="1" applyBorder="1" applyAlignment="1" applyProtection="1">
      <alignment horizontal="left" vertical="center"/>
    </xf>
    <xf numFmtId="167" fontId="17" fillId="0" borderId="6" xfId="0" applyNumberFormat="1" applyFont="1" applyBorder="1" applyAlignment="1" applyProtection="1">
      <alignment horizontal="center" vertical="center"/>
    </xf>
    <xf numFmtId="169" fontId="17" fillId="0" borderId="8" xfId="1" applyNumberFormat="1" applyFont="1" applyBorder="1" applyAlignment="1" applyProtection="1">
      <alignment horizontal="right"/>
    </xf>
    <xf numFmtId="49" fontId="2" fillId="10" borderId="5" xfId="0" applyNumberFormat="1" applyFont="1" applyFill="1" applyBorder="1" applyAlignment="1" applyProtection="1">
      <alignment horizontal="left"/>
    </xf>
    <xf numFmtId="0" fontId="19" fillId="10" borderId="7" xfId="0" applyFont="1" applyFill="1" applyBorder="1" applyAlignment="1" applyProtection="1">
      <alignment horizontal="left"/>
    </xf>
    <xf numFmtId="169" fontId="17" fillId="10" borderId="7" xfId="1" applyNumberFormat="1" applyFont="1" applyFill="1" applyBorder="1" applyAlignment="1" applyProtection="1">
      <alignment horizontal="right" vertical="center"/>
    </xf>
    <xf numFmtId="169" fontId="17" fillId="10" borderId="8" xfId="1" applyNumberFormat="1" applyFont="1" applyFill="1" applyBorder="1" applyAlignment="1" applyProtection="1">
      <alignment horizontal="right" vertical="center"/>
    </xf>
    <xf numFmtId="169" fontId="17" fillId="0" borderId="6" xfId="1" applyNumberFormat="1" applyFont="1" applyBorder="1" applyAlignment="1" applyProtection="1">
      <alignment horizontal="right" vertical="center"/>
    </xf>
    <xf numFmtId="167" fontId="17" fillId="10" borderId="7" xfId="0" applyNumberFormat="1" applyFont="1" applyFill="1" applyBorder="1" applyAlignment="1" applyProtection="1">
      <alignment horizontal="left" vertical="center"/>
    </xf>
    <xf numFmtId="49" fontId="17" fillId="10" borderId="5" xfId="0" applyNumberFormat="1" applyFont="1" applyFill="1" applyBorder="1" applyAlignment="1" applyProtection="1">
      <alignment horizontal="left"/>
    </xf>
    <xf numFmtId="0" fontId="17" fillId="10" borderId="6" xfId="0" applyFont="1" applyFill="1" applyBorder="1" applyAlignment="1" applyProtection="1"/>
    <xf numFmtId="0" fontId="17" fillId="10" borderId="7" xfId="0" applyFont="1" applyFill="1" applyBorder="1" applyAlignment="1" applyProtection="1">
      <alignment horizontal="left"/>
    </xf>
    <xf numFmtId="49" fontId="17" fillId="10" borderId="5" xfId="0" applyNumberFormat="1" applyFont="1" applyFill="1" applyBorder="1" applyAlignment="1" applyProtection="1"/>
    <xf numFmtId="49" fontId="17" fillId="10" borderId="7" xfId="0" applyNumberFormat="1" applyFont="1" applyFill="1" applyBorder="1" applyAlignment="1" applyProtection="1">
      <alignment horizontal="left"/>
    </xf>
    <xf numFmtId="169" fontId="17" fillId="10" borderId="6" xfId="1" applyNumberFormat="1" applyFont="1" applyFill="1" applyBorder="1" applyAlignment="1" applyProtection="1">
      <alignment horizontal="right" vertical="top"/>
      <protection locked="0"/>
    </xf>
    <xf numFmtId="167" fontId="17" fillId="10" borderId="0" xfId="0" applyNumberFormat="1" applyFont="1" applyFill="1" applyBorder="1" applyAlignment="1" applyProtection="1">
      <alignment horizontal="left" vertical="center"/>
    </xf>
    <xf numFmtId="167" fontId="17" fillId="10" borderId="6" xfId="0" applyNumberFormat="1" applyFont="1" applyFill="1" applyBorder="1" applyAlignment="1" applyProtection="1">
      <alignment horizontal="left" vertical="center"/>
    </xf>
    <xf numFmtId="49" fontId="17" fillId="0" borderId="0" xfId="0" applyNumberFormat="1" applyFont="1" applyAlignment="1" applyProtection="1">
      <alignment horizontal="left"/>
    </xf>
    <xf numFmtId="0" fontId="2" fillId="10" borderId="0" xfId="0" applyFont="1" applyFill="1" applyAlignment="1">
      <alignment vertical="center"/>
    </xf>
    <xf numFmtId="0" fontId="17" fillId="10" borderId="0" xfId="0" applyFont="1" applyFill="1" applyAlignment="1" applyProtection="1"/>
    <xf numFmtId="169" fontId="17" fillId="10" borderId="6" xfId="1" applyNumberFormat="1" applyFont="1" applyFill="1" applyBorder="1" applyAlignment="1" applyProtection="1">
      <alignment horizontal="right"/>
    </xf>
    <xf numFmtId="49" fontId="17" fillId="10" borderId="6" xfId="0" applyNumberFormat="1" applyFont="1" applyFill="1" applyBorder="1" applyAlignment="1" applyProtection="1"/>
    <xf numFmtId="0" fontId="17" fillId="10" borderId="7" xfId="0" applyFont="1" applyFill="1" applyBorder="1" applyAlignment="1" applyProtection="1"/>
    <xf numFmtId="169" fontId="17" fillId="10" borderId="7" xfId="1" applyNumberFormat="1" applyFont="1" applyFill="1" applyBorder="1" applyAlignment="1" applyProtection="1">
      <alignment horizontal="right" vertical="top"/>
      <protection locked="0"/>
    </xf>
    <xf numFmtId="169" fontId="17" fillId="10" borderId="7" xfId="1" applyNumberFormat="1" applyFont="1" applyFill="1" applyBorder="1" applyAlignment="1" applyProtection="1">
      <alignment horizontal="right"/>
    </xf>
    <xf numFmtId="167" fontId="17" fillId="0" borderId="7" xfId="0" applyNumberFormat="1" applyFont="1" applyBorder="1" applyAlignment="1" applyProtection="1">
      <alignment horizontal="left" vertical="center"/>
    </xf>
    <xf numFmtId="170" fontId="17" fillId="0" borderId="7" xfId="0" applyNumberFormat="1" applyFont="1" applyBorder="1" applyAlignment="1">
      <alignment horizontal="left"/>
    </xf>
    <xf numFmtId="167" fontId="17" fillId="10" borderId="7" xfId="0" applyNumberFormat="1" applyFont="1" applyFill="1" applyBorder="1" applyAlignment="1" applyProtection="1">
      <alignment horizontal="center" vertical="center"/>
    </xf>
    <xf numFmtId="167" fontId="17" fillId="10" borderId="6" xfId="0" applyNumberFormat="1" applyFont="1" applyFill="1" applyBorder="1" applyAlignment="1" applyProtection="1">
      <alignment horizontal="center" vertical="center"/>
    </xf>
    <xf numFmtId="49" fontId="17" fillId="0" borderId="6" xfId="0" applyNumberFormat="1" applyFont="1" applyBorder="1" applyAlignment="1" applyProtection="1"/>
    <xf numFmtId="169" fontId="17" fillId="0" borderId="9" xfId="1" applyNumberFormat="1" applyFont="1" applyBorder="1" applyAlignment="1" applyProtection="1">
      <alignment horizontal="right" vertical="center"/>
    </xf>
    <xf numFmtId="167" fontId="2" fillId="0" borderId="7" xfId="0" applyNumberFormat="1" applyFont="1" applyBorder="1" applyAlignment="1" applyProtection="1">
      <alignment horizontal="center" vertical="center"/>
    </xf>
    <xf numFmtId="167" fontId="2" fillId="0" borderId="6" xfId="0" applyNumberFormat="1" applyFont="1" applyBorder="1" applyAlignment="1" applyProtection="1">
      <alignment horizontal="center" vertical="center"/>
    </xf>
    <xf numFmtId="167" fontId="2" fillId="0" borderId="10" xfId="0" applyNumberFormat="1" applyFont="1" applyBorder="1" applyAlignment="1" applyProtection="1">
      <alignment horizontal="center" vertical="center"/>
    </xf>
    <xf numFmtId="167" fontId="2" fillId="0" borderId="11" xfId="0" applyNumberFormat="1" applyFont="1" applyBorder="1" applyAlignment="1" applyProtection="1">
      <alignment horizontal="left" vertical="center"/>
    </xf>
    <xf numFmtId="169" fontId="2" fillId="0" borderId="10" xfId="1" applyNumberFormat="1" applyFont="1" applyBorder="1" applyAlignment="1" applyProtection="1">
      <alignment horizontal="right" vertical="center"/>
    </xf>
    <xf numFmtId="169" fontId="2" fillId="0" borderId="12" xfId="1" applyNumberFormat="1" applyFont="1" applyBorder="1" applyAlignment="1" applyProtection="1">
      <alignment horizontal="right" vertical="center"/>
    </xf>
    <xf numFmtId="0" fontId="17" fillId="0" borderId="0" xfId="0" applyFont="1" applyAlignment="1" applyProtection="1">
      <alignment vertical="center"/>
    </xf>
    <xf numFmtId="0" fontId="17" fillId="0" borderId="13" xfId="0" applyFont="1" applyBorder="1" applyAlignment="1" applyProtection="1">
      <alignment horizontal="left"/>
    </xf>
    <xf numFmtId="0" fontId="2" fillId="0" borderId="13" xfId="0" applyFont="1" applyBorder="1" applyAlignment="1" applyProtection="1">
      <alignment horizontal="center"/>
    </xf>
    <xf numFmtId="167" fontId="2" fillId="0" borderId="4" xfId="0" applyNumberFormat="1" applyFont="1" applyBorder="1" applyAlignment="1" applyProtection="1">
      <alignment horizontal="center" wrapText="1"/>
    </xf>
    <xf numFmtId="0" fontId="2" fillId="0" borderId="15" xfId="0" applyFont="1" applyBorder="1" applyAlignment="1" applyProtection="1">
      <alignment horizontal="left"/>
    </xf>
    <xf numFmtId="14" fontId="19" fillId="0" borderId="9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14" fontId="19" fillId="0" borderId="6" xfId="0" applyNumberFormat="1" applyFont="1" applyBorder="1" applyAlignment="1" applyProtection="1">
      <alignment horizontal="center"/>
    </xf>
    <xf numFmtId="14" fontId="19" fillId="0" borderId="7" xfId="0" applyNumberFormat="1" applyFont="1" applyBorder="1" applyAlignment="1" applyProtection="1">
      <alignment horizontal="center"/>
    </xf>
    <xf numFmtId="0" fontId="17" fillId="10" borderId="0" xfId="0" applyFont="1" applyFill="1" applyBorder="1"/>
    <xf numFmtId="169" fontId="17" fillId="10" borderId="8" xfId="1" applyNumberFormat="1" applyFont="1" applyFill="1" applyBorder="1" applyAlignment="1" applyProtection="1">
      <alignment horizontal="center" vertical="center"/>
    </xf>
    <xf numFmtId="169" fontId="17" fillId="0" borderId="6" xfId="1" applyNumberFormat="1" applyFont="1" applyBorder="1" applyAlignment="1" applyProtection="1">
      <alignment horizontal="center"/>
    </xf>
    <xf numFmtId="49" fontId="17" fillId="0" borderId="0" xfId="0" applyNumberFormat="1" applyFont="1" applyBorder="1" applyAlignment="1" applyProtection="1">
      <alignment horizontal="left"/>
    </xf>
    <xf numFmtId="169" fontId="17" fillId="0" borderId="14" xfId="1" applyNumberFormat="1" applyFont="1" applyBorder="1" applyAlignment="1" applyProtection="1">
      <alignment horizontal="center"/>
    </xf>
    <xf numFmtId="169" fontId="17" fillId="0" borderId="12" xfId="1" applyNumberFormat="1" applyFont="1" applyBorder="1" applyAlignment="1" applyProtection="1">
      <alignment horizontal="center"/>
    </xf>
    <xf numFmtId="169" fontId="2" fillId="0" borderId="15" xfId="1" applyNumberFormat="1" applyFont="1" applyBorder="1" applyAlignment="1" applyProtection="1"/>
    <xf numFmtId="169" fontId="2" fillId="0" borderId="9" xfId="1" applyNumberFormat="1" applyFont="1" applyBorder="1" applyAlignment="1" applyProtection="1"/>
    <xf numFmtId="0" fontId="2" fillId="0" borderId="13" xfId="0" applyFont="1" applyBorder="1" applyAlignment="1" applyProtection="1"/>
    <xf numFmtId="0" fontId="17" fillId="0" borderId="8" xfId="0" applyFont="1" applyBorder="1" applyAlignment="1" applyProtection="1"/>
    <xf numFmtId="0" fontId="2" fillId="0" borderId="8" xfId="0" applyFont="1" applyBorder="1" applyAlignment="1" applyProtection="1"/>
    <xf numFmtId="0" fontId="2" fillId="11" borderId="21" xfId="0" applyFont="1" applyFill="1" applyBorder="1"/>
    <xf numFmtId="0" fontId="17" fillId="10" borderId="3" xfId="0" applyFont="1" applyFill="1" applyBorder="1"/>
    <xf numFmtId="0" fontId="17" fillId="0" borderId="0" xfId="0" applyFont="1"/>
    <xf numFmtId="164" fontId="17" fillId="0" borderId="0" xfId="0" applyNumberFormat="1" applyFont="1"/>
    <xf numFmtId="0" fontId="17" fillId="0" borderId="7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7" fillId="0" borderId="18" xfId="0" applyFont="1" applyBorder="1"/>
  </cellXfs>
  <cellStyles count="23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1" xr:uid="{00000000-0005-0000-0000-000018000000}"/>
    <cellStyle name="Excel Built-in Explanatory Text" xfId="22" xr:uid="{00000000-0005-0000-0000-000019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Texto explicativo" xfId="19" xr:uid="{00000000-0005-0000-0000-000016000000}"/>
    <cellStyle name="Warning 20" xfId="20" xr:uid="{00000000-0005-0000-0000-000017000000}"/>
  </cellStyles>
  <dxfs count="2">
    <dxf>
      <font>
        <sz val="11"/>
        <color rgb="FF9C0006"/>
        <name val="Arial"/>
        <charset val="1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sz val="11"/>
        <color rgb="FF9C0006"/>
        <name val="Arial"/>
        <charset val="1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showGridLines="0" tabSelected="1" zoomScaleNormal="100" workbookViewId="0">
      <selection activeCell="N1" sqref="N1:O1"/>
    </sheetView>
  </sheetViews>
  <sheetFormatPr baseColWidth="10" defaultColWidth="10.5" defaultRowHeight="12.75" x14ac:dyDescent="0.2"/>
  <cols>
    <col min="1" max="1" width="11.125" style="90" customWidth="1"/>
    <col min="2" max="2" width="34.875" style="90" customWidth="1"/>
    <col min="3" max="3" width="9.5" style="90" bestFit="1" customWidth="1"/>
    <col min="4" max="7" width="12.25" style="90" customWidth="1"/>
    <col min="8" max="8" width="11.125" style="90" customWidth="1"/>
    <col min="9" max="9" width="34.875" style="90" customWidth="1"/>
    <col min="10" max="10" width="12.25" style="90" customWidth="1"/>
    <col min="11" max="11" width="10.25" style="90" bestFit="1" customWidth="1"/>
    <col min="12" max="12" width="8.5" style="90" customWidth="1"/>
    <col min="13" max="13" width="12.25" style="90" customWidth="1"/>
    <col min="14" max="14" width="12.25" style="91" customWidth="1"/>
    <col min="15" max="15" width="8.5" style="90" customWidth="1"/>
    <col min="16" max="16384" width="10.5" style="90"/>
  </cols>
  <sheetData>
    <row r="1" spans="1:15" s="8" customFormat="1" ht="20.25" x14ac:dyDescent="0.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6" t="s">
        <v>2</v>
      </c>
      <c r="L1" s="6"/>
      <c r="M1" s="6"/>
      <c r="N1" s="7">
        <v>5301</v>
      </c>
      <c r="O1" s="7"/>
    </row>
    <row r="2" spans="1:15" s="8" customFormat="1" x14ac:dyDescent="0.2">
      <c r="A2" s="4" t="s">
        <v>3</v>
      </c>
      <c r="B2" s="5" t="s">
        <v>4</v>
      </c>
      <c r="C2" s="5"/>
      <c r="D2" s="5"/>
      <c r="E2" s="5"/>
      <c r="F2" s="5"/>
      <c r="G2" s="5"/>
      <c r="H2" s="5"/>
      <c r="I2" s="5"/>
      <c r="J2" s="5"/>
      <c r="K2" s="6" t="s">
        <v>5</v>
      </c>
      <c r="L2" s="6"/>
      <c r="M2" s="6"/>
      <c r="N2" s="9" t="s">
        <v>6</v>
      </c>
      <c r="O2" s="9"/>
    </row>
    <row r="3" spans="1:15" s="8" customFormat="1" x14ac:dyDescent="0.2">
      <c r="A3" s="4" t="s">
        <v>7</v>
      </c>
      <c r="B3" s="5" t="s">
        <v>8</v>
      </c>
      <c r="C3" s="5"/>
      <c r="D3" s="5"/>
      <c r="E3" s="5"/>
      <c r="F3" s="5"/>
      <c r="G3" s="5"/>
      <c r="H3" s="5"/>
      <c r="I3" s="5"/>
      <c r="J3" s="5"/>
      <c r="K3" s="6" t="s">
        <v>9</v>
      </c>
      <c r="L3" s="6"/>
      <c r="M3" s="6"/>
      <c r="N3" s="10">
        <v>44134</v>
      </c>
      <c r="O3" s="10"/>
    </row>
    <row r="4" spans="1:15" s="8" customFormat="1" x14ac:dyDescent="0.2">
      <c r="A4" s="4" t="s">
        <v>10</v>
      </c>
      <c r="B4" s="5" t="s">
        <v>11</v>
      </c>
      <c r="C4" s="5"/>
      <c r="D4" s="5"/>
      <c r="E4" s="5"/>
      <c r="F4" s="5"/>
      <c r="G4" s="5"/>
      <c r="H4" s="5"/>
      <c r="I4" s="5"/>
      <c r="J4" s="5"/>
      <c r="K4" s="6" t="s">
        <v>12</v>
      </c>
      <c r="L4" s="6"/>
      <c r="M4" s="6"/>
      <c r="N4" s="9" t="s">
        <v>13</v>
      </c>
      <c r="O4" s="9"/>
    </row>
    <row r="5" spans="1:15" s="8" customFormat="1" x14ac:dyDescent="0.2">
      <c r="A5" s="4" t="s">
        <v>14</v>
      </c>
      <c r="B5" s="5" t="s">
        <v>15</v>
      </c>
      <c r="C5" s="5"/>
      <c r="D5" s="5"/>
      <c r="E5" s="5"/>
      <c r="F5" s="5"/>
      <c r="G5" s="5"/>
      <c r="H5" s="5"/>
      <c r="I5" s="5"/>
      <c r="J5" s="5"/>
      <c r="K5" s="6" t="s">
        <v>9</v>
      </c>
      <c r="L5" s="6"/>
      <c r="M5" s="6"/>
      <c r="N5" s="89"/>
      <c r="O5" s="89"/>
    </row>
    <row r="6" spans="1:15" s="11" customFormat="1" x14ac:dyDescent="0.2">
      <c r="N6" s="12"/>
    </row>
    <row r="9" spans="1:15" s="11" customFormat="1" ht="39.75" customHeight="1" x14ac:dyDescent="0.2">
      <c r="A9" s="13" t="s">
        <v>16</v>
      </c>
      <c r="B9" s="14" t="s">
        <v>17</v>
      </c>
      <c r="C9" s="15" t="s">
        <v>65</v>
      </c>
      <c r="D9" s="16" t="s">
        <v>18</v>
      </c>
      <c r="E9" s="17" t="s">
        <v>64</v>
      </c>
      <c r="F9" s="17"/>
      <c r="G9" s="18" t="s">
        <v>19</v>
      </c>
      <c r="H9" s="13" t="s">
        <v>16</v>
      </c>
      <c r="I9" s="14" t="s">
        <v>17</v>
      </c>
      <c r="J9" s="16" t="s">
        <v>19</v>
      </c>
      <c r="K9" s="19" t="s">
        <v>20</v>
      </c>
    </row>
    <row r="10" spans="1:15" s="11" customFormat="1" x14ac:dyDescent="0.2">
      <c r="A10" s="13"/>
      <c r="B10" s="14"/>
      <c r="C10" s="20"/>
      <c r="D10" s="21">
        <v>44073</v>
      </c>
      <c r="E10" s="21" t="s">
        <v>21</v>
      </c>
      <c r="F10" s="21" t="s">
        <v>22</v>
      </c>
      <c r="G10" s="22">
        <v>44196</v>
      </c>
      <c r="H10" s="13"/>
      <c r="I10" s="14"/>
      <c r="J10" s="21">
        <v>43830</v>
      </c>
      <c r="K10" s="19" t="s">
        <v>23</v>
      </c>
    </row>
    <row r="11" spans="1:15" s="8" customFormat="1" x14ac:dyDescent="0.2">
      <c r="A11" s="23"/>
      <c r="B11" s="24"/>
      <c r="C11" s="25"/>
      <c r="D11" s="26"/>
      <c r="E11" s="27"/>
      <c r="F11" s="28"/>
      <c r="G11" s="29"/>
      <c r="H11" s="30"/>
      <c r="I11" s="31"/>
      <c r="J11" s="32"/>
      <c r="K11" s="1"/>
    </row>
    <row r="12" spans="1:15" s="8" customFormat="1" x14ac:dyDescent="0.2">
      <c r="A12" s="33"/>
      <c r="B12" s="34" t="s">
        <v>24</v>
      </c>
      <c r="C12" s="25"/>
      <c r="D12" s="25"/>
      <c r="E12" s="35"/>
      <c r="F12" s="36"/>
      <c r="G12" s="37"/>
      <c r="H12" s="38" t="s">
        <v>25</v>
      </c>
      <c r="I12" s="34" t="s">
        <v>24</v>
      </c>
      <c r="J12" s="25"/>
      <c r="K12" s="1"/>
    </row>
    <row r="13" spans="1:15" s="8" customFormat="1" x14ac:dyDescent="0.2">
      <c r="A13" s="39" t="s">
        <v>26</v>
      </c>
      <c r="B13" s="40" t="s">
        <v>27</v>
      </c>
      <c r="C13" s="25"/>
      <c r="D13" s="25">
        <v>85065</v>
      </c>
      <c r="E13" s="35">
        <v>0</v>
      </c>
      <c r="F13" s="36">
        <v>0</v>
      </c>
      <c r="G13" s="37">
        <f t="shared" ref="G13:G33" si="0">D13+E13-F13</f>
        <v>85065</v>
      </c>
      <c r="H13" s="38" t="s">
        <v>26</v>
      </c>
      <c r="I13" s="41" t="s">
        <v>27</v>
      </c>
      <c r="J13" s="25">
        <v>0</v>
      </c>
      <c r="K13" s="1">
        <f>G13-J13</f>
        <v>85065</v>
      </c>
    </row>
    <row r="14" spans="1:15" s="8" customFormat="1" x14ac:dyDescent="0.2">
      <c r="A14" s="42"/>
      <c r="B14" s="40"/>
      <c r="C14" s="25"/>
      <c r="D14" s="25">
        <v>0</v>
      </c>
      <c r="E14" s="35">
        <v>0</v>
      </c>
      <c r="F14" s="36">
        <v>0</v>
      </c>
      <c r="G14" s="37">
        <f t="shared" si="0"/>
        <v>0</v>
      </c>
      <c r="H14" s="43" t="s">
        <v>28</v>
      </c>
      <c r="I14" s="40" t="s">
        <v>29</v>
      </c>
      <c r="J14" s="44">
        <v>0</v>
      </c>
      <c r="K14" s="1">
        <f>G14-J14</f>
        <v>0</v>
      </c>
    </row>
    <row r="15" spans="1:15" s="8" customFormat="1" x14ac:dyDescent="0.2">
      <c r="A15" s="40"/>
      <c r="B15" s="40"/>
      <c r="C15" s="25"/>
      <c r="D15" s="25">
        <v>0</v>
      </c>
      <c r="E15" s="35">
        <v>0</v>
      </c>
      <c r="F15" s="36">
        <v>0</v>
      </c>
      <c r="G15" s="37">
        <f t="shared" si="0"/>
        <v>0</v>
      </c>
      <c r="H15" s="45"/>
      <c r="I15" s="46"/>
      <c r="J15" s="44">
        <v>0</v>
      </c>
      <c r="K15" s="1"/>
    </row>
    <row r="16" spans="1:15" s="48" customFormat="1" x14ac:dyDescent="0.2">
      <c r="A16" s="40"/>
      <c r="B16" s="40"/>
      <c r="C16" s="25"/>
      <c r="D16" s="25">
        <v>0</v>
      </c>
      <c r="E16" s="35">
        <v>0</v>
      </c>
      <c r="F16" s="36">
        <v>0</v>
      </c>
      <c r="G16" s="37">
        <f t="shared" si="0"/>
        <v>0</v>
      </c>
      <c r="H16" s="41" t="s">
        <v>30</v>
      </c>
      <c r="I16" s="47" t="s">
        <v>31</v>
      </c>
      <c r="J16" s="25">
        <v>486</v>
      </c>
      <c r="K16" s="1"/>
    </row>
    <row r="17" spans="1:11" s="8" customFormat="1" x14ac:dyDescent="0.2">
      <c r="A17" s="40"/>
      <c r="B17" s="49"/>
      <c r="C17" s="25"/>
      <c r="D17" s="25">
        <v>0</v>
      </c>
      <c r="E17" s="35">
        <v>0</v>
      </c>
      <c r="F17" s="36">
        <v>0</v>
      </c>
      <c r="G17" s="37">
        <f t="shared" si="0"/>
        <v>0</v>
      </c>
      <c r="H17" s="43"/>
      <c r="I17" s="49"/>
      <c r="J17" s="44">
        <v>0</v>
      </c>
      <c r="K17" s="1">
        <f t="shared" ref="K17:K33" si="1">G17-J17</f>
        <v>0</v>
      </c>
    </row>
    <row r="18" spans="1:11" s="8" customFormat="1" x14ac:dyDescent="0.2">
      <c r="A18" s="40" t="s">
        <v>32</v>
      </c>
      <c r="B18" s="49" t="s">
        <v>33</v>
      </c>
      <c r="C18" s="25"/>
      <c r="D18" s="25">
        <v>80321</v>
      </c>
      <c r="E18" s="35">
        <v>0</v>
      </c>
      <c r="F18" s="36">
        <v>0</v>
      </c>
      <c r="G18" s="37">
        <f t="shared" si="0"/>
        <v>80321</v>
      </c>
      <c r="H18" s="43" t="s">
        <v>32</v>
      </c>
      <c r="I18" s="49" t="s">
        <v>34</v>
      </c>
      <c r="J18" s="50">
        <v>165199</v>
      </c>
      <c r="K18" s="1">
        <f t="shared" si="1"/>
        <v>-84878</v>
      </c>
    </row>
    <row r="19" spans="1:11" s="8" customFormat="1" x14ac:dyDescent="0.2">
      <c r="A19" s="51"/>
      <c r="B19" s="52"/>
      <c r="C19" s="25"/>
      <c r="D19" s="53">
        <v>0</v>
      </c>
      <c r="E19" s="35">
        <v>0</v>
      </c>
      <c r="F19" s="36">
        <v>0</v>
      </c>
      <c r="G19" s="37">
        <f t="shared" si="0"/>
        <v>0</v>
      </c>
      <c r="H19" s="43" t="s">
        <v>35</v>
      </c>
      <c r="I19" s="52" t="s">
        <v>36</v>
      </c>
      <c r="J19" s="54">
        <v>189</v>
      </c>
      <c r="K19" s="1">
        <f t="shared" si="1"/>
        <v>-189</v>
      </c>
    </row>
    <row r="20" spans="1:11" s="8" customFormat="1" x14ac:dyDescent="0.2">
      <c r="A20" s="51"/>
      <c r="B20" s="52"/>
      <c r="C20" s="25"/>
      <c r="D20" s="54">
        <v>0</v>
      </c>
      <c r="E20" s="35">
        <v>0</v>
      </c>
      <c r="F20" s="36">
        <v>0</v>
      </c>
      <c r="G20" s="37">
        <f t="shared" si="0"/>
        <v>0</v>
      </c>
      <c r="H20" s="43" t="s">
        <v>37</v>
      </c>
      <c r="I20" s="41" t="s">
        <v>38</v>
      </c>
      <c r="J20" s="54">
        <v>-79806</v>
      </c>
      <c r="K20" s="1">
        <f t="shared" si="1"/>
        <v>79806</v>
      </c>
    </row>
    <row r="21" spans="1:11" s="8" customFormat="1" x14ac:dyDescent="0.2">
      <c r="A21" s="51"/>
      <c r="B21" s="52"/>
      <c r="C21" s="25"/>
      <c r="D21" s="54">
        <v>0</v>
      </c>
      <c r="E21" s="35">
        <v>0</v>
      </c>
      <c r="F21" s="36">
        <v>0</v>
      </c>
      <c r="G21" s="37">
        <f t="shared" si="0"/>
        <v>0</v>
      </c>
      <c r="H21" s="55" t="s">
        <v>39</v>
      </c>
      <c r="I21" s="56" t="s">
        <v>40</v>
      </c>
      <c r="J21" s="54">
        <v>-29730</v>
      </c>
      <c r="K21" s="1">
        <f t="shared" si="1"/>
        <v>29730</v>
      </c>
    </row>
    <row r="22" spans="1:11" s="8" customFormat="1" x14ac:dyDescent="0.2">
      <c r="A22" s="51" t="s">
        <v>41</v>
      </c>
      <c r="B22" s="51" t="s">
        <v>33</v>
      </c>
      <c r="C22" s="25"/>
      <c r="D22" s="54">
        <v>56543</v>
      </c>
      <c r="E22" s="35">
        <v>0</v>
      </c>
      <c r="F22" s="36">
        <v>0</v>
      </c>
      <c r="G22" s="37">
        <f t="shared" si="0"/>
        <v>56543</v>
      </c>
      <c r="H22" s="55"/>
      <c r="I22" s="56"/>
      <c r="J22" s="25">
        <v>0</v>
      </c>
      <c r="K22" s="1">
        <f t="shared" si="1"/>
        <v>56543</v>
      </c>
    </row>
    <row r="23" spans="1:11" s="48" customFormat="1" x14ac:dyDescent="0.2">
      <c r="A23" s="40"/>
      <c r="B23" s="40"/>
      <c r="C23" s="25"/>
      <c r="D23" s="35">
        <v>0</v>
      </c>
      <c r="E23" s="35">
        <v>0</v>
      </c>
      <c r="F23" s="36">
        <v>0</v>
      </c>
      <c r="G23" s="37">
        <f t="shared" si="0"/>
        <v>0</v>
      </c>
      <c r="H23" s="55"/>
      <c r="I23" s="55"/>
      <c r="J23" s="25">
        <v>0</v>
      </c>
      <c r="K23" s="1">
        <f t="shared" si="1"/>
        <v>0</v>
      </c>
    </row>
    <row r="24" spans="1:11" s="48" customFormat="1" x14ac:dyDescent="0.2">
      <c r="A24" s="40" t="s">
        <v>42</v>
      </c>
      <c r="B24" s="40" t="s">
        <v>43</v>
      </c>
      <c r="C24" s="25"/>
      <c r="D24" s="54">
        <v>8426</v>
      </c>
      <c r="E24" s="35">
        <v>0</v>
      </c>
      <c r="F24" s="36">
        <v>0</v>
      </c>
      <c r="G24" s="37">
        <f t="shared" si="0"/>
        <v>8426</v>
      </c>
      <c r="H24" s="55" t="s">
        <v>42</v>
      </c>
      <c r="I24" s="55" t="s">
        <v>44</v>
      </c>
      <c r="J24" s="25">
        <v>5295</v>
      </c>
      <c r="K24" s="1">
        <f t="shared" si="1"/>
        <v>3131</v>
      </c>
    </row>
    <row r="25" spans="1:11" s="48" customFormat="1" x14ac:dyDescent="0.2">
      <c r="A25" s="40" t="s">
        <v>45</v>
      </c>
      <c r="B25" s="40" t="s">
        <v>46</v>
      </c>
      <c r="C25" s="25"/>
      <c r="D25" s="35">
        <v>1813</v>
      </c>
      <c r="E25" s="35">
        <v>0</v>
      </c>
      <c r="F25" s="36">
        <v>0</v>
      </c>
      <c r="G25" s="37">
        <f t="shared" si="0"/>
        <v>1813</v>
      </c>
      <c r="H25" s="55" t="s">
        <v>45</v>
      </c>
      <c r="I25" s="55" t="s">
        <v>46</v>
      </c>
      <c r="J25" s="25">
        <v>13433</v>
      </c>
      <c r="K25" s="1">
        <f t="shared" si="1"/>
        <v>-11620</v>
      </c>
    </row>
    <row r="26" spans="1:11" s="48" customFormat="1" x14ac:dyDescent="0.2">
      <c r="A26" s="40" t="s">
        <v>47</v>
      </c>
      <c r="B26" s="40" t="s">
        <v>48</v>
      </c>
      <c r="C26" s="25"/>
      <c r="D26" s="54">
        <v>2098</v>
      </c>
      <c r="E26" s="35">
        <v>0</v>
      </c>
      <c r="F26" s="36">
        <v>0</v>
      </c>
      <c r="G26" s="37">
        <f t="shared" si="0"/>
        <v>2098</v>
      </c>
      <c r="H26" s="55"/>
      <c r="I26" s="55"/>
      <c r="J26" s="25">
        <v>0</v>
      </c>
      <c r="K26" s="1">
        <f t="shared" si="1"/>
        <v>2098</v>
      </c>
    </row>
    <row r="27" spans="1:11" s="48" customFormat="1" x14ac:dyDescent="0.2">
      <c r="A27" s="40" t="s">
        <v>49</v>
      </c>
      <c r="B27" s="40" t="s">
        <v>50</v>
      </c>
      <c r="C27" s="25"/>
      <c r="D27" s="35">
        <v>0</v>
      </c>
      <c r="E27" s="35">
        <v>0</v>
      </c>
      <c r="F27" s="36">
        <v>0</v>
      </c>
      <c r="G27" s="37">
        <f t="shared" si="0"/>
        <v>0</v>
      </c>
      <c r="H27" s="55"/>
      <c r="I27" s="55"/>
      <c r="J27" s="25">
        <v>0</v>
      </c>
      <c r="K27" s="1">
        <f t="shared" si="1"/>
        <v>0</v>
      </c>
    </row>
    <row r="28" spans="1:11" s="48" customFormat="1" x14ac:dyDescent="0.2">
      <c r="A28" s="40" t="s">
        <v>51</v>
      </c>
      <c r="B28" s="40" t="s">
        <v>52</v>
      </c>
      <c r="C28" s="25"/>
      <c r="D28" s="54">
        <v>34918</v>
      </c>
      <c r="E28" s="35">
        <v>0</v>
      </c>
      <c r="F28" s="36">
        <v>0</v>
      </c>
      <c r="G28" s="37">
        <f t="shared" si="0"/>
        <v>34918</v>
      </c>
      <c r="H28" s="55" t="s">
        <v>51</v>
      </c>
      <c r="I28" s="55" t="s">
        <v>53</v>
      </c>
      <c r="J28" s="25">
        <v>21242</v>
      </c>
      <c r="K28" s="1">
        <f t="shared" si="1"/>
        <v>13676</v>
      </c>
    </row>
    <row r="29" spans="1:11" s="48" customFormat="1" x14ac:dyDescent="0.2">
      <c r="A29" s="40"/>
      <c r="B29" s="40"/>
      <c r="C29" s="25"/>
      <c r="D29" s="35">
        <v>0</v>
      </c>
      <c r="E29" s="35">
        <v>0</v>
      </c>
      <c r="F29" s="36">
        <v>0</v>
      </c>
      <c r="G29" s="37">
        <f t="shared" si="0"/>
        <v>0</v>
      </c>
      <c r="H29" s="55"/>
      <c r="I29" s="55"/>
      <c r="J29" s="25">
        <v>0</v>
      </c>
      <c r="K29" s="1">
        <f t="shared" si="1"/>
        <v>0</v>
      </c>
    </row>
    <row r="30" spans="1:11" s="48" customFormat="1" x14ac:dyDescent="0.2">
      <c r="A30" s="40"/>
      <c r="B30" s="40"/>
      <c r="C30" s="25"/>
      <c r="D30" s="54">
        <v>0</v>
      </c>
      <c r="E30" s="35">
        <v>0</v>
      </c>
      <c r="F30" s="36">
        <v>0</v>
      </c>
      <c r="G30" s="37">
        <f t="shared" si="0"/>
        <v>0</v>
      </c>
      <c r="H30" s="55"/>
      <c r="I30" s="55"/>
      <c r="J30" s="25">
        <v>0</v>
      </c>
      <c r="K30" s="1">
        <f t="shared" si="1"/>
        <v>0</v>
      </c>
    </row>
    <row r="31" spans="1:11" s="8" customFormat="1" x14ac:dyDescent="0.2">
      <c r="A31" s="40"/>
      <c r="B31" s="40"/>
      <c r="C31" s="25"/>
      <c r="D31" s="25">
        <v>0</v>
      </c>
      <c r="E31" s="35">
        <v>0</v>
      </c>
      <c r="F31" s="36">
        <v>0</v>
      </c>
      <c r="G31" s="37">
        <f t="shared" si="0"/>
        <v>0</v>
      </c>
      <c r="H31" s="38"/>
      <c r="I31" s="57"/>
      <c r="J31" s="25">
        <v>0</v>
      </c>
      <c r="K31" s="1">
        <f t="shared" si="1"/>
        <v>0</v>
      </c>
    </row>
    <row r="32" spans="1:11" s="8" customFormat="1" x14ac:dyDescent="0.2">
      <c r="A32" s="40"/>
      <c r="B32" s="40"/>
      <c r="C32" s="25"/>
      <c r="D32" s="25">
        <v>0</v>
      </c>
      <c r="E32" s="35">
        <v>0</v>
      </c>
      <c r="F32" s="36">
        <v>0</v>
      </c>
      <c r="G32" s="37">
        <f t="shared" si="0"/>
        <v>0</v>
      </c>
      <c r="H32" s="45"/>
      <c r="I32" s="58"/>
      <c r="J32" s="25">
        <v>0</v>
      </c>
      <c r="K32" s="1">
        <f t="shared" si="1"/>
        <v>0</v>
      </c>
    </row>
    <row r="33" spans="1:15" s="8" customFormat="1" x14ac:dyDescent="0.2">
      <c r="A33" s="59"/>
      <c r="B33" s="47"/>
      <c r="C33" s="25"/>
      <c r="D33" s="37">
        <v>0</v>
      </c>
      <c r="E33" s="35">
        <v>0</v>
      </c>
      <c r="F33" s="36">
        <v>0</v>
      </c>
      <c r="G33" s="60">
        <f t="shared" si="0"/>
        <v>0</v>
      </c>
      <c r="H33" s="61"/>
      <c r="I33" s="62"/>
      <c r="J33" s="37">
        <v>0</v>
      </c>
      <c r="K33" s="1">
        <f t="shared" si="1"/>
        <v>0</v>
      </c>
    </row>
    <row r="34" spans="1:15" s="67" customFormat="1" ht="18.75" customHeight="1" thickBot="1" x14ac:dyDescent="0.25">
      <c r="A34" s="63"/>
      <c r="B34" s="64" t="s">
        <v>54</v>
      </c>
      <c r="C34" s="64"/>
      <c r="D34" s="65">
        <f>SUM(D11:D32)</f>
        <v>269184</v>
      </c>
      <c r="E34" s="65">
        <f>SUM(E11:E32)</f>
        <v>0</v>
      </c>
      <c r="F34" s="65">
        <f>SUM(F11:F32)</f>
        <v>0</v>
      </c>
      <c r="G34" s="66">
        <f>SUM(G11:G32)</f>
        <v>269184</v>
      </c>
      <c r="H34" s="63"/>
      <c r="I34" s="63"/>
      <c r="J34" s="65">
        <f>SUM(J11:J32)</f>
        <v>96308</v>
      </c>
      <c r="K34" s="2">
        <f>SUM(K11:K32)</f>
        <v>173362</v>
      </c>
    </row>
    <row r="35" spans="1:15" ht="13.5" thickTop="1" x14ac:dyDescent="0.2"/>
    <row r="37" spans="1:15" x14ac:dyDescent="0.2">
      <c r="B37" s="68"/>
      <c r="C37" s="68"/>
      <c r="D37" s="69" t="s">
        <v>55</v>
      </c>
      <c r="E37" s="70" t="s">
        <v>55</v>
      </c>
    </row>
    <row r="38" spans="1:15" x14ac:dyDescent="0.2">
      <c r="B38" s="3" t="s">
        <v>66</v>
      </c>
      <c r="C38" s="71"/>
      <c r="D38" s="72">
        <v>44073</v>
      </c>
      <c r="E38" s="72">
        <v>43830</v>
      </c>
    </row>
    <row r="39" spans="1:15" x14ac:dyDescent="0.2">
      <c r="A39" s="92"/>
      <c r="B39" s="73"/>
      <c r="C39" s="74"/>
      <c r="D39" s="75"/>
      <c r="E39" s="76"/>
    </row>
    <row r="40" spans="1:15" x14ac:dyDescent="0.2">
      <c r="A40" s="92"/>
      <c r="B40" s="77" t="s">
        <v>56</v>
      </c>
      <c r="C40" s="74"/>
      <c r="D40" s="78"/>
      <c r="E40" s="79"/>
    </row>
    <row r="41" spans="1:15" x14ac:dyDescent="0.2">
      <c r="A41" s="92"/>
      <c r="B41" s="77" t="s">
        <v>57</v>
      </c>
      <c r="C41" s="74"/>
      <c r="D41" s="78"/>
      <c r="E41" s="79"/>
    </row>
    <row r="42" spans="1:15" ht="13.5" thickBot="1" x14ac:dyDescent="0.25">
      <c r="A42" s="92"/>
      <c r="B42" s="80"/>
      <c r="C42" s="74"/>
      <c r="D42" s="81"/>
      <c r="E42" s="82"/>
    </row>
    <row r="43" spans="1:15" ht="13.5" thickTop="1" x14ac:dyDescent="0.2">
      <c r="B43" s="71" t="s">
        <v>54</v>
      </c>
      <c r="C43" s="71"/>
      <c r="D43" s="83">
        <f>+SUM(D40:D41)</f>
        <v>0</v>
      </c>
      <c r="E43" s="84">
        <f>+SUM(E40:E41)</f>
        <v>0</v>
      </c>
    </row>
    <row r="48" spans="1:15" x14ac:dyDescent="0.2">
      <c r="A48" s="85" t="s">
        <v>58</v>
      </c>
      <c r="B48" s="93"/>
      <c r="C48" s="93"/>
      <c r="D48" s="93"/>
      <c r="E48" s="93"/>
      <c r="F48" s="93"/>
      <c r="G48" s="93"/>
      <c r="H48" s="93"/>
      <c r="I48" s="94"/>
      <c r="J48" s="95"/>
      <c r="K48" s="95"/>
      <c r="L48" s="95"/>
      <c r="M48" s="95"/>
      <c r="N48" s="96"/>
      <c r="O48" s="95"/>
    </row>
    <row r="49" spans="1:9" x14ac:dyDescent="0.2">
      <c r="A49" s="86" t="s">
        <v>59</v>
      </c>
      <c r="I49" s="97"/>
    </row>
    <row r="50" spans="1:9" x14ac:dyDescent="0.2">
      <c r="A50" s="86"/>
      <c r="I50" s="97"/>
    </row>
    <row r="51" spans="1:9" x14ac:dyDescent="0.2">
      <c r="A51" s="87" t="s">
        <v>60</v>
      </c>
      <c r="I51" s="97"/>
    </row>
    <row r="52" spans="1:9" x14ac:dyDescent="0.2">
      <c r="A52" s="86" t="s">
        <v>61</v>
      </c>
      <c r="I52" s="97"/>
    </row>
    <row r="53" spans="1:9" x14ac:dyDescent="0.2">
      <c r="A53" s="86" t="s">
        <v>62</v>
      </c>
      <c r="I53" s="97"/>
    </row>
    <row r="54" spans="1:9" x14ac:dyDescent="0.2">
      <c r="A54" s="86"/>
      <c r="I54" s="97"/>
    </row>
    <row r="55" spans="1:9" x14ac:dyDescent="0.2">
      <c r="A55" s="86"/>
      <c r="I55" s="97"/>
    </row>
    <row r="56" spans="1:9" x14ac:dyDescent="0.2">
      <c r="A56" s="87" t="s">
        <v>63</v>
      </c>
      <c r="I56" s="97"/>
    </row>
    <row r="58" spans="1:9" x14ac:dyDescent="0.2">
      <c r="A58" s="88" t="s">
        <v>67</v>
      </c>
    </row>
  </sheetData>
  <mergeCells count="21">
    <mergeCell ref="B5:J5"/>
    <mergeCell ref="K5:M5"/>
    <mergeCell ref="N5:O5"/>
    <mergeCell ref="A9:A10"/>
    <mergeCell ref="B9:B10"/>
    <mergeCell ref="E9:F9"/>
    <mergeCell ref="H9:H10"/>
    <mergeCell ref="I9:I10"/>
    <mergeCell ref="C9:C10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conditionalFormatting sqref="H16">
    <cfRule type="expression" dxfId="1" priority="2">
      <formula>AND(COUNTIF($H$16:$H$16, H16)&gt;1,NOT(ISBLANK(H16)))</formula>
    </cfRule>
  </conditionalFormatting>
  <conditionalFormatting sqref="H16">
    <cfRule type="expression" dxfId="0" priority="3">
      <formula>AND(COUNTIF($H$16:$H$16, H16)&gt;1,NOT(ISBLANK(H16)))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7</cp:revision>
  <dcterms:created xsi:type="dcterms:W3CDTF">2020-10-19T12:23:50Z</dcterms:created>
  <dcterms:modified xsi:type="dcterms:W3CDTF">2021-02-17T02:21:19Z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