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oscoso\Documents\backupnet\LINKOTEL S.A\CONCILICACION\Internacional\"/>
    </mc:Choice>
  </mc:AlternateContent>
  <xr:revisionPtr revIDLastSave="0" documentId="13_ncr:1_{CE2432AA-0AE8-40CD-9035-8648749F9DD7}" xr6:coauthVersionLast="47" xr6:coauthVersionMax="47" xr10:uidLastSave="{00000000-0000-0000-0000-000000000000}"/>
  <bookViews>
    <workbookView xWindow="-120" yWindow="-120" windowWidth="20730" windowHeight="11160" firstSheet="16" activeTab="16" xr2:uid="{00000000-000D-0000-FFFF-FFFF00000000}"/>
  </bookViews>
  <sheets>
    <sheet name="BI-ENE-21" sheetId="115" r:id="rId1"/>
    <sheet name="BI-CON-ENE-21" sheetId="136" r:id="rId2"/>
    <sheet name="BI-FEB-21" sheetId="116" r:id="rId3"/>
    <sheet name="BI-CON-FEB-21" sheetId="102" r:id="rId4"/>
    <sheet name="BI-MAR-21" sheetId="117" r:id="rId5"/>
    <sheet name="BI-CON-MAR-21" sheetId="137" r:id="rId6"/>
    <sheet name="BI-ABR-21" sheetId="118" r:id="rId7"/>
    <sheet name="BI-CON-ABR-21" sheetId="138" r:id="rId8"/>
    <sheet name="BI-MAY-21" sheetId="119" r:id="rId9"/>
    <sheet name="BI-CON-MAY-21" sheetId="139" r:id="rId10"/>
    <sheet name="BI-JUN-21" sheetId="120" r:id="rId11"/>
    <sheet name="BI-CON-JUN-21" sheetId="140" r:id="rId12"/>
    <sheet name="BI-JUL-21" sheetId="121" r:id="rId13"/>
    <sheet name="BI-CON-JUL-21" sheetId="141" r:id="rId14"/>
    <sheet name="BI-AGO-21" sheetId="122" r:id="rId15"/>
    <sheet name="BI-CON-AGO-21" sheetId="142" r:id="rId16"/>
    <sheet name="BI-SEP-21" sheetId="131" r:id="rId17"/>
    <sheet name="BI-CON-SEP-21" sheetId="149" r:id="rId18"/>
    <sheet name="BI-OCT-21" sheetId="132" r:id="rId19"/>
    <sheet name="BI-CON-OCT-21" sheetId="144" r:id="rId20"/>
    <sheet name="BI-NOV-21" sheetId="133" r:id="rId21"/>
    <sheet name="BI-CON-NOV-21" sheetId="145" r:id="rId22"/>
    <sheet name="BI-DIC-21" sheetId="134" r:id="rId23"/>
    <sheet name="BI-CON-DIC-21" sheetId="146" r:id="rId24"/>
  </sheets>
  <definedNames>
    <definedName name="_xlnm.Print_Area" localSheetId="7">'BI-CON-ABR-21'!$A$1:$G$44</definedName>
    <definedName name="_xlnm.Print_Area" localSheetId="15">'BI-CON-AGO-21'!$A$1:$G$43</definedName>
    <definedName name="_xlnm.Print_Area" localSheetId="23">'BI-CON-DIC-21'!$A$1:$G$41</definedName>
    <definedName name="_xlnm.Print_Area" localSheetId="1">'BI-CON-ENE-21'!$A$1:$G$43</definedName>
    <definedName name="_xlnm.Print_Area" localSheetId="3">'BI-CON-FEB-21'!$A$1:$G$46</definedName>
    <definedName name="_xlnm.Print_Area" localSheetId="13">'BI-CON-JUL-21'!$A$1:$G$43</definedName>
    <definedName name="_xlnm.Print_Area" localSheetId="11">'BI-CON-JUN-21'!$A$1:$G$45</definedName>
    <definedName name="_xlnm.Print_Area" localSheetId="5">'BI-CON-MAR-21'!$A$1:$G$42</definedName>
    <definedName name="_xlnm.Print_Area" localSheetId="9">'BI-CON-MAY-21'!$A$1:$G$44</definedName>
    <definedName name="_xlnm.Print_Area" localSheetId="21">'BI-CON-NOV-21'!$A$1:$G$42</definedName>
    <definedName name="_xlnm.Print_Area" localSheetId="19">'BI-CON-OCT-21'!$A$1:$G$41</definedName>
    <definedName name="_xlnm.Print_Area" localSheetId="17">'BI-CON-SEP-21'!$A$1:$G$45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49" l="1"/>
  <c r="G21" i="149"/>
  <c r="G16" i="149"/>
  <c r="G33" i="149" s="1"/>
  <c r="G26" i="146"/>
  <c r="G21" i="146"/>
  <c r="G16" i="146"/>
  <c r="G33" i="146" s="1"/>
  <c r="G26" i="145"/>
  <c r="G21" i="145"/>
  <c r="G16" i="145"/>
  <c r="G33" i="145" s="1"/>
  <c r="G26" i="144"/>
  <c r="G21" i="144"/>
  <c r="G16" i="144"/>
  <c r="G33" i="144" s="1"/>
  <c r="G26" i="142"/>
  <c r="G21" i="142"/>
  <c r="G16" i="142"/>
  <c r="G33" i="142" s="1"/>
  <c r="G26" i="141"/>
  <c r="G21" i="141"/>
  <c r="G16" i="141"/>
  <c r="G33" i="141" s="1"/>
  <c r="G26" i="140"/>
  <c r="G21" i="140"/>
  <c r="G16" i="140"/>
  <c r="G33" i="140" s="1"/>
  <c r="G26" i="139"/>
  <c r="G33" i="139" s="1"/>
  <c r="G21" i="139"/>
  <c r="G16" i="139"/>
  <c r="G26" i="138"/>
  <c r="G21" i="138"/>
  <c r="G16" i="138"/>
  <c r="G33" i="138" s="1"/>
  <c r="G26" i="137"/>
  <c r="G21" i="137"/>
  <c r="G16" i="137"/>
  <c r="G33" i="137" s="1"/>
  <c r="G26" i="136"/>
  <c r="G21" i="136"/>
  <c r="G16" i="136"/>
  <c r="G33" i="136" s="1"/>
  <c r="G26" i="102"/>
  <c r="G21" i="102"/>
  <c r="G16" i="102"/>
  <c r="G33" i="102" l="1"/>
</calcChain>
</file>

<file path=xl/sharedStrings.xml><?xml version="1.0" encoding="utf-8"?>
<sst xmlns="http://schemas.openxmlformats.org/spreadsheetml/2006/main" count="843" uniqueCount="214">
  <si>
    <t>LINKOTEL S.A.</t>
  </si>
  <si>
    <t>MENOS</t>
  </si>
  <si>
    <t>CHEQUES GIRADOS Y NO COBRADOS</t>
  </si>
  <si>
    <t>FECHA</t>
  </si>
  <si>
    <t xml:space="preserve">A LA ORDEN </t>
  </si>
  <si>
    <t>EG#</t>
  </si>
  <si>
    <t>CHEQUE</t>
  </si>
  <si>
    <t>VALOR</t>
  </si>
  <si>
    <t>MAS</t>
  </si>
  <si>
    <t>NOTAS DE DEBITOS NO REGISTRADAS</t>
  </si>
  <si>
    <t xml:space="preserve">DEPOSITOS NO REGISTRADOS EN LIBROS </t>
  </si>
  <si>
    <t>DEPOSITOS EN TRANSITO REGISTRADOS EN LIBROS</t>
  </si>
  <si>
    <t>PREPARADO</t>
  </si>
  <si>
    <t>APROBADO</t>
  </si>
  <si>
    <t>Saldo Final</t>
  </si>
  <si>
    <t>Crédito</t>
  </si>
  <si>
    <t>Débito</t>
  </si>
  <si>
    <t>Saldo Inicial</t>
  </si>
  <si>
    <t>Saldo</t>
  </si>
  <si>
    <t>Detalle Movimiento</t>
  </si>
  <si>
    <t>F. Contab.</t>
  </si>
  <si>
    <t>Compr</t>
  </si>
  <si>
    <t>CC-Fase</t>
  </si>
  <si>
    <t>BL   B3202   BANCO INTERNACIONAL CTA. CTE. # 140-060210-9</t>
  </si>
  <si>
    <t>Auxiliar</t>
  </si>
  <si>
    <t>110201   BANCOS LOCALES</t>
  </si>
  <si>
    <t>Cuenta</t>
  </si>
  <si>
    <t>01 GUAYAQUIL</t>
  </si>
  <si>
    <t>Sucursal:</t>
  </si>
  <si>
    <t>División:</t>
  </si>
  <si>
    <t>03 LINKOTEL</t>
  </si>
  <si>
    <t>Compañía:</t>
  </si>
  <si>
    <t>Usuario:</t>
  </si>
  <si>
    <t>Hasta:</t>
  </si>
  <si>
    <t>Desde:</t>
  </si>
  <si>
    <t>Fecha:</t>
  </si>
  <si>
    <t>Página:</t>
  </si>
  <si>
    <t>LIBRO MAYOR - CUENTA</t>
  </si>
  <si>
    <t>rptConsContMayor.rpt</t>
  </si>
  <si>
    <t>N</t>
  </si>
  <si>
    <t>TSANCHEZ</t>
  </si>
  <si>
    <t>Fact#: 350668 Rec#: 42 DVT DEL ECUADOR S.A</t>
  </si>
  <si>
    <t>IC-1201</t>
  </si>
  <si>
    <t>Ene/2021</t>
  </si>
  <si>
    <t>SALDO SEGÚN ESTADO DE CUENTA AL 31 DE ENERO DEL 2021</t>
  </si>
  <si>
    <t>SALDO SEGÚN LIBRO BANCOS AL 31 DE ENERO DEL 2021</t>
  </si>
  <si>
    <t>Fact#: 350895-353219 Rec#: 43 RICMETRUCKS S.A.</t>
  </si>
  <si>
    <t>IC-2534</t>
  </si>
  <si>
    <t>Feb/2021</t>
  </si>
  <si>
    <t>SALDO SEGÚN ESTADO DE CUENTA AL 28 DE FEBRERO DEL 2021</t>
  </si>
  <si>
    <t>SALDO SEGÚN LIBRO BANCOS AL 28 DE FEBRERO DEL 2021</t>
  </si>
  <si>
    <t>Fact#: 355644 Rec#: 44 RICMETRUCKS S.A.</t>
  </si>
  <si>
    <t>IC-3259</t>
  </si>
  <si>
    <t>Mar/2021</t>
  </si>
  <si>
    <t>SALDO SEGÚN ESTADO DE CUENTA AL 31 DE MARZO DEL 2021</t>
  </si>
  <si>
    <t>SALDO SEGÚN LIBRO BANCOS AL 31 DE MARZO DEL 2021</t>
  </si>
  <si>
    <t>RICMETRUCKS S.A. CANCELA TEL 3903770 ABONO PARA LA SIGUIENTE FACTURA DOC #230958</t>
  </si>
  <si>
    <t>AT-3269</t>
  </si>
  <si>
    <t>Fact#: 354279-356686 Rec#: 48 TORRES BRIONES KERLYS LETICIA EVA</t>
  </si>
  <si>
    <t>IC-5448</t>
  </si>
  <si>
    <t>Fact#: 357895 Rec#: 49 PROMILCA S.A.</t>
  </si>
  <si>
    <t>IC-5644</t>
  </si>
  <si>
    <t>Fact#: 357896 Rec#: 47 TUTOBIENES S.A.</t>
  </si>
  <si>
    <t>IC-5312</t>
  </si>
  <si>
    <t>Fact#: 358107 Rec#: 46 RICMETRUCKS S.A.</t>
  </si>
  <si>
    <t>IC-5311</t>
  </si>
  <si>
    <t>Abr/2021</t>
  </si>
  <si>
    <t>SALDO SEGÚN ESTADO DE CUENTA AL 30 DE ABRIL DEL 2021</t>
  </si>
  <si>
    <t>SALDO SEGÚN LIBRO BANCOS AL 30 DE ABRIL DEL 2021</t>
  </si>
  <si>
    <t>Fact#: 357820-360289-362793 Rec#: 52 TINITANA JUMBO LUIS ANTONIO</t>
  </si>
  <si>
    <t>IC-7173</t>
  </si>
  <si>
    <t>Fact#: 360346 Rec#: 51 RAMOS SANCHEZ JUAN CARLOS</t>
  </si>
  <si>
    <t>IC-6898</t>
  </si>
  <si>
    <t xml:space="preserve">Fact#: 359157 Rec#: 53 TORRES BRIONES KERLYS LETICIA EVA </t>
  </si>
  <si>
    <t>IC-8612</t>
  </si>
  <si>
    <t xml:space="preserve">Fact#: 358023-360560 Rec#: 50 TRANSPORTES NOROCCIDENTAL CIA. LTDA. </t>
  </si>
  <si>
    <t>IC-6129</t>
  </si>
  <si>
    <t>May/2021</t>
  </si>
  <si>
    <t>SALDO SEGÚN ESTADO DE CUENTA AL 31 DE MAYO DEL 2021</t>
  </si>
  <si>
    <t>SALDO SEGÚN LIBRO BANCOS AL 31 DE MAYO DEL 2021</t>
  </si>
  <si>
    <t>NDL-50</t>
  </si>
  <si>
    <t>Fact#: 365780 Rec#: 65 RICMETRUCKS S.A.</t>
  </si>
  <si>
    <t>IC-10513</t>
  </si>
  <si>
    <t>Fact#: 361681 Rec#: 56 TORRES BRIONES KERLYS LETICIA EVA</t>
  </si>
  <si>
    <t>IC-8620</t>
  </si>
  <si>
    <t>Fact#: 362846 Rec#: 55 RAMOS SANCHEZ JUAN CARLOS</t>
  </si>
  <si>
    <t>IC-8614</t>
  </si>
  <si>
    <t xml:space="preserve">Fact#: 4367-4586 Rec#: 54 AGUILAR TACO CRISTIAN SANTIAGO </t>
  </si>
  <si>
    <t>IC-8613</t>
  </si>
  <si>
    <t xml:space="preserve">Fact#: 362977 Rec#: 66 INTEQUIN S.A. </t>
  </si>
  <si>
    <t>IC-10514</t>
  </si>
  <si>
    <t>Jun/2021</t>
  </si>
  <si>
    <t>SALDO SEGÚN ESTADO DE CUENTA AL 30 DE JUNIO DEL 2021</t>
  </si>
  <si>
    <t>SALDO SEGÚN LIBRO BANCOS AL 30 DE JUNIO DEL 2021</t>
  </si>
  <si>
    <t>N/D CANCELACIÓN DE FACTURA#31476612 BANCO INTERNACIONAL CTA.CTE.#140-060197-8</t>
  </si>
  <si>
    <t>NDL-49</t>
  </si>
  <si>
    <t xml:space="preserve">Fact#: 331448-334361-337295-340286-343816 Rec#: 63 RUBEN DARIO QUIMIS JESUS </t>
  </si>
  <si>
    <t>IC-10288</t>
  </si>
  <si>
    <t>Fact#: 365382 Rec#: 62 RAMOS SANCHEZ JUAN CARLOS</t>
  </si>
  <si>
    <t>IC-10287</t>
  </si>
  <si>
    <t>Fact#: 364235 Rec#: 61 TORRES BRIONES KERLYS LETICIA EVA</t>
  </si>
  <si>
    <t>IC-10133</t>
  </si>
  <si>
    <t>Fact#: 363326-365919 Rec#: 60 HUAYAMAVE GOMEZ BYRON JAVIER</t>
  </si>
  <si>
    <t>IC-10132</t>
  </si>
  <si>
    <t xml:space="preserve">Fact#: 363104-365699 Rec#: 59 TRANSPORTES NOROCCIDENTAL CIA. LTDA. </t>
  </si>
  <si>
    <t>IC-9910</t>
  </si>
  <si>
    <t xml:space="preserve">Fact#: 363186-365780 Rec#: 58 RICMETRUCKS S.A. </t>
  </si>
  <si>
    <t>IC-9751</t>
  </si>
  <si>
    <t>Fact#: 4820 Rec#: 57 AGUILAR TACO CRISTIAN SANTIAGO</t>
  </si>
  <si>
    <t>IC-9406</t>
  </si>
  <si>
    <t>Jul/2021</t>
  </si>
  <si>
    <t>Fact#: 367954-370573 Rec#: 69 RAMOS SANCHEZ JUAN CARLOS</t>
  </si>
  <si>
    <t>IC-12464</t>
  </si>
  <si>
    <t>Fact#: 368410 Rec#: 68 RICMETRUCKS S.A.</t>
  </si>
  <si>
    <t>IC-11863</t>
  </si>
  <si>
    <t xml:space="preserve">Fact#: 4874-5109 Rec#: 67 SAMANIEGO CUEVA ANGELO SALOMON </t>
  </si>
  <si>
    <t>IC-11600</t>
  </si>
  <si>
    <t>Ago/2021</t>
  </si>
  <si>
    <t>SALDO SEGÚN ESTADO DE CUENTA AL 31 DE AGOSTO DEL 2021</t>
  </si>
  <si>
    <t>SALDO SEGÚN LIBRO BANCOS AL 31 DE AGOSTO DEL 2021</t>
  </si>
  <si>
    <t>N/D BCO. INTERNACIONAL CANCELACIÓN FACTURA#30056847 POR COM CERT BANCARIO-AUDITORIA</t>
  </si>
  <si>
    <t>NDL-56</t>
  </si>
  <si>
    <t>Fact#: 353219-355644 Rec#: 45 RICMETRUCKS S.A.</t>
  </si>
  <si>
    <t>IC-3592</t>
  </si>
  <si>
    <t>BI</t>
  </si>
  <si>
    <t>N/D CANCELACIÓN DE FACTURA#30996836 BANCO INTERNACIONAL CTA.CTE.#140-060197-8</t>
  </si>
  <si>
    <t>NDL-65</t>
  </si>
  <si>
    <t>N/D CANCELACIÓN DE FACTURA#31235009 BANCO INTERNACIONAL CTA.CTE.#140-060197-8</t>
  </si>
  <si>
    <t xml:space="preserve">Fact#: 368330-370978 Rec#: 70 TRANSPORTES NOROCCIDENTAL CIA. LTDA. </t>
  </si>
  <si>
    <t>IC-13196</t>
  </si>
  <si>
    <t>CLIENTE NO IDENTIFICADO BCO INTERNACIONAL DOC #166514135</t>
  </si>
  <si>
    <t>DR-3056</t>
  </si>
  <si>
    <t>Fact#: 370765-373420 Rec#: 77 LEON SANCHEZ FRANCISCO XAVIER</t>
  </si>
  <si>
    <t>IC-13990</t>
  </si>
  <si>
    <t xml:space="preserve">Fact#: 365330-367912-370529 Rec#: 76 TINITANA JUMBO LUIS ANTONIO </t>
  </si>
  <si>
    <t>IC-13989</t>
  </si>
  <si>
    <t>Fact#: 370770 Rec#: 75 MORA LINO MARITZA DEL JESUS</t>
  </si>
  <si>
    <t>IC-13801</t>
  </si>
  <si>
    <t>Fact#: 5352 Rec#: 74 SAMANIEGO CUEVA ANGELO SALOMON</t>
  </si>
  <si>
    <t>IC-13526</t>
  </si>
  <si>
    <t>Fact#: 371056 Rec#: 73 RICMETRUCKS S.A.</t>
  </si>
  <si>
    <t>IC-13524</t>
  </si>
  <si>
    <t xml:space="preserve">Fact#: 368545-371192 Rec#: 72 HUAYAMAVE GOMEZ BYRON JAVIER </t>
  </si>
  <si>
    <t>IC-13290</t>
  </si>
  <si>
    <t xml:space="preserve">Fact#: 366810 Rec#: 71 TORRES BRIONES KERLYS LETICIA EVA </t>
  </si>
  <si>
    <t>IC-13287</t>
  </si>
  <si>
    <t>Sep/2021</t>
  </si>
  <si>
    <t>SALDO SEGÚN ESTADO DE CUENTA AL 30 DE SEPTIEMBRE DEL 2021</t>
  </si>
  <si>
    <t>SALDO SEGÚN LIBRO BANCOS AL 30 DE SEPTIEMBRE DEL 2021</t>
  </si>
  <si>
    <t>Fact#: 373426 Rec#: 83 MORA LINO MARITZA DEL JESUS</t>
  </si>
  <si>
    <t>IC-15486</t>
  </si>
  <si>
    <t>Fact#: 373549 Rec#: 82 DOLMEN S.A.</t>
  </si>
  <si>
    <t>IC-15485</t>
  </si>
  <si>
    <t>Fact#: 373766 Rec#: 81 RICMETRUCKS S.A.</t>
  </si>
  <si>
    <t>IC-15484</t>
  </si>
  <si>
    <t xml:space="preserve">Fact#: 369443 Rec#: 80 TORRES BRIONES KERLYS LETICIA EVA </t>
  </si>
  <si>
    <t>IC-14879</t>
  </si>
  <si>
    <t xml:space="preserve">Fact#: 5352-5592 Rec#: 79 SAMANIEGO CUEVA ANGELO SALOMON </t>
  </si>
  <si>
    <t>IC-14668</t>
  </si>
  <si>
    <t>Fact#: 373233 Rec#: 78 RAMOS SANCHEZ JUAN CARLOS</t>
  </si>
  <si>
    <t>IC-14667</t>
  </si>
  <si>
    <t>Oct/2021</t>
  </si>
  <si>
    <t>SALDO SEGÚN ESTADO DE CUENTA AL 31 DE OCTUBRE DEL 2021</t>
  </si>
  <si>
    <t>SALDO SEGÚN LIBRO BANCOS AL 31 DE OCTUBRE DEL 2021</t>
  </si>
  <si>
    <t>Nov/2021</t>
  </si>
  <si>
    <t>IC-16317</t>
  </si>
  <si>
    <t>Fact#: 372115-374782 Rec#: 84 TORRES BRIONES KERLYS LETICIA EVA</t>
  </si>
  <si>
    <t>IC-16318</t>
  </si>
  <si>
    <t>Fact#: 376448 Rec#: 85 RICMETRUCKS S.A.</t>
  </si>
  <si>
    <t>IC-16682</t>
  </si>
  <si>
    <t>Fact#: 5848 Rec#: 86 SAMANIEGO CUEVA ANGELO SALOMON</t>
  </si>
  <si>
    <t>IC-17140</t>
  </si>
  <si>
    <t>Fact#: 375887 Rec#: 87 RAMOS SANCHEZ JUAN CARLOS</t>
  </si>
  <si>
    <t>SALDO SEGÚN ESTADO DE CUENTA AL 30 DE NOVIEMBRE DEL 2021</t>
  </si>
  <si>
    <t>SALDO SEGÚN LIBRO BANCOS AL 30 DE NOVIEMBRE DEL 2021</t>
  </si>
  <si>
    <t>Fact#: 6378 Rec#: 95 SAMANIEGO CUEVA ANGELO SALOMON</t>
  </si>
  <si>
    <t>IC-19366</t>
  </si>
  <si>
    <t xml:space="preserve">Fact#: 376581-379261 Rec#: 93 HUAYAMAVE GOMEZ BYRON JAVIER </t>
  </si>
  <si>
    <t>IC-19172</t>
  </si>
  <si>
    <t>Fact#: 377451-380118 Rec#: 92 TORRES BRIONES KERLYS LETICIA EVA</t>
  </si>
  <si>
    <t>IC-19104</t>
  </si>
  <si>
    <t>Fact#: 378551 Rec#: 94 RAMOS SANCHEZ JUAN CARLOS</t>
  </si>
  <si>
    <t>IC-19173</t>
  </si>
  <si>
    <t xml:space="preserve">Fact#: 376064-378741 Rec#: 91 LEON SANCHEZ FRANCISCO XAVIER </t>
  </si>
  <si>
    <t>IC-19103</t>
  </si>
  <si>
    <t>Fact#: 379132 Rec#: 90 RICMETRUCKS S.A.</t>
  </si>
  <si>
    <t>IC-19102</t>
  </si>
  <si>
    <t xml:space="preserve">Fact#: 378922 Rec#: 96 DOLMEN S.A. </t>
  </si>
  <si>
    <t>IC-19381</t>
  </si>
  <si>
    <t>Fact#: 6110 Rec#: 89 SAMANIEGO CUEVA ANGELO SALOMON</t>
  </si>
  <si>
    <t>IC-18051</t>
  </si>
  <si>
    <t>Fact#: 375831-378498 Rec#: 88 TINITANA JUMBO LUIS ANTONIO</t>
  </si>
  <si>
    <t>IC-18050</t>
  </si>
  <si>
    <t>Dic/2021</t>
  </si>
  <si>
    <t>CLIENTE NO IDENTIFICADO BCO INTERNACIONAL DOC #166552288</t>
  </si>
  <si>
    <t>DR-4624</t>
  </si>
  <si>
    <t xml:space="preserve">                  INTERNACIONAL CTA. CTE.#140-060210-9</t>
  </si>
  <si>
    <t xml:space="preserve">                  PERÍODO: FEBRERO 2021</t>
  </si>
  <si>
    <t xml:space="preserve">                  PERÍODO: ENERO 2021</t>
  </si>
  <si>
    <t xml:space="preserve">                  PERÍODO: MARZO 2021</t>
  </si>
  <si>
    <t xml:space="preserve">                                    CONCILIACION BANCARIA</t>
  </si>
  <si>
    <t xml:space="preserve">                  PERÍODO: ABRIL 2021</t>
  </si>
  <si>
    <t xml:space="preserve">                  PERÍODO: MAYO 2021</t>
  </si>
  <si>
    <t xml:space="preserve">                  PERÍODO: JUNIO 2021</t>
  </si>
  <si>
    <t xml:space="preserve">                  PERÍODO: JULIO 2021</t>
  </si>
  <si>
    <t>SALDO SEGÚN ESTADO DE CUENTA AL 31 DE JULIO DEL 2021</t>
  </si>
  <si>
    <t>SALDO SEGÚN LIBRO BANCOS AL 31 DE JULIO DEL 2021</t>
  </si>
  <si>
    <t xml:space="preserve">                  PERÍODO: AGOSTO 2021</t>
  </si>
  <si>
    <t xml:space="preserve">                  PERÍODO: SEPTIEMBRE 2021</t>
  </si>
  <si>
    <t xml:space="preserve">                  PERÍODO: OCTUBRE 2021</t>
  </si>
  <si>
    <t xml:space="preserve">                  PERÍODO: NOVIEMBRE 2021</t>
  </si>
  <si>
    <t xml:space="preserve">                  PERÍODO: DICIEMBRE 2021</t>
  </si>
  <si>
    <t>SALDO SEGÚN ESTADO DE CUENTA AL 31 DE DICIEMBRE DEL 2021</t>
  </si>
  <si>
    <t>SALDO SEGÚN LIBRO BANCOS AL 31 DE DICIEMBRE  DEL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</si>
</sst>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300A]\ #,##0.00"/>
    <numFmt numFmtId="165" formatCode="dd&quot;-&quot;mmm&quot;-&quot;yy"/>
    <numFmt numFmtId="166" formatCode="\-#,##0.00;#,##0.00_)"/>
    <numFmt numFmtId="167" formatCode="#,##0.00_);\-#,##0.00"/>
    <numFmt numFmtId="168" formatCode="&quot;$&quot;#,##0.00"/>
    <numFmt numFmtId="169" formatCode="dd&quot;-&quot;mmm&quot;-&quot;yyyy"/>
    <numFmt numFmtId="170" formatCode="hh&quot;:&quot;mm&quot;:&quot;ss\ AM/PM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sz val="10"/>
      <color indexed="8"/>
      <name val="MS Sans Serif"/>
      <family val="2"/>
    </font>
    <font>
      <sz val="7.6"/>
      <color indexed="8"/>
      <name val="Verdana"/>
      <family val="2"/>
    </font>
    <font>
      <sz val="7.6"/>
      <color indexed="8"/>
      <name val="Verdana"/>
      <family val="2"/>
    </font>
    <font>
      <sz val="10"/>
      <color indexed="8"/>
      <name val="MS Sans Serif"/>
      <family val="2"/>
    </font>
    <font>
      <sz val="10"/>
      <color indexed="8"/>
      <name val="MS Sans Serif"/>
    </font>
    <font>
      <sz val="8"/>
      <color indexed="8"/>
      <name val="Tahom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6"/>
      <color indexed="8"/>
      <name val="Verdana"/>
      <family val="2"/>
    </font>
    <font>
      <b/>
      <sz val="8"/>
      <color indexed="8"/>
      <name val="Verdana"/>
      <family val="2"/>
    </font>
    <font>
      <b/>
      <sz val="7.6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FDFB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1" fillId="0" borderId="0"/>
  </cellStyleXfs>
  <cellXfs count="115">
    <xf numFmtId="0" fontId="0" fillId="0" borderId="0" xfId="0"/>
    <xf numFmtId="0" fontId="1" fillId="0" borderId="0" xfId="1"/>
    <xf numFmtId="166" fontId="2" fillId="0" borderId="0" xfId="1" applyNumberFormat="1" applyFont="1" applyAlignment="1">
      <alignment horizontal="right" vertical="center"/>
    </xf>
    <xf numFmtId="0" fontId="0" fillId="0" borderId="0" xfId="0" applyAlignment="1">
      <alignment horizontal="right"/>
    </xf>
    <xf numFmtId="166" fontId="5" fillId="0" borderId="0" xfId="1" applyNumberFormat="1" applyFont="1" applyAlignment="1">
      <alignment horizontal="right" vertical="center"/>
    </xf>
    <xf numFmtId="0" fontId="7" fillId="0" borderId="0" xfId="4"/>
    <xf numFmtId="0" fontId="8" fillId="0" borderId="0" xfId="4" applyFont="1" applyAlignment="1">
      <alignment vertical="center"/>
    </xf>
    <xf numFmtId="0" fontId="9" fillId="0" borderId="0" xfId="4" applyFont="1" applyAlignment="1">
      <alignment vertical="center"/>
    </xf>
    <xf numFmtId="0" fontId="10" fillId="0" borderId="0" xfId="4" applyFont="1" applyAlignment="1">
      <alignment horizontal="right" vertical="center"/>
    </xf>
    <xf numFmtId="0" fontId="9" fillId="0" borderId="0" xfId="4" applyFont="1" applyAlignment="1">
      <alignment horizontal="right" vertical="center"/>
    </xf>
    <xf numFmtId="0" fontId="11" fillId="0" borderId="0" xfId="4" applyFont="1" applyAlignment="1">
      <alignment horizontal="center" vertical="center"/>
    </xf>
    <xf numFmtId="0" fontId="2" fillId="0" borderId="0" xfId="4" applyFont="1" applyAlignment="1">
      <alignment horizontal="right" vertical="center"/>
    </xf>
    <xf numFmtId="167" fontId="2" fillId="0" borderId="0" xfId="4" applyNumberFormat="1" applyFont="1" applyAlignment="1">
      <alignment horizontal="left" vertical="center"/>
    </xf>
    <xf numFmtId="0" fontId="12" fillId="0" borderId="0" xfId="4" applyFont="1" applyAlignment="1">
      <alignment horizontal="right" vertical="center"/>
    </xf>
    <xf numFmtId="167" fontId="2" fillId="0" borderId="0" xfId="4" applyNumberFormat="1" applyFont="1" applyAlignment="1">
      <alignment horizontal="right" vertical="center"/>
    </xf>
    <xf numFmtId="166" fontId="2" fillId="0" borderId="0" xfId="4" applyNumberFormat="1" applyFont="1" applyAlignment="1">
      <alignment horizontal="right" vertical="center"/>
    </xf>
    <xf numFmtId="0" fontId="2" fillId="0" borderId="0" xfId="4" applyFont="1" applyAlignment="1">
      <alignment horizontal="left" vertical="center"/>
    </xf>
    <xf numFmtId="165" fontId="2" fillId="0" borderId="0" xfId="4" applyNumberFormat="1" applyFont="1" applyAlignment="1">
      <alignment horizontal="left" vertical="center"/>
    </xf>
    <xf numFmtId="0" fontId="2" fillId="0" borderId="0" xfId="4" applyFont="1" applyAlignment="1">
      <alignment vertical="center"/>
    </xf>
    <xf numFmtId="0" fontId="12" fillId="0" borderId="0" xfId="4" applyFont="1" applyAlignment="1">
      <alignment horizontal="left" vertical="center"/>
    </xf>
    <xf numFmtId="0" fontId="12" fillId="0" borderId="0" xfId="4" applyFont="1" applyAlignment="1">
      <alignment vertical="center"/>
    </xf>
    <xf numFmtId="0" fontId="12" fillId="0" borderId="0" xfId="4" applyFont="1" applyAlignment="1">
      <alignment horizontal="center" vertical="center"/>
    </xf>
    <xf numFmtId="170" fontId="2" fillId="0" borderId="0" xfId="4" applyNumberFormat="1" applyFont="1" applyAlignment="1">
      <alignment vertical="center"/>
    </xf>
    <xf numFmtId="169" fontId="2" fillId="0" borderId="0" xfId="4" applyNumberFormat="1" applyFont="1" applyAlignment="1">
      <alignment vertical="center"/>
    </xf>
    <xf numFmtId="3" fontId="2" fillId="0" borderId="0" xfId="4" applyNumberFormat="1" applyFont="1" applyAlignment="1">
      <alignment horizontal="left" vertical="center"/>
    </xf>
    <xf numFmtId="167" fontId="4" fillId="0" borderId="0" xfId="4" applyNumberFormat="1" applyFont="1" applyAlignment="1">
      <alignment horizontal="left" vertical="center"/>
    </xf>
    <xf numFmtId="0" fontId="13" fillId="0" borderId="0" xfId="4" applyFont="1" applyAlignment="1">
      <alignment horizontal="right" vertical="center"/>
    </xf>
    <xf numFmtId="167" fontId="4" fillId="0" borderId="0" xfId="4" applyNumberFormat="1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165" fontId="4" fillId="0" borderId="0" xfId="4" applyNumberFormat="1" applyFont="1" applyAlignment="1">
      <alignment horizontal="left" vertical="center"/>
    </xf>
    <xf numFmtId="0" fontId="4" fillId="0" borderId="0" xfId="4" applyFont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0" xfId="4" applyFont="1" applyAlignment="1">
      <alignment vertical="center"/>
    </xf>
    <xf numFmtId="0" fontId="13" fillId="0" borderId="0" xfId="4" applyFont="1" applyAlignment="1">
      <alignment horizontal="center" vertical="center"/>
    </xf>
    <xf numFmtId="169" fontId="4" fillId="0" borderId="0" xfId="4" applyNumberFormat="1" applyFont="1" applyAlignment="1">
      <alignment vertical="center"/>
    </xf>
    <xf numFmtId="3" fontId="4" fillId="0" borderId="0" xfId="4" applyNumberFormat="1" applyFont="1" applyAlignment="1">
      <alignment horizontal="left" vertical="center"/>
    </xf>
    <xf numFmtId="170" fontId="4" fillId="0" borderId="0" xfId="4" applyNumberFormat="1" applyFont="1" applyAlignment="1">
      <alignment vertical="center"/>
    </xf>
    <xf numFmtId="0" fontId="15" fillId="0" borderId="0" xfId="1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6" fillId="0" borderId="0" xfId="0" quotePrefix="1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5" fontId="15" fillId="0" borderId="0" xfId="1" applyNumberFormat="1" applyFont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0" fontId="15" fillId="0" borderId="0" xfId="1" applyFont="1" applyAlignment="1">
      <alignment horizontal="center" vertical="center"/>
    </xf>
    <xf numFmtId="2" fontId="17" fillId="0" borderId="0" xfId="0" applyNumberFormat="1" applyFont="1"/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14" fontId="16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2" fontId="16" fillId="0" borderId="0" xfId="0" applyNumberFormat="1" applyFont="1"/>
    <xf numFmtId="165" fontId="15" fillId="0" borderId="0" xfId="2" applyNumberFormat="1" applyFont="1" applyAlignment="1">
      <alignment horizontal="left" vertical="center"/>
    </xf>
    <xf numFmtId="0" fontId="17" fillId="0" borderId="0" xfId="0" applyFont="1" applyAlignment="1">
      <alignment horizontal="left"/>
    </xf>
    <xf numFmtId="165" fontId="15" fillId="0" borderId="0" xfId="0" applyNumberFormat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64" fontId="14" fillId="0" borderId="0" xfId="0" applyNumberFormat="1" applyFont="1"/>
    <xf numFmtId="0" fontId="20" fillId="0" borderId="0" xfId="0" applyFont="1"/>
    <xf numFmtId="2" fontId="17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1" xfId="0" applyNumberFormat="1" applyFont="1" applyBorder="1" applyAlignment="1">
      <alignment horizontal="center"/>
    </xf>
    <xf numFmtId="167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7" fillId="0" borderId="0" xfId="0" applyFont="1" applyFill="1"/>
    <xf numFmtId="0" fontId="17" fillId="0" borderId="0" xfId="0" applyFont="1" applyFill="1" applyAlignment="1">
      <alignment horizontal="right"/>
    </xf>
    <xf numFmtId="0" fontId="22" fillId="0" borderId="0" xfId="0" applyFont="1" applyBorder="1" applyAlignment="1">
      <alignment horizontal="center" vertical="center"/>
    </xf>
    <xf numFmtId="2" fontId="17" fillId="0" borderId="0" xfId="0" applyNumberFormat="1" applyFont="1" applyFill="1" applyAlignment="1">
      <alignment horizontal="center"/>
    </xf>
    <xf numFmtId="0" fontId="15" fillId="0" borderId="0" xfId="1" applyFont="1" applyAlignment="1">
      <alignment horizontal="left" vertical="center" wrapText="1"/>
    </xf>
    <xf numFmtId="167" fontId="15" fillId="0" borderId="1" xfId="0" applyNumberFormat="1" applyFont="1" applyBorder="1" applyAlignment="1">
      <alignment horizontal="center" vertic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15" fillId="0" borderId="0" xfId="1" applyFont="1" applyFill="1"/>
    <xf numFmtId="2" fontId="17" fillId="0" borderId="1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quotePrefix="1" applyFont="1" applyAlignment="1">
      <alignment horizontal="left"/>
    </xf>
    <xf numFmtId="168" fontId="14" fillId="2" borderId="2" xfId="0" applyNumberFormat="1" applyFont="1" applyFill="1" applyBorder="1"/>
    <xf numFmtId="164" fontId="14" fillId="0" borderId="0" xfId="0" applyNumberFormat="1" applyFont="1" applyFill="1"/>
    <xf numFmtId="0" fontId="0" fillId="0" borderId="0" xfId="0" applyFill="1"/>
    <xf numFmtId="0" fontId="20" fillId="0" borderId="0" xfId="0" applyFont="1" applyFill="1"/>
    <xf numFmtId="0" fontId="22" fillId="0" borderId="0" xfId="0" applyFont="1" applyFill="1" applyBorder="1" applyAlignment="1">
      <alignment horizontal="center" vertical="center"/>
    </xf>
    <xf numFmtId="2" fontId="17" fillId="0" borderId="0" xfId="0" applyNumberFormat="1" applyFont="1" applyFill="1"/>
    <xf numFmtId="2" fontId="16" fillId="0" borderId="0" xfId="0" applyNumberFormat="1" applyFont="1" applyFill="1"/>
    <xf numFmtId="0" fontId="17" fillId="0" borderId="1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21" fillId="0" borderId="0" xfId="0" quotePrefix="1" applyFont="1" applyFill="1" applyAlignment="1">
      <alignment horizontal="center"/>
    </xf>
    <xf numFmtId="167" fontId="15" fillId="0" borderId="1" xfId="0" applyNumberFormat="1" applyFont="1" applyFill="1" applyBorder="1" applyAlignment="1">
      <alignment horizontal="center" vertical="center"/>
    </xf>
    <xf numFmtId="167" fontId="15" fillId="0" borderId="0" xfId="0" applyNumberFormat="1" applyFont="1" applyFill="1" applyBorder="1" applyAlignment="1">
      <alignment horizontal="center" vertical="center"/>
    </xf>
    <xf numFmtId="0" fontId="19" fillId="0" borderId="0" xfId="0" quotePrefix="1" applyFont="1" applyFill="1" applyAlignment="1">
      <alignment horizontal="left"/>
    </xf>
    <xf numFmtId="0" fontId="23" fillId="0" borderId="0" xfId="0" applyFont="1" applyFill="1"/>
    <xf numFmtId="0" fontId="21" fillId="5" borderId="0" xfId="0" quotePrefix="1" applyFont="1" applyFill="1" applyAlignment="1"/>
    <xf numFmtId="0" fontId="20" fillId="5" borderId="0" xfId="0" applyFont="1" applyFill="1"/>
    <xf numFmtId="0" fontId="20" fillId="5" borderId="0" xfId="0" applyFont="1" applyFill="1" applyAlignment="1">
      <alignment horizontal="left"/>
    </xf>
    <xf numFmtId="0" fontId="17" fillId="4" borderId="0" xfId="0" applyFont="1" applyFill="1" applyAlignment="1">
      <alignment horizontal="right"/>
    </xf>
    <xf numFmtId="0" fontId="19" fillId="4" borderId="0" xfId="0" quotePrefix="1" applyFont="1" applyFill="1" applyAlignment="1">
      <alignment horizontal="left"/>
    </xf>
    <xf numFmtId="0" fontId="23" fillId="4" borderId="0" xfId="0" applyFont="1" applyFill="1"/>
    <xf numFmtId="0" fontId="17" fillId="4" borderId="0" xfId="0" applyFont="1" applyFill="1"/>
    <xf numFmtId="0" fontId="24" fillId="3" borderId="0" xfId="0" applyFont="1" applyFill="1" applyAlignment="1">
      <alignment horizontal="center" vertical="center"/>
    </xf>
    <xf numFmtId="0" fontId="21" fillId="5" borderId="0" xfId="0" quotePrefix="1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0" xfId="0" quotePrefix="1" applyFont="1" applyAlignment="1">
      <alignment horizontal="center"/>
    </xf>
    <xf numFmtId="0" fontId="19" fillId="0" borderId="0" xfId="0" quotePrefix="1" applyFont="1" applyAlignment="1">
      <alignment horizontal="left"/>
    </xf>
    <xf numFmtId="0" fontId="23" fillId="0" borderId="0" xfId="0" applyFont="1"/>
    <xf numFmtId="166" fontId="4" fillId="0" borderId="0" xfId="1" applyNumberFormat="1" applyFont="1" applyAlignment="1">
      <alignment horizontal="right" vertical="center"/>
    </xf>
    <xf numFmtId="165" fontId="15" fillId="0" borderId="0" xfId="5" applyNumberFormat="1" applyFont="1" applyAlignment="1">
      <alignment horizontal="left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5B32EC58-1D52-4798-BD78-DF326099FBB1}"/>
    <cellStyle name="Normal 4" xfId="3" xr:uid="{00000000-0005-0000-0000-000003000000}"/>
    <cellStyle name="Normal 5" xfId="4" xr:uid="{C30513B2-2FF9-4BFD-AB9B-D48E7B44A489}"/>
  </cellStyles>
  <dxfs count="0"/>
  <tableStyles count="0" defaultTableStyle="TableStyleMedium2" defaultPivotStyle="PivotStyleLight16"/>
  <colors>
    <mruColors>
      <color rgb="FFAFDFB1"/>
      <color rgb="FF00FE73"/>
      <color rgb="FFE0E0E0"/>
      <color rgb="FFCBCBCB"/>
      <color rgb="FF93E9A1"/>
      <color rgb="FFBCF2C5"/>
      <color rgb="FFD9FBE4"/>
      <color rgb="FFD5FFE8"/>
      <color rgb="FF57FFA3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2F2C90C6-9A30-4272-B2CA-5A89362B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9A213318-B360-40E7-A627-99B515A8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26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2129977-76F6-4EAC-AB0A-509DD82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2100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78E5C4DE-49CA-4FF8-9534-5775D2EB8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27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B01B9081-17F7-4386-B0A9-4ABB619B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3719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BA4F3BB1-13EB-44B3-BA52-6ABCF8FC1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E4B5EA2-AA94-406F-86EC-D5D9B6EE6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7242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4B91B794-6634-4FBB-AB0D-477A1A7D4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27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E08AD6F-E749-4EF2-8175-6F7D23DC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3719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123826</xdr:colOff>
      <xdr:row>1</xdr:row>
      <xdr:rowOff>0</xdr:rowOff>
    </xdr:from>
    <xdr:ext cx="2175244" cy="1118856"/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165067B7-5966-4DA4-B40D-D36823483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5244" cy="111885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25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E8109817-58A8-444E-BE61-06BC0408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0481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E7AE901E-F270-43DB-82CC-A34E1610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BBA47A0E-7DA7-40DC-AD1C-63B708766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3BB1478D-0987-45D2-94C0-0FF99EB7E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7242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50CC5CEE-57B9-40B1-B7D4-F32B2FD89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28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3F8D6897-C6B4-498F-9220-6A4B93476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5339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F9E0CD90-6A77-4C67-AB7D-0A93D6EFF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46B47774-DC23-4213-929C-2635392D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4" name="Imagen 3" descr="Texto&#10;&#10;Descripción generada automáticamente">
          <a:extLst>
            <a:ext uri="{FF2B5EF4-FFF2-40B4-BE49-F238E27FC236}">
              <a16:creationId xmlns:a16="http://schemas.microsoft.com/office/drawing/2014/main" id="{33D359E1-610D-43A9-9830-EE253750F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61950"/>
          <a:ext cx="2171700" cy="1123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B959FDD-1DF0-414E-94C7-31B46952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B0DD3917-640D-4135-9629-4785724CA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7020A58F-398E-4F19-A424-A484D2C80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862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5C85AC26-8676-4F7F-89F8-BEF5E74A4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69F87B1-C3BC-416D-B19C-841B4018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862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2BB4-434B-4FC8-98E7-24B82D29BB71}">
  <sheetPr codeName="Hoja1"/>
  <dimension ref="A2:K23"/>
  <sheetViews>
    <sheetView workbookViewId="0">
      <selection activeCell="D22" sqref="D22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43</v>
      </c>
      <c r="G5" s="9" t="s">
        <v>33</v>
      </c>
      <c r="H5" s="7" t="s">
        <v>43</v>
      </c>
      <c r="J5" s="22">
        <v>0.96291666666666664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356.12</v>
      </c>
    </row>
    <row r="18" spans="3:11" x14ac:dyDescent="0.2">
      <c r="C18" s="18" t="s">
        <v>42</v>
      </c>
      <c r="D18" s="17">
        <v>44218</v>
      </c>
      <c r="E18" s="16" t="s">
        <v>41</v>
      </c>
      <c r="I18" s="14">
        <v>13.82</v>
      </c>
      <c r="K18" s="14">
        <v>369.94</v>
      </c>
    </row>
    <row r="19" spans="3:11" x14ac:dyDescent="0.2">
      <c r="C19" s="18" t="s">
        <v>121</v>
      </c>
      <c r="D19" s="17">
        <v>44224</v>
      </c>
      <c r="E19" s="16" t="s">
        <v>120</v>
      </c>
      <c r="J19" s="15">
        <v>2.52</v>
      </c>
      <c r="K19" s="14">
        <v>367.42</v>
      </c>
    </row>
    <row r="20" spans="3:11" x14ac:dyDescent="0.2">
      <c r="C20" s="13" t="s">
        <v>17</v>
      </c>
      <c r="D20" s="12">
        <v>356.12</v>
      </c>
      <c r="E20" s="13" t="s">
        <v>16</v>
      </c>
      <c r="F20" s="12">
        <v>13.82</v>
      </c>
      <c r="G20" s="13" t="s">
        <v>15</v>
      </c>
      <c r="H20" s="12">
        <v>2.52</v>
      </c>
      <c r="J20" s="13" t="s">
        <v>14</v>
      </c>
      <c r="K20" s="12">
        <v>367.42</v>
      </c>
    </row>
    <row r="23" spans="3:11" x14ac:dyDescent="0.2">
      <c r="E23" s="6" t="s">
        <v>39</v>
      </c>
      <c r="K23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CFA0-D70D-4CE0-AE71-855FB0C869ED}">
  <sheetPr codeName="Hoja10">
    <pageSetUpPr fitToPage="1"/>
  </sheetPr>
  <dimension ref="A1:Q45"/>
  <sheetViews>
    <sheetView showGridLines="0" zoomScale="86" zoomScaleNormal="86" workbookViewId="0">
      <selection sqref="A1:G44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202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78</v>
      </c>
      <c r="C10" s="99"/>
      <c r="D10" s="70"/>
      <c r="E10" s="71"/>
      <c r="F10" s="73"/>
      <c r="G10" s="61">
        <v>510.74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79</v>
      </c>
      <c r="C33" s="105"/>
      <c r="D33" s="106"/>
      <c r="E33" s="103"/>
      <c r="F33" s="69"/>
      <c r="G33" s="84">
        <f>+G10-G16+G21-G26+G31</f>
        <v>510.74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1513-6D73-4979-9CBA-8200F884A3F7}">
  <sheetPr codeName="Hoja11"/>
  <dimension ref="A2:K28"/>
  <sheetViews>
    <sheetView topLeftCell="A7" workbookViewId="0">
      <selection activeCell="H26" sqref="H26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91</v>
      </c>
      <c r="G5" s="9" t="s">
        <v>33</v>
      </c>
      <c r="H5" s="7" t="s">
        <v>91</v>
      </c>
      <c r="J5" s="22">
        <v>0.96782407407407411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510.74</v>
      </c>
    </row>
    <row r="18" spans="3:11" x14ac:dyDescent="0.2">
      <c r="C18" s="18" t="s">
        <v>129</v>
      </c>
      <c r="D18" s="17">
        <v>44355</v>
      </c>
      <c r="E18" s="16" t="s">
        <v>128</v>
      </c>
      <c r="I18" s="14">
        <v>4.0999999999999996</v>
      </c>
      <c r="K18" s="14">
        <v>514.84</v>
      </c>
    </row>
    <row r="19" spans="3:11" x14ac:dyDescent="0.2">
      <c r="C19" s="18" t="s">
        <v>90</v>
      </c>
      <c r="D19" s="17">
        <v>44357</v>
      </c>
      <c r="E19" s="16" t="s">
        <v>89</v>
      </c>
      <c r="I19" s="14">
        <v>55.31</v>
      </c>
      <c r="K19" s="14">
        <v>570.15</v>
      </c>
    </row>
    <row r="20" spans="3:11" x14ac:dyDescent="0.2">
      <c r="C20" s="18" t="s">
        <v>88</v>
      </c>
      <c r="D20" s="17">
        <v>44362</v>
      </c>
      <c r="E20" s="16" t="s">
        <v>87</v>
      </c>
      <c r="I20" s="14">
        <v>6.73</v>
      </c>
      <c r="K20" s="14">
        <v>576.88</v>
      </c>
    </row>
    <row r="21" spans="3:11" x14ac:dyDescent="0.2">
      <c r="C21" s="18" t="s">
        <v>86</v>
      </c>
      <c r="D21" s="17">
        <v>44362</v>
      </c>
      <c r="E21" s="16" t="s">
        <v>85</v>
      </c>
      <c r="I21" s="14">
        <v>46.39</v>
      </c>
      <c r="K21" s="14">
        <v>623.27</v>
      </c>
    </row>
    <row r="22" spans="3:11" x14ac:dyDescent="0.2">
      <c r="C22" s="18" t="s">
        <v>84</v>
      </c>
      <c r="D22" s="17">
        <v>44363</v>
      </c>
      <c r="E22" s="16" t="s">
        <v>83</v>
      </c>
      <c r="I22" s="14">
        <v>5.19</v>
      </c>
      <c r="K22" s="14">
        <v>628.46</v>
      </c>
    </row>
    <row r="23" spans="3:11" x14ac:dyDescent="0.2">
      <c r="C23" s="18" t="s">
        <v>82</v>
      </c>
      <c r="D23" s="17">
        <v>44371</v>
      </c>
      <c r="E23" s="16" t="s">
        <v>81</v>
      </c>
      <c r="I23" s="14">
        <v>7.03</v>
      </c>
      <c r="K23" s="14">
        <v>635.49</v>
      </c>
    </row>
    <row r="24" spans="3:11" x14ac:dyDescent="0.2">
      <c r="C24" s="18" t="s">
        <v>80</v>
      </c>
      <c r="D24" s="17">
        <v>44377</v>
      </c>
      <c r="E24" s="16" t="s">
        <v>127</v>
      </c>
      <c r="J24" s="15">
        <v>0.22</v>
      </c>
      <c r="K24" s="14">
        <v>635.27</v>
      </c>
    </row>
    <row r="25" spans="3:11" x14ac:dyDescent="0.2">
      <c r="C25" s="13" t="s">
        <v>17</v>
      </c>
      <c r="D25" s="12">
        <v>510.74</v>
      </c>
      <c r="E25" s="13" t="s">
        <v>16</v>
      </c>
      <c r="F25" s="12">
        <v>124.75</v>
      </c>
      <c r="G25" s="13" t="s">
        <v>15</v>
      </c>
      <c r="H25" s="12">
        <v>0.22</v>
      </c>
      <c r="J25" s="13" t="s">
        <v>14</v>
      </c>
      <c r="K25" s="12">
        <v>635.27</v>
      </c>
    </row>
    <row r="28" spans="3:11" x14ac:dyDescent="0.2">
      <c r="E28" s="6" t="s">
        <v>39</v>
      </c>
      <c r="K28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0459-F2DB-4BF3-B344-A158D2F78680}">
  <sheetPr codeName="Hoja12">
    <pageSetUpPr fitToPage="1"/>
  </sheetPr>
  <dimension ref="A1:Q45"/>
  <sheetViews>
    <sheetView showGridLines="0" zoomScale="86" zoomScaleNormal="86" workbookViewId="0">
      <selection sqref="A1:G45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203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92</v>
      </c>
      <c r="C10" s="99"/>
      <c r="D10" s="70"/>
      <c r="E10" s="71"/>
      <c r="F10" s="73"/>
      <c r="G10" s="61">
        <v>635.27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93</v>
      </c>
      <c r="C33" s="105"/>
      <c r="D33" s="106"/>
      <c r="E33" s="103"/>
      <c r="F33" s="69"/>
      <c r="G33" s="84">
        <f>+G10-G16+G21-G26+G31</f>
        <v>635.27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351-9E54-4CCD-9B21-5485E9A348C5}">
  <sheetPr codeName="Hoja13"/>
  <dimension ref="A2:K29"/>
  <sheetViews>
    <sheetView topLeftCell="A7" workbookViewId="0">
      <selection activeCell="I29" sqref="I29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110</v>
      </c>
      <c r="G5" s="9" t="s">
        <v>33</v>
      </c>
      <c r="H5" s="7" t="s">
        <v>110</v>
      </c>
      <c r="J5" s="22">
        <v>0.96861111111111109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635.27</v>
      </c>
    </row>
    <row r="18" spans="3:11" x14ac:dyDescent="0.2">
      <c r="C18" s="18" t="s">
        <v>109</v>
      </c>
      <c r="D18" s="17">
        <v>44379</v>
      </c>
      <c r="E18" s="16" t="s">
        <v>108</v>
      </c>
      <c r="I18" s="14">
        <v>6.98</v>
      </c>
      <c r="K18" s="14">
        <v>642.25</v>
      </c>
    </row>
    <row r="19" spans="3:11" x14ac:dyDescent="0.2">
      <c r="C19" s="18" t="s">
        <v>107</v>
      </c>
      <c r="D19" s="17">
        <v>44383</v>
      </c>
      <c r="E19" s="16" t="s">
        <v>106</v>
      </c>
      <c r="I19" s="14">
        <v>9.89</v>
      </c>
      <c r="K19" s="14">
        <v>652.14</v>
      </c>
    </row>
    <row r="20" spans="3:11" x14ac:dyDescent="0.2">
      <c r="C20" s="18" t="s">
        <v>105</v>
      </c>
      <c r="D20" s="17">
        <v>44383</v>
      </c>
      <c r="E20" s="16" t="s">
        <v>104</v>
      </c>
      <c r="I20" s="14">
        <v>8.49</v>
      </c>
      <c r="K20" s="14">
        <v>660.63</v>
      </c>
    </row>
    <row r="21" spans="3:11" x14ac:dyDescent="0.2">
      <c r="C21" s="18" t="s">
        <v>103</v>
      </c>
      <c r="D21" s="17">
        <v>44391</v>
      </c>
      <c r="E21" s="16" t="s">
        <v>102</v>
      </c>
      <c r="I21" s="14">
        <v>9.49</v>
      </c>
      <c r="K21" s="14">
        <v>670.12</v>
      </c>
    </row>
    <row r="22" spans="3:11" x14ac:dyDescent="0.2">
      <c r="C22" s="18" t="s">
        <v>101</v>
      </c>
      <c r="D22" s="17">
        <v>44391</v>
      </c>
      <c r="E22" s="16" t="s">
        <v>100</v>
      </c>
      <c r="I22" s="14">
        <v>2.34</v>
      </c>
      <c r="K22" s="14">
        <v>672.46</v>
      </c>
    </row>
    <row r="23" spans="3:11" x14ac:dyDescent="0.2">
      <c r="C23" s="18" t="s">
        <v>99</v>
      </c>
      <c r="D23" s="17">
        <v>44396</v>
      </c>
      <c r="E23" s="16" t="s">
        <v>98</v>
      </c>
      <c r="I23" s="14">
        <v>27.22</v>
      </c>
      <c r="K23" s="14">
        <v>699.68</v>
      </c>
    </row>
    <row r="24" spans="3:11" x14ac:dyDescent="0.2">
      <c r="C24" s="18" t="s">
        <v>97</v>
      </c>
      <c r="D24" s="17">
        <v>44396</v>
      </c>
      <c r="E24" s="16" t="s">
        <v>96</v>
      </c>
      <c r="I24" s="14">
        <v>10.06</v>
      </c>
      <c r="K24" s="14">
        <v>709.74</v>
      </c>
    </row>
    <row r="25" spans="3:11" x14ac:dyDescent="0.2">
      <c r="C25" s="18" t="s">
        <v>95</v>
      </c>
      <c r="D25" s="17">
        <v>44408</v>
      </c>
      <c r="E25" s="16" t="s">
        <v>94</v>
      </c>
      <c r="J25" s="15">
        <v>0.67</v>
      </c>
      <c r="K25" s="14">
        <v>709.07</v>
      </c>
    </row>
    <row r="26" spans="3:11" x14ac:dyDescent="0.2">
      <c r="C26" s="13" t="s">
        <v>17</v>
      </c>
      <c r="D26" s="12">
        <v>635.27</v>
      </c>
      <c r="E26" s="13" t="s">
        <v>16</v>
      </c>
      <c r="F26" s="12">
        <v>74.47</v>
      </c>
      <c r="G26" s="13" t="s">
        <v>15</v>
      </c>
      <c r="H26" s="12">
        <v>0.67</v>
      </c>
      <c r="J26" s="13" t="s">
        <v>14</v>
      </c>
      <c r="K26" s="12">
        <v>709.07</v>
      </c>
    </row>
    <row r="29" spans="3:11" x14ac:dyDescent="0.2">
      <c r="E29" s="6" t="s">
        <v>39</v>
      </c>
      <c r="K29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0014-FE2F-4D97-8C87-84C0B8A46410}">
  <sheetPr codeName="Hoja14">
    <pageSetUpPr fitToPage="1"/>
  </sheetPr>
  <dimension ref="A1:Q45"/>
  <sheetViews>
    <sheetView showGridLines="0" zoomScale="86" zoomScaleNormal="86" workbookViewId="0">
      <selection sqref="A1:G43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204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205</v>
      </c>
      <c r="C10" s="99"/>
      <c r="D10" s="70"/>
      <c r="E10" s="71"/>
      <c r="F10" s="73"/>
      <c r="G10" s="61">
        <v>709.07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206</v>
      </c>
      <c r="C33" s="105"/>
      <c r="D33" s="106"/>
      <c r="E33" s="103"/>
      <c r="F33" s="69"/>
      <c r="G33" s="84">
        <f>+G10-G16+G21-G26+G31</f>
        <v>709.07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8D59-2286-4208-937B-D46806A70D5D}">
  <sheetPr codeName="Hoja15"/>
  <dimension ref="A2:K25"/>
  <sheetViews>
    <sheetView topLeftCell="A7" workbookViewId="0">
      <selection activeCell="F31" sqref="F31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117</v>
      </c>
      <c r="G5" s="9" t="s">
        <v>33</v>
      </c>
      <c r="H5" s="7" t="s">
        <v>117</v>
      </c>
      <c r="J5" s="22">
        <v>0.96934027777777776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709.07</v>
      </c>
    </row>
    <row r="18" spans="3:11" x14ac:dyDescent="0.2">
      <c r="C18" s="18" t="s">
        <v>116</v>
      </c>
      <c r="D18" s="17">
        <v>44411</v>
      </c>
      <c r="E18" s="16" t="s">
        <v>115</v>
      </c>
      <c r="I18" s="14">
        <v>1.25</v>
      </c>
      <c r="K18" s="14">
        <v>710.32</v>
      </c>
    </row>
    <row r="19" spans="3:11" x14ac:dyDescent="0.2">
      <c r="C19" s="18" t="s">
        <v>114</v>
      </c>
      <c r="D19" s="17">
        <v>44421</v>
      </c>
      <c r="E19" s="16" t="s">
        <v>113</v>
      </c>
      <c r="I19" s="14">
        <v>15.21</v>
      </c>
      <c r="K19" s="14">
        <v>725.53</v>
      </c>
    </row>
    <row r="20" spans="3:11" x14ac:dyDescent="0.2">
      <c r="C20" s="18" t="s">
        <v>131</v>
      </c>
      <c r="D20" s="17">
        <v>44434</v>
      </c>
      <c r="E20" s="16" t="s">
        <v>130</v>
      </c>
      <c r="I20" s="14">
        <v>1.9</v>
      </c>
      <c r="K20" s="14">
        <v>727.43</v>
      </c>
    </row>
    <row r="21" spans="3:11" x14ac:dyDescent="0.2">
      <c r="C21" s="18" t="s">
        <v>112</v>
      </c>
      <c r="D21" s="17">
        <v>44439</v>
      </c>
      <c r="E21" s="16" t="s">
        <v>111</v>
      </c>
      <c r="I21" s="14">
        <v>37.15</v>
      </c>
      <c r="K21" s="14">
        <v>764.58</v>
      </c>
    </row>
    <row r="22" spans="3:11" x14ac:dyDescent="0.2">
      <c r="C22" s="13" t="s">
        <v>17</v>
      </c>
      <c r="D22" s="12">
        <v>709.07</v>
      </c>
      <c r="E22" s="13" t="s">
        <v>16</v>
      </c>
      <c r="F22" s="12">
        <v>55.51</v>
      </c>
      <c r="G22" s="13" t="s">
        <v>15</v>
      </c>
      <c r="H22" s="12">
        <v>0</v>
      </c>
      <c r="J22" s="13" t="s">
        <v>14</v>
      </c>
      <c r="K22" s="12">
        <v>764.58</v>
      </c>
    </row>
    <row r="25" spans="3:11" x14ac:dyDescent="0.2">
      <c r="E25" s="6" t="s">
        <v>39</v>
      </c>
      <c r="K25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01A-244E-490B-AA00-7D998BF2BAE0}">
  <sheetPr codeName="Hoja16">
    <pageSetUpPr fitToPage="1"/>
  </sheetPr>
  <dimension ref="A1:Q45"/>
  <sheetViews>
    <sheetView showGridLines="0" topLeftCell="A7" zoomScale="86" zoomScaleNormal="86" workbookViewId="0">
      <selection sqref="A1:G43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207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118</v>
      </c>
      <c r="C10" s="99"/>
      <c r="D10" s="70"/>
      <c r="E10" s="71"/>
      <c r="F10" s="73"/>
      <c r="G10" s="61">
        <v>764.58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119</v>
      </c>
      <c r="C33" s="105"/>
      <c r="D33" s="106"/>
      <c r="E33" s="103"/>
      <c r="F33" s="69"/>
      <c r="G33" s="84">
        <f>+G10-G16+G21-G26+G31</f>
        <v>764.58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200C-F1AD-4D84-BD79-4959895AEDEE}">
  <sheetPr codeName="Hoja17"/>
  <dimension ref="A2:K29"/>
  <sheetViews>
    <sheetView tabSelected="1" topLeftCell="A4" workbookViewId="0">
      <selection activeCell="E20" sqref="E20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26" t="s">
        <v>36</v>
      </c>
      <c r="K2" s="35">
        <v>1</v>
      </c>
    </row>
    <row r="3" spans="1:11" x14ac:dyDescent="0.2">
      <c r="J3" s="26" t="s">
        <v>35</v>
      </c>
      <c r="K3" s="34">
        <v>44633</v>
      </c>
    </row>
    <row r="5" spans="1:11" x14ac:dyDescent="0.2">
      <c r="E5" s="9" t="s">
        <v>34</v>
      </c>
      <c r="F5" s="7" t="s">
        <v>146</v>
      </c>
      <c r="G5" s="9" t="s">
        <v>33</v>
      </c>
      <c r="H5" s="7" t="s">
        <v>146</v>
      </c>
      <c r="J5" s="36">
        <v>0.76193287037037039</v>
      </c>
    </row>
    <row r="7" spans="1:11" x14ac:dyDescent="0.2">
      <c r="J7" s="26" t="s">
        <v>32</v>
      </c>
      <c r="K7" s="30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32" t="s">
        <v>22</v>
      </c>
      <c r="C11" s="31" t="s">
        <v>21</v>
      </c>
      <c r="D11" s="31" t="s">
        <v>20</v>
      </c>
      <c r="F11" s="33" t="s">
        <v>19</v>
      </c>
      <c r="I11" s="26" t="s">
        <v>16</v>
      </c>
      <c r="J11" s="26" t="s">
        <v>15</v>
      </c>
      <c r="K11" s="26" t="s">
        <v>18</v>
      </c>
    </row>
    <row r="14" spans="1:11" x14ac:dyDescent="0.2">
      <c r="A14" s="32" t="s">
        <v>26</v>
      </c>
      <c r="B14" s="28" t="s">
        <v>25</v>
      </c>
    </row>
    <row r="16" spans="1:11" x14ac:dyDescent="0.2">
      <c r="A16" s="31" t="s">
        <v>24</v>
      </c>
      <c r="B16" s="30" t="s">
        <v>23</v>
      </c>
      <c r="J16" s="26" t="s">
        <v>17</v>
      </c>
      <c r="K16" s="27">
        <v>764.58</v>
      </c>
    </row>
    <row r="18" spans="3:11" x14ac:dyDescent="0.2">
      <c r="C18" s="30" t="s">
        <v>145</v>
      </c>
      <c r="D18" s="29">
        <v>44446</v>
      </c>
      <c r="E18" s="28" t="s">
        <v>144</v>
      </c>
      <c r="I18" s="27">
        <v>2.67</v>
      </c>
      <c r="K18" s="27">
        <v>767.25</v>
      </c>
    </row>
    <row r="19" spans="3:11" x14ac:dyDescent="0.2">
      <c r="C19" s="30" t="s">
        <v>143</v>
      </c>
      <c r="D19" s="29">
        <v>44447</v>
      </c>
      <c r="E19" s="28" t="s">
        <v>142</v>
      </c>
      <c r="I19" s="27">
        <v>4.95</v>
      </c>
      <c r="K19" s="27">
        <v>772.2</v>
      </c>
    </row>
    <row r="20" spans="3:11" x14ac:dyDescent="0.2">
      <c r="C20" s="30" t="s">
        <v>141</v>
      </c>
      <c r="D20" s="29">
        <v>44449</v>
      </c>
      <c r="E20" s="28" t="s">
        <v>140</v>
      </c>
      <c r="I20" s="27">
        <v>10.35</v>
      </c>
      <c r="K20" s="27">
        <v>782.55</v>
      </c>
    </row>
    <row r="21" spans="3:11" x14ac:dyDescent="0.2">
      <c r="C21" s="30" t="s">
        <v>139</v>
      </c>
      <c r="D21" s="29">
        <v>44452</v>
      </c>
      <c r="E21" s="28" t="s">
        <v>138</v>
      </c>
      <c r="I21" s="27">
        <v>1.5</v>
      </c>
      <c r="K21" s="27">
        <v>784.05</v>
      </c>
    </row>
    <row r="22" spans="3:11" x14ac:dyDescent="0.2">
      <c r="C22" s="30" t="s">
        <v>137</v>
      </c>
      <c r="D22" s="29">
        <v>44455</v>
      </c>
      <c r="E22" s="28" t="s">
        <v>136</v>
      </c>
      <c r="I22" s="27">
        <v>2.44</v>
      </c>
      <c r="K22" s="27">
        <v>786.49</v>
      </c>
    </row>
    <row r="23" spans="3:11" x14ac:dyDescent="0.2">
      <c r="C23" s="30" t="s">
        <v>195</v>
      </c>
      <c r="D23" s="29">
        <v>44462</v>
      </c>
      <c r="E23" s="28" t="s">
        <v>194</v>
      </c>
      <c r="I23" s="27">
        <v>2.74</v>
      </c>
      <c r="K23" s="27">
        <v>789.23</v>
      </c>
    </row>
    <row r="24" spans="3:11" x14ac:dyDescent="0.2">
      <c r="C24" s="30" t="s">
        <v>135</v>
      </c>
      <c r="D24" s="29">
        <v>44463</v>
      </c>
      <c r="E24" s="28" t="s">
        <v>134</v>
      </c>
      <c r="I24" s="27">
        <v>3.5</v>
      </c>
      <c r="K24" s="27">
        <v>792.73</v>
      </c>
    </row>
    <row r="25" spans="3:11" x14ac:dyDescent="0.2">
      <c r="C25" s="30" t="s">
        <v>133</v>
      </c>
      <c r="D25" s="29">
        <v>44466</v>
      </c>
      <c r="E25" s="28" t="s">
        <v>132</v>
      </c>
      <c r="I25" s="27">
        <v>1.93</v>
      </c>
      <c r="K25" s="27">
        <v>794.66</v>
      </c>
    </row>
    <row r="26" spans="3:11" x14ac:dyDescent="0.2">
      <c r="C26" s="26" t="s">
        <v>17</v>
      </c>
      <c r="D26" s="25">
        <v>764.58</v>
      </c>
      <c r="E26" s="26" t="s">
        <v>16</v>
      </c>
      <c r="F26" s="25">
        <v>30.08</v>
      </c>
      <c r="G26" s="26" t="s">
        <v>15</v>
      </c>
      <c r="H26" s="25">
        <v>0</v>
      </c>
      <c r="J26" s="26" t="s">
        <v>14</v>
      </c>
      <c r="K26" s="25">
        <v>794.66</v>
      </c>
    </row>
    <row r="29" spans="3:11" x14ac:dyDescent="0.2">
      <c r="E29" s="6" t="s">
        <v>39</v>
      </c>
      <c r="K29" s="11" t="s">
        <v>38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632A-BC89-40FE-9A14-73F6E49A3E41}">
  <sheetPr codeName="Hoja18">
    <pageSetUpPr fitToPage="1"/>
  </sheetPr>
  <dimension ref="A1:Q45"/>
  <sheetViews>
    <sheetView showGridLines="0" topLeftCell="A13" zoomScale="86" zoomScaleNormal="86" workbookViewId="0">
      <selection sqref="A1:G45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3" customWidth="1"/>
    <col min="6" max="6" width="10.28515625" style="6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109"/>
      <c r="D1" s="109"/>
      <c r="E1" s="109"/>
      <c r="F1" s="109"/>
      <c r="G1" s="109"/>
    </row>
    <row r="2" spans="1:8" ht="15" customHeight="1" x14ac:dyDescent="0.25">
      <c r="A2" s="107" t="s">
        <v>0</v>
      </c>
      <c r="B2" s="107"/>
      <c r="C2" s="107"/>
      <c r="D2" s="107"/>
      <c r="E2" s="40"/>
      <c r="F2" s="63"/>
      <c r="G2" s="39"/>
    </row>
    <row r="3" spans="1:8" ht="4.5" customHeight="1" x14ac:dyDescent="0.25">
      <c r="A3" s="62"/>
      <c r="B3" s="39"/>
      <c r="C3" s="62"/>
      <c r="D3" s="39"/>
      <c r="E3" s="40"/>
      <c r="F3" s="63"/>
      <c r="G3" s="39"/>
    </row>
    <row r="4" spans="1:8" ht="22.5" customHeight="1" x14ac:dyDescent="0.3">
      <c r="A4" s="108" t="s">
        <v>200</v>
      </c>
      <c r="B4" s="108"/>
      <c r="C4" s="108"/>
      <c r="D4" s="108"/>
      <c r="E4" s="110"/>
      <c r="F4" s="63"/>
      <c r="G4" s="39"/>
    </row>
    <row r="5" spans="1:8" ht="5.25" customHeight="1" x14ac:dyDescent="0.25">
      <c r="A5" s="40"/>
      <c r="B5" s="39"/>
      <c r="C5" s="39"/>
      <c r="D5" s="39"/>
      <c r="E5" s="40"/>
      <c r="F5" s="63"/>
      <c r="G5" s="39"/>
    </row>
    <row r="6" spans="1:8" ht="15" customHeight="1" x14ac:dyDescent="0.25">
      <c r="A6" s="101" t="s">
        <v>196</v>
      </c>
      <c r="B6" s="101"/>
      <c r="C6" s="101"/>
      <c r="D6" s="101"/>
      <c r="E6" s="40"/>
      <c r="F6" s="63"/>
      <c r="G6" s="39"/>
    </row>
    <row r="7" spans="1:8" ht="4.5" customHeight="1" x14ac:dyDescent="0.25">
      <c r="A7" s="40"/>
      <c r="B7" s="62"/>
      <c r="C7" s="39"/>
      <c r="D7" s="39"/>
      <c r="E7" s="40"/>
      <c r="F7" s="63"/>
      <c r="G7" s="39"/>
    </row>
    <row r="8" spans="1:8" ht="15" customHeight="1" x14ac:dyDescent="0.25">
      <c r="A8" s="102" t="s">
        <v>208</v>
      </c>
      <c r="B8" s="102"/>
      <c r="C8" s="102"/>
      <c r="D8" s="102"/>
      <c r="E8" s="40"/>
      <c r="F8" s="63"/>
      <c r="G8" s="39"/>
    </row>
    <row r="9" spans="1:8" ht="15.75" x14ac:dyDescent="0.25">
      <c r="A9" s="40"/>
      <c r="B9" s="62"/>
      <c r="C9" s="39"/>
      <c r="D9" s="39"/>
      <c r="E9" s="40"/>
      <c r="F9" s="63"/>
      <c r="G9" s="39"/>
    </row>
    <row r="10" spans="1:8" x14ac:dyDescent="0.25">
      <c r="A10" s="40"/>
      <c r="B10" s="111" t="s">
        <v>147</v>
      </c>
      <c r="C10" s="112"/>
      <c r="D10" s="39"/>
      <c r="E10" s="40"/>
      <c r="F10" s="63"/>
      <c r="G10" s="61">
        <v>794.66</v>
      </c>
    </row>
    <row r="11" spans="1:8" x14ac:dyDescent="0.25">
      <c r="A11" s="40"/>
      <c r="B11" s="39"/>
      <c r="C11" s="39"/>
      <c r="D11" s="39"/>
      <c r="E11" s="40"/>
      <c r="F11" s="63"/>
      <c r="G11" s="39"/>
    </row>
    <row r="12" spans="1:8" x14ac:dyDescent="0.25">
      <c r="A12" s="40"/>
      <c r="B12" s="42" t="s">
        <v>1</v>
      </c>
      <c r="C12" s="39"/>
      <c r="D12" s="39"/>
      <c r="E12" s="40"/>
      <c r="F12" s="63"/>
      <c r="G12" s="39"/>
    </row>
    <row r="13" spans="1:8" x14ac:dyDescent="0.25">
      <c r="A13" s="40"/>
      <c r="B13" s="38" t="s">
        <v>2</v>
      </c>
      <c r="C13" s="39"/>
      <c r="D13" s="39"/>
      <c r="E13" s="40"/>
      <c r="F13" s="63"/>
      <c r="G13" s="39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44" t="s">
        <v>6</v>
      </c>
      <c r="F14" s="64" t="s">
        <v>7</v>
      </c>
      <c r="G14" s="39"/>
    </row>
    <row r="15" spans="1:8" x14ac:dyDescent="0.25">
      <c r="A15" s="45"/>
      <c r="B15" s="46"/>
      <c r="C15" s="46"/>
      <c r="D15" s="47"/>
      <c r="E15" s="37"/>
      <c r="F15" s="65"/>
      <c r="H15" s="113"/>
    </row>
    <row r="16" spans="1:8" x14ac:dyDescent="0.25">
      <c r="A16" s="45"/>
      <c r="B16" s="74"/>
      <c r="C16" s="74"/>
      <c r="D16" s="47"/>
      <c r="E16" s="37"/>
      <c r="F16" s="63"/>
      <c r="G16" s="53">
        <f>SUM(F15:F15)</f>
        <v>0</v>
      </c>
      <c r="H16" s="113"/>
    </row>
    <row r="17" spans="1:17" x14ac:dyDescent="0.25">
      <c r="A17" s="45"/>
      <c r="B17" s="49"/>
      <c r="C17" s="38"/>
      <c r="D17" s="50"/>
      <c r="E17" s="37"/>
      <c r="F17" s="63"/>
      <c r="G17" s="39"/>
    </row>
    <row r="18" spans="1:17" x14ac:dyDescent="0.25">
      <c r="A18" s="51"/>
      <c r="B18" s="83" t="s">
        <v>8</v>
      </c>
      <c r="C18" s="39"/>
      <c r="D18" s="52"/>
      <c r="E18" s="52"/>
      <c r="F18" s="63"/>
      <c r="G18" s="53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52"/>
      <c r="F19" s="64" t="s">
        <v>7</v>
      </c>
      <c r="G19" s="53"/>
    </row>
    <row r="20" spans="1:17" x14ac:dyDescent="0.25">
      <c r="A20" s="114"/>
      <c r="B20" s="55"/>
      <c r="C20" s="39"/>
      <c r="D20" s="39"/>
      <c r="E20" s="40"/>
      <c r="F20" s="65"/>
    </row>
    <row r="21" spans="1:17" x14ac:dyDescent="0.25">
      <c r="A21" s="114"/>
      <c r="B21" s="55"/>
      <c r="C21" s="39"/>
      <c r="D21" s="39"/>
      <c r="E21" s="40"/>
      <c r="F21" s="63"/>
      <c r="G21" s="53">
        <f>SUM(F20:F20)</f>
        <v>0</v>
      </c>
    </row>
    <row r="22" spans="1:17" x14ac:dyDescent="0.25">
      <c r="A22" s="40"/>
      <c r="B22" s="39"/>
      <c r="C22" s="39"/>
      <c r="D22" s="39"/>
      <c r="E22" s="40"/>
      <c r="F22" s="63"/>
      <c r="G22" s="53"/>
    </row>
    <row r="23" spans="1:17" x14ac:dyDescent="0.25">
      <c r="A23" s="40"/>
      <c r="B23" s="83" t="s">
        <v>1</v>
      </c>
      <c r="C23" s="39"/>
      <c r="D23" s="39"/>
      <c r="E23" s="40"/>
      <c r="F23" s="63"/>
      <c r="G23" s="39"/>
    </row>
    <row r="24" spans="1:17" x14ac:dyDescent="0.25">
      <c r="A24" s="43" t="s">
        <v>3</v>
      </c>
      <c r="B24" s="41" t="s">
        <v>10</v>
      </c>
      <c r="C24" s="38"/>
      <c r="D24" s="38"/>
      <c r="E24" s="43"/>
      <c r="F24" s="64" t="s">
        <v>7</v>
      </c>
      <c r="G24" s="39"/>
    </row>
    <row r="25" spans="1:17" x14ac:dyDescent="0.25">
      <c r="A25" s="45"/>
      <c r="B25" s="55"/>
      <c r="C25" s="39"/>
      <c r="D25" s="39"/>
      <c r="E25" s="40"/>
      <c r="F25" s="65"/>
    </row>
    <row r="26" spans="1:17" x14ac:dyDescent="0.25">
      <c r="A26" s="45"/>
      <c r="B26" s="55"/>
      <c r="C26" s="39"/>
      <c r="D26" s="39"/>
      <c r="E26" s="40"/>
      <c r="F26" s="63"/>
      <c r="G26" s="53">
        <f>SUM(F25:F25)</f>
        <v>0</v>
      </c>
    </row>
    <row r="27" spans="1:17" x14ac:dyDescent="0.25">
      <c r="A27" s="45"/>
      <c r="B27" s="39"/>
      <c r="C27" s="39"/>
      <c r="D27" s="39"/>
      <c r="E27" s="40"/>
      <c r="F27" s="63"/>
      <c r="G27" s="48"/>
    </row>
    <row r="28" spans="1:17" x14ac:dyDescent="0.25">
      <c r="A28" s="43"/>
      <c r="B28" s="42" t="s">
        <v>8</v>
      </c>
      <c r="C28" s="38"/>
      <c r="D28" s="38"/>
      <c r="E28" s="43"/>
      <c r="F28" s="63"/>
      <c r="G28" s="39"/>
    </row>
    <row r="29" spans="1:17" x14ac:dyDescent="0.25">
      <c r="A29" s="43" t="s">
        <v>3</v>
      </c>
      <c r="B29" s="41" t="s">
        <v>11</v>
      </c>
      <c r="C29" s="38"/>
      <c r="D29" s="38"/>
      <c r="E29" s="43"/>
      <c r="F29" s="64" t="s">
        <v>7</v>
      </c>
      <c r="G29" s="39"/>
    </row>
    <row r="30" spans="1:17" x14ac:dyDescent="0.25">
      <c r="A30" s="56"/>
      <c r="B30" s="57"/>
      <c r="C30" s="39"/>
      <c r="D30" s="58"/>
      <c r="E30" s="40"/>
      <c r="F30" s="75"/>
    </row>
    <row r="31" spans="1:17" x14ac:dyDescent="0.25">
      <c r="A31" s="56"/>
      <c r="B31" s="57"/>
      <c r="C31" s="39"/>
      <c r="D31" s="58"/>
      <c r="E31" s="40"/>
      <c r="F31" s="66"/>
      <c r="G31" s="53">
        <v>0</v>
      </c>
    </row>
    <row r="32" spans="1:17" x14ac:dyDescent="0.25">
      <c r="A32" s="40"/>
      <c r="B32" s="39"/>
      <c r="C32" s="39"/>
      <c r="D32" s="39"/>
      <c r="E32" s="40"/>
      <c r="F32" s="63"/>
      <c r="G32" s="39"/>
    </row>
    <row r="33" spans="1:7" ht="15.75" thickBot="1" x14ac:dyDescent="0.3">
      <c r="A33" s="103"/>
      <c r="B33" s="104" t="s">
        <v>148</v>
      </c>
      <c r="C33" s="105"/>
      <c r="D33" s="106"/>
      <c r="E33" s="103"/>
      <c r="F33" s="69"/>
      <c r="G33" s="84">
        <f>+G10-G16+G21-G26+G31</f>
        <v>794.66</v>
      </c>
    </row>
    <row r="34" spans="1:7" ht="15.75" thickTop="1" x14ac:dyDescent="0.25">
      <c r="A34" s="40"/>
      <c r="B34" s="39"/>
      <c r="C34" s="39"/>
      <c r="D34" s="39"/>
      <c r="E34" s="40"/>
      <c r="F34" s="63"/>
      <c r="G34" s="39"/>
    </row>
    <row r="35" spans="1:7" x14ac:dyDescent="0.25">
      <c r="A35" s="40"/>
      <c r="B35" s="39"/>
      <c r="C35" s="39"/>
      <c r="D35" s="39"/>
      <c r="E35" s="40"/>
      <c r="F35" s="63"/>
      <c r="G35" s="39"/>
    </row>
    <row r="36" spans="1:7" x14ac:dyDescent="0.25">
      <c r="A36" s="40"/>
      <c r="B36" s="39"/>
      <c r="C36" s="39"/>
      <c r="D36" s="39"/>
      <c r="E36" s="40"/>
      <c r="F36" s="63"/>
      <c r="G36" s="39"/>
    </row>
    <row r="37" spans="1:7" x14ac:dyDescent="0.25">
      <c r="A37" s="40"/>
      <c r="B37" s="44" t="s">
        <v>12</v>
      </c>
      <c r="C37" s="39"/>
      <c r="D37" s="55"/>
      <c r="E37" s="44" t="s">
        <v>13</v>
      </c>
      <c r="F37" s="63"/>
      <c r="G37" s="39"/>
    </row>
    <row r="38" spans="1:7" x14ac:dyDescent="0.25">
      <c r="A38" s="40"/>
      <c r="B38" s="44"/>
      <c r="C38" s="39"/>
      <c r="D38" s="55"/>
      <c r="E38" s="44"/>
      <c r="F38" s="63"/>
      <c r="G38" s="39"/>
    </row>
    <row r="39" spans="1:7" x14ac:dyDescent="0.25">
      <c r="A39" s="40"/>
      <c r="B39" s="44"/>
      <c r="C39" s="39"/>
      <c r="D39" s="55"/>
      <c r="E39" s="44"/>
      <c r="F39" s="63"/>
      <c r="G39" s="39"/>
    </row>
    <row r="40" spans="1:7" x14ac:dyDescent="0.25">
      <c r="A40" s="40"/>
      <c r="B40" s="59"/>
      <c r="C40" s="39"/>
      <c r="D40" s="59"/>
      <c r="E40" s="60"/>
      <c r="F40" s="65"/>
      <c r="G40" s="39"/>
    </row>
    <row r="41" spans="1:7" x14ac:dyDescent="0.25">
      <c r="A41" s="40"/>
      <c r="B41" s="39"/>
      <c r="C41" s="39"/>
      <c r="D41" s="39"/>
      <c r="E41" s="39"/>
      <c r="F41" s="52"/>
      <c r="G41" s="39"/>
    </row>
    <row r="42" spans="1:7" x14ac:dyDescent="0.25">
      <c r="A42" s="40"/>
      <c r="B42" s="39"/>
      <c r="C42" s="39"/>
      <c r="D42" s="39"/>
      <c r="E42" s="39"/>
      <c r="F42" s="52"/>
      <c r="G42" s="39"/>
    </row>
    <row r="43" spans="1:7" x14ac:dyDescent="0.25">
      <c r="A43" s="40"/>
      <c r="B43" s="39"/>
      <c r="C43" s="39"/>
      <c r="D43" s="39"/>
      <c r="E43" s="39"/>
      <c r="F43" s="52"/>
      <c r="G43" s="39"/>
    </row>
    <row r="44" spans="1:7" x14ac:dyDescent="0.25">
      <c r="E44"/>
      <c r="F44" s="67"/>
    </row>
    <row r="45" spans="1:7" x14ac:dyDescent="0.25">
      <c r="E45"/>
      <c r="F45" s="6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9FD8-E8DB-4734-BB2A-CA11C1D14552}">
  <sheetPr codeName="Hoja19"/>
  <dimension ref="A2:K27"/>
  <sheetViews>
    <sheetView topLeftCell="A7" workbookViewId="0">
      <selection activeCell="F18" sqref="F18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26" t="s">
        <v>36</v>
      </c>
      <c r="K2" s="35">
        <v>1</v>
      </c>
    </row>
    <row r="3" spans="1:11" x14ac:dyDescent="0.2">
      <c r="J3" s="26" t="s">
        <v>35</v>
      </c>
      <c r="K3" s="34">
        <v>44633</v>
      </c>
    </row>
    <row r="5" spans="1:11" x14ac:dyDescent="0.2">
      <c r="E5" s="9" t="s">
        <v>34</v>
      </c>
      <c r="F5" s="7" t="s">
        <v>161</v>
      </c>
      <c r="G5" s="9" t="s">
        <v>33</v>
      </c>
      <c r="H5" s="7" t="s">
        <v>161</v>
      </c>
      <c r="J5" s="36">
        <v>0.76378472222222227</v>
      </c>
    </row>
    <row r="7" spans="1:11" x14ac:dyDescent="0.2">
      <c r="J7" s="26" t="s">
        <v>32</v>
      </c>
      <c r="K7" s="30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32" t="s">
        <v>22</v>
      </c>
      <c r="C11" s="31" t="s">
        <v>21</v>
      </c>
      <c r="D11" s="31" t="s">
        <v>20</v>
      </c>
      <c r="F11" s="33" t="s">
        <v>19</v>
      </c>
      <c r="I11" s="26" t="s">
        <v>16</v>
      </c>
      <c r="J11" s="26" t="s">
        <v>15</v>
      </c>
      <c r="K11" s="26" t="s">
        <v>18</v>
      </c>
    </row>
    <row r="14" spans="1:11" x14ac:dyDescent="0.2">
      <c r="A14" s="32" t="s">
        <v>26</v>
      </c>
      <c r="B14" s="28" t="s">
        <v>25</v>
      </c>
    </row>
    <row r="16" spans="1:11" x14ac:dyDescent="0.2">
      <c r="A16" s="31" t="s">
        <v>24</v>
      </c>
      <c r="B16" s="30" t="s">
        <v>23</v>
      </c>
      <c r="J16" s="26" t="s">
        <v>17</v>
      </c>
      <c r="K16" s="27">
        <v>794.66</v>
      </c>
    </row>
    <row r="18" spans="3:11" x14ac:dyDescent="0.2">
      <c r="C18" s="30" t="s">
        <v>160</v>
      </c>
      <c r="D18" s="29">
        <v>44473</v>
      </c>
      <c r="E18" s="28" t="s">
        <v>159</v>
      </c>
      <c r="I18" s="27">
        <v>13.38</v>
      </c>
      <c r="K18" s="27">
        <v>808.04</v>
      </c>
    </row>
    <row r="19" spans="3:11" x14ac:dyDescent="0.2">
      <c r="C19" s="30" t="s">
        <v>158</v>
      </c>
      <c r="D19" s="29">
        <v>44473</v>
      </c>
      <c r="E19" s="28" t="s">
        <v>157</v>
      </c>
      <c r="I19" s="27">
        <v>2.1</v>
      </c>
      <c r="K19" s="27">
        <v>810.14</v>
      </c>
    </row>
    <row r="20" spans="3:11" x14ac:dyDescent="0.2">
      <c r="C20" s="30" t="s">
        <v>156</v>
      </c>
      <c r="D20" s="29">
        <v>44475</v>
      </c>
      <c r="E20" s="28" t="s">
        <v>155</v>
      </c>
      <c r="I20" s="27">
        <v>3.1</v>
      </c>
      <c r="K20" s="27">
        <v>813.24</v>
      </c>
    </row>
    <row r="21" spans="3:11" x14ac:dyDescent="0.2">
      <c r="C21" s="30" t="s">
        <v>154</v>
      </c>
      <c r="D21" s="29">
        <v>44480</v>
      </c>
      <c r="E21" s="28" t="s">
        <v>153</v>
      </c>
      <c r="I21" s="27">
        <v>10.07</v>
      </c>
      <c r="K21" s="27">
        <v>823.31</v>
      </c>
    </row>
    <row r="22" spans="3:11" x14ac:dyDescent="0.2">
      <c r="C22" s="30" t="s">
        <v>152</v>
      </c>
      <c r="D22" s="29">
        <v>44481</v>
      </c>
      <c r="E22" s="28" t="s">
        <v>151</v>
      </c>
      <c r="I22" s="27">
        <v>13.84</v>
      </c>
      <c r="K22" s="27">
        <v>837.15</v>
      </c>
    </row>
    <row r="23" spans="3:11" x14ac:dyDescent="0.2">
      <c r="C23" s="30" t="s">
        <v>150</v>
      </c>
      <c r="D23" s="29">
        <v>44483</v>
      </c>
      <c r="E23" s="28" t="s">
        <v>149</v>
      </c>
      <c r="I23" s="27">
        <v>1.06</v>
      </c>
      <c r="K23" s="27">
        <v>838.21</v>
      </c>
    </row>
    <row r="24" spans="3:11" x14ac:dyDescent="0.2">
      <c r="C24" s="26" t="s">
        <v>17</v>
      </c>
      <c r="D24" s="25">
        <v>794.66</v>
      </c>
      <c r="E24" s="26" t="s">
        <v>16</v>
      </c>
      <c r="F24" s="25">
        <v>43.55</v>
      </c>
      <c r="G24" s="26" t="s">
        <v>15</v>
      </c>
      <c r="H24" s="25">
        <v>0</v>
      </c>
      <c r="J24" s="26" t="s">
        <v>14</v>
      </c>
      <c r="K24" s="25">
        <v>838.21</v>
      </c>
    </row>
    <row r="27" spans="3:11" x14ac:dyDescent="0.2">
      <c r="E27" s="6" t="s">
        <v>39</v>
      </c>
      <c r="K27" s="11" t="s">
        <v>38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11A6-7F79-4DF5-96F0-5733C939D575}">
  <sheetPr codeName="Hoja2">
    <pageSetUpPr fitToPage="1"/>
  </sheetPr>
  <dimension ref="A1:Q45"/>
  <sheetViews>
    <sheetView showGridLines="0" zoomScale="86" zoomScaleNormal="86" workbookViewId="0">
      <selection activeCell="B23" sqref="B23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0" t="s">
        <v>200</v>
      </c>
      <c r="B4" s="100"/>
      <c r="C4" s="100"/>
      <c r="D4" s="100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198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44</v>
      </c>
      <c r="C10" s="99"/>
      <c r="D10" s="70"/>
      <c r="E10" s="71"/>
      <c r="F10" s="73"/>
      <c r="G10" s="61">
        <v>367.42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45</v>
      </c>
      <c r="C33" s="105"/>
      <c r="D33" s="106"/>
      <c r="E33" s="103"/>
      <c r="F33" s="69"/>
      <c r="G33" s="84">
        <f>+G10-G16+G21-G26+G31</f>
        <v>367.42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767F-DB1A-4D80-8946-2872EEA80B3C}">
  <sheetPr codeName="Hoja20">
    <pageSetUpPr fitToPage="1"/>
  </sheetPr>
  <dimension ref="A1:Q45"/>
  <sheetViews>
    <sheetView showGridLines="0" zoomScale="86" zoomScaleNormal="86" workbookViewId="0">
      <selection sqref="A1:G41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209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162</v>
      </c>
      <c r="C10" s="99"/>
      <c r="D10" s="70"/>
      <c r="E10" s="71"/>
      <c r="F10" s="73"/>
      <c r="G10" s="61">
        <v>838.21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163</v>
      </c>
      <c r="C33" s="105"/>
      <c r="D33" s="106"/>
      <c r="E33" s="103"/>
      <c r="F33" s="69"/>
      <c r="G33" s="84">
        <f>+G10-G16+G21-G26+G31</f>
        <v>838.21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0EFE-C657-471A-980E-DDDDD629602C}">
  <sheetPr codeName="Hoja21"/>
  <dimension ref="A2:K25"/>
  <sheetViews>
    <sheetView topLeftCell="A4" workbookViewId="0">
      <selection activeCell="I24" sqref="I24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26" t="s">
        <v>36</v>
      </c>
      <c r="K2" s="35">
        <v>1</v>
      </c>
    </row>
    <row r="3" spans="1:11" x14ac:dyDescent="0.2">
      <c r="J3" s="26" t="s">
        <v>35</v>
      </c>
      <c r="K3" s="34">
        <v>44633</v>
      </c>
    </row>
    <row r="5" spans="1:11" x14ac:dyDescent="0.2">
      <c r="E5" s="9" t="s">
        <v>34</v>
      </c>
      <c r="F5" s="7" t="s">
        <v>164</v>
      </c>
      <c r="G5" s="9" t="s">
        <v>33</v>
      </c>
      <c r="H5" s="7" t="s">
        <v>164</v>
      </c>
      <c r="J5" s="36">
        <v>0.76447916666666671</v>
      </c>
    </row>
    <row r="7" spans="1:11" x14ac:dyDescent="0.2">
      <c r="J7" s="26" t="s">
        <v>32</v>
      </c>
      <c r="K7" s="30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32" t="s">
        <v>22</v>
      </c>
      <c r="C11" s="31" t="s">
        <v>21</v>
      </c>
      <c r="D11" s="31" t="s">
        <v>20</v>
      </c>
      <c r="F11" s="33" t="s">
        <v>19</v>
      </c>
      <c r="I11" s="26" t="s">
        <v>16</v>
      </c>
      <c r="J11" s="26" t="s">
        <v>15</v>
      </c>
      <c r="K11" s="26" t="s">
        <v>18</v>
      </c>
    </row>
    <row r="14" spans="1:11" x14ac:dyDescent="0.2">
      <c r="A14" s="32" t="s">
        <v>26</v>
      </c>
      <c r="B14" s="28" t="s">
        <v>25</v>
      </c>
    </row>
    <row r="16" spans="1:11" x14ac:dyDescent="0.2">
      <c r="A16" s="31" t="s">
        <v>24</v>
      </c>
      <c r="B16" s="30" t="s">
        <v>23</v>
      </c>
      <c r="J16" s="26" t="s">
        <v>17</v>
      </c>
      <c r="K16" s="27">
        <v>838.21</v>
      </c>
    </row>
    <row r="18" spans="3:11" x14ac:dyDescent="0.2">
      <c r="C18" s="30" t="s">
        <v>165</v>
      </c>
      <c r="D18" s="29">
        <v>44505</v>
      </c>
      <c r="E18" s="28" t="s">
        <v>166</v>
      </c>
      <c r="I18" s="27">
        <v>5.79</v>
      </c>
      <c r="K18" s="27">
        <v>844</v>
      </c>
    </row>
    <row r="19" spans="3:11" x14ac:dyDescent="0.2">
      <c r="C19" s="30" t="s">
        <v>167</v>
      </c>
      <c r="D19" s="29">
        <v>44505</v>
      </c>
      <c r="E19" s="28" t="s">
        <v>168</v>
      </c>
      <c r="I19" s="27">
        <v>32.47</v>
      </c>
      <c r="K19" s="27">
        <v>876.47</v>
      </c>
    </row>
    <row r="20" spans="3:11" x14ac:dyDescent="0.2">
      <c r="C20" s="30" t="s">
        <v>169</v>
      </c>
      <c r="D20" s="29">
        <v>44508</v>
      </c>
      <c r="E20" s="28" t="s">
        <v>170</v>
      </c>
      <c r="I20" s="27">
        <v>5</v>
      </c>
      <c r="K20" s="27">
        <v>881.47</v>
      </c>
    </row>
    <row r="21" spans="3:11" x14ac:dyDescent="0.2">
      <c r="C21" s="30" t="s">
        <v>171</v>
      </c>
      <c r="D21" s="29">
        <v>44522</v>
      </c>
      <c r="E21" s="28" t="s">
        <v>172</v>
      </c>
      <c r="I21" s="27">
        <v>29.48</v>
      </c>
      <c r="K21" s="27">
        <v>910.95</v>
      </c>
    </row>
    <row r="22" spans="3:11" x14ac:dyDescent="0.2">
      <c r="C22" s="26" t="s">
        <v>17</v>
      </c>
      <c r="D22" s="25">
        <v>838.21</v>
      </c>
      <c r="E22" s="26" t="s">
        <v>16</v>
      </c>
      <c r="F22" s="25">
        <v>72.739999999999995</v>
      </c>
      <c r="G22" s="26" t="s">
        <v>15</v>
      </c>
      <c r="H22" s="25">
        <v>0</v>
      </c>
      <c r="J22" s="26" t="s">
        <v>14</v>
      </c>
      <c r="K22" s="25">
        <v>910.95</v>
      </c>
    </row>
    <row r="25" spans="3:11" x14ac:dyDescent="0.2">
      <c r="E25" s="6" t="s">
        <v>39</v>
      </c>
      <c r="K25" s="11" t="s">
        <v>38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077D-9D86-4B4B-8F8E-9DDC98020B93}">
  <sheetPr codeName="Hoja22">
    <pageSetUpPr fitToPage="1"/>
  </sheetPr>
  <dimension ref="A1:Q45"/>
  <sheetViews>
    <sheetView showGridLines="0" zoomScale="86" zoomScaleNormal="86" workbookViewId="0">
      <selection activeCell="C25" sqref="C25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210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173</v>
      </c>
      <c r="C10" s="99"/>
      <c r="D10" s="70"/>
      <c r="E10" s="71"/>
      <c r="F10" s="73"/>
      <c r="G10" s="61">
        <v>910.95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174</v>
      </c>
      <c r="C33" s="105"/>
      <c r="D33" s="106"/>
      <c r="E33" s="103"/>
      <c r="F33" s="69"/>
      <c r="G33" s="84">
        <f>+G10-G16+G21-G26+G31</f>
        <v>910.95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60BA-FAB8-4D2A-B04C-2D31D947EB0F}">
  <sheetPr codeName="Hoja23"/>
  <dimension ref="A2:K30"/>
  <sheetViews>
    <sheetView topLeftCell="A7" workbookViewId="0">
      <selection activeCell="G23" sqref="G23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26" t="s">
        <v>36</v>
      </c>
      <c r="K2" s="35">
        <v>1</v>
      </c>
    </row>
    <row r="3" spans="1:11" x14ac:dyDescent="0.2">
      <c r="J3" s="26" t="s">
        <v>35</v>
      </c>
      <c r="K3" s="34">
        <v>44633</v>
      </c>
    </row>
    <row r="5" spans="1:11" x14ac:dyDescent="0.2">
      <c r="E5" s="9" t="s">
        <v>34</v>
      </c>
      <c r="F5" s="7" t="s">
        <v>193</v>
      </c>
      <c r="G5" s="9" t="s">
        <v>33</v>
      </c>
      <c r="H5" s="7" t="s">
        <v>193</v>
      </c>
      <c r="J5" s="36">
        <v>0.76521990740740742</v>
      </c>
    </row>
    <row r="7" spans="1:11" x14ac:dyDescent="0.2">
      <c r="J7" s="26" t="s">
        <v>32</v>
      </c>
      <c r="K7" s="30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32" t="s">
        <v>22</v>
      </c>
      <c r="C11" s="31" t="s">
        <v>21</v>
      </c>
      <c r="D11" s="31" t="s">
        <v>20</v>
      </c>
      <c r="F11" s="33" t="s">
        <v>19</v>
      </c>
      <c r="I11" s="26" t="s">
        <v>16</v>
      </c>
      <c r="J11" s="26" t="s">
        <v>15</v>
      </c>
      <c r="K11" s="26" t="s">
        <v>18</v>
      </c>
    </row>
    <row r="14" spans="1:11" x14ac:dyDescent="0.2">
      <c r="A14" s="32" t="s">
        <v>26</v>
      </c>
      <c r="B14" s="28" t="s">
        <v>25</v>
      </c>
    </row>
    <row r="16" spans="1:11" x14ac:dyDescent="0.2">
      <c r="A16" s="31" t="s">
        <v>24</v>
      </c>
      <c r="B16" s="30" t="s">
        <v>23</v>
      </c>
      <c r="J16" s="26" t="s">
        <v>17</v>
      </c>
      <c r="K16" s="27">
        <v>910.95</v>
      </c>
    </row>
    <row r="18" spans="3:11" x14ac:dyDescent="0.2">
      <c r="C18" s="30" t="s">
        <v>192</v>
      </c>
      <c r="D18" s="29">
        <v>44533</v>
      </c>
      <c r="E18" s="28" t="s">
        <v>191</v>
      </c>
      <c r="I18" s="27">
        <v>5.28</v>
      </c>
      <c r="K18" s="27">
        <v>916.23</v>
      </c>
    </row>
    <row r="19" spans="3:11" x14ac:dyDescent="0.2">
      <c r="C19" s="30" t="s">
        <v>190</v>
      </c>
      <c r="D19" s="29">
        <v>44536</v>
      </c>
      <c r="E19" s="28" t="s">
        <v>189</v>
      </c>
      <c r="I19" s="27">
        <v>3.77</v>
      </c>
      <c r="K19" s="27">
        <v>920</v>
      </c>
    </row>
    <row r="20" spans="3:11" x14ac:dyDescent="0.2">
      <c r="C20" s="30" t="s">
        <v>188</v>
      </c>
      <c r="D20" s="29">
        <v>44537</v>
      </c>
      <c r="E20" s="28" t="s">
        <v>187</v>
      </c>
      <c r="I20" s="27">
        <v>18.260000000000002</v>
      </c>
      <c r="K20" s="27">
        <v>938.26</v>
      </c>
    </row>
    <row r="21" spans="3:11" x14ac:dyDescent="0.2">
      <c r="C21" s="30" t="s">
        <v>186</v>
      </c>
      <c r="D21" s="29">
        <v>44540</v>
      </c>
      <c r="E21" s="28" t="s">
        <v>185</v>
      </c>
      <c r="I21" s="27">
        <v>15.23</v>
      </c>
      <c r="K21" s="27">
        <v>953.49</v>
      </c>
    </row>
    <row r="22" spans="3:11" x14ac:dyDescent="0.2">
      <c r="C22" s="30" t="s">
        <v>184</v>
      </c>
      <c r="D22" s="29">
        <v>44543</v>
      </c>
      <c r="E22" s="28" t="s">
        <v>183</v>
      </c>
      <c r="I22" s="27">
        <v>1.03</v>
      </c>
      <c r="K22" s="27">
        <v>954.52</v>
      </c>
    </row>
    <row r="23" spans="3:11" x14ac:dyDescent="0.2">
      <c r="C23" s="30" t="s">
        <v>182</v>
      </c>
      <c r="D23" s="29">
        <v>44553</v>
      </c>
      <c r="E23" s="28" t="s">
        <v>181</v>
      </c>
      <c r="I23" s="27">
        <v>16.690000000000001</v>
      </c>
      <c r="K23" s="27">
        <v>971.21</v>
      </c>
    </row>
    <row r="24" spans="3:11" x14ac:dyDescent="0.2">
      <c r="C24" s="30" t="s">
        <v>180</v>
      </c>
      <c r="D24" s="29">
        <v>44557</v>
      </c>
      <c r="E24" s="28" t="s">
        <v>179</v>
      </c>
      <c r="I24" s="27">
        <v>4.95</v>
      </c>
      <c r="K24" s="27">
        <v>976.16</v>
      </c>
    </row>
    <row r="25" spans="3:11" x14ac:dyDescent="0.2">
      <c r="C25" s="30" t="s">
        <v>178</v>
      </c>
      <c r="D25" s="29">
        <v>44557</v>
      </c>
      <c r="E25" s="28" t="s">
        <v>177</v>
      </c>
      <c r="I25" s="27">
        <v>15.26</v>
      </c>
      <c r="K25" s="27">
        <v>991.42</v>
      </c>
    </row>
    <row r="26" spans="3:11" x14ac:dyDescent="0.2">
      <c r="C26" s="30" t="s">
        <v>176</v>
      </c>
      <c r="D26" s="29">
        <v>44559</v>
      </c>
      <c r="E26" s="28" t="s">
        <v>175</v>
      </c>
      <c r="I26" s="27">
        <v>4.4400000000000004</v>
      </c>
      <c r="K26" s="27">
        <v>995.86</v>
      </c>
    </row>
    <row r="27" spans="3:11" x14ac:dyDescent="0.2">
      <c r="C27" s="26" t="s">
        <v>17</v>
      </c>
      <c r="D27" s="25">
        <v>910.95</v>
      </c>
      <c r="E27" s="26" t="s">
        <v>16</v>
      </c>
      <c r="F27" s="25">
        <v>84.91</v>
      </c>
      <c r="G27" s="26" t="s">
        <v>15</v>
      </c>
      <c r="H27" s="25">
        <v>0</v>
      </c>
      <c r="J27" s="26" t="s">
        <v>14</v>
      </c>
      <c r="K27" s="25">
        <v>995.86</v>
      </c>
    </row>
    <row r="30" spans="3:11" x14ac:dyDescent="0.2">
      <c r="E30" s="6" t="s">
        <v>39</v>
      </c>
      <c r="K30" s="11" t="s">
        <v>38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1E6A-935A-4DA2-9546-236D56A8E375}">
  <sheetPr codeName="Hoja24">
    <pageSetUpPr fitToPage="1"/>
  </sheetPr>
  <dimension ref="A1:Q45"/>
  <sheetViews>
    <sheetView showGridLines="0" zoomScale="86" zoomScaleNormal="86" workbookViewId="0">
      <selection activeCell="G26" sqref="G26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211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212</v>
      </c>
      <c r="C10" s="99"/>
      <c r="D10" s="70"/>
      <c r="E10" s="71"/>
      <c r="F10" s="73"/>
      <c r="G10" s="61">
        <v>995.86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213</v>
      </c>
      <c r="C33" s="105"/>
      <c r="D33" s="106"/>
      <c r="E33" s="103"/>
      <c r="F33" s="69"/>
      <c r="G33" s="84">
        <f>+G10-G16+G21-G26+G31</f>
        <v>995.86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959B-6AA7-4A5B-8EC2-BE25894EE68E}">
  <sheetPr codeName="Hoja3"/>
  <dimension ref="A2:K23"/>
  <sheetViews>
    <sheetView topLeftCell="A7" workbookViewId="0">
      <selection activeCell="E17" sqref="E17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48</v>
      </c>
      <c r="G5" s="9" t="s">
        <v>33</v>
      </c>
      <c r="H5" s="7" t="s">
        <v>48</v>
      </c>
      <c r="J5" s="22">
        <v>0.9646527777777778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367.42</v>
      </c>
    </row>
    <row r="18" spans="3:11" x14ac:dyDescent="0.2">
      <c r="C18" s="18" t="s">
        <v>47</v>
      </c>
      <c r="D18" s="17">
        <v>44229</v>
      </c>
      <c r="E18" s="16" t="s">
        <v>46</v>
      </c>
      <c r="I18" s="14">
        <v>6.77</v>
      </c>
      <c r="K18" s="14">
        <v>374.19</v>
      </c>
    </row>
    <row r="19" spans="3:11" x14ac:dyDescent="0.2">
      <c r="C19" s="18" t="s">
        <v>123</v>
      </c>
      <c r="D19" s="17">
        <v>44239</v>
      </c>
      <c r="E19" s="16" t="s">
        <v>122</v>
      </c>
      <c r="I19" s="14">
        <v>12.42</v>
      </c>
      <c r="K19" s="14">
        <v>386.61</v>
      </c>
    </row>
    <row r="20" spans="3:11" x14ac:dyDescent="0.2">
      <c r="C20" s="13" t="s">
        <v>17</v>
      </c>
      <c r="D20" s="12">
        <v>367.42</v>
      </c>
      <c r="E20" s="13" t="s">
        <v>16</v>
      </c>
      <c r="F20" s="12">
        <v>19.190000000000001</v>
      </c>
      <c r="G20" s="13" t="s">
        <v>15</v>
      </c>
      <c r="H20" s="12">
        <v>0</v>
      </c>
      <c r="J20" s="13" t="s">
        <v>14</v>
      </c>
      <c r="K20" s="12">
        <v>386.61</v>
      </c>
    </row>
    <row r="23" spans="3:11" x14ac:dyDescent="0.2">
      <c r="E23" s="6" t="s">
        <v>39</v>
      </c>
      <c r="K23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9D1E-559E-4EBD-98FE-A537D05162EF}">
  <sheetPr codeName="Hoja4">
    <pageSetUpPr fitToPage="1"/>
  </sheetPr>
  <dimension ref="A1:Q45"/>
  <sheetViews>
    <sheetView showGridLines="0" zoomScale="86" zoomScaleNormal="86" workbookViewId="0">
      <selection activeCell="E21" sqref="E21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197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49</v>
      </c>
      <c r="C10" s="99"/>
      <c r="D10" s="70"/>
      <c r="E10" s="71"/>
      <c r="F10" s="73"/>
      <c r="G10" s="85">
        <v>386.61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50</v>
      </c>
      <c r="C33" s="105"/>
      <c r="D33" s="106"/>
      <c r="E33" s="103"/>
      <c r="F33" s="69"/>
      <c r="G33" s="84">
        <f>+G10-G16+G21-G26+G31</f>
        <v>386.61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6:D6"/>
    <mergeCell ref="A8:D8"/>
    <mergeCell ref="B15:C15"/>
    <mergeCell ref="A4:D4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D871-8897-44D9-A3B5-84A0E8E300D1}">
  <sheetPr codeName="Hoja5"/>
  <dimension ref="A2:K22"/>
  <sheetViews>
    <sheetView topLeftCell="A4" workbookViewId="0">
      <selection activeCell="I23" sqref="I23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53</v>
      </c>
      <c r="G5" s="9" t="s">
        <v>33</v>
      </c>
      <c r="H5" s="7" t="s">
        <v>53</v>
      </c>
      <c r="J5" s="22">
        <v>0.9653356481481481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386.61</v>
      </c>
    </row>
    <row r="18" spans="3:11" x14ac:dyDescent="0.2">
      <c r="C18" s="18" t="s">
        <v>52</v>
      </c>
      <c r="D18" s="17">
        <v>44259</v>
      </c>
      <c r="E18" s="16" t="s">
        <v>51</v>
      </c>
      <c r="I18" s="14">
        <v>9.2799999999999994</v>
      </c>
      <c r="K18" s="14">
        <v>395.89</v>
      </c>
    </row>
    <row r="19" spans="3:11" x14ac:dyDescent="0.2">
      <c r="C19" s="13" t="s">
        <v>17</v>
      </c>
      <c r="D19" s="12">
        <v>386.61</v>
      </c>
      <c r="E19" s="13" t="s">
        <v>16</v>
      </c>
      <c r="F19" s="12">
        <v>9.2799999999999994</v>
      </c>
      <c r="G19" s="13" t="s">
        <v>15</v>
      </c>
      <c r="H19" s="12">
        <v>0</v>
      </c>
      <c r="J19" s="13" t="s">
        <v>14</v>
      </c>
      <c r="K19" s="12">
        <v>395.89</v>
      </c>
    </row>
    <row r="22" spans="3:11" x14ac:dyDescent="0.2">
      <c r="E22" s="6" t="s">
        <v>39</v>
      </c>
      <c r="K22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62EB-7DF2-422B-9C18-E79EE45300EC}">
  <sheetPr codeName="Hoja6">
    <pageSetUpPr fitToPage="1"/>
  </sheetPr>
  <dimension ref="A1:Q45"/>
  <sheetViews>
    <sheetView showGridLines="0" zoomScale="86" zoomScaleNormal="86" workbookViewId="0">
      <selection sqref="A1:G42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199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54</v>
      </c>
      <c r="C10" s="99"/>
      <c r="D10" s="70"/>
      <c r="E10" s="71"/>
      <c r="F10" s="73"/>
      <c r="G10" s="85">
        <v>395.89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55</v>
      </c>
      <c r="C33" s="105"/>
      <c r="D33" s="106"/>
      <c r="E33" s="103"/>
      <c r="F33" s="69"/>
      <c r="G33" s="84">
        <f>+G10-G16+G21-G26+G31</f>
        <v>395.89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5230-24A3-408F-A191-BCAFB9745031}">
  <sheetPr codeName="Hoja7"/>
  <dimension ref="A1:K26"/>
  <sheetViews>
    <sheetView topLeftCell="A7" workbookViewId="0">
      <selection activeCell="G18" sqref="G18"/>
    </sheetView>
  </sheetViews>
  <sheetFormatPr baseColWidth="10" defaultRowHeight="12.75" x14ac:dyDescent="0.2"/>
  <cols>
    <col min="1" max="16384" width="11.42578125" style="5"/>
  </cols>
  <sheetData>
    <row r="1" spans="1:11" x14ac:dyDescent="0.2">
      <c r="A1" s="5" t="s">
        <v>124</v>
      </c>
    </row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66</v>
      </c>
      <c r="G5" s="9" t="s">
        <v>33</v>
      </c>
      <c r="H5" s="7" t="s">
        <v>66</v>
      </c>
      <c r="J5" s="22">
        <v>0.96615740740740741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395.89</v>
      </c>
    </row>
    <row r="18" spans="3:11" x14ac:dyDescent="0.2">
      <c r="C18" s="18" t="s">
        <v>65</v>
      </c>
      <c r="D18" s="17">
        <v>44292</v>
      </c>
      <c r="E18" s="16" t="s">
        <v>64</v>
      </c>
      <c r="I18" s="14">
        <v>8.42</v>
      </c>
      <c r="K18" s="14">
        <v>404.31</v>
      </c>
    </row>
    <row r="19" spans="3:11" x14ac:dyDescent="0.2">
      <c r="C19" s="18" t="s">
        <v>63</v>
      </c>
      <c r="D19" s="17">
        <v>44300</v>
      </c>
      <c r="E19" s="16" t="s">
        <v>62</v>
      </c>
      <c r="I19" s="14">
        <v>13.82</v>
      </c>
      <c r="K19" s="14">
        <v>418.13</v>
      </c>
    </row>
    <row r="20" spans="3:11" x14ac:dyDescent="0.2">
      <c r="C20" s="18" t="s">
        <v>61</v>
      </c>
      <c r="D20" s="17">
        <v>44300</v>
      </c>
      <c r="E20" s="16" t="s">
        <v>60</v>
      </c>
      <c r="I20" s="14">
        <v>15.3</v>
      </c>
      <c r="K20" s="14">
        <v>433.43</v>
      </c>
    </row>
    <row r="21" spans="3:11" x14ac:dyDescent="0.2">
      <c r="C21" s="18" t="s">
        <v>59</v>
      </c>
      <c r="D21" s="17">
        <v>44305</v>
      </c>
      <c r="E21" s="16" t="s">
        <v>58</v>
      </c>
      <c r="I21" s="14">
        <v>37.03</v>
      </c>
      <c r="K21" s="14">
        <v>470.46</v>
      </c>
    </row>
    <row r="22" spans="3:11" x14ac:dyDescent="0.2">
      <c r="C22" s="18" t="s">
        <v>57</v>
      </c>
      <c r="D22" s="17">
        <v>44309</v>
      </c>
      <c r="E22" s="16" t="s">
        <v>56</v>
      </c>
      <c r="I22" s="14">
        <v>8.42</v>
      </c>
      <c r="K22" s="14">
        <v>478.88</v>
      </c>
    </row>
    <row r="23" spans="3:11" x14ac:dyDescent="0.2">
      <c r="C23" s="13" t="s">
        <v>17</v>
      </c>
      <c r="D23" s="12">
        <v>395.89</v>
      </c>
      <c r="E23" s="13" t="s">
        <v>16</v>
      </c>
      <c r="F23" s="12">
        <v>82.99</v>
      </c>
      <c r="G23" s="13" t="s">
        <v>15</v>
      </c>
      <c r="H23" s="12">
        <v>0</v>
      </c>
      <c r="J23" s="13" t="s">
        <v>14</v>
      </c>
      <c r="K23" s="12">
        <v>478.88</v>
      </c>
    </row>
    <row r="26" spans="3:11" x14ac:dyDescent="0.2">
      <c r="E26" s="6" t="s">
        <v>39</v>
      </c>
      <c r="K26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00BF-218B-4154-96AE-867E39599FF2}">
  <sheetPr codeName="Hoja8">
    <pageSetUpPr fitToPage="1"/>
  </sheetPr>
  <dimension ref="A1:Q45"/>
  <sheetViews>
    <sheetView showGridLines="0" zoomScale="86" zoomScaleNormal="86" workbookViewId="0">
      <selection sqref="A1:G44"/>
    </sheetView>
  </sheetViews>
  <sheetFormatPr baseColWidth="10" defaultRowHeight="15" x14ac:dyDescent="0.25"/>
  <cols>
    <col min="1" max="1" width="9" style="3" customWidth="1"/>
    <col min="2" max="2" width="35.5703125" customWidth="1"/>
    <col min="3" max="3" width="22.140625" customWidth="1"/>
    <col min="4" max="4" width="10.85546875" customWidth="1"/>
    <col min="5" max="5" width="9.28515625" style="93" customWidth="1"/>
    <col min="6" max="6" width="10.28515625" style="94" customWidth="1"/>
    <col min="7" max="7" width="14.42578125" style="86" customWidth="1"/>
    <col min="8" max="9" width="11.42578125" customWidth="1"/>
    <col min="10" max="10" width="11.7109375" customWidth="1"/>
  </cols>
  <sheetData>
    <row r="1" spans="1:8" ht="26.25" customHeight="1" x14ac:dyDescent="0.25">
      <c r="C1" s="72"/>
      <c r="D1" s="72"/>
      <c r="E1" s="88"/>
      <c r="F1" s="88"/>
      <c r="G1" s="88"/>
    </row>
    <row r="2" spans="1:8" ht="15" customHeight="1" x14ac:dyDescent="0.25">
      <c r="A2" s="107" t="s">
        <v>0</v>
      </c>
      <c r="B2" s="107"/>
      <c r="C2" s="107"/>
      <c r="D2" s="107"/>
      <c r="E2" s="71"/>
      <c r="F2" s="73"/>
      <c r="G2" s="70"/>
    </row>
    <row r="3" spans="1:8" ht="4.5" customHeight="1" x14ac:dyDescent="0.25">
      <c r="A3" s="62"/>
      <c r="B3" s="39"/>
      <c r="C3" s="62"/>
      <c r="D3" s="39"/>
      <c r="E3" s="71"/>
      <c r="F3" s="73"/>
      <c r="G3" s="70"/>
    </row>
    <row r="4" spans="1:8" ht="22.5" customHeight="1" x14ac:dyDescent="0.3">
      <c r="A4" s="108" t="s">
        <v>200</v>
      </c>
      <c r="B4" s="108"/>
      <c r="C4" s="108"/>
      <c r="D4" s="108"/>
      <c r="E4" s="95"/>
      <c r="F4" s="73"/>
      <c r="G4" s="70"/>
    </row>
    <row r="5" spans="1:8" ht="5.25" customHeight="1" x14ac:dyDescent="0.25">
      <c r="A5" s="40"/>
      <c r="B5" s="39"/>
      <c r="C5" s="39"/>
      <c r="D5" s="39"/>
      <c r="E5" s="71"/>
      <c r="F5" s="73"/>
      <c r="G5" s="70"/>
    </row>
    <row r="6" spans="1:8" ht="15" customHeight="1" x14ac:dyDescent="0.25">
      <c r="A6" s="101" t="s">
        <v>196</v>
      </c>
      <c r="B6" s="101"/>
      <c r="C6" s="101"/>
      <c r="D6" s="101"/>
      <c r="E6" s="71"/>
      <c r="F6" s="73"/>
      <c r="G6" s="70"/>
    </row>
    <row r="7" spans="1:8" s="86" customFormat="1" ht="4.5" customHeight="1" x14ac:dyDescent="0.25">
      <c r="A7" s="71"/>
      <c r="B7" s="87"/>
      <c r="C7" s="70"/>
      <c r="D7" s="70"/>
      <c r="E7" s="71"/>
      <c r="F7" s="73"/>
      <c r="G7" s="70"/>
    </row>
    <row r="8" spans="1:8" ht="15" customHeight="1" x14ac:dyDescent="0.25">
      <c r="A8" s="102" t="s">
        <v>201</v>
      </c>
      <c r="B8" s="102"/>
      <c r="C8" s="102"/>
      <c r="D8" s="102"/>
      <c r="E8" s="71"/>
      <c r="F8" s="73"/>
      <c r="G8" s="70"/>
    </row>
    <row r="9" spans="1:8" s="86" customFormat="1" ht="15.75" x14ac:dyDescent="0.25">
      <c r="A9" s="71"/>
      <c r="B9" s="87"/>
      <c r="C9" s="70"/>
      <c r="D9" s="70"/>
      <c r="E9" s="71"/>
      <c r="F9" s="73"/>
      <c r="G9" s="70"/>
    </row>
    <row r="10" spans="1:8" s="86" customFormat="1" x14ac:dyDescent="0.25">
      <c r="A10" s="71"/>
      <c r="B10" s="98" t="s">
        <v>67</v>
      </c>
      <c r="C10" s="99"/>
      <c r="D10" s="70"/>
      <c r="E10" s="71"/>
      <c r="F10" s="73"/>
      <c r="G10" s="61">
        <v>478.88</v>
      </c>
    </row>
    <row r="11" spans="1:8" x14ac:dyDescent="0.25">
      <c r="A11" s="40"/>
      <c r="B11" s="39"/>
      <c r="C11" s="39"/>
      <c r="D11" s="39"/>
      <c r="E11" s="71"/>
      <c r="F11" s="73"/>
      <c r="G11" s="70"/>
    </row>
    <row r="12" spans="1:8" x14ac:dyDescent="0.25">
      <c r="A12" s="40"/>
      <c r="B12" s="42" t="s">
        <v>1</v>
      </c>
      <c r="C12" s="39"/>
      <c r="D12" s="39"/>
      <c r="E12" s="71"/>
      <c r="F12" s="73"/>
      <c r="G12" s="70"/>
    </row>
    <row r="13" spans="1:8" x14ac:dyDescent="0.25">
      <c r="A13" s="40"/>
      <c r="B13" s="38" t="s">
        <v>2</v>
      </c>
      <c r="C13" s="39"/>
      <c r="D13" s="39"/>
      <c r="E13" s="71"/>
      <c r="F13" s="73"/>
      <c r="G13" s="70"/>
    </row>
    <row r="14" spans="1:8" x14ac:dyDescent="0.25">
      <c r="A14" s="43" t="s">
        <v>3</v>
      </c>
      <c r="B14" s="38" t="s">
        <v>4</v>
      </c>
      <c r="C14" s="38"/>
      <c r="D14" s="44" t="s">
        <v>5</v>
      </c>
      <c r="E14" s="77" t="s">
        <v>6</v>
      </c>
      <c r="F14" s="78" t="s">
        <v>7</v>
      </c>
      <c r="G14" s="70"/>
    </row>
    <row r="15" spans="1:8" x14ac:dyDescent="0.25">
      <c r="A15" s="45"/>
      <c r="B15" s="46"/>
      <c r="C15" s="46"/>
      <c r="D15" s="47"/>
      <c r="E15" s="79"/>
      <c r="F15" s="80"/>
      <c r="H15" s="4"/>
    </row>
    <row r="16" spans="1:8" x14ac:dyDescent="0.25">
      <c r="A16" s="45"/>
      <c r="B16" s="74"/>
      <c r="C16" s="74"/>
      <c r="D16" s="47"/>
      <c r="E16" s="79"/>
      <c r="F16" s="81"/>
      <c r="G16" s="90">
        <f>SUM(F15:F15)</f>
        <v>0</v>
      </c>
      <c r="H16" s="4"/>
    </row>
    <row r="17" spans="1:17" x14ac:dyDescent="0.25">
      <c r="A17" s="45"/>
      <c r="B17" s="49"/>
      <c r="C17" s="38"/>
      <c r="D17" s="50"/>
      <c r="E17" s="79"/>
      <c r="F17" s="73"/>
      <c r="G17" s="70"/>
    </row>
    <row r="18" spans="1:17" x14ac:dyDescent="0.25">
      <c r="A18" s="51"/>
      <c r="B18" s="83" t="s">
        <v>8</v>
      </c>
      <c r="C18" s="39"/>
      <c r="D18" s="52"/>
      <c r="E18" s="82"/>
      <c r="F18" s="73"/>
      <c r="G18" s="90"/>
      <c r="M18" s="1"/>
      <c r="N18" s="1"/>
      <c r="O18" s="1"/>
      <c r="P18" s="1"/>
      <c r="Q18" s="2"/>
    </row>
    <row r="19" spans="1:17" x14ac:dyDescent="0.25">
      <c r="A19" s="51" t="s">
        <v>3</v>
      </c>
      <c r="B19" s="41" t="s">
        <v>9</v>
      </c>
      <c r="C19" s="39"/>
      <c r="D19" s="52"/>
      <c r="E19" s="82"/>
      <c r="F19" s="78" t="s">
        <v>7</v>
      </c>
      <c r="G19" s="90"/>
    </row>
    <row r="20" spans="1:17" x14ac:dyDescent="0.25">
      <c r="A20" s="54"/>
      <c r="B20" s="55"/>
      <c r="C20" s="39"/>
      <c r="D20" s="39"/>
      <c r="E20" s="71"/>
      <c r="F20" s="80"/>
    </row>
    <row r="21" spans="1:17" x14ac:dyDescent="0.25">
      <c r="A21" s="54"/>
      <c r="B21" s="55"/>
      <c r="C21" s="39"/>
      <c r="D21" s="39"/>
      <c r="E21" s="71"/>
      <c r="F21" s="81"/>
      <c r="G21" s="90">
        <f>SUM(F20:F20)</f>
        <v>0</v>
      </c>
    </row>
    <row r="22" spans="1:17" x14ac:dyDescent="0.25">
      <c r="A22" s="40"/>
      <c r="B22" s="39"/>
      <c r="C22" s="39"/>
      <c r="D22" s="39"/>
      <c r="E22" s="71"/>
      <c r="F22" s="73"/>
      <c r="G22" s="90"/>
    </row>
    <row r="23" spans="1:17" x14ac:dyDescent="0.25">
      <c r="A23" s="40"/>
      <c r="B23" s="83" t="s">
        <v>1</v>
      </c>
      <c r="C23" s="39"/>
      <c r="D23" s="39"/>
      <c r="E23" s="71"/>
      <c r="F23" s="73"/>
      <c r="G23" s="70"/>
    </row>
    <row r="24" spans="1:17" x14ac:dyDescent="0.25">
      <c r="A24" s="43" t="s">
        <v>3</v>
      </c>
      <c r="B24" s="41" t="s">
        <v>10</v>
      </c>
      <c r="C24" s="38"/>
      <c r="D24" s="38"/>
      <c r="E24" s="76"/>
      <c r="F24" s="78" t="s">
        <v>7</v>
      </c>
      <c r="G24" s="70"/>
    </row>
    <row r="25" spans="1:17" x14ac:dyDescent="0.25">
      <c r="A25" s="45"/>
      <c r="B25" s="55"/>
      <c r="C25" s="39"/>
      <c r="D25" s="39"/>
      <c r="E25" s="71"/>
      <c r="F25" s="80"/>
    </row>
    <row r="26" spans="1:17" x14ac:dyDescent="0.25">
      <c r="A26" s="45"/>
      <c r="B26" s="55"/>
      <c r="C26" s="39"/>
      <c r="D26" s="39"/>
      <c r="E26" s="71"/>
      <c r="F26" s="81"/>
      <c r="G26" s="90">
        <f>SUM(F25:F25)</f>
        <v>0</v>
      </c>
    </row>
    <row r="27" spans="1:17" x14ac:dyDescent="0.25">
      <c r="A27" s="45"/>
      <c r="B27" s="39"/>
      <c r="C27" s="39"/>
      <c r="D27" s="39"/>
      <c r="E27" s="71"/>
      <c r="F27" s="73"/>
      <c r="G27" s="89"/>
    </row>
    <row r="28" spans="1:17" x14ac:dyDescent="0.25">
      <c r="A28" s="43"/>
      <c r="B28" s="42" t="s">
        <v>8</v>
      </c>
      <c r="C28" s="38"/>
      <c r="D28" s="38"/>
      <c r="E28" s="76"/>
      <c r="F28" s="73"/>
      <c r="G28" s="70"/>
    </row>
    <row r="29" spans="1:17" x14ac:dyDescent="0.25">
      <c r="A29" s="43" t="s">
        <v>3</v>
      </c>
      <c r="B29" s="41" t="s">
        <v>11</v>
      </c>
      <c r="C29" s="38"/>
      <c r="D29" s="38"/>
      <c r="E29" s="76"/>
      <c r="F29" s="78" t="s">
        <v>7</v>
      </c>
      <c r="G29" s="70"/>
    </row>
    <row r="30" spans="1:17" x14ac:dyDescent="0.25">
      <c r="A30" s="56"/>
      <c r="B30" s="57"/>
      <c r="C30" s="39"/>
      <c r="D30" s="58"/>
      <c r="E30" s="71"/>
      <c r="F30" s="96"/>
    </row>
    <row r="31" spans="1:17" x14ac:dyDescent="0.25">
      <c r="A31" s="56"/>
      <c r="B31" s="57"/>
      <c r="C31" s="39"/>
      <c r="D31" s="58"/>
      <c r="E31" s="71"/>
      <c r="F31" s="97"/>
      <c r="G31" s="90">
        <v>0</v>
      </c>
    </row>
    <row r="32" spans="1:17" x14ac:dyDescent="0.25">
      <c r="A32" s="40"/>
      <c r="B32" s="39"/>
      <c r="C32" s="39"/>
      <c r="D32" s="39"/>
      <c r="E32" s="71"/>
      <c r="F32" s="73"/>
      <c r="G32" s="70"/>
    </row>
    <row r="33" spans="1:7" ht="15.75" thickBot="1" x14ac:dyDescent="0.3">
      <c r="A33" s="103"/>
      <c r="B33" s="104" t="s">
        <v>68</v>
      </c>
      <c r="C33" s="105"/>
      <c r="D33" s="106"/>
      <c r="E33" s="103"/>
      <c r="F33" s="69"/>
      <c r="G33" s="84">
        <f>+G10-G16+G21-G26+G31</f>
        <v>478.88</v>
      </c>
    </row>
    <row r="34" spans="1:7" ht="15.75" thickTop="1" x14ac:dyDescent="0.25">
      <c r="A34" s="40"/>
      <c r="B34" s="39"/>
      <c r="C34" s="39"/>
      <c r="D34" s="39"/>
      <c r="E34" s="71"/>
      <c r="F34" s="73"/>
      <c r="G34" s="70"/>
    </row>
    <row r="35" spans="1:7" x14ac:dyDescent="0.25">
      <c r="A35" s="40"/>
      <c r="B35" s="39"/>
      <c r="C35" s="39"/>
      <c r="D35" s="39"/>
      <c r="E35" s="71"/>
      <c r="F35" s="73"/>
      <c r="G35" s="70"/>
    </row>
    <row r="36" spans="1:7" x14ac:dyDescent="0.25">
      <c r="A36" s="40"/>
      <c r="B36" s="39"/>
      <c r="C36" s="39"/>
      <c r="D36" s="39"/>
      <c r="E36" s="71"/>
      <c r="F36" s="73"/>
      <c r="G36" s="70"/>
    </row>
    <row r="37" spans="1:7" x14ac:dyDescent="0.25">
      <c r="A37" s="40"/>
      <c r="B37" s="44" t="s">
        <v>12</v>
      </c>
      <c r="C37" s="39"/>
      <c r="D37" s="55"/>
      <c r="E37" s="77" t="s">
        <v>13</v>
      </c>
      <c r="F37" s="73"/>
      <c r="G37" s="70"/>
    </row>
    <row r="38" spans="1:7" x14ac:dyDescent="0.25">
      <c r="A38" s="40"/>
      <c r="B38" s="44"/>
      <c r="C38" s="39"/>
      <c r="D38" s="55"/>
      <c r="E38" s="77"/>
      <c r="F38" s="73"/>
      <c r="G38" s="70"/>
    </row>
    <row r="39" spans="1:7" x14ac:dyDescent="0.25">
      <c r="A39" s="40"/>
      <c r="B39" s="44"/>
      <c r="C39" s="39"/>
      <c r="D39" s="55"/>
      <c r="E39" s="77"/>
      <c r="F39" s="73"/>
      <c r="G39" s="70"/>
    </row>
    <row r="40" spans="1:7" x14ac:dyDescent="0.25">
      <c r="A40" s="40"/>
      <c r="B40" s="59"/>
      <c r="C40" s="39"/>
      <c r="D40" s="59"/>
      <c r="E40" s="91"/>
      <c r="F40" s="80"/>
      <c r="G40" s="70"/>
    </row>
    <row r="41" spans="1:7" x14ac:dyDescent="0.25">
      <c r="A41" s="40"/>
      <c r="B41" s="39"/>
      <c r="C41" s="39"/>
      <c r="D41" s="39"/>
      <c r="E41" s="70"/>
      <c r="F41" s="82"/>
      <c r="G41" s="70"/>
    </row>
    <row r="42" spans="1:7" x14ac:dyDescent="0.25">
      <c r="A42" s="40"/>
      <c r="B42" s="39"/>
      <c r="C42" s="39"/>
      <c r="D42" s="39"/>
      <c r="E42" s="70"/>
      <c r="F42" s="82"/>
      <c r="G42" s="70"/>
    </row>
    <row r="43" spans="1:7" x14ac:dyDescent="0.25">
      <c r="A43" s="40"/>
      <c r="B43" s="39"/>
      <c r="C43" s="39"/>
      <c r="D43" s="39"/>
      <c r="E43" s="70"/>
      <c r="F43" s="82"/>
      <c r="G43" s="70"/>
    </row>
    <row r="44" spans="1:7" x14ac:dyDescent="0.25">
      <c r="E44" s="86"/>
      <c r="F44" s="92"/>
    </row>
    <row r="45" spans="1:7" x14ac:dyDescent="0.25">
      <c r="E45" s="86"/>
      <c r="F45" s="92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1B2C-CAA4-4EB9-B7D3-1F67667DF6A6}">
  <sheetPr codeName="Hoja9"/>
  <dimension ref="A2:K26"/>
  <sheetViews>
    <sheetView workbookViewId="0">
      <selection activeCell="E20" sqref="E20"/>
    </sheetView>
  </sheetViews>
  <sheetFormatPr baseColWidth="10" defaultRowHeight="12.75" x14ac:dyDescent="0.2"/>
  <cols>
    <col min="1" max="16384" width="11.42578125" style="5"/>
  </cols>
  <sheetData>
    <row r="2" spans="1:11" ht="19.5" x14ac:dyDescent="0.2">
      <c r="F2" s="10" t="s">
        <v>37</v>
      </c>
      <c r="J2" s="13" t="s">
        <v>36</v>
      </c>
      <c r="K2" s="24">
        <v>1</v>
      </c>
    </row>
    <row r="3" spans="1:11" x14ac:dyDescent="0.2">
      <c r="J3" s="13" t="s">
        <v>35</v>
      </c>
      <c r="K3" s="23">
        <v>44462</v>
      </c>
    </row>
    <row r="5" spans="1:11" x14ac:dyDescent="0.2">
      <c r="E5" s="9" t="s">
        <v>34</v>
      </c>
      <c r="F5" s="7" t="s">
        <v>77</v>
      </c>
      <c r="G5" s="9" t="s">
        <v>33</v>
      </c>
      <c r="H5" s="7" t="s">
        <v>77</v>
      </c>
      <c r="J5" s="22">
        <v>0.96689814814814812</v>
      </c>
    </row>
    <row r="7" spans="1:11" x14ac:dyDescent="0.2">
      <c r="J7" s="13" t="s">
        <v>32</v>
      </c>
      <c r="K7" s="18" t="s">
        <v>40</v>
      </c>
    </row>
    <row r="8" spans="1:11" x14ac:dyDescent="0.2">
      <c r="C8" s="8" t="s">
        <v>31</v>
      </c>
      <c r="D8" s="7" t="s">
        <v>30</v>
      </c>
      <c r="F8" s="8" t="s">
        <v>29</v>
      </c>
      <c r="G8" s="7" t="s">
        <v>27</v>
      </c>
      <c r="I8" s="8" t="s">
        <v>28</v>
      </c>
      <c r="J8" s="7" t="s">
        <v>27</v>
      </c>
    </row>
    <row r="11" spans="1:11" x14ac:dyDescent="0.2">
      <c r="A11" s="20" t="s">
        <v>22</v>
      </c>
      <c r="C11" s="19" t="s">
        <v>21</v>
      </c>
      <c r="D11" s="19" t="s">
        <v>20</v>
      </c>
      <c r="F11" s="21" t="s">
        <v>19</v>
      </c>
      <c r="I11" s="13" t="s">
        <v>16</v>
      </c>
      <c r="J11" s="13" t="s">
        <v>15</v>
      </c>
      <c r="K11" s="13" t="s">
        <v>18</v>
      </c>
    </row>
    <row r="14" spans="1:11" x14ac:dyDescent="0.2">
      <c r="A14" s="20" t="s">
        <v>26</v>
      </c>
      <c r="B14" s="16" t="s">
        <v>25</v>
      </c>
    </row>
    <row r="16" spans="1:11" x14ac:dyDescent="0.2">
      <c r="A16" s="19" t="s">
        <v>24</v>
      </c>
      <c r="B16" s="18" t="s">
        <v>23</v>
      </c>
      <c r="J16" s="13" t="s">
        <v>17</v>
      </c>
      <c r="K16" s="14">
        <v>478.88</v>
      </c>
    </row>
    <row r="18" spans="3:11" x14ac:dyDescent="0.2">
      <c r="C18" s="18" t="s">
        <v>76</v>
      </c>
      <c r="D18" s="17">
        <v>44321.676469907405</v>
      </c>
      <c r="E18" s="16" t="s">
        <v>75</v>
      </c>
      <c r="I18" s="14">
        <v>6.87</v>
      </c>
      <c r="K18" s="14">
        <v>485.75</v>
      </c>
    </row>
    <row r="19" spans="3:11" x14ac:dyDescent="0.2">
      <c r="C19" s="18" t="s">
        <v>74</v>
      </c>
      <c r="D19" s="17">
        <v>44328</v>
      </c>
      <c r="E19" s="16" t="s">
        <v>73</v>
      </c>
      <c r="I19" s="14">
        <v>3.76</v>
      </c>
      <c r="K19" s="14">
        <v>489.51</v>
      </c>
    </row>
    <row r="20" spans="3:11" x14ac:dyDescent="0.2">
      <c r="C20" s="18" t="s">
        <v>72</v>
      </c>
      <c r="D20" s="17">
        <v>44329</v>
      </c>
      <c r="E20" s="16" t="s">
        <v>71</v>
      </c>
      <c r="I20" s="14">
        <v>20.16</v>
      </c>
      <c r="K20" s="14">
        <v>509.67</v>
      </c>
    </row>
    <row r="21" spans="3:11" x14ac:dyDescent="0.2">
      <c r="C21" s="18" t="s">
        <v>70</v>
      </c>
      <c r="D21" s="17">
        <v>44336</v>
      </c>
      <c r="E21" s="16" t="s">
        <v>69</v>
      </c>
      <c r="I21" s="14">
        <v>3.5</v>
      </c>
      <c r="K21" s="14">
        <v>513.16999999999996</v>
      </c>
    </row>
    <row r="22" spans="3:11" x14ac:dyDescent="0.2">
      <c r="C22" s="18" t="s">
        <v>126</v>
      </c>
      <c r="D22" s="17">
        <v>44347</v>
      </c>
      <c r="E22" s="16" t="s">
        <v>125</v>
      </c>
      <c r="J22" s="15">
        <v>2.4300000000000002</v>
      </c>
      <c r="K22" s="14">
        <v>510.74</v>
      </c>
    </row>
    <row r="23" spans="3:11" x14ac:dyDescent="0.2">
      <c r="C23" s="13" t="s">
        <v>17</v>
      </c>
      <c r="D23" s="12">
        <v>478.88</v>
      </c>
      <c r="E23" s="13" t="s">
        <v>16</v>
      </c>
      <c r="F23" s="12">
        <v>34.29</v>
      </c>
      <c r="G23" s="13" t="s">
        <v>15</v>
      </c>
      <c r="H23" s="12">
        <v>2.4300000000000002</v>
      </c>
      <c r="J23" s="13" t="s">
        <v>14</v>
      </c>
      <c r="K23" s="12">
        <v>510.74</v>
      </c>
    </row>
    <row r="26" spans="3:11" x14ac:dyDescent="0.2">
      <c r="E26" s="6" t="s">
        <v>39</v>
      </c>
      <c r="K26" s="11" t="s">
        <v>38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12</vt:i4>
      </vt:variant>
    </vt:vector>
  </HeadingPairs>
  <TitlesOfParts>
    <vt:vector size="36" baseType="lpstr">
      <vt:lpstr>BI-ENE-21</vt:lpstr>
      <vt:lpstr>BI-CON-ENE-21</vt:lpstr>
      <vt:lpstr>BI-FEB-21</vt:lpstr>
      <vt:lpstr>BI-CON-FEB-21</vt:lpstr>
      <vt:lpstr>BI-MAR-21</vt:lpstr>
      <vt:lpstr>BI-CON-MAR-21</vt:lpstr>
      <vt:lpstr>BI-ABR-21</vt:lpstr>
      <vt:lpstr>BI-CON-ABR-21</vt:lpstr>
      <vt:lpstr>BI-MAY-21</vt:lpstr>
      <vt:lpstr>BI-CON-MAY-21</vt:lpstr>
      <vt:lpstr>BI-JUN-21</vt:lpstr>
      <vt:lpstr>BI-CON-JUN-21</vt:lpstr>
      <vt:lpstr>BI-JUL-21</vt:lpstr>
      <vt:lpstr>BI-CON-JUL-21</vt:lpstr>
      <vt:lpstr>BI-AGO-21</vt:lpstr>
      <vt:lpstr>BI-CON-AGO-21</vt:lpstr>
      <vt:lpstr>BI-SEP-21</vt:lpstr>
      <vt:lpstr>BI-CON-SEP-21</vt:lpstr>
      <vt:lpstr>BI-OCT-21</vt:lpstr>
      <vt:lpstr>BI-CON-OCT-21</vt:lpstr>
      <vt:lpstr>BI-NOV-21</vt:lpstr>
      <vt:lpstr>BI-CON-NOV-21</vt:lpstr>
      <vt:lpstr>BI-DIC-21</vt:lpstr>
      <vt:lpstr>BI-CON-DIC-21</vt:lpstr>
      <vt:lpstr>'BI-CON-ABR-21'!Área_de_impresión</vt:lpstr>
      <vt:lpstr>'BI-CON-AGO-21'!Área_de_impresión</vt:lpstr>
      <vt:lpstr>'BI-CON-DIC-21'!Área_de_impresión</vt:lpstr>
      <vt:lpstr>'BI-CON-ENE-21'!Área_de_impresión</vt:lpstr>
      <vt:lpstr>'BI-CON-FEB-21'!Área_de_impresión</vt:lpstr>
      <vt:lpstr>'BI-CON-JUL-21'!Área_de_impresión</vt:lpstr>
      <vt:lpstr>'BI-CON-JUN-21'!Área_de_impresión</vt:lpstr>
      <vt:lpstr>'BI-CON-MAR-21'!Área_de_impresión</vt:lpstr>
      <vt:lpstr>'BI-CON-MAY-21'!Área_de_impresión</vt:lpstr>
      <vt:lpstr>'BI-CON-NOV-21'!Área_de_impresión</vt:lpstr>
      <vt:lpstr>'BI-CON-OCT-21'!Área_de_impresión</vt:lpstr>
      <vt:lpstr>'BI-CON-SEP-21'!Área_de_impresión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CONTABILIDAD1</dc:creator>
  <cp:lastModifiedBy>tsanchez</cp:lastModifiedBy>
  <cp:lastPrinted>2022-03-14T01:33:51Z</cp:lastPrinted>
  <dcterms:created xsi:type="dcterms:W3CDTF">2016-05-24T16:59:48Z</dcterms:created>
  <dcterms:modified xsi:type="dcterms:W3CDTF">2022-03-14T01:51:11Z</dcterms:modified>
</cp:coreProperties>
</file>