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linkotel-2021\Representaciones de la gerencia\EFs\"/>
    </mc:Choice>
  </mc:AlternateContent>
  <xr:revisionPtr revIDLastSave="0" documentId="13_ncr:1_{915256A3-D9F8-4506-8DB4-C75B68CE5978}" xr6:coauthVersionLast="47" xr6:coauthVersionMax="47" xr10:uidLastSave="{00000000-0000-0000-0000-000000000000}"/>
  <bookViews>
    <workbookView xWindow="-120" yWindow="-120" windowWidth="20730" windowHeight="11160" xr2:uid="{1402D00E-45BB-45E9-A391-3C62402B786D}"/>
  </bookViews>
  <sheets>
    <sheet name="BG 122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769" i="1" l="1"/>
  <c r="K6008" i="1"/>
  <c r="K6009" i="1" s="1"/>
  <c r="K6001" i="1"/>
  <c r="K5996" i="1"/>
  <c r="K6002" i="1" s="1"/>
  <c r="K5994" i="1"/>
  <c r="K5993" i="1"/>
  <c r="K5992" i="1"/>
  <c r="K5991" i="1"/>
  <c r="K5981" i="1"/>
  <c r="K5980" i="1"/>
  <c r="K5973" i="1"/>
  <c r="K5974" i="1" s="1"/>
  <c r="K5955" i="1"/>
  <c r="K5962" i="1" s="1"/>
  <c r="K5952" i="1"/>
  <c r="K5963" i="1" s="1"/>
  <c r="K5946" i="1"/>
  <c r="K5945" i="1"/>
  <c r="K5933" i="1"/>
  <c r="K5940" i="1" s="1"/>
  <c r="K5941" i="1" s="1"/>
  <c r="K5928" i="1"/>
  <c r="K5919" i="1"/>
  <c r="K5911" i="1"/>
  <c r="K5901" i="1"/>
  <c r="K5914" i="1" s="1"/>
  <c r="K5915" i="1" s="1"/>
  <c r="K5891" i="1"/>
  <c r="K5887" i="1"/>
  <c r="K5878" i="1"/>
  <c r="K5896" i="1" s="1"/>
  <c r="K5897" i="1" s="1"/>
  <c r="K5871" i="1"/>
  <c r="K5868" i="1"/>
  <c r="K5866" i="1"/>
  <c r="K5864" i="1"/>
  <c r="K5857" i="1"/>
  <c r="K5858" i="1" s="1"/>
  <c r="K5840" i="1"/>
  <c r="M5832" i="1"/>
  <c r="K5817" i="1"/>
  <c r="K5812" i="1"/>
  <c r="K5820" i="1" s="1"/>
  <c r="K5803" i="1"/>
  <c r="K5809" i="1" s="1"/>
  <c r="K5799" i="1"/>
  <c r="K5793" i="1"/>
  <c r="K5796" i="1" s="1"/>
  <c r="K5787" i="1"/>
  <c r="K5789" i="1" s="1"/>
  <c r="K5777" i="1"/>
  <c r="K5772" i="1"/>
  <c r="K5785" i="1" s="1"/>
  <c r="K5449" i="1"/>
  <c r="K5446" i="1"/>
  <c r="K5443" i="1"/>
  <c r="K5253" i="1"/>
  <c r="K5138" i="1"/>
  <c r="K4691" i="1"/>
  <c r="K3652" i="1"/>
  <c r="K3512" i="1"/>
  <c r="K3226" i="1"/>
  <c r="K2841" i="1"/>
  <c r="K2559" i="1"/>
  <c r="K1326" i="1"/>
  <c r="K1320" i="1"/>
  <c r="K1302" i="1"/>
  <c r="K1269" i="1"/>
  <c r="K1266" i="1"/>
  <c r="K1262" i="1"/>
  <c r="K1092" i="1"/>
  <c r="K1086" i="1"/>
  <c r="K1035" i="1"/>
  <c r="K1020" i="1"/>
  <c r="K1017" i="1"/>
  <c r="K1011" i="1"/>
  <c r="K1002" i="1"/>
  <c r="K891" i="1"/>
  <c r="K881" i="1"/>
  <c r="K832" i="1"/>
  <c r="K777" i="1"/>
  <c r="K749" i="1"/>
  <c r="K699" i="1"/>
  <c r="K461" i="1"/>
  <c r="K458" i="1"/>
  <c r="K450" i="1"/>
  <c r="K366" i="1"/>
  <c r="K352" i="1"/>
  <c r="K179" i="1"/>
  <c r="K87" i="1"/>
  <c r="K35" i="1"/>
  <c r="K30" i="1"/>
  <c r="K31" i="1" s="1"/>
  <c r="K25" i="1"/>
  <c r="K17" i="1"/>
  <c r="K14" i="1"/>
  <c r="K5872" i="1" l="1"/>
  <c r="K5769" i="1"/>
  <c r="K5790" i="1" s="1"/>
  <c r="K5964" i="1"/>
  <c r="K6010" i="1"/>
  <c r="K5821" i="1"/>
  <c r="K6011" i="1" l="1"/>
  <c r="K5822" i="1"/>
  <c r="K5873" i="1" s="1"/>
  <c r="K6013" i="1" s="1"/>
</calcChain>
</file>

<file path=xl/sharedStrings.xml><?xml version="1.0" encoding="utf-8"?>
<sst xmlns="http://schemas.openxmlformats.org/spreadsheetml/2006/main" count="18315" uniqueCount="11961">
  <si>
    <t>LINKOTEL S. A.</t>
  </si>
  <si>
    <t>BALANCE GENERAL</t>
  </si>
  <si>
    <t>Dic del 2021</t>
  </si>
  <si>
    <t>Página :</t>
  </si>
  <si>
    <t>03 - LINKOTEL</t>
  </si>
  <si>
    <t>01 - GUAYAQUIL</t>
  </si>
  <si>
    <t>Fecha   :</t>
  </si>
  <si>
    <t>Cuenta</t>
  </si>
  <si>
    <t>Acumulado</t>
  </si>
  <si>
    <t>1</t>
  </si>
  <si>
    <t>ACTIVOS</t>
  </si>
  <si>
    <t>1.1</t>
  </si>
  <si>
    <t>ACTIVO CORRIENTE</t>
  </si>
  <si>
    <t>1.1.01</t>
  </si>
  <si>
    <t>CAJA</t>
  </si>
  <si>
    <t>1.1.01.01</t>
  </si>
  <si>
    <t>CAJA CHICA</t>
  </si>
  <si>
    <t>CJ</t>
  </si>
  <si>
    <t>CJ001</t>
  </si>
  <si>
    <t>CAJA CHICA GENERAL</t>
  </si>
  <si>
    <t>TOTAL</t>
  </si>
  <si>
    <t>1.1.02</t>
  </si>
  <si>
    <t>BANCOS</t>
  </si>
  <si>
    <t>1.1.02.01</t>
  </si>
  <si>
    <t>BANCOS LOCALES</t>
  </si>
  <si>
    <t>BL</t>
  </si>
  <si>
    <t>B1003</t>
  </si>
  <si>
    <t>BCO DEL PICHINCHA CTA.CTE. 3131409604</t>
  </si>
  <si>
    <t>B1701</t>
  </si>
  <si>
    <t>BANCO GUAYAQUIL CTA CTE.# 000267834-9</t>
  </si>
  <si>
    <t>B3003</t>
  </si>
  <si>
    <t>BANCO DEL PACÍFICO CTA. CTE. # 0554910-8</t>
  </si>
  <si>
    <t>B3202</t>
  </si>
  <si>
    <t>BANCO INTERNACIONAL CTA. CTE. # 140-060210-9</t>
  </si>
  <si>
    <t>B3601</t>
  </si>
  <si>
    <t>PRODUBANCO CTA.CTE. # 02006106151</t>
  </si>
  <si>
    <t>1.1.02.02</t>
  </si>
  <si>
    <t>VOUCHERS</t>
  </si>
  <si>
    <t>1.1.02.02.01</t>
  </si>
  <si>
    <t>TARJETAS DE DEBITOS / CREDITOS</t>
  </si>
  <si>
    <t>VC</t>
  </si>
  <si>
    <t>VCL01</t>
  </si>
  <si>
    <t>VISA - MASTERCARD - PACIFICARD</t>
  </si>
  <si>
    <t>VCL02</t>
  </si>
  <si>
    <t>AMERICAN EXPRESS</t>
  </si>
  <si>
    <t>VCL03</t>
  </si>
  <si>
    <t>DINERS CLUB</t>
  </si>
  <si>
    <t>1.1.03</t>
  </si>
  <si>
    <t>CUENTA POR COBRAR</t>
  </si>
  <si>
    <t>1.1.03.01</t>
  </si>
  <si>
    <t>CUENTAS POR COBRAR CLIENTES</t>
  </si>
  <si>
    <t>1.1.03.01.01</t>
  </si>
  <si>
    <t>URBANIZACION VIA AL SOL</t>
  </si>
  <si>
    <t>CL</t>
  </si>
  <si>
    <t>ALV005</t>
  </si>
  <si>
    <t>AGUSTO ALVARADO VICTOR ANTONIO</t>
  </si>
  <si>
    <t>ASO001</t>
  </si>
  <si>
    <t>ASOC. DE PROPIETARIOS URB VIA AL SOL</t>
  </si>
  <si>
    <t>CAM002</t>
  </si>
  <si>
    <t>CAMPOVERDE CASTRO CHIARA</t>
  </si>
  <si>
    <t>CED003</t>
  </si>
  <si>
    <t>CEDILLO CALDERON CARMEN ALEXANDRA</t>
  </si>
  <si>
    <t>CHA005</t>
  </si>
  <si>
    <t>CHAVEZ SUAREZ PAUL HENRY</t>
  </si>
  <si>
    <t>CON003</t>
  </si>
  <si>
    <t>CONSTRUCTORA THALIA VICTORIA S.A.</t>
  </si>
  <si>
    <t>DAV001</t>
  </si>
  <si>
    <t>DAVILA CABRERA RICHARD EDUARDO</t>
  </si>
  <si>
    <t>EST008</t>
  </si>
  <si>
    <t>ESTEVES MORAN XAVIER FERNANDO</t>
  </si>
  <si>
    <t>LEO005</t>
  </si>
  <si>
    <t>LEON RODRIGUEZ MAURICIO XAVIER</t>
  </si>
  <si>
    <t>MAT004</t>
  </si>
  <si>
    <t>MATAMOROS LETAMENDI JOSE LUIS</t>
  </si>
  <si>
    <t>MER004</t>
  </si>
  <si>
    <t>MERCHAN SUAREZ GAVINO MANUEL</t>
  </si>
  <si>
    <t>NOB001</t>
  </si>
  <si>
    <t>NOBOA CORONEL JANET ISABEL</t>
  </si>
  <si>
    <t>OCH001</t>
  </si>
  <si>
    <t>OCHOA BAQUE NERY LILIANA</t>
  </si>
  <si>
    <t>RIV005</t>
  </si>
  <si>
    <t>RIVERA ADUM FREDERIC HUMBERTO</t>
  </si>
  <si>
    <t>RON003</t>
  </si>
  <si>
    <t>RONQUILLO IGLESIAS DAVID</t>
  </si>
  <si>
    <t>ROS001</t>
  </si>
  <si>
    <t>ROSERO CABALLERO JOSE</t>
  </si>
  <si>
    <t>SAN007</t>
  </si>
  <si>
    <t>SANCHEZ BAQUERIZO CARLOS FRANCISCO</t>
  </si>
  <si>
    <t>SEM002</t>
  </si>
  <si>
    <t>SEMINARIO TOLEDO MORAIMA</t>
  </si>
  <si>
    <t>TER001</t>
  </si>
  <si>
    <t>TERAN OLEAS ESTELA PATRICIA</t>
  </si>
  <si>
    <t>UVS209</t>
  </si>
  <si>
    <t>JUAN CARLOS MARTINEZ FASSIO</t>
  </si>
  <si>
    <t>VIA009</t>
  </si>
  <si>
    <t>UBILLA MORAN MARIANA JACQUELINE</t>
  </si>
  <si>
    <t>VIL009</t>
  </si>
  <si>
    <t>VILLACIS QUEVEDO LAURA SOFIA</t>
  </si>
  <si>
    <t>VS0015</t>
  </si>
  <si>
    <t>MENENDEZ CALVO ANTONIO ORLANDO</t>
  </si>
  <si>
    <t>VS0021</t>
  </si>
  <si>
    <t>VINUEZA OCAÑA EVA MARIA</t>
  </si>
  <si>
    <t>VS0035</t>
  </si>
  <si>
    <t>VILLACIS ARREAGA ELSY CONSUELO</t>
  </si>
  <si>
    <t>VS0070</t>
  </si>
  <si>
    <t>VERNAZA MONZON ALEX BRUNO</t>
  </si>
  <si>
    <t>VS0098</t>
  </si>
  <si>
    <t>GONZALEZ ALARCON HUGO MANUEL</t>
  </si>
  <si>
    <t>VS0144</t>
  </si>
  <si>
    <t>DELGADO MEREGILDO WILSON ANTONIO</t>
  </si>
  <si>
    <t>VS0201</t>
  </si>
  <si>
    <t>LARCO DIAZ PEDRO</t>
  </si>
  <si>
    <t>VS0205</t>
  </si>
  <si>
    <t>ZAMBRANO BRAVO CARIDAD</t>
  </si>
  <si>
    <t>VS0230</t>
  </si>
  <si>
    <t>CASAME SANCHEZ TITO</t>
  </si>
  <si>
    <t>VS0233</t>
  </si>
  <si>
    <t>RIOFRIO LOPEZ XAVIER HUMBERTO</t>
  </si>
  <si>
    <t>VS0236</t>
  </si>
  <si>
    <t>CADENA BOLAÑOS MIGUEL BLAS</t>
  </si>
  <si>
    <t>VS0237</t>
  </si>
  <si>
    <t>VELASCO TUTIVEN ARTURO</t>
  </si>
  <si>
    <t>VS0282</t>
  </si>
  <si>
    <t>LARREA VALENCIA JUAN</t>
  </si>
  <si>
    <t>VS0290</t>
  </si>
  <si>
    <t>BARCHI GUTIERREZ ELIANA JOANELY</t>
  </si>
  <si>
    <t>VS0296</t>
  </si>
  <si>
    <t>BRITO GALLEGOS LUIS RAUL</t>
  </si>
  <si>
    <t>VS0308</t>
  </si>
  <si>
    <t>DELGADO MAHAMONDE THELMO MANUEL</t>
  </si>
  <si>
    <t>VS0318</t>
  </si>
  <si>
    <t>AROSEMENA CORDOVEZ ROGELIO</t>
  </si>
  <si>
    <t>VS0339</t>
  </si>
  <si>
    <t>AYALA HENRIQUES SISSI JOHANA</t>
  </si>
  <si>
    <t>VS0343</t>
  </si>
  <si>
    <t>BASTIDAS YUNES JORGE MARCOS</t>
  </si>
  <si>
    <t>VS0370</t>
  </si>
  <si>
    <t>CIRES QUINTERO EVELYNN SCARLETH</t>
  </si>
  <si>
    <t>VS0372</t>
  </si>
  <si>
    <t>ALCIVAR AREVALO HENRY ALBERTO</t>
  </si>
  <si>
    <t>VS0374</t>
  </si>
  <si>
    <t>BERNAL AVEIGA JORGE LUIS</t>
  </si>
  <si>
    <t>VS0375</t>
  </si>
  <si>
    <t>BEJAR PALLARES FRANCISCO JOSE</t>
  </si>
  <si>
    <t>VS0388</t>
  </si>
  <si>
    <t>LEDESMA PRADO JORGE HERNAN</t>
  </si>
  <si>
    <t>VS0392</t>
  </si>
  <si>
    <t>ACCION PARA EL FUTURO S.A. AFUTUSA</t>
  </si>
  <si>
    <t>VS0394</t>
  </si>
  <si>
    <t>GONZALEZ SANCHEZ OLGA MARIA</t>
  </si>
  <si>
    <t>VS0395</t>
  </si>
  <si>
    <t>JORGE LUIS HERNANDEZ CHUCAN</t>
  </si>
  <si>
    <t>VS0396</t>
  </si>
  <si>
    <t>GONZALEZ SANCHEZ CESAR IVAN</t>
  </si>
  <si>
    <t>1.1.03.01.02</t>
  </si>
  <si>
    <t>URBANIZACION MATICES DE SAMBORONDON</t>
  </si>
  <si>
    <t>UMS002</t>
  </si>
  <si>
    <t>AGUIRRE CARRANZA GUILLERMO ISAIAS</t>
  </si>
  <si>
    <t>UMS004</t>
  </si>
  <si>
    <t>ARREAGA ZUÑIGA FANNY MERCEDES</t>
  </si>
  <si>
    <t>UMS005</t>
  </si>
  <si>
    <t>AVILA ESPINOZA SONNIA VANESSA</t>
  </si>
  <si>
    <t>UMS007</t>
  </si>
  <si>
    <t>CROW MOREIRA EDUARDO ENRIQUE</t>
  </si>
  <si>
    <t>UMS008</t>
  </si>
  <si>
    <t>DUNN YCAZA MARIA ROSA</t>
  </si>
  <si>
    <t>UMS013</t>
  </si>
  <si>
    <t>GALLESE STEFFIE DE DUNN</t>
  </si>
  <si>
    <t>UMS042</t>
  </si>
  <si>
    <t>GUERRERO SUAREZ YVES MANGEL</t>
  </si>
  <si>
    <t>UMS052</t>
  </si>
  <si>
    <t>MURGA MEJIA MANUEL HUMBERTO</t>
  </si>
  <si>
    <t>UMS053</t>
  </si>
  <si>
    <t>MURILLO MEJIA ALEX ENRIQUE</t>
  </si>
  <si>
    <t>UMS079</t>
  </si>
  <si>
    <t>PRADO SEMINARIO CARLOS JULIO</t>
  </si>
  <si>
    <t>UMS099</t>
  </si>
  <si>
    <t>COLLAHUAZO MACIAS JULIA</t>
  </si>
  <si>
    <t>UMS134</t>
  </si>
  <si>
    <t>MANOSALVAS SANCHEZ MARIA PAULINA</t>
  </si>
  <si>
    <t>UMS135</t>
  </si>
  <si>
    <t>INTRIAGO ORELLANA NARCISA MARICELA</t>
  </si>
  <si>
    <t>UMS140</t>
  </si>
  <si>
    <t>BRIONES CRESPO PABLO ELIAS</t>
  </si>
  <si>
    <t>UMS159</t>
  </si>
  <si>
    <t>NEIRA ESPINOZA VICTOR HUGO</t>
  </si>
  <si>
    <t>UMS160</t>
  </si>
  <si>
    <t>HIDROVO PORTILLA JOHNNY SALOMON</t>
  </si>
  <si>
    <t>UMS161</t>
  </si>
  <si>
    <t>CEVALLOS MIELES OTTO</t>
  </si>
  <si>
    <t>UMS180</t>
  </si>
  <si>
    <t>RENDON BRIONES MAGDALENA ARGENTINA</t>
  </si>
  <si>
    <t>UMS183</t>
  </si>
  <si>
    <t>SIMBALL RUIZ LUIS MANUEL</t>
  </si>
  <si>
    <t>UMS190</t>
  </si>
  <si>
    <t>MACIAS OLIVEROS WALTER DE JESUS</t>
  </si>
  <si>
    <t>UMS202</t>
  </si>
  <si>
    <t>MOSQUERA DIAZ JUAN RAMON</t>
  </si>
  <si>
    <t>UMS203</t>
  </si>
  <si>
    <t>BAYONA TRIVIÑO HAYDEE ISABEL</t>
  </si>
  <si>
    <t>UMS208</t>
  </si>
  <si>
    <t>FRANCO CUMMINGS JEFFERY LEE</t>
  </si>
  <si>
    <t>UMS217</t>
  </si>
  <si>
    <t>TRIVIÑO GUERRERO LEIDA ONDINA</t>
  </si>
  <si>
    <t>UMS222</t>
  </si>
  <si>
    <t>BRIONES TRIVIÑO ERICKA KATHERINE</t>
  </si>
  <si>
    <t>UMS239</t>
  </si>
  <si>
    <t>GUAYLUPO SUAREZ PETITA MARIA</t>
  </si>
  <si>
    <t>UMS265</t>
  </si>
  <si>
    <t>FUENTES RAMOS WILLIAMS</t>
  </si>
  <si>
    <t>UMS268</t>
  </si>
  <si>
    <t>MESIAS GALLARDO YAMIL FABRICIO</t>
  </si>
  <si>
    <t>UMS274</t>
  </si>
  <si>
    <t>ROCHE LEON JORGE FERNANDO</t>
  </si>
  <si>
    <t>UMS281</t>
  </si>
  <si>
    <t>MOLINA MORENO MARIA ESTHER</t>
  </si>
  <si>
    <t>UMS282</t>
  </si>
  <si>
    <t>RODRIGUEZ MONTES HENRY</t>
  </si>
  <si>
    <t>UMS289</t>
  </si>
  <si>
    <t>ALVAREZ VALDEZ ANDRES MAURICIO</t>
  </si>
  <si>
    <t>UMS308</t>
  </si>
  <si>
    <t>NIEMES SANCHEZ CATHERINE ROSSINE</t>
  </si>
  <si>
    <t>UMS312</t>
  </si>
  <si>
    <t>SUAREZ CASTRO OLGA YOLANDA</t>
  </si>
  <si>
    <t>UMS334</t>
  </si>
  <si>
    <t>CABELLO PEÑAFIEL OTTO NICOLAS</t>
  </si>
  <si>
    <t>UMS336</t>
  </si>
  <si>
    <t>CARRION ARMIJOS EDGAR LEONARDO</t>
  </si>
  <si>
    <t>UMS348</t>
  </si>
  <si>
    <t>MAINGON MARTINEZ LENIN JAVIER</t>
  </si>
  <si>
    <t>UMS366</t>
  </si>
  <si>
    <t>MARTINEZ CARRION ALEXANDRE FABIAN</t>
  </si>
  <si>
    <t>UMS374</t>
  </si>
  <si>
    <t>BRITO ANDRADE EDYSON JAVIER</t>
  </si>
  <si>
    <t>UMS380</t>
  </si>
  <si>
    <t>GARCIA ANDRADE RENE JOAQUIN</t>
  </si>
  <si>
    <t>UMS407</t>
  </si>
  <si>
    <t>AGUIRRE GOMEZ LUIS ALBERTO</t>
  </si>
  <si>
    <t>UMS409</t>
  </si>
  <si>
    <t>SOLEDISPA CAMBA GEORGE FRANKLIN</t>
  </si>
  <si>
    <t>UMS410</t>
  </si>
  <si>
    <t>LAPREA RESABALA RAFAEL GERARDO</t>
  </si>
  <si>
    <t>UMS414</t>
  </si>
  <si>
    <t>ZAMBRANO MACIAS ROSA MARGARITA</t>
  </si>
  <si>
    <t>UMS416</t>
  </si>
  <si>
    <t>CONSTANTE  GONZALEZ KATALINA DEL ROCIO</t>
  </si>
  <si>
    <t>UMS421</t>
  </si>
  <si>
    <t>SORIANO GOMEZ CRUZ MARIA</t>
  </si>
  <si>
    <t>UMS427</t>
  </si>
  <si>
    <t>LEON ANDRADE CARLOS EUGENIO</t>
  </si>
  <si>
    <t>UMS435</t>
  </si>
  <si>
    <t>CHILUIZA RODRIGUEZ ERWIN DARWIN</t>
  </si>
  <si>
    <t>UMS454</t>
  </si>
  <si>
    <t>VERGARA Y VITERI CIA. LTDA. AGENCIA ASESORA PRODUCTORA DE SEGUROS</t>
  </si>
  <si>
    <t>UMS465</t>
  </si>
  <si>
    <t>ORTIZ ROJAS JAVIER GONZALO</t>
  </si>
  <si>
    <t>UMS482</t>
  </si>
  <si>
    <t>RUMBEA RIGAIL MARIA JULIA</t>
  </si>
  <si>
    <t>UMS507</t>
  </si>
  <si>
    <t>SUAREZ RUIZ ELOISA VANESSA</t>
  </si>
  <si>
    <t>UMS511</t>
  </si>
  <si>
    <t>SUAREZ RUIZ DANIEL ENRIQUE</t>
  </si>
  <si>
    <t>UMS515</t>
  </si>
  <si>
    <t>RAMOS OLMEDO CARLOS LUIS</t>
  </si>
  <si>
    <t>UMS565</t>
  </si>
  <si>
    <t>MARIA EUGENIA TERÁN JORDAN</t>
  </si>
  <si>
    <t>UMS566</t>
  </si>
  <si>
    <t>IOZZELLI VALAREZO PAOLA ELVIRA</t>
  </si>
  <si>
    <t>UMS569</t>
  </si>
  <si>
    <t>RODOLFO EDUARDO GARCIA MOREIRA</t>
  </si>
  <si>
    <t>UMS570</t>
  </si>
  <si>
    <t>RICARDO JAVIER PUENTE BERRY</t>
  </si>
  <si>
    <t>UMS572</t>
  </si>
  <si>
    <t>RENDON CELI CARLOTA ARACELI</t>
  </si>
  <si>
    <t>UMS573</t>
  </si>
  <si>
    <t>MARCELA VILLAREAL QUINTANA</t>
  </si>
  <si>
    <t>UMS576</t>
  </si>
  <si>
    <t>FLORES LEON HUGO ALEJANDRO</t>
  </si>
  <si>
    <t>UMS577</t>
  </si>
  <si>
    <t>CAICEDO ANTEPARA LIGIA EUGENIA</t>
  </si>
  <si>
    <t>UMS578</t>
  </si>
  <si>
    <t>FIGUEROA DUTASACA LUISA ESTEFANIA</t>
  </si>
  <si>
    <t>UMS579</t>
  </si>
  <si>
    <t>GUZMAN MUÑETON WILINTON ALEXANDER</t>
  </si>
  <si>
    <t>UMS581</t>
  </si>
  <si>
    <t>SANGSETER BARREZUETA JUAN CARLOS</t>
  </si>
  <si>
    <t>UMS582</t>
  </si>
  <si>
    <t>BUSTOS PEÑAHERRERA EDDY ALBERTO</t>
  </si>
  <si>
    <t>UMS584</t>
  </si>
  <si>
    <t>MOLINA BARONA SILVIA FILOMENA</t>
  </si>
  <si>
    <t>UMS586</t>
  </si>
  <si>
    <t>COBOS CAJAMARCA GERMANA ALBERTO</t>
  </si>
  <si>
    <t>UMS587</t>
  </si>
  <si>
    <t>BELTRAN GARCES CARMEN ELIZABETH</t>
  </si>
  <si>
    <t>UMS588</t>
  </si>
  <si>
    <t>MARINO RIVERA ALICIA ELVIRA</t>
  </si>
  <si>
    <t>UMS591</t>
  </si>
  <si>
    <t>MUTRE PEÑAFIEL JENNIFER IVETH</t>
  </si>
  <si>
    <t>UMS593</t>
  </si>
  <si>
    <t>RAMIREZ QUINTEROS JUAN ENRIQUE</t>
  </si>
  <si>
    <t>UMS594</t>
  </si>
  <si>
    <t>PARRALES TENELEMA CRISTHIAN XAVIER</t>
  </si>
  <si>
    <t>UMS597</t>
  </si>
  <si>
    <t>SAMANIEGO LAVAYEN YESENIA ELIZABETH</t>
  </si>
  <si>
    <t>UMS598</t>
  </si>
  <si>
    <t>INGA SANMARTIN DANIELA CAROLINA</t>
  </si>
  <si>
    <t>UMS599</t>
  </si>
  <si>
    <t>SILVIA ESPINOZA RAMIREZ</t>
  </si>
  <si>
    <t>UMS601</t>
  </si>
  <si>
    <t>BRITO HIDALGO LEONARDO WILMAR</t>
  </si>
  <si>
    <t>UMS603</t>
  </si>
  <si>
    <t>CAICHE ROMERO GRACE SOFIA</t>
  </si>
  <si>
    <t>UMS604</t>
  </si>
  <si>
    <t>MOREIRA BARCIA KAREM PAMELA</t>
  </si>
  <si>
    <t>UMS605</t>
  </si>
  <si>
    <t>AGUIRRE CIRIO RIGOBERTO FRANCISCO</t>
  </si>
  <si>
    <t>UMS607</t>
  </si>
  <si>
    <t>ACUNA MOLINA PAOLA VERONICA</t>
  </si>
  <si>
    <t>UMS608</t>
  </si>
  <si>
    <t>DIAZ CHAVEZ WILLIAN ANTONIO</t>
  </si>
  <si>
    <t>UMS610</t>
  </si>
  <si>
    <t>FERNANDEZ SANCHEZ GIOVANNA IVONNE</t>
  </si>
  <si>
    <t>UMS611</t>
  </si>
  <si>
    <t>SALCEDO JARAMILLO MARIA JOSE</t>
  </si>
  <si>
    <t>UMS612</t>
  </si>
  <si>
    <t>CORONEL SANCHEZ YARLY ALEXANDRA</t>
  </si>
  <si>
    <t>UMS613</t>
  </si>
  <si>
    <t>RODAS NEIRA MARCIA ELENA</t>
  </si>
  <si>
    <t>UMS615</t>
  </si>
  <si>
    <t>JAUREGUI RICO FERNANDO</t>
  </si>
  <si>
    <t>UMS616</t>
  </si>
  <si>
    <t>PARRA ROSERO PABLO GERMAN</t>
  </si>
  <si>
    <t>UMS617</t>
  </si>
  <si>
    <t>SALAZAR TORRES DAVID YORDANO</t>
  </si>
  <si>
    <t>UMS618</t>
  </si>
  <si>
    <t>MEZA ANDRADE PAUL EDUARDO</t>
  </si>
  <si>
    <t>1.1.03.01.03</t>
  </si>
  <si>
    <t>URBANIZACION VALLE ALTO</t>
  </si>
  <si>
    <t>CST154</t>
  </si>
  <si>
    <t>ROMMEL ANTONIO ZAMORA TRIGUERO</t>
  </si>
  <si>
    <t>SAM371</t>
  </si>
  <si>
    <t>MEDINA SOTOMAYOR XAVIER ENRIQUE</t>
  </si>
  <si>
    <t>UVA003</t>
  </si>
  <si>
    <t>BOLAÑOS RENTERIA JAVIER ANTONIO</t>
  </si>
  <si>
    <t>UVA004</t>
  </si>
  <si>
    <t>GALVEZ SOTO KATTY DEL CARMEN</t>
  </si>
  <si>
    <t>UVA009</t>
  </si>
  <si>
    <t>RAMIREZ RUIZ EDGAR ESTUARDO</t>
  </si>
  <si>
    <t>UVA011</t>
  </si>
  <si>
    <t>VALENZUELA IBIDA YADIRA DE PELAEZ</t>
  </si>
  <si>
    <t>UVA014</t>
  </si>
  <si>
    <t>BURGOS GUERRERO EDGAR TOMAS</t>
  </si>
  <si>
    <t>UVA020</t>
  </si>
  <si>
    <t>UVA021</t>
  </si>
  <si>
    <t>MUZZIO NARANJO ROBERTO</t>
  </si>
  <si>
    <t>UVA028</t>
  </si>
  <si>
    <t>VERDUGA ANDRADE PATRICIA</t>
  </si>
  <si>
    <t>UVA030</t>
  </si>
  <si>
    <t>SORIA FLORENCIA CARMEN CECILIA</t>
  </si>
  <si>
    <t>UVA032</t>
  </si>
  <si>
    <t>MARMOL ESPINOZA JUANA ISABEL</t>
  </si>
  <si>
    <t>UVA033</t>
  </si>
  <si>
    <t>FRANCO MORAN JORGE ALFREDO</t>
  </si>
  <si>
    <t>UVA052</t>
  </si>
  <si>
    <t>IZQUIERDO ZAVALA JOHN FRANCISCO</t>
  </si>
  <si>
    <t>UVA055</t>
  </si>
  <si>
    <t>GAVILANES AGUIRRE CESAR AUGUSTO</t>
  </si>
  <si>
    <t>UVA061</t>
  </si>
  <si>
    <t>RAMOS CRUZ ORLANDO BOLIVAR</t>
  </si>
  <si>
    <t>UVA064</t>
  </si>
  <si>
    <t>ZAMBRANO ZAMBRANO VICENTE MODESTO</t>
  </si>
  <si>
    <t>UVA068</t>
  </si>
  <si>
    <t>CLEMENTE VERA GISELLE MARIELA</t>
  </si>
  <si>
    <t>UVA070</t>
  </si>
  <si>
    <t>CONTRERAS PUCO CRISTOBAL KENY</t>
  </si>
  <si>
    <t>UVA073</t>
  </si>
  <si>
    <t>GALARZA BARZOLA VIOLETA MARGARITA</t>
  </si>
  <si>
    <t>UVA076</t>
  </si>
  <si>
    <t>GUERRERO GLORIA EDELMIRA</t>
  </si>
  <si>
    <t>UVA077</t>
  </si>
  <si>
    <t>NARVAEZ PORTILLA GIOVANNY</t>
  </si>
  <si>
    <t>UVA078</t>
  </si>
  <si>
    <t>GOMEZ MUÑOZ DOLORES MERCEDES</t>
  </si>
  <si>
    <t>UVA081</t>
  </si>
  <si>
    <t>CEDEÑO FAJARDO TERESA ALEJANDRINA</t>
  </si>
  <si>
    <t>UVA089</t>
  </si>
  <si>
    <t>ACUÑA AUCATOMA ANA MIRIAM</t>
  </si>
  <si>
    <t>UVA095</t>
  </si>
  <si>
    <t>GUEVARA SEGARRA PETITA CECIBEL</t>
  </si>
  <si>
    <t>UVA097</t>
  </si>
  <si>
    <t>SIERRA PIEDRA ROCIO DEL PILAR</t>
  </si>
  <si>
    <t>UVA101</t>
  </si>
  <si>
    <t>ASOC.DE PROP. DE LA 1ERA. ETAPA NEW YORK 12 DE SEPTIEMBRE</t>
  </si>
  <si>
    <t>UVA105</t>
  </si>
  <si>
    <t>VACA VACA RAMIRO JORGE</t>
  </si>
  <si>
    <t>UVA106</t>
  </si>
  <si>
    <t>QUINDE SORIANO ISABEL ROSARIO</t>
  </si>
  <si>
    <t>UVA111</t>
  </si>
  <si>
    <t>ARIAS GRIJALVA JHONNY YANKO</t>
  </si>
  <si>
    <t>UVA112</t>
  </si>
  <si>
    <t>CORDOVA GONZALEZ JHONNY JORGE</t>
  </si>
  <si>
    <t>UVA115</t>
  </si>
  <si>
    <t>SALMERON ACOSTA DELIA AMPARO</t>
  </si>
  <si>
    <t>UVA127</t>
  </si>
  <si>
    <t>IDROVO FALQUEZ ERNESTO</t>
  </si>
  <si>
    <t>UVA130</t>
  </si>
  <si>
    <t>ROMERO DAVILA SANDRA</t>
  </si>
  <si>
    <t>UVA136</t>
  </si>
  <si>
    <t>BURNEO FARINANGO CARLOS JULIO</t>
  </si>
  <si>
    <t>UVA143</t>
  </si>
  <si>
    <t>BEHTSAIDA BRIONES ADELAIDA</t>
  </si>
  <si>
    <t>UVA148</t>
  </si>
  <si>
    <t>UQUILLAS ALBAN MARCELO VINICIO</t>
  </si>
  <si>
    <t>UVA149</t>
  </si>
  <si>
    <t>TUZ ESCOBAR SYLVANA DEL CARMEN</t>
  </si>
  <si>
    <t>UVA155</t>
  </si>
  <si>
    <t>ESCALANTE GARCIA MIRTHA ACELA</t>
  </si>
  <si>
    <t>UVA162</t>
  </si>
  <si>
    <t>BEJAR GUERRERO DANIEL ALBERTO</t>
  </si>
  <si>
    <t>UVA171</t>
  </si>
  <si>
    <t>FARFAN PESANTES ROBERTO EMILIO</t>
  </si>
  <si>
    <t>UVA185</t>
  </si>
  <si>
    <t>HURTADO CASIERRA ELENA MARLENE</t>
  </si>
  <si>
    <t>UVA195</t>
  </si>
  <si>
    <t>JARAMILLO LEMA MARTHA XIMENA</t>
  </si>
  <si>
    <t>UVA198</t>
  </si>
  <si>
    <t>MAYA NAVARRETE MARIA MELINA</t>
  </si>
  <si>
    <t>UVA200</t>
  </si>
  <si>
    <t>LOOR VELEZ MAURO ALBERTO</t>
  </si>
  <si>
    <t>UVA203</t>
  </si>
  <si>
    <t>MORAN MORENO LUISA DEL CARMEN</t>
  </si>
  <si>
    <t>UVA204</t>
  </si>
  <si>
    <t>CHONILLO GUERRERO MARIA VERONICA</t>
  </si>
  <si>
    <t>UVA217</t>
  </si>
  <si>
    <t>RIVERO CUEVA BENITO ROBERTO</t>
  </si>
  <si>
    <t>UVA218</t>
  </si>
  <si>
    <t>AGUIÑO NARANJO MONICA TATIANA</t>
  </si>
  <si>
    <t>UVA219</t>
  </si>
  <si>
    <t>MALDONADO SALTOS ANGELA KARINA</t>
  </si>
  <si>
    <t>UVA220</t>
  </si>
  <si>
    <t>MOLINA POMA HILDA</t>
  </si>
  <si>
    <t>UVA221</t>
  </si>
  <si>
    <t>RUIZ ZAMORA LIGIA SORAYA</t>
  </si>
  <si>
    <t>UVA224</t>
  </si>
  <si>
    <t>ESPINOZA ORTIZ LAURA GABRIELA</t>
  </si>
  <si>
    <t>UVA225</t>
  </si>
  <si>
    <t>VALERO SANCHEZ ROSA ANABEL</t>
  </si>
  <si>
    <t>UVA226</t>
  </si>
  <si>
    <t>PAPADIMITRIOU FANNY ENRIQUETA</t>
  </si>
  <si>
    <t>UVA232</t>
  </si>
  <si>
    <t>RAMIREZ BUSTAMANTE CARLOS</t>
  </si>
  <si>
    <t>UVA233</t>
  </si>
  <si>
    <t>ZALAMAR GALDOS MARIO FABRICIO</t>
  </si>
  <si>
    <t>UVA238</t>
  </si>
  <si>
    <t>YANCE MACIAS JACQUELINE ALEXANDRA</t>
  </si>
  <si>
    <t>UVA245</t>
  </si>
  <si>
    <t>YEPEZ JIMENEZ NORMA ELISA</t>
  </si>
  <si>
    <t>UVA248</t>
  </si>
  <si>
    <t>SANCHEZ BRIONES MARIA EUGENIA</t>
  </si>
  <si>
    <t>UVA251</t>
  </si>
  <si>
    <t>QUIMIS QUIMIS ROSA MARICELA</t>
  </si>
  <si>
    <t>UVA252</t>
  </si>
  <si>
    <t>PERALTA HATI JENNI FELICIA</t>
  </si>
  <si>
    <t>UVA253</t>
  </si>
  <si>
    <t>GOMEZ QUIÑONEZ INOCENTA ROCIO</t>
  </si>
  <si>
    <t>UVA257</t>
  </si>
  <si>
    <t>RADA AGUIRRE CESAR AUGUSTO</t>
  </si>
  <si>
    <t>UVA258</t>
  </si>
  <si>
    <t>DUARTE FRANCO CARLOS LUIS</t>
  </si>
  <si>
    <t>UVA261</t>
  </si>
  <si>
    <t>SUQUILLO SANCHEZ ROBERTO ALEJANDRO</t>
  </si>
  <si>
    <t>UVA262</t>
  </si>
  <si>
    <t>CEDEÑO CAAMAÑO JENNY</t>
  </si>
  <si>
    <t>UVA263</t>
  </si>
  <si>
    <t>LOPEZ ORRALA FRANCISCO</t>
  </si>
  <si>
    <t>UVA269</t>
  </si>
  <si>
    <t>GALARZA TORRES RITA CECILIA</t>
  </si>
  <si>
    <t>UVA272</t>
  </si>
  <si>
    <t>VALENCIA MONAR MESIAS JOHN</t>
  </si>
  <si>
    <t>UVA274</t>
  </si>
  <si>
    <t>JURADO YANEZ CARLOS ADOLFO</t>
  </si>
  <si>
    <t>UVA280</t>
  </si>
  <si>
    <t>RODRIGO ALBAN JAVIER MAURICIO</t>
  </si>
  <si>
    <t>UVA281</t>
  </si>
  <si>
    <t>INTRIAGO ZAMBRANO MARIA DOLORES</t>
  </si>
  <si>
    <t>UVA284</t>
  </si>
  <si>
    <t>HERRERA LOPEZ ELIZABETH DEL ROCIO</t>
  </si>
  <si>
    <t>UVA288</t>
  </si>
  <si>
    <t>TRIVIÑO GRIJALVA MARTHA ROCIO</t>
  </si>
  <si>
    <t>UVA297</t>
  </si>
  <si>
    <t>MURILLO LARA ROSA MARISOL</t>
  </si>
  <si>
    <t>UVA307</t>
  </si>
  <si>
    <t>ROMO MONTOYA ALEXANDRA KATHERINE</t>
  </si>
  <si>
    <t>UVA311</t>
  </si>
  <si>
    <t>GAONA PEÑA ROCIO DEL CISNE</t>
  </si>
  <si>
    <t>UVA313</t>
  </si>
  <si>
    <t>ASOC DE PROPIETARIOS III ETAPA LONDRES</t>
  </si>
  <si>
    <t>UVA315</t>
  </si>
  <si>
    <t>HEREDIA PLUAS GREGORIA MARIYESEL</t>
  </si>
  <si>
    <t>UVA317</t>
  </si>
  <si>
    <t>SARANGO MARTINEZ FREDDY MAURICIO</t>
  </si>
  <si>
    <t>UVA324</t>
  </si>
  <si>
    <t>ZERDA BARRENO ELSIE RUTH</t>
  </si>
  <si>
    <t>UVA327</t>
  </si>
  <si>
    <t>ESPARZA MORAN JULIO LUIS   3920764</t>
  </si>
  <si>
    <t>UVA328</t>
  </si>
  <si>
    <t>MORAN JIMENEZ JULIA JUSTINA</t>
  </si>
  <si>
    <t>UVA331</t>
  </si>
  <si>
    <t>MICROBIZ CIA LTDA.</t>
  </si>
  <si>
    <t>UVA332</t>
  </si>
  <si>
    <t>SANTOS BERMUDEZ MARTA CECILIA</t>
  </si>
  <si>
    <t>UVA333</t>
  </si>
  <si>
    <t>CALLE CAMPOVERDE JOSE FLORES</t>
  </si>
  <si>
    <t>UVA335</t>
  </si>
  <si>
    <t>GAMARRA GONZALES LUIS CESAR</t>
  </si>
  <si>
    <t>UVA339</t>
  </si>
  <si>
    <t>JEREZ ROBALINO JOSE OSWALDO</t>
  </si>
  <si>
    <t>UVA345</t>
  </si>
  <si>
    <t>AGUIAR PEREZ BRUMELL OMAR</t>
  </si>
  <si>
    <t>UVA347</t>
  </si>
  <si>
    <t>TERAN SEVILLA MARIA GABRIELA</t>
  </si>
  <si>
    <t>UVA355</t>
  </si>
  <si>
    <t>LOPEZ CORNEJO ROSA PILAR</t>
  </si>
  <si>
    <t>UVA357</t>
  </si>
  <si>
    <t>CHALEN LAINEZ CESAR AURELIO</t>
  </si>
  <si>
    <t>UVA358</t>
  </si>
  <si>
    <t>OSTAIZA LUCAS LUZ LILIANA</t>
  </si>
  <si>
    <t>uva361</t>
  </si>
  <si>
    <t>ACOSTA MURILLO ROSALINDA GRACIELA</t>
  </si>
  <si>
    <t>uva362</t>
  </si>
  <si>
    <t>CEDEÑO PARRALES CARLOS SAUL</t>
  </si>
  <si>
    <t>UVA366</t>
  </si>
  <si>
    <t>ZAMORA RUIZ MARIA GERMANIA</t>
  </si>
  <si>
    <t>UVA373</t>
  </si>
  <si>
    <t>NIEVE ARROYO OLIBA SELEDINA</t>
  </si>
  <si>
    <t>UVA376</t>
  </si>
  <si>
    <t>PALOMEQUE FARIAS ZOILA RAQUEL</t>
  </si>
  <si>
    <t>UVA380</t>
  </si>
  <si>
    <t>MARTINEZ ESPINOZA YOLANDA VERONICA</t>
  </si>
  <si>
    <t>UVA383</t>
  </si>
  <si>
    <t>SALAZAR MUÑOZ MIGUEL MANUEL</t>
  </si>
  <si>
    <t>UVA387</t>
  </si>
  <si>
    <t>COBOS MARMOLEJO MARIA DOLORES</t>
  </si>
  <si>
    <t>UVA388</t>
  </si>
  <si>
    <t>GOMERO ESPINEL LOURDES REGINA</t>
  </si>
  <si>
    <t>UVA392</t>
  </si>
  <si>
    <t>ASOC PROPIETARIOS PARIS</t>
  </si>
  <si>
    <t>UVA394</t>
  </si>
  <si>
    <t>NARANJO JACOME WASHINGTON BOLIVAR</t>
  </si>
  <si>
    <t>UVA396</t>
  </si>
  <si>
    <t>MORAN VILLON FREDDY VICENTE</t>
  </si>
  <si>
    <t>UVA398</t>
  </si>
  <si>
    <t>GOMEZ CHOEZ JICENIA DEL ROCIO</t>
  </si>
  <si>
    <t>UVA400</t>
  </si>
  <si>
    <t>PALACIOS IZURIETA JONATAN FREDDY</t>
  </si>
  <si>
    <t>UVA402</t>
  </si>
  <si>
    <t>VALENCIA ROMERO SUSANA MILDRED</t>
  </si>
  <si>
    <t>UVA404</t>
  </si>
  <si>
    <t>CHINGA PINEDA JULISSA ERIKA</t>
  </si>
  <si>
    <t>UVA408</t>
  </si>
  <si>
    <t>LALAMA CARRION HECTOR RENE</t>
  </si>
  <si>
    <t>UVA418</t>
  </si>
  <si>
    <t>CARRILLO ZAMBRANO RICARDO JULIO</t>
  </si>
  <si>
    <t>UVA419</t>
  </si>
  <si>
    <t>CARBO RIVERA FAUSTO EDUARDO</t>
  </si>
  <si>
    <t>UVA421</t>
  </si>
  <si>
    <t>ACOSTA CAJAPE BETTY EUVENIA</t>
  </si>
  <si>
    <t>UVA422</t>
  </si>
  <si>
    <t>PROAÑO LANDIN WASHINGTON HENRY</t>
  </si>
  <si>
    <t>UVA423</t>
  </si>
  <si>
    <t>AVILES LOZANO GEOVANNY ALEXANDER</t>
  </si>
  <si>
    <t>UVA424</t>
  </si>
  <si>
    <t>PEÑA ALVAREZ JORGE LUS</t>
  </si>
  <si>
    <t>UVA427</t>
  </si>
  <si>
    <t>ULLAURI VELA CARLOS ENRIQUE</t>
  </si>
  <si>
    <t>UVA429</t>
  </si>
  <si>
    <t>GLORIA ISABEL MITE LEON</t>
  </si>
  <si>
    <t>UVA431</t>
  </si>
  <si>
    <t>RUATA TOLEDO LILIANA PAOLA</t>
  </si>
  <si>
    <t>UVA435</t>
  </si>
  <si>
    <t>FLOR ALTAFUYA ROSA MARGARITA</t>
  </si>
  <si>
    <t>UVA474</t>
  </si>
  <si>
    <t>MOLINA PADILLA JOSE OLMEDO</t>
  </si>
  <si>
    <t>UVA480</t>
  </si>
  <si>
    <t>ACUYUL S.A.</t>
  </si>
  <si>
    <t>UVA483</t>
  </si>
  <si>
    <t>ALMEIDA LEON CARLOS EDUARDO</t>
  </si>
  <si>
    <t>UVA490</t>
  </si>
  <si>
    <t>SANTANA CALDERON GLEXI LIVARDO</t>
  </si>
  <si>
    <t>UVA495</t>
  </si>
  <si>
    <t>ALVAREZ MENDIETA TARGELIA DEL PILAR</t>
  </si>
  <si>
    <t>UVA496</t>
  </si>
  <si>
    <t>ESCALANTE TORRES BARBARA</t>
  </si>
  <si>
    <t>UVA498</t>
  </si>
  <si>
    <t>GRANDA ZARI MAIRA ALEJANDRA</t>
  </si>
  <si>
    <t>UVA509</t>
  </si>
  <si>
    <t>ORTIZ MOCHA DANNY JOSE</t>
  </si>
  <si>
    <t>UVA510</t>
  </si>
  <si>
    <t>CALDERON VALDIVIEZO LEONARDO EDUARDO</t>
  </si>
  <si>
    <t>UVA512</t>
  </si>
  <si>
    <t>SUAREZ RODRIGUEZ MARIA LISBETH</t>
  </si>
  <si>
    <t>UVA515</t>
  </si>
  <si>
    <t>HERBAS HERRERA MARIA EUGENIA</t>
  </si>
  <si>
    <t>UVA517</t>
  </si>
  <si>
    <t>ARTEAGA BURGOS EDISON HERIBERTO</t>
  </si>
  <si>
    <t>UVA841</t>
  </si>
  <si>
    <t>ANCHUNDIA ORMEÑO DEYSE AMALINDA</t>
  </si>
  <si>
    <t>UVA849</t>
  </si>
  <si>
    <t>VELEZ ROMERO GALO FERNANDO</t>
  </si>
  <si>
    <t>UVA852</t>
  </si>
  <si>
    <t>GUEVARA LINDO LOURDES PATRICIA</t>
  </si>
  <si>
    <t>UVA856</t>
  </si>
  <si>
    <t>ESPINOZA AMPUERO ANGEL ALBERTO</t>
  </si>
  <si>
    <t>UVA860</t>
  </si>
  <si>
    <t>VERDESOTO MARTINEZ CARMEN KATALINA</t>
  </si>
  <si>
    <t>UVA871</t>
  </si>
  <si>
    <t>ESPINOZA DELGADO WENDDY ELENA</t>
  </si>
  <si>
    <t>UVA876</t>
  </si>
  <si>
    <t>LINDAO GALLO JAZMIN ALEXANDRA</t>
  </si>
  <si>
    <t>UVA880</t>
  </si>
  <si>
    <t>SANDOLLA CASTRO FILADELFIA MADRID</t>
  </si>
  <si>
    <t>UVA891</t>
  </si>
  <si>
    <t>CAJIAS DELGADO JESSICA CECILIA</t>
  </si>
  <si>
    <t>UVA892</t>
  </si>
  <si>
    <t>REGALADO MORALES ALVARO LIOVO</t>
  </si>
  <si>
    <t>UVA895</t>
  </si>
  <si>
    <t>SEAFOODSERVICE S.A.</t>
  </si>
  <si>
    <t>UVA900</t>
  </si>
  <si>
    <t>PERALTA PILCO ELENA DEL CARMEN</t>
  </si>
  <si>
    <t>UVA904</t>
  </si>
  <si>
    <t>PAOLA LEONOR ROMERO CRESPO</t>
  </si>
  <si>
    <t>UVA905</t>
  </si>
  <si>
    <t>CAMPUZANO GUERRERO EMMA IVON</t>
  </si>
  <si>
    <t>UVA908</t>
  </si>
  <si>
    <t>DORYS MARIUXI QUIROZ ZAMBRANO</t>
  </si>
  <si>
    <t>UVA918</t>
  </si>
  <si>
    <t>MENDOZA RODRIGUEZ LUIS ANGEL</t>
  </si>
  <si>
    <t>UVA927</t>
  </si>
  <si>
    <t>NARANJO LOZANO GERMAN MANUEL</t>
  </si>
  <si>
    <t>UVA934</t>
  </si>
  <si>
    <t>VARELA LOOR MARIA MONSERRATE</t>
  </si>
  <si>
    <t>UVA935</t>
  </si>
  <si>
    <t>JUAN SANTOS GONZALEZ RAMIREZ</t>
  </si>
  <si>
    <t>UVA938</t>
  </si>
  <si>
    <t>LAINEZ FERNANDEZ LUDYS LADIMIRA</t>
  </si>
  <si>
    <t>UVA940</t>
  </si>
  <si>
    <t>RONQUILLO QUINTEROS JORGE WASHINGTON</t>
  </si>
  <si>
    <t>UVA941</t>
  </si>
  <si>
    <t>MALENA PAOLA AVELLAN MOLINA</t>
  </si>
  <si>
    <t>UVA944</t>
  </si>
  <si>
    <t>RODRIGUEZ RIZZO ALBA YESENIA</t>
  </si>
  <si>
    <t>UVA945</t>
  </si>
  <si>
    <t>LARA JIMENEZ AIDA PATRICIA</t>
  </si>
  <si>
    <t>UVA946</t>
  </si>
  <si>
    <t>GEO GUSTAVO COBOS DUEÑAS</t>
  </si>
  <si>
    <t>UVA952</t>
  </si>
  <si>
    <t>CARLOS LUIS QUEZADA NAVAS</t>
  </si>
  <si>
    <t>UVA954</t>
  </si>
  <si>
    <t>MARTINEZ ESPINOZA NELSON JAVIER</t>
  </si>
  <si>
    <t>UVA956</t>
  </si>
  <si>
    <t>MIRANDA DE LA ESE CARLOS GEOVANNY</t>
  </si>
  <si>
    <t>UVA959</t>
  </si>
  <si>
    <t>YIDEASA S.A</t>
  </si>
  <si>
    <t>UVA960</t>
  </si>
  <si>
    <t>SILVA ORTIZ JORGE PATRICIO</t>
  </si>
  <si>
    <t>UVA961</t>
  </si>
  <si>
    <t>REYES TOMALA VILMA GIOCONDA</t>
  </si>
  <si>
    <t>UVA963</t>
  </si>
  <si>
    <t>REYES HERRERA SILVIA LORENA</t>
  </si>
  <si>
    <t>VAL025</t>
  </si>
  <si>
    <t>TERAN VASQUEZ HECTOR HUGO</t>
  </si>
  <si>
    <t>VAL031</t>
  </si>
  <si>
    <t>ROMERO NACIPUCHA WILSON EFREN</t>
  </si>
  <si>
    <t>VAL032</t>
  </si>
  <si>
    <t>VALENZA ENRICO</t>
  </si>
  <si>
    <t>VAL033</t>
  </si>
  <si>
    <t>JOSE SEGUNDO AVILA DELGADO</t>
  </si>
  <si>
    <t>VAL037</t>
  </si>
  <si>
    <t>CEDEÑO MERA ITATI AEROPACITA</t>
  </si>
  <si>
    <t>1.1.03.01.04</t>
  </si>
  <si>
    <t>EDIFICIO PRONOBIS</t>
  </si>
  <si>
    <t>UEP004</t>
  </si>
  <si>
    <t>EFFICACITAS CONSULTORA CIA. LTDA.</t>
  </si>
  <si>
    <t>UEP013</t>
  </si>
  <si>
    <t>EL DIARIO EDIASA S.A.</t>
  </si>
  <si>
    <t>UEP035</t>
  </si>
  <si>
    <t>LLERENA MARTINETTI AB. GIAN PABLO</t>
  </si>
  <si>
    <t>UEP043</t>
  </si>
  <si>
    <t>INSECTACORP S. A.</t>
  </si>
  <si>
    <t>UEP070</t>
  </si>
  <si>
    <t>SERVICIOS EMPRESARIALES ASOC. SEMASOC S.A.</t>
  </si>
  <si>
    <t>UEP076</t>
  </si>
  <si>
    <t>EDIF.  PROFESSIONAL CENTER</t>
  </si>
  <si>
    <t>UEP093</t>
  </si>
  <si>
    <t>GILAUCO S.A.</t>
  </si>
  <si>
    <t>UEP095</t>
  </si>
  <si>
    <t>LARREATEGUI MEYTHALER &amp; ZAMBRANO</t>
  </si>
  <si>
    <t>UEP099</t>
  </si>
  <si>
    <t>PUBLICTRAFFIC S-A-</t>
  </si>
  <si>
    <t>UEP102</t>
  </si>
  <si>
    <t>BONOPRICE CIA. LTDA.</t>
  </si>
  <si>
    <t>UEP105</t>
  </si>
  <si>
    <t>CORP.GRUPO DE INVEST.&amp; DOCENCIA ECONOMICA</t>
  </si>
  <si>
    <t>UEP107</t>
  </si>
  <si>
    <t>URBANI S.A</t>
  </si>
  <si>
    <t>1.1.03.01.05</t>
  </si>
  <si>
    <t>PASCUALES</t>
  </si>
  <si>
    <t>CST121</t>
  </si>
  <si>
    <t>AREVALO MORA JOHNNY ROBERTO</t>
  </si>
  <si>
    <t>ECU011</t>
  </si>
  <si>
    <t>SOLVESA ECUADOR S.A.</t>
  </si>
  <si>
    <t>MAD003</t>
  </si>
  <si>
    <t>MADETEC MEDERERA TECNICA S.A.</t>
  </si>
  <si>
    <t>PAS003</t>
  </si>
  <si>
    <t>PLASTICOS &amp; PERFILES S. A.</t>
  </si>
  <si>
    <t>PAS010</t>
  </si>
  <si>
    <t>METAL MECANICA MECHMETALSA C.A.</t>
  </si>
  <si>
    <t>PAS013</t>
  </si>
  <si>
    <t>EDGAR MAURICIO ARELLANO CANTOS</t>
  </si>
  <si>
    <t>PAS014</t>
  </si>
  <si>
    <t>JARDINERIA RANCHO ALEGRE S.A. JARDINASA</t>
  </si>
  <si>
    <t>PAS015</t>
  </si>
  <si>
    <t>LABORATORIO BIOTANICALS DEL ECUADOR S.A.</t>
  </si>
  <si>
    <t>PAS016</t>
  </si>
  <si>
    <t>YANCE VEGA KAREN FATIMA</t>
  </si>
  <si>
    <t>PAS017</t>
  </si>
  <si>
    <t>MARJORIE ANGELA NARANJO FERNANDEZ</t>
  </si>
  <si>
    <t>PAS018</t>
  </si>
  <si>
    <t>URETA AVILA CRUZ MARIA</t>
  </si>
  <si>
    <t>PAS020</t>
  </si>
  <si>
    <t>JORGE ISRAEL SIERRA ARTEAGA</t>
  </si>
  <si>
    <t>PAS022</t>
  </si>
  <si>
    <t>JESSENIA PATRICIA PEREZ CANTOS</t>
  </si>
  <si>
    <t>PAS024</t>
  </si>
  <si>
    <t>DULCENAC S.A. DULCERIA NACIONAL</t>
  </si>
  <si>
    <t>PAS025</t>
  </si>
  <si>
    <t>SERVICIOS MEDICOS SUMEDCA S.A.</t>
  </si>
  <si>
    <t>PAS026</t>
  </si>
  <si>
    <t>PAEZ DELGADO FREDDY SANTIAGO</t>
  </si>
  <si>
    <t>PAS027</t>
  </si>
  <si>
    <t>POVEDA PITA OLGA LUCIA</t>
  </si>
  <si>
    <t>PAS028</t>
  </si>
  <si>
    <t>AGUEDA EMPERATRIZ RUIZ HERNANDEZ</t>
  </si>
  <si>
    <t>PAS029</t>
  </si>
  <si>
    <t>NARANJO MARTINEZ LUIS ALBERTO</t>
  </si>
  <si>
    <t>PAS030</t>
  </si>
  <si>
    <t>PINCAY MERCHAN KETTY MARIBEL</t>
  </si>
  <si>
    <t>PAS031</t>
  </si>
  <si>
    <t>HIDALGO VILLAVICENCIO JORGE EDGAR</t>
  </si>
  <si>
    <t>PAS032</t>
  </si>
  <si>
    <t>TRIANA VELIS JESSICA LORENA</t>
  </si>
  <si>
    <t>PAS033</t>
  </si>
  <si>
    <t>CANESSA MONROY EUGENIO SANTIAGO</t>
  </si>
  <si>
    <t>PAS035</t>
  </si>
  <si>
    <t>ALVARADO MORAN LEONOR ALEXANDRA</t>
  </si>
  <si>
    <t>PAS036</t>
  </si>
  <si>
    <t>ANCHUNDIA MESTANZA PATRICIA IVETTE</t>
  </si>
  <si>
    <t>PAS037</t>
  </si>
  <si>
    <t>GUERRERO HERRERA TANIA YADIRA</t>
  </si>
  <si>
    <t>PAS038</t>
  </si>
  <si>
    <t>ROMERO SANISACA DARWIN BOLIVAR</t>
  </si>
  <si>
    <t>PAS039</t>
  </si>
  <si>
    <t>ESPINOZA BAJAÑA EDGAR JUNIOR</t>
  </si>
  <si>
    <t>PAS040</t>
  </si>
  <si>
    <t>REYES LA ROSA GLADYS MERCEDES</t>
  </si>
  <si>
    <t>PAS041</t>
  </si>
  <si>
    <t>MORA ARRIAGA JOSELYNE VIVIANA</t>
  </si>
  <si>
    <t>PAS042</t>
  </si>
  <si>
    <t>MUÑIZ MERCHAN JOSE LUIS</t>
  </si>
  <si>
    <t>PAS043</t>
  </si>
  <si>
    <t>BAQUE SANCHEZ JESSICA JENNY</t>
  </si>
  <si>
    <t>PAS044</t>
  </si>
  <si>
    <t>VITE CHOEZ JOFFRE JULIAN</t>
  </si>
  <si>
    <t>PAS045</t>
  </si>
  <si>
    <t>REYES DOMINGUEZ LADY GABRIELA</t>
  </si>
  <si>
    <t>PAS046</t>
  </si>
  <si>
    <t>MUÑIZ CHANCAY ALEXIS DAVID</t>
  </si>
  <si>
    <t>PAS047</t>
  </si>
  <si>
    <t>ARRIAGA ARISTEGA WENDY KATHERINE</t>
  </si>
  <si>
    <t>PAS049</t>
  </si>
  <si>
    <t>CRUZ SEGURA SONIA YANINA</t>
  </si>
  <si>
    <t>PAS050</t>
  </si>
  <si>
    <t>SILVA VERA MAIRA YESENIA</t>
  </si>
  <si>
    <t>PAS052</t>
  </si>
  <si>
    <t>VERA GUZMAN SILVIA AZUCENA</t>
  </si>
  <si>
    <t>PAS053</t>
  </si>
  <si>
    <t>PARRAGA CEDEÑO JOSE VIRGILIO</t>
  </si>
  <si>
    <t>PAS055</t>
  </si>
  <si>
    <t>MONROY MELO CARMEN</t>
  </si>
  <si>
    <t>PAS056</t>
  </si>
  <si>
    <t>QUIMIS MORENO FRANKLIN WINSTONG</t>
  </si>
  <si>
    <t>PAS057</t>
  </si>
  <si>
    <t>DELGADO GONZALEZ LORENZO MARTIN</t>
  </si>
  <si>
    <t>PAS058</t>
  </si>
  <si>
    <t>QUINTANA MORA REINA ENEDINA</t>
  </si>
  <si>
    <t>PAS059</t>
  </si>
  <si>
    <t>DEMERA JAMA ELIAS PAUL</t>
  </si>
  <si>
    <t>PAS060</t>
  </si>
  <si>
    <t>ZAMORA AVILA ANGELA MARIA</t>
  </si>
  <si>
    <t>PAS061</t>
  </si>
  <si>
    <t>LOOR VEGA DIEGO FIDEL</t>
  </si>
  <si>
    <t>PAS062</t>
  </si>
  <si>
    <t>CHIQUITO SANCHEZ JOSE MARCOS</t>
  </si>
  <si>
    <t>PAS063</t>
  </si>
  <si>
    <t>VALDERRAMA OSORIO ROSA MARILYN</t>
  </si>
  <si>
    <t>PAS064</t>
  </si>
  <si>
    <t>AGUIRRE HURTADO KATHERINE ELIZABETH</t>
  </si>
  <si>
    <t>PAS065</t>
  </si>
  <si>
    <t>CANDEL LOPEZ DOUGLAS KEVIN</t>
  </si>
  <si>
    <t>PAS067</t>
  </si>
  <si>
    <t>REBOLLEDO PINELA ALEJANDRO ROBERTO</t>
  </si>
  <si>
    <t>PAS068</t>
  </si>
  <si>
    <t>BOLAÑO HURTADO SUGEY MERY</t>
  </si>
  <si>
    <t>PAS069</t>
  </si>
  <si>
    <t>VERA BERMUDEZ CHRISTIAN ALBERTO</t>
  </si>
  <si>
    <t>PAS070</t>
  </si>
  <si>
    <t>CHELE TORO OSCAR EULICES</t>
  </si>
  <si>
    <t>PAS071</t>
  </si>
  <si>
    <t>MORALES FRANCO WILMAN</t>
  </si>
  <si>
    <t>PAS072</t>
  </si>
  <si>
    <t>ALARCON ROJAS JESSICA LEONELA</t>
  </si>
  <si>
    <t>PAS073</t>
  </si>
  <si>
    <t>BORBOR MORENO LUIS ANTONIO</t>
  </si>
  <si>
    <t>PAS075</t>
  </si>
  <si>
    <t>MERINO GONZALEZ KELLY JESSENIA</t>
  </si>
  <si>
    <t>PAS076</t>
  </si>
  <si>
    <t>SIMBANA BANCHON MANUEL EDUARDO</t>
  </si>
  <si>
    <t>PAS077</t>
  </si>
  <si>
    <t>VERA DOMINGUEZ JOSE MARCELO</t>
  </si>
  <si>
    <t>PAS078</t>
  </si>
  <si>
    <t>RIVADENEIRA ZAMBRANO ANGEL FAUSTO</t>
  </si>
  <si>
    <t>PAS079</t>
  </si>
  <si>
    <t>ANDRADE ROJAS WALTER RODOLFO</t>
  </si>
  <si>
    <t>PAS080</t>
  </si>
  <si>
    <t>ROJAS ARREAGA SABINA MARIA</t>
  </si>
  <si>
    <t>PAS081</t>
  </si>
  <si>
    <t>MUNOZ PINARGOTE LISBETH ALEXANDRA</t>
  </si>
  <si>
    <t>PAS082</t>
  </si>
  <si>
    <t>GUALE ANGULO SORAYA ITALIA</t>
  </si>
  <si>
    <t>PAS083</t>
  </si>
  <si>
    <t>LLERENA FREIRE SANTIAGO JOSUE</t>
  </si>
  <si>
    <t>PAS084</t>
  </si>
  <si>
    <t>MALDONADO SANDOYA JOHANNA MARIANELA</t>
  </si>
  <si>
    <t>PAS085</t>
  </si>
  <si>
    <t>AVILES VILLON DAYSI MARIA</t>
  </si>
  <si>
    <t>PAS087</t>
  </si>
  <si>
    <t>ALARCON ROJAS MARIA FERNANDA</t>
  </si>
  <si>
    <t>PAS088</t>
  </si>
  <si>
    <t>TRIVINO ARREAGA MIGUEL ALBERTO</t>
  </si>
  <si>
    <t>PAS089</t>
  </si>
  <si>
    <t>ZAILEMA COLLANTES VIVIANA YAMILET</t>
  </si>
  <si>
    <t>PAS090</t>
  </si>
  <si>
    <t>SERRANO LASCANO ANA MARIA</t>
  </si>
  <si>
    <t>PAS091</t>
  </si>
  <si>
    <t>TOMALA VILLON MARIA MERCEDES</t>
  </si>
  <si>
    <t>PAS092</t>
  </si>
  <si>
    <t>NAJERA PANTA PAMELA DEL ROCIA</t>
  </si>
  <si>
    <t>PAS093</t>
  </si>
  <si>
    <t>COELLO COELLO IRIS GRISELDA</t>
  </si>
  <si>
    <t>PAS094</t>
  </si>
  <si>
    <t>ANCELIT S A S</t>
  </si>
  <si>
    <t>PAS095</t>
  </si>
  <si>
    <t>QUINALUISA GOMEZ NUBE ISABEL</t>
  </si>
  <si>
    <t>PAS096</t>
  </si>
  <si>
    <t>ARREAGA ALVARADO DELIA MARIA</t>
  </si>
  <si>
    <t>PAS097</t>
  </si>
  <si>
    <t>BALCAZAR CORREA KENYA GEOVANNA</t>
  </si>
  <si>
    <t>REF001</t>
  </si>
  <si>
    <t>REFRESCOS SIN GAS S.A</t>
  </si>
  <si>
    <t>1.1.03.01.06</t>
  </si>
  <si>
    <t>URBANIZACION BEATA MERCEDES MOLINA</t>
  </si>
  <si>
    <t>MER019</t>
  </si>
  <si>
    <t>MORA LARA FRANCISCO JUAN</t>
  </si>
  <si>
    <t>MER021</t>
  </si>
  <si>
    <t>SALAZAR ALBAN CARLOS JOSE</t>
  </si>
  <si>
    <t>MER023</t>
  </si>
  <si>
    <t>REYES VILLACRES JOSE ANDRES</t>
  </si>
  <si>
    <t>UMM003</t>
  </si>
  <si>
    <t>SEGARRA CALDERON BLANCA LUZ</t>
  </si>
  <si>
    <t>UMM161</t>
  </si>
  <si>
    <t>ORDOÑEZ GRANDA NORMA LELIA</t>
  </si>
  <si>
    <t>1.1.03.01.07</t>
  </si>
  <si>
    <t>EDIFICIO CENTRUM</t>
  </si>
  <si>
    <t>EDC002</t>
  </si>
  <si>
    <t>GADERE S. A.</t>
  </si>
  <si>
    <t>1.1.03.01.08</t>
  </si>
  <si>
    <t>CENTRAL KENNEDY</t>
  </si>
  <si>
    <t>AIG001</t>
  </si>
  <si>
    <t>AIG METROPOLITANA CIA DE SEGUROS</t>
  </si>
  <si>
    <t>ALF001</t>
  </si>
  <si>
    <t>ALFADOMUS CIA. LTDA</t>
  </si>
  <si>
    <t>BAQ020</t>
  </si>
  <si>
    <t>BAQUERIZO VIVAR JULIETA</t>
  </si>
  <si>
    <t>DOL001</t>
  </si>
  <si>
    <t>DOLMEN S.A.</t>
  </si>
  <si>
    <t>MEG006</t>
  </si>
  <si>
    <t>MEGADATOS S. A.</t>
  </si>
  <si>
    <t>ORQ002</t>
  </si>
  <si>
    <t>CALDERON ECHEVERRIA NEY XAVIER</t>
  </si>
  <si>
    <t>TEL001</t>
  </si>
  <si>
    <t>TELCONET S.A.</t>
  </si>
  <si>
    <t>TIE001</t>
  </si>
  <si>
    <t>TIENDAS INDUSTRIALES ASOCIADAS</t>
  </si>
  <si>
    <t>UCK005</t>
  </si>
  <si>
    <t>BANCO TERRITORIAL</t>
  </si>
  <si>
    <t>UCK044</t>
  </si>
  <si>
    <t>CODEMET S. A.</t>
  </si>
  <si>
    <t>UCK057</t>
  </si>
  <si>
    <t>CONTECON GUAYAQUIL S.A.</t>
  </si>
  <si>
    <t>UCK058</t>
  </si>
  <si>
    <t>DURAGAS S.A.</t>
  </si>
  <si>
    <t>UCK066</t>
  </si>
  <si>
    <t>PRODUCTOS TISSUE DEL ECUADOR S. A.</t>
  </si>
  <si>
    <t>UCK095</t>
  </si>
  <si>
    <t>AUTOMEKANO CIA LTDA</t>
  </si>
  <si>
    <t>UCK097</t>
  </si>
  <si>
    <t>LOGIRAN S.A.</t>
  </si>
  <si>
    <t>UCK118</t>
  </si>
  <si>
    <t>DOLCA S.A.</t>
  </si>
  <si>
    <t>UCK119</t>
  </si>
  <si>
    <t>CORNALIA S.A.</t>
  </si>
  <si>
    <t>UCK120</t>
  </si>
  <si>
    <t>TEDEX S.A.</t>
  </si>
  <si>
    <t>UCK140</t>
  </si>
  <si>
    <t>ACCOUNTSERVS S.A.</t>
  </si>
  <si>
    <t>UCK142</t>
  </si>
  <si>
    <t>ALVAREZ ALVEAR ALEXANDER / COCOI S.A./</t>
  </si>
  <si>
    <t>UCK149</t>
  </si>
  <si>
    <t>ESPOLTEL S.A.</t>
  </si>
  <si>
    <t>UCK150</t>
  </si>
  <si>
    <t>PIOVESAN AMPUERO EMILIO</t>
  </si>
  <si>
    <t>UCK151</t>
  </si>
  <si>
    <t>POZO LEDESMA NIEVES REBECA</t>
  </si>
  <si>
    <t>UCK157</t>
  </si>
  <si>
    <t>DORCIEN S.A.</t>
  </si>
  <si>
    <t>UCK170</t>
  </si>
  <si>
    <t>TRANSLOINSA S.A. (TRANSP. Y LOGISTICA NACIONAL E INTERNACIONAL)</t>
  </si>
  <si>
    <t>UCK171</t>
  </si>
  <si>
    <t>ORGANIZACION COMERCIAL Y ADUANERA MARIO COKA B. "MACOBSA S.A."</t>
  </si>
  <si>
    <t>UCK175</t>
  </si>
  <si>
    <t>AGUA DEL LITORAL S.A. - AGUALITSA</t>
  </si>
  <si>
    <t>UCK179</t>
  </si>
  <si>
    <t>BLUEBOX S.A.</t>
  </si>
  <si>
    <t>UCK181</t>
  </si>
  <si>
    <t>BLIFE TRAINING S.A.</t>
  </si>
  <si>
    <t>UCK185</t>
  </si>
  <si>
    <t>LG. ELECTRONIC PANAMÁ S.A.</t>
  </si>
  <si>
    <t>UCK190</t>
  </si>
  <si>
    <t>ITURRALDE TORRES EDUARDO ANIBAL</t>
  </si>
  <si>
    <t>UCK204</t>
  </si>
  <si>
    <t>ASEACI</t>
  </si>
  <si>
    <t>UCK206</t>
  </si>
  <si>
    <t>JORLIGROUP S.A.</t>
  </si>
  <si>
    <t>UCK208</t>
  </si>
  <si>
    <t>CONSTRUCTORA VERAPRAD S.A.</t>
  </si>
  <si>
    <t>UCK213</t>
  </si>
  <si>
    <t>ALLTECH ECUADOR CIA. LTDA.</t>
  </si>
  <si>
    <t>UCK214</t>
  </si>
  <si>
    <t>INSTALACIONES DE TUBOS DE HORMIGON S.A.</t>
  </si>
  <si>
    <t>UCK217</t>
  </si>
  <si>
    <t>LEON PIEDRA FIDEL ANTONIO</t>
  </si>
  <si>
    <t>UCK225</t>
  </si>
  <si>
    <t>GUAYAQUIL PILOTS GUAPILOT S.A.</t>
  </si>
  <si>
    <t>UCK226</t>
  </si>
  <si>
    <t>ANKESA S. A.</t>
  </si>
  <si>
    <t>UCK228</t>
  </si>
  <si>
    <t>PROLIM S.A.</t>
  </si>
  <si>
    <t>UCK235</t>
  </si>
  <si>
    <t>TELECOM LATINA S.A.</t>
  </si>
  <si>
    <t>UCK236</t>
  </si>
  <si>
    <t>VALAREZO &amp; ASOCIADOS VALASCO CIA. LTDA.</t>
  </si>
  <si>
    <t>UCK238</t>
  </si>
  <si>
    <t>LAUDE S.A. LAUDESA ADMINISTRADORA DE FONDOS</t>
  </si>
  <si>
    <t>UCK239</t>
  </si>
  <si>
    <t>ALPATRANS S. A.</t>
  </si>
  <si>
    <t>UCK246</t>
  </si>
  <si>
    <t>FEDAL MAR S.A</t>
  </si>
  <si>
    <t>UCK252</t>
  </si>
  <si>
    <t>LARA DELGADO LUIS ANTONIO</t>
  </si>
  <si>
    <t>UCK260</t>
  </si>
  <si>
    <t>CONBABIENES S.A. PROMOTORA DE BIENES RAICES</t>
  </si>
  <si>
    <t>UCK266</t>
  </si>
  <si>
    <t>AGENCAL S. A.</t>
  </si>
  <si>
    <t>UCK277</t>
  </si>
  <si>
    <t>TROPICAL PACKING ECUADOR S.A. TROPACK</t>
  </si>
  <si>
    <t>UCK285</t>
  </si>
  <si>
    <t>CITAMED S. A.</t>
  </si>
  <si>
    <t>UCK288</t>
  </si>
  <si>
    <t>GIPSOFLEX S. A.</t>
  </si>
  <si>
    <t>UCK289</t>
  </si>
  <si>
    <t>VILLAMAR MACKENZIE CINDY ALEXANDRA</t>
  </si>
  <si>
    <t>UCK292</t>
  </si>
  <si>
    <t>MANAVISION S.A.</t>
  </si>
  <si>
    <t>UCK293</t>
  </si>
  <si>
    <t>SADINSA S.A.</t>
  </si>
  <si>
    <t>UCK299</t>
  </si>
  <si>
    <t>MOSQUERA AULESTIA MANUEL ALEJANDRO</t>
  </si>
  <si>
    <t>UCK310</t>
  </si>
  <si>
    <t>SER. TRANSPORTE Y LOGISTICA INTEGRADO TRANSLOINTEG.</t>
  </si>
  <si>
    <t>UCK322</t>
  </si>
  <si>
    <t>DVT DEL ECUADOR S.A.</t>
  </si>
  <si>
    <t>UCK323</t>
  </si>
  <si>
    <t>REDENLACE S.A.</t>
  </si>
  <si>
    <t>UCK330</t>
  </si>
  <si>
    <t>CONSULTORES YTURRALDE CIA LTDA</t>
  </si>
  <si>
    <t>UCK333</t>
  </si>
  <si>
    <t>MERGONCORP S.A.</t>
  </si>
  <si>
    <t>UCK338</t>
  </si>
  <si>
    <t>MUENTES VELEZ MARIANA DE JESUS</t>
  </si>
  <si>
    <t>UCK344</t>
  </si>
  <si>
    <t>DIDELPA S.A.</t>
  </si>
  <si>
    <t>UCK345</t>
  </si>
  <si>
    <t>DECOTTAGE S.A.</t>
  </si>
  <si>
    <t>UCK349</t>
  </si>
  <si>
    <t>COLEGIO INTERNACIONAL SEK ECUADOR</t>
  </si>
  <si>
    <t>UCK360</t>
  </si>
  <si>
    <t>BORDIRA S.A.</t>
  </si>
  <si>
    <t>UCK382</t>
  </si>
  <si>
    <t>MARTINEZ MARIDUEÑA MARTHA MARIA</t>
  </si>
  <si>
    <t>UCK397</t>
  </si>
  <si>
    <t>NAVARRETE LOZANO TATIANA AZUCENA</t>
  </si>
  <si>
    <t>UCK400</t>
  </si>
  <si>
    <t>MOTORULICH S.A.</t>
  </si>
  <si>
    <t>UCK405</t>
  </si>
  <si>
    <t>PERE GUMMA JUAN CARLOS</t>
  </si>
  <si>
    <t>UCK423</t>
  </si>
  <si>
    <t>ASESORIA INTEGRAL EMASESOR S.A.</t>
  </si>
  <si>
    <t>UCK427</t>
  </si>
  <si>
    <t>CARVAGU S.A.</t>
  </si>
  <si>
    <t>UCK428</t>
  </si>
  <si>
    <t>LETTY DEL CISNE DAVILA ROMO</t>
  </si>
  <si>
    <t>UCK431</t>
  </si>
  <si>
    <t>CRUSBET S.A</t>
  </si>
  <si>
    <t>UCK433</t>
  </si>
  <si>
    <t>SOLUGLOBAL S.A.</t>
  </si>
  <si>
    <t>UCK438</t>
  </si>
  <si>
    <t>SEMINARIOS Y ASESORIA EMPRESARIAL SEMPRESA S.A.</t>
  </si>
  <si>
    <t>UCK439</t>
  </si>
  <si>
    <t>LIFE FOOD PRODUCT ECUADOR LIFPRODEC S.A.</t>
  </si>
  <si>
    <t>UCK441</t>
  </si>
  <si>
    <t>FERTILIZANTES DEL PACIFICO FERPACIFIC S.A</t>
  </si>
  <si>
    <t>UCK442</t>
  </si>
  <si>
    <t>ASOCIACION FE Y ALEGRIA ECUADOR</t>
  </si>
  <si>
    <t>UCK447</t>
  </si>
  <si>
    <t>TRUJILLO ESPINEL IRENE</t>
  </si>
  <si>
    <t>UCK449</t>
  </si>
  <si>
    <t>IGLESIA DE JESUCRISTO SUD</t>
  </si>
  <si>
    <t>UCK450</t>
  </si>
  <si>
    <t>ACRUXZA C.A.</t>
  </si>
  <si>
    <t>UCK451</t>
  </si>
  <si>
    <t>CHOEZ PONCE JORGE JACINTO</t>
  </si>
  <si>
    <t>UCK452</t>
  </si>
  <si>
    <t>SOLUCIONES SEGURA S.A.</t>
  </si>
  <si>
    <t>UCK454</t>
  </si>
  <si>
    <t>RODRIGUEZ Y DUQUE JORGE</t>
  </si>
  <si>
    <t>UCK458</t>
  </si>
  <si>
    <t>COMPAÑIA SALUD PLENA S.A/PLENISALUD</t>
  </si>
  <si>
    <t>UCK460</t>
  </si>
  <si>
    <t>GRANITECSA S.A</t>
  </si>
  <si>
    <t>UCK462</t>
  </si>
  <si>
    <t>MEGACONSTRUCCIONES S.A. SAIBABA</t>
  </si>
  <si>
    <t>UCK464</t>
  </si>
  <si>
    <t>ANCHUNDIA NAVAS CHRISTIAN ALEXANDER</t>
  </si>
  <si>
    <t>UCK465</t>
  </si>
  <si>
    <t>INTEQUIN S.A.</t>
  </si>
  <si>
    <t>UCK466</t>
  </si>
  <si>
    <t>PROMILCA S.A</t>
  </si>
  <si>
    <t>UCK467</t>
  </si>
  <si>
    <t>TUTOBIENES S.A</t>
  </si>
  <si>
    <t>UCK468</t>
  </si>
  <si>
    <t>DAYCENTER S.A</t>
  </si>
  <si>
    <t>UCK469</t>
  </si>
  <si>
    <t>PROAC S.A</t>
  </si>
  <si>
    <t>UCK470</t>
  </si>
  <si>
    <t>IMASEN DEL ECUADOR S.A.</t>
  </si>
  <si>
    <t>UCK473</t>
  </si>
  <si>
    <t>FARMACOS &amp; COSMETICOS VETERINARIOS S.A FARCOVETSA</t>
  </si>
  <si>
    <t>UCK474</t>
  </si>
  <si>
    <t>EDUCACION SIN FRONTERAS</t>
  </si>
  <si>
    <t>UCK476</t>
  </si>
  <si>
    <t>PRODUCTOS DEL AGRO SYLVIA MARIA S.A. AGROSYLMA</t>
  </si>
  <si>
    <t>UCK477</t>
  </si>
  <si>
    <t>CHURTA RODRIGUEZ MILTON OSWALDO</t>
  </si>
  <si>
    <t>UCK479</t>
  </si>
  <si>
    <t>FRANCO PORRAS JOSE JOAQUIN</t>
  </si>
  <si>
    <t>UCK480</t>
  </si>
  <si>
    <t>SERVICIOS JURIDICOS JURISA S.A.</t>
  </si>
  <si>
    <t>UCK481</t>
  </si>
  <si>
    <t>HUERTA ARCE PEDRO PABLO</t>
  </si>
  <si>
    <t>UCK482</t>
  </si>
  <si>
    <t>CARREÑO GARCIA MAXIMO JEHOVA</t>
  </si>
  <si>
    <t>UCK483</t>
  </si>
  <si>
    <t>COMPAÑIA TABACALERA IBERECUA S.A</t>
  </si>
  <si>
    <t>UCK485</t>
  </si>
  <si>
    <t>INDEXPMAR SOCIEDAD ANONIMA</t>
  </si>
  <si>
    <t>UCK486</t>
  </si>
  <si>
    <t>COMPAÑIA VERDU S.A.</t>
  </si>
  <si>
    <t>UCK492</t>
  </si>
  <si>
    <t>DALLYANA ALEJANDRA MANOSALVAS VELASCO</t>
  </si>
  <si>
    <t>UCK493</t>
  </si>
  <si>
    <t>BLIX S.A</t>
  </si>
  <si>
    <t>UCK497</t>
  </si>
  <si>
    <t>CORPDELMAR S.A</t>
  </si>
  <si>
    <t>UCK499</t>
  </si>
  <si>
    <t>RIBALTAF S.A.</t>
  </si>
  <si>
    <t>UCK500</t>
  </si>
  <si>
    <t>INDUGLOBAL S.A</t>
  </si>
  <si>
    <t>UCK501</t>
  </si>
  <si>
    <t>BORGARO S.A.</t>
  </si>
  <si>
    <t>UCK502</t>
  </si>
  <si>
    <t>MERCALOGIC S.A</t>
  </si>
  <si>
    <t>UCK504</t>
  </si>
  <si>
    <t>SALENTY S.A</t>
  </si>
  <si>
    <t>UCK505</t>
  </si>
  <si>
    <t>JIMENEZ &amp; JIMENEZ, ABOGADOS Y COMPAÑIA</t>
  </si>
  <si>
    <t>UCK506</t>
  </si>
  <si>
    <t>NEGOCIOS DE COMUNIACIONES NEDECOM S.A.</t>
  </si>
  <si>
    <t>UCK507</t>
  </si>
  <si>
    <t>DISMEDSA S.A.</t>
  </si>
  <si>
    <t>UCK508</t>
  </si>
  <si>
    <t>ENTER SOLUTIONS S.A</t>
  </si>
  <si>
    <t>UCK509</t>
  </si>
  <si>
    <t>NATALIA RODRIGUEZ CAMACHO</t>
  </si>
  <si>
    <t>UCK510</t>
  </si>
  <si>
    <t>BOURNE ZAMBRANO ROSA ELENA</t>
  </si>
  <si>
    <t>UCK511</t>
  </si>
  <si>
    <t>NAMIRA S.A.</t>
  </si>
  <si>
    <t>UCK512</t>
  </si>
  <si>
    <t>TRADEXMEGA S.A</t>
  </si>
  <si>
    <t>UCK513</t>
  </si>
  <si>
    <t>GLAS ESPINEL HERIBERTO ANTONIO</t>
  </si>
  <si>
    <t>UCK519</t>
  </si>
  <si>
    <t>RODRIGUEZ GOMEZ FERNANDO ALBERTO</t>
  </si>
  <si>
    <t>UCK520</t>
  </si>
  <si>
    <t>MADERO PALACIOS PAULINA VERONICA</t>
  </si>
  <si>
    <t>UCK521</t>
  </si>
  <si>
    <t>ANIBAL HUMBERTO ENRIQUEZ MONCAYO</t>
  </si>
  <si>
    <t>UCK522</t>
  </si>
  <si>
    <t>ANEFI S.A ADMINISTRADORA DE FONDOS Y FIDEICOMISOS</t>
  </si>
  <si>
    <t>UCK526</t>
  </si>
  <si>
    <t>ARMAS CABRERA CESAR FERNANDO</t>
  </si>
  <si>
    <t>UCK530</t>
  </si>
  <si>
    <t>ASEINFULL S.A.</t>
  </si>
  <si>
    <t>UCK531</t>
  </si>
  <si>
    <t>ACERIA DEL ECUADOR ADELCA CA</t>
  </si>
  <si>
    <t>UCK532</t>
  </si>
  <si>
    <t>STARMEDIX S.A.</t>
  </si>
  <si>
    <t>UCK533</t>
  </si>
  <si>
    <t>MONTERO ZAMBRANO IVONNE MARCELA</t>
  </si>
  <si>
    <t>UCK535</t>
  </si>
  <si>
    <t>ECUANUMEROS</t>
  </si>
  <si>
    <t>UCK537</t>
  </si>
  <si>
    <t>ESTRELLA RENDON CARLOS ANIBAL</t>
  </si>
  <si>
    <t>UCK539</t>
  </si>
  <si>
    <t>PACHECO GARCIA 0ROSA MARIA</t>
  </si>
  <si>
    <t>UCK540</t>
  </si>
  <si>
    <t>ROMAN SALAVARRIA IRVIN GADIER</t>
  </si>
  <si>
    <t>UCK541</t>
  </si>
  <si>
    <t>TORRES RODRIGUEZ JOSE LUIS</t>
  </si>
  <si>
    <t>UCK543</t>
  </si>
  <si>
    <t>ECHANIQUE PARRAGA WALDO FABIAN</t>
  </si>
  <si>
    <t>UCK544</t>
  </si>
  <si>
    <t>ZAMBRANO RUGEL ALEX RICARDO</t>
  </si>
  <si>
    <t>UCK545</t>
  </si>
  <si>
    <t>ORTEGA AROSEMENA FABIAN JOSE</t>
  </si>
  <si>
    <t>UCK549</t>
  </si>
  <si>
    <t>BRAVO TOMALA CAROLINA GLORIA</t>
  </si>
  <si>
    <t>UCK551</t>
  </si>
  <si>
    <t>ZHINDOM GARCIA MANUEL AUGUSTO</t>
  </si>
  <si>
    <t>UCK555</t>
  </si>
  <si>
    <t>BARROS QUINTO MANUEL ALFREDO</t>
  </si>
  <si>
    <t>UCK559</t>
  </si>
  <si>
    <t>JUAN DE DIOS PEREZ RIASCOS</t>
  </si>
  <si>
    <t>UCK560</t>
  </si>
  <si>
    <t>PARRA OLMEDO XAVIER FERNANDO</t>
  </si>
  <si>
    <t>UCK563</t>
  </si>
  <si>
    <t>LAURIDO ROMERO GALICIO VALERIO</t>
  </si>
  <si>
    <t>UCK564</t>
  </si>
  <si>
    <t>CORREA REYES CRISTOBAL ELIEZER</t>
  </si>
  <si>
    <t>UCK567</t>
  </si>
  <si>
    <t>RODRIGUEZ LOPEZ JOSE ALBERTO</t>
  </si>
  <si>
    <t>UCK568</t>
  </si>
  <si>
    <t>POMAGUAYO YUQUILEMA JESSENIA YUQUILEMA</t>
  </si>
  <si>
    <t>UCK569</t>
  </si>
  <si>
    <t>CABELLO ANDRADE DARLYN OMAR</t>
  </si>
  <si>
    <t>UCK570</t>
  </si>
  <si>
    <t>JAUREGUIZAR RAMOS DIEGO IGNACIO</t>
  </si>
  <si>
    <t>UCK572</t>
  </si>
  <si>
    <t>MENDOZA GUTIERREZ YULEXI LILIBETH</t>
  </si>
  <si>
    <t>UCK575</t>
  </si>
  <si>
    <t>VINCENT CAJAS MARIA AUXILIADORA</t>
  </si>
  <si>
    <t>UCK576</t>
  </si>
  <si>
    <t>GRANDMAR-CORP S.A.</t>
  </si>
  <si>
    <t>UCK577</t>
  </si>
  <si>
    <t>CONSULTLMZ CIA. LTDA.</t>
  </si>
  <si>
    <t>UCK581</t>
  </si>
  <si>
    <t>BAQUE FRANCO YURITZA ELIZABETH</t>
  </si>
  <si>
    <t>UCK583</t>
  </si>
  <si>
    <t>TEXTILNET S.A.</t>
  </si>
  <si>
    <t>UCK584</t>
  </si>
  <si>
    <t>JUAYATABC TELEVISION S.A.</t>
  </si>
  <si>
    <t>UCK585</t>
  </si>
  <si>
    <t>ARGUDO GUZMAN ALEX GIOVANNI</t>
  </si>
  <si>
    <t>UCK586</t>
  </si>
  <si>
    <t>ROSADO AVILES LORENA ELIZABETH</t>
  </si>
  <si>
    <t>UCK587</t>
  </si>
  <si>
    <t>LEMA GUTIERREZ JAVIER FERNANDO</t>
  </si>
  <si>
    <t>UCK588</t>
  </si>
  <si>
    <t>FANTONI VELASCO FABRIZZIO RENATTO</t>
  </si>
  <si>
    <t>UCK589</t>
  </si>
  <si>
    <t>FIGUEIRA BRAVO NELSON VICENTE</t>
  </si>
  <si>
    <t>UCK590</t>
  </si>
  <si>
    <t>INSTITUTO TECNICO SUPERIOR PARTICULAR REY DAVID</t>
  </si>
  <si>
    <t>UCK591</t>
  </si>
  <si>
    <t>ZUÑIGA RODRIGUEZ JAIME RICARDO</t>
  </si>
  <si>
    <t>UCK592</t>
  </si>
  <si>
    <t>ECUAPOLIZAS CIA. LTDA.</t>
  </si>
  <si>
    <t>UCK593</t>
  </si>
  <si>
    <t>SANCHEZ TIMM LUIS EDUARDO</t>
  </si>
  <si>
    <t>UCK594</t>
  </si>
  <si>
    <t>ROBLES CARPIO MARIO RAFAEL</t>
  </si>
  <si>
    <t>UCK595</t>
  </si>
  <si>
    <t>BERMEO MARIN FREDDY ANDRES</t>
  </si>
  <si>
    <t>UCK596</t>
  </si>
  <si>
    <t>JUMBO GARCIA CARLOS XAVIER</t>
  </si>
  <si>
    <t>UCK597</t>
  </si>
  <si>
    <t>VALDANO GUERRERO NICOLAS WALTER</t>
  </si>
  <si>
    <t>UCK599</t>
  </si>
  <si>
    <t>COSTALES VERA JORGE HUMBERTO</t>
  </si>
  <si>
    <t>UCK600</t>
  </si>
  <si>
    <t>FAJARDO TOMALA JEFFERSON ALEXANDER</t>
  </si>
  <si>
    <t>UCK601</t>
  </si>
  <si>
    <t>VANESA ALEXANDRA FREIRE PALIZ</t>
  </si>
  <si>
    <t>UCK602</t>
  </si>
  <si>
    <t>RODRIGUEZ IDROVO JHOSEPH WASHINGTON</t>
  </si>
  <si>
    <t>UCK603</t>
  </si>
  <si>
    <t>RAMOS MANOSALVAS RAFAEL MAXIMILIANO</t>
  </si>
  <si>
    <t>UCK604</t>
  </si>
  <si>
    <t>CONSULTORA DE TECNOLOGIA INFORMATICA QVCEC S.A.</t>
  </si>
  <si>
    <t>UCK605</t>
  </si>
  <si>
    <t>MAWYIN PALACIOS ANDREA ESTEFANIA</t>
  </si>
  <si>
    <t>UCK606</t>
  </si>
  <si>
    <t>BRAVO MORENO ROCIO ELIZABETH</t>
  </si>
  <si>
    <t>UCK607</t>
  </si>
  <si>
    <t>GUNCAY FEIJO MARCO ANDRES</t>
  </si>
  <si>
    <t>UCK608</t>
  </si>
  <si>
    <t>CAMPOVERDE MALDONADO PATRICIA ARACELLY</t>
  </si>
  <si>
    <t>UCK610</t>
  </si>
  <si>
    <t>INDUSTRIA TEXTILES VEGA TEXVEGA S.A.</t>
  </si>
  <si>
    <t>UCK612</t>
  </si>
  <si>
    <t>AGUAYO CANTOS NURY ASUNCION</t>
  </si>
  <si>
    <t>UCK613</t>
  </si>
  <si>
    <t>AFCO S.A.</t>
  </si>
  <si>
    <t>UCK615</t>
  </si>
  <si>
    <t>VERA AYALA JOSE ALBERTO</t>
  </si>
  <si>
    <t>UCK617</t>
  </si>
  <si>
    <t>GILER ANCHUNDIA VICENTE RAUL</t>
  </si>
  <si>
    <t>UCK619</t>
  </si>
  <si>
    <t>ALVAREZ CHONG PATRICIA ELIZABETH</t>
  </si>
  <si>
    <t>UCK620</t>
  </si>
  <si>
    <t>ROMERO GALARZA ALFONSO MARCELO</t>
  </si>
  <si>
    <t>UCK624</t>
  </si>
  <si>
    <t>FONTE CAIZA SANTIAGO MAURICIO</t>
  </si>
  <si>
    <t>UCK625</t>
  </si>
  <si>
    <t>VIEJO BAQUERO KRISTEL EILEEN</t>
  </si>
  <si>
    <t>UCK627</t>
  </si>
  <si>
    <t>CHAVEZ VITERI TERESA MATILDE</t>
  </si>
  <si>
    <t>UCK628</t>
  </si>
  <si>
    <t>PEREZ CAPA MARIA GABRIELA</t>
  </si>
  <si>
    <t>UCK629</t>
  </si>
  <si>
    <t>JORGE BEJARANO JAZMIN ADELA</t>
  </si>
  <si>
    <t>UCK630</t>
  </si>
  <si>
    <t>RODRIGUEZ FERNANDEZ AIMARA</t>
  </si>
  <si>
    <t>UCK631</t>
  </si>
  <si>
    <t>SACOTO GANDOLFO JUAN CARLOS</t>
  </si>
  <si>
    <t>UCK632</t>
  </si>
  <si>
    <t>ALVARADO RAMIREZ KAREN IVETTE</t>
  </si>
  <si>
    <t>UCK633</t>
  </si>
  <si>
    <t>BASURTO VELEZ JOSE GUSTAVO</t>
  </si>
  <si>
    <t>UCK635</t>
  </si>
  <si>
    <t>DRONECU S.A.</t>
  </si>
  <si>
    <t>UCK636</t>
  </si>
  <si>
    <t>EXPORTADORA AGRICOLA BANANATRADE S.A.</t>
  </si>
  <si>
    <t>UCK637</t>
  </si>
  <si>
    <t>PALACIOS HOYOS JIMMY FABRICIO</t>
  </si>
  <si>
    <t>UCK638</t>
  </si>
  <si>
    <t>CALDERON COELLO GONZALO FRANCISCO</t>
  </si>
  <si>
    <t>UCK639</t>
  </si>
  <si>
    <t>CONSULTORA JURIDICA SAMANIEGO &amp; GARCIA DAJOS S. A</t>
  </si>
  <si>
    <t>UCK646</t>
  </si>
  <si>
    <t>PAZMIÑO FALCONES KAROLINA LEONOR</t>
  </si>
  <si>
    <t>UCK647</t>
  </si>
  <si>
    <t>CAMARONERA SUPRACAMARON ECUADOR ECUASUPRA S.A.</t>
  </si>
  <si>
    <t>UCK648</t>
  </si>
  <si>
    <t>CONSULTORIA INTEGRAL EN GESTION EMPRESARIAL CIGEMSA S.A</t>
  </si>
  <si>
    <t>UCK652</t>
  </si>
  <si>
    <t>ALCIVAR BURGOS ISABEL ESPAÑA</t>
  </si>
  <si>
    <t>UCK653</t>
  </si>
  <si>
    <t>CASTILLO CABRERA ANDRES ELOY</t>
  </si>
  <si>
    <t>UCK655</t>
  </si>
  <si>
    <t>COOPERATIVA DE TRANSPORTE DE PASAJEROS FLOTA SANTA MARTHA</t>
  </si>
  <si>
    <t>UCK656</t>
  </si>
  <si>
    <t>VUMILATINA MEDICINA PREPAGADA S.A.</t>
  </si>
  <si>
    <t>UCK657</t>
  </si>
  <si>
    <t>MERA MOYANO ADRIANA SOLANGE</t>
  </si>
  <si>
    <t>UCK659</t>
  </si>
  <si>
    <t>QUIMI VALVERDE JENNIFFER FABIOLA</t>
  </si>
  <si>
    <t>UCK660</t>
  </si>
  <si>
    <t>CABRERA FREIRE ROXANA MAGALI DEL PILAR</t>
  </si>
  <si>
    <t>UCK662</t>
  </si>
  <si>
    <t>COSTARAMA S.A.</t>
  </si>
  <si>
    <t>UCK663</t>
  </si>
  <si>
    <t>DE LA ROSA FIGUEROA GABRIELA TATIANA</t>
  </si>
  <si>
    <t>UCK665</t>
  </si>
  <si>
    <t>VELEZ ORTEGA JOEL LUIS</t>
  </si>
  <si>
    <t>UCK667</t>
  </si>
  <si>
    <t>SIERRA VARGAS ALEXANDRA DEL PILAR</t>
  </si>
  <si>
    <t>UCK669</t>
  </si>
  <si>
    <t>GIRON VILLACIS ODALIA CECIBEL</t>
  </si>
  <si>
    <t>UCK670</t>
  </si>
  <si>
    <t>UQUILLAS PENA JOSE UBALDO</t>
  </si>
  <si>
    <t>UCK671</t>
  </si>
  <si>
    <t>SANCHEZ MEDINA FELIX</t>
  </si>
  <si>
    <t>UCK672</t>
  </si>
  <si>
    <t>TORRES BUSTAMANTE LUIS ARTURO</t>
  </si>
  <si>
    <t>UCK673</t>
  </si>
  <si>
    <t>VALVERDE MACAY CARLOS ARTURO</t>
  </si>
  <si>
    <t>UCK674</t>
  </si>
  <si>
    <t>MOLOSIA S.A.</t>
  </si>
  <si>
    <t>UCK676</t>
  </si>
  <si>
    <t>MANCERCORP S.A.</t>
  </si>
  <si>
    <t>UCK678</t>
  </si>
  <si>
    <t>ENIGMAEC CIA.LTDA.</t>
  </si>
  <si>
    <t>UCK679</t>
  </si>
  <si>
    <t>BIOCULTIVOS DEL NORTE BIODELNORT S.A.</t>
  </si>
  <si>
    <t>UCK680</t>
  </si>
  <si>
    <t>COSTASHUE S.A.</t>
  </si>
  <si>
    <t>UCK681</t>
  </si>
  <si>
    <t>AGUIRRE BASTE ANDREA NATALIA</t>
  </si>
  <si>
    <t>UCK684</t>
  </si>
  <si>
    <t>MITE ROSALES CRISTINA FATIMA</t>
  </si>
  <si>
    <t>UCK686</t>
  </si>
  <si>
    <t>PRADA UZCATEGUI JUAN ORLANDO</t>
  </si>
  <si>
    <t>UCK687</t>
  </si>
  <si>
    <t>ANGELSOCIA S.A.</t>
  </si>
  <si>
    <t>UCK688</t>
  </si>
  <si>
    <t>ABA EXPRESS ECUADOR S. A. ABEXPRESS</t>
  </si>
  <si>
    <t>UCK689</t>
  </si>
  <si>
    <t>FRANCO CATAGUA JOSE SANTO</t>
  </si>
  <si>
    <t>UCK690</t>
  </si>
  <si>
    <t>ACQUALUXE S.A.S.</t>
  </si>
  <si>
    <t>UCK691</t>
  </si>
  <si>
    <t>SEPROCUST SERVICIOS DE SEGURIDAD PROFESIONAL Y CUSTODIA CIA. LTDA.</t>
  </si>
  <si>
    <t>UCK692</t>
  </si>
  <si>
    <t>ESCALANTE BERMUDEZ BETTY GRACIELA</t>
  </si>
  <si>
    <t>UCK693</t>
  </si>
  <si>
    <t>BORJAS GOMEZ EDWIN ULISES</t>
  </si>
  <si>
    <t>UVK559</t>
  </si>
  <si>
    <t>MARIA AURELIA ZAMBRANO HIDALGO</t>
  </si>
  <si>
    <t>1.1.03.01.09</t>
  </si>
  <si>
    <t>URBANIZACION EL CARACOL</t>
  </si>
  <si>
    <t>UEC006</t>
  </si>
  <si>
    <t>VERA VERA SHIRLEY MARIBEL</t>
  </si>
  <si>
    <t>UEC010</t>
  </si>
  <si>
    <t>OJEDA RUIZ LIDIA JUDITH</t>
  </si>
  <si>
    <t>UEC011</t>
  </si>
  <si>
    <t>GOMEZ AREVALO FRANKLIN</t>
  </si>
  <si>
    <t>UEC019</t>
  </si>
  <si>
    <t>LAUZOO PAREDES MANUEL FRAILAN</t>
  </si>
  <si>
    <t>UEC022</t>
  </si>
  <si>
    <t>GOMEZ COELLO JAIRO ALBERTO</t>
  </si>
  <si>
    <t>UEC027</t>
  </si>
  <si>
    <t>VERA LUCAS MARITZA ELIZABETH</t>
  </si>
  <si>
    <t>UEC030</t>
  </si>
  <si>
    <t>CHACON PACHECO JUAN JOSE</t>
  </si>
  <si>
    <t>UEC036</t>
  </si>
  <si>
    <t>RENDON MARTRUS CARLOS ALBERTO</t>
  </si>
  <si>
    <t>UEC043</t>
  </si>
  <si>
    <t>MONTOYA ALVARADO LEONOR MARGARITA</t>
  </si>
  <si>
    <t>UEC049</t>
  </si>
  <si>
    <t>MORA HOLGUIN NORMA NARCISA</t>
  </si>
  <si>
    <t>UEC052</t>
  </si>
  <si>
    <t>GARAY CHIPRE GABRIELA MARISOL</t>
  </si>
  <si>
    <t>UEC057</t>
  </si>
  <si>
    <t>BUSTAMANTE ALVARADO NOEMI CHANENA</t>
  </si>
  <si>
    <t>UEC063</t>
  </si>
  <si>
    <t>ANZOATEGUI CASTRO MIRELA LEONOR</t>
  </si>
  <si>
    <t>UEC070</t>
  </si>
  <si>
    <t>SALAZAR MERINO NELSON FABIAN</t>
  </si>
  <si>
    <t>UEC079</t>
  </si>
  <si>
    <t>TRELLES MANTILLA JORGE ENRIQUE</t>
  </si>
  <si>
    <t>UEC085</t>
  </si>
  <si>
    <t>ANDRADE LOAYZA SEGUNDO PEDRO</t>
  </si>
  <si>
    <t>UEC095</t>
  </si>
  <si>
    <t>PIZA PEÑA DAVID MANUEL</t>
  </si>
  <si>
    <t>UEC096</t>
  </si>
  <si>
    <t>ZAMBRANO SEGURA FIDEL ANTONIO</t>
  </si>
  <si>
    <t>UEC098</t>
  </si>
  <si>
    <t>PALOMINO VARGAS MIGUEL ANGEL</t>
  </si>
  <si>
    <t>UEC118</t>
  </si>
  <si>
    <t>PARRALES GOMEZ EDDA GLADYS</t>
  </si>
  <si>
    <t>UEC142</t>
  </si>
  <si>
    <t>QUINTO VILLACIS ANGEL ENRIQUE</t>
  </si>
  <si>
    <t>UEC143</t>
  </si>
  <si>
    <t>CARPIO VILLEGAS ANITA ELIZABETH</t>
  </si>
  <si>
    <t>UEC147</t>
  </si>
  <si>
    <t>MEDINA BARRERA ALICIA LIDIA</t>
  </si>
  <si>
    <t>UEC162</t>
  </si>
  <si>
    <t>MUÑOZ SUAREZ NANCY ELENA</t>
  </si>
  <si>
    <t>UEC175</t>
  </si>
  <si>
    <t>CARVAJAL SOLORZANO MIGUEL DARIO</t>
  </si>
  <si>
    <t>UEC184</t>
  </si>
  <si>
    <t>ZAMBRANO GUERRERO NEYSI  ANDREA</t>
  </si>
  <si>
    <t>UEC205</t>
  </si>
  <si>
    <t>ORTEGA ARMIJOS BALTAZAR BALDEMA</t>
  </si>
  <si>
    <t>UEC208</t>
  </si>
  <si>
    <t>BAUS VILLAGRAN ELIZABETH DEL ROCIO</t>
  </si>
  <si>
    <t>UEC210</t>
  </si>
  <si>
    <t>VILLACIS BUENAÑO ADOLFO ENRIQUE</t>
  </si>
  <si>
    <t>UEC218</t>
  </si>
  <si>
    <t>PEZO AQUINO VICTOR HUGO</t>
  </si>
  <si>
    <t>UEC225</t>
  </si>
  <si>
    <t>BORBOR MANTILLA PEGGY LEONOR</t>
  </si>
  <si>
    <t>UEC247</t>
  </si>
  <si>
    <t>CAMPAÑA DAVILA FERNANDO PATRICIO</t>
  </si>
  <si>
    <t>UEC264</t>
  </si>
  <si>
    <t>ORDOÑEZ SUAREZ ESTRELLA DEL ROCIO</t>
  </si>
  <si>
    <t>UEC271</t>
  </si>
  <si>
    <t>SOLIS RETO NORALMA NARCISA</t>
  </si>
  <si>
    <t>UEC276</t>
  </si>
  <si>
    <t>BURBANO DAQUILEMA VENANCIO CORNELIO</t>
  </si>
  <si>
    <t>UEC278</t>
  </si>
  <si>
    <t>VELEZ VELEZ ANTONIO WILFRIDO</t>
  </si>
  <si>
    <t>UEC292</t>
  </si>
  <si>
    <t>MENDIVEZ CUCALON WALTER ANTONIO</t>
  </si>
  <si>
    <t>UEC321</t>
  </si>
  <si>
    <t>AUCAPIÑA CAMPUZANO MARLON LUIS</t>
  </si>
  <si>
    <t>UEC323</t>
  </si>
  <si>
    <t>DOMINGUEZ VARGAS FRANKLIN JOAQUIN</t>
  </si>
  <si>
    <t>UEC326</t>
  </si>
  <si>
    <t>DELGADO FARIA GREI DOLORES</t>
  </si>
  <si>
    <t>UEC359</t>
  </si>
  <si>
    <t>RODRIGUEZ PUGA JAIME ALFREDO</t>
  </si>
  <si>
    <t>UEC361</t>
  </si>
  <si>
    <t>ASOCIACION DE MORADORES URB. EL CARACOL</t>
  </si>
  <si>
    <t>UEC367</t>
  </si>
  <si>
    <t>EVELYN ARREAGA ESPINOZA</t>
  </si>
  <si>
    <t>UEC368</t>
  </si>
  <si>
    <t>BURGOS SANTANA JACINTA TRANCITO</t>
  </si>
  <si>
    <t>UEC370</t>
  </si>
  <si>
    <t>BUSTAMANTE RENGEL TANYA VERONICA</t>
  </si>
  <si>
    <t>UEC371</t>
  </si>
  <si>
    <t>CAMPUZANO SEGOVIA CARLOS PAUL</t>
  </si>
  <si>
    <t>UEC373</t>
  </si>
  <si>
    <t>VERA ALCIVAR JUAN ALFREDO</t>
  </si>
  <si>
    <t>UEC374</t>
  </si>
  <si>
    <t>SACHEZ VERA PATRICIA ELIZABETH</t>
  </si>
  <si>
    <t>1.1.03.01.10</t>
  </si>
  <si>
    <t>URBANIZACION SAN FELIPE</t>
  </si>
  <si>
    <t>USF005</t>
  </si>
  <si>
    <t>AGUILAR PESANTES CARLOS EDUARDO</t>
  </si>
  <si>
    <t>USF009</t>
  </si>
  <si>
    <t>LEON SARMIENTO ANIBAL RIGOBERTO</t>
  </si>
  <si>
    <t>USF037</t>
  </si>
  <si>
    <t>ZAMARA BARREZUETA MAURICIO THELMO</t>
  </si>
  <si>
    <t>USF038</t>
  </si>
  <si>
    <t>SILVA TOASA CARLOS PALMIRO</t>
  </si>
  <si>
    <t>USF044</t>
  </si>
  <si>
    <t>CHOEZ CARRERA MAGALI ELIZABETH</t>
  </si>
  <si>
    <t>USF073</t>
  </si>
  <si>
    <t>VEINTIMILLA BALAS CARLOS ALBERTO</t>
  </si>
  <si>
    <t>USF075</t>
  </si>
  <si>
    <t>ESTRELLA ACENSIO LIDIA PATRICIA</t>
  </si>
  <si>
    <t>USF076</t>
  </si>
  <si>
    <t>ALARCON RUGEL ENRIQUETA</t>
  </si>
  <si>
    <t>USF078</t>
  </si>
  <si>
    <t>ICAZA HIDALGO WILSON ANTONIO</t>
  </si>
  <si>
    <t>USF088</t>
  </si>
  <si>
    <t>GOROZABEL MARLENE DEL ROCIO</t>
  </si>
  <si>
    <t>USF091</t>
  </si>
  <si>
    <t>GOMEZ DELGADO JESSICA MARIVEL</t>
  </si>
  <si>
    <t>USF092</t>
  </si>
  <si>
    <t>ALVARADO ANDRADE CARLOS LUIS</t>
  </si>
  <si>
    <t>usf107</t>
  </si>
  <si>
    <t>TISALEMA MERA MONICA ALEXANDRA</t>
  </si>
  <si>
    <t>USF127</t>
  </si>
  <si>
    <t>CALERO MOREIRA JOSE ROBERTO</t>
  </si>
  <si>
    <t>USF140</t>
  </si>
  <si>
    <t>BARREZUETA VALLE VIVIANA JACQUELINE</t>
  </si>
  <si>
    <t>USF142</t>
  </si>
  <si>
    <t>CASTAÑO SALAZAR RODRIGO DE JESUS</t>
  </si>
  <si>
    <t>USF143</t>
  </si>
  <si>
    <t>MACIAS CHAVEZ CARLOS ANTONIO</t>
  </si>
  <si>
    <t>USF144</t>
  </si>
  <si>
    <t>JIMENEZ ALVARADO JOFFRE DAVID</t>
  </si>
  <si>
    <t>USF145</t>
  </si>
  <si>
    <t>DATA TOOLS S.A.</t>
  </si>
  <si>
    <t>USF146</t>
  </si>
  <si>
    <t>RODRIGUEZ BASANTES VERONICA VIOLETA</t>
  </si>
  <si>
    <t>USF147</t>
  </si>
  <si>
    <t>ARELLANO VELEZ NORMA ERIKA</t>
  </si>
  <si>
    <t>USF149</t>
  </si>
  <si>
    <t>ZAMBRANO ENRIQUEZ VERONICA IVONN</t>
  </si>
  <si>
    <t>USF150</t>
  </si>
  <si>
    <t>SANCHEZ QUINCHUELA INES MONICA</t>
  </si>
  <si>
    <t>USF152</t>
  </si>
  <si>
    <t>CARDONA RUIZ JOSE ALEXANDER</t>
  </si>
  <si>
    <t>USF153</t>
  </si>
  <si>
    <t>LUIS ALFONSO LEON CALDERON</t>
  </si>
  <si>
    <t>1.1.03.01.11</t>
  </si>
  <si>
    <t>URBANIZACION VISTA SOL</t>
  </si>
  <si>
    <t>UVA010</t>
  </si>
  <si>
    <t>TURRIAGO SANCHEZ VILMA INES</t>
  </si>
  <si>
    <t>UVA193</t>
  </si>
  <si>
    <t>GAVILANEZ CASTILLO OLGA ISABEL</t>
  </si>
  <si>
    <t>UVS009</t>
  </si>
  <si>
    <t>NOBOA BEJARANO ISABEL MARIA</t>
  </si>
  <si>
    <t>UVS010</t>
  </si>
  <si>
    <t>RODAS TIMBRE JOSE LUIS</t>
  </si>
  <si>
    <t>UVS013</t>
  </si>
  <si>
    <t>CEPEDA GARCIA MARCO VINICIO</t>
  </si>
  <si>
    <t>UVS025</t>
  </si>
  <si>
    <t>MENDOZA RODRIGUEZ MANUEL ALFREDO</t>
  </si>
  <si>
    <t>UVS034</t>
  </si>
  <si>
    <t>BACIGALUPO BARQUET FREDDY EDUARDO</t>
  </si>
  <si>
    <t>UVS042</t>
  </si>
  <si>
    <t>BAQUERIZO BRAND LUIS EDUARDO</t>
  </si>
  <si>
    <t>UVS043</t>
  </si>
  <si>
    <t>CORONEL INTRIAGO MARIA JOSEFINA</t>
  </si>
  <si>
    <t>UVS047</t>
  </si>
  <si>
    <t>DELGADO AUMALA SOFIA VALENTINA</t>
  </si>
  <si>
    <t>UVS056</t>
  </si>
  <si>
    <t>SANTISTEVAN TRIANA MARIA MAGDALENA</t>
  </si>
  <si>
    <t>UVS059</t>
  </si>
  <si>
    <t>GILBERT FEBRES CORDERO ESTEFANIA</t>
  </si>
  <si>
    <t>UVS062</t>
  </si>
  <si>
    <t>ROVELLO ANDRADE NEELTJEE SUSANA</t>
  </si>
  <si>
    <t>UVS072</t>
  </si>
  <si>
    <t>BARRIGA HOLGUIN ALFREDO</t>
  </si>
  <si>
    <t>UVS077</t>
  </si>
  <si>
    <t>CRIOLLO SALAZAR MONICA</t>
  </si>
  <si>
    <t>UVS081</t>
  </si>
  <si>
    <t>ASOC. DE PROPIETARIOS URB. VISTA SOL</t>
  </si>
  <si>
    <t>UVS082</t>
  </si>
  <si>
    <t>OLMEDO CASTELLO JOSE JOAQUIN</t>
  </si>
  <si>
    <t>UVS087</t>
  </si>
  <si>
    <t>LOPEZ CORDOVA MICHELLE LAI YIM</t>
  </si>
  <si>
    <t>UVS088</t>
  </si>
  <si>
    <t>BACIGALUPO ALAVA FREDDY EDMUNDO</t>
  </si>
  <si>
    <t>UVS090</t>
  </si>
  <si>
    <t>BARRENO BRAVO MONSERRAT</t>
  </si>
  <si>
    <t>UVS092</t>
  </si>
  <si>
    <t>TORRES CARRILLO LAURO DAVID</t>
  </si>
  <si>
    <t>UVS094</t>
  </si>
  <si>
    <t>CORNEJO RODRIGUEZ ALVARO</t>
  </si>
  <si>
    <t>UVS108</t>
  </si>
  <si>
    <t>MUÑOZ SARMIENTO LUPER GABRIEL</t>
  </si>
  <si>
    <t>UVS109</t>
  </si>
  <si>
    <t>CHAVEZ CEDEÑO EDDY MANUEL</t>
  </si>
  <si>
    <t>UVS111</t>
  </si>
  <si>
    <t>TERAN GUERRA JUAN CARLOS</t>
  </si>
  <si>
    <t>UVS116</t>
  </si>
  <si>
    <t>ROMERO JARAMILLO MARCO TULIO</t>
  </si>
  <si>
    <t>UVS126</t>
  </si>
  <si>
    <t>ECHEVERRIA ZAVALA FERNANDO</t>
  </si>
  <si>
    <t>UVS139</t>
  </si>
  <si>
    <t>FEIJOO ROMERO ANGEL ENRIQUE</t>
  </si>
  <si>
    <t>UVS145</t>
  </si>
  <si>
    <t>LITARDO UNDA ELVIA ALICIA</t>
  </si>
  <si>
    <t>UVS147</t>
  </si>
  <si>
    <t>VINUEZA MERINO VICENTE GABRIEL</t>
  </si>
  <si>
    <t>UVS156</t>
  </si>
  <si>
    <t>ORTIZ DE LA CADENA FAUSTO LEONARDO</t>
  </si>
  <si>
    <t>UVS157</t>
  </si>
  <si>
    <t>CAMPOSANO MORLA JOSE ANTONIO</t>
  </si>
  <si>
    <t>UVS158</t>
  </si>
  <si>
    <t>IBARRA LOPEZ CECILIA VIRGINA</t>
  </si>
  <si>
    <t>UVS161</t>
  </si>
  <si>
    <t>PULLAS DE ROMERO NELLY</t>
  </si>
  <si>
    <t>UVS165</t>
  </si>
  <si>
    <t>MORENO CASTILLO WALTER OLIVER</t>
  </si>
  <si>
    <t>UVS176</t>
  </si>
  <si>
    <t>SUBIA ALAVA HERNANDO</t>
  </si>
  <si>
    <t>UVS177</t>
  </si>
  <si>
    <t>CABRERA GARCIA ANA LUCIA</t>
  </si>
  <si>
    <t>UVS182</t>
  </si>
  <si>
    <t>ZEVALLOZ NUQUES  MARIA CRISTINA</t>
  </si>
  <si>
    <t>UVS184</t>
  </si>
  <si>
    <t>RENDON PALMA CARLOS ALBERTO</t>
  </si>
  <si>
    <t>UVS188</t>
  </si>
  <si>
    <t>RIOS ORELLANA INGRID DE LA CRUZ</t>
  </si>
  <si>
    <t>UVS190</t>
  </si>
  <si>
    <t>UVIDIA SALTOS CARLOS BOLIVAR</t>
  </si>
  <si>
    <t>UVS193</t>
  </si>
  <si>
    <t>FANNY MAGDALENA MOLINA ANDRADE DE CHERREZ</t>
  </si>
  <si>
    <t>UVS196</t>
  </si>
  <si>
    <t>RODRIGUEZ SORIANO ALEXANDRA ELIZABETH</t>
  </si>
  <si>
    <t>UVS200</t>
  </si>
  <si>
    <t>BETANCOURT MALO ERIKA BEATRIZ</t>
  </si>
  <si>
    <t>UVS201</t>
  </si>
  <si>
    <t>JARA ZUÑIGA FAUSTO RODRIGO</t>
  </si>
  <si>
    <t>UVS205</t>
  </si>
  <si>
    <t>CHAVEZ TORRES ROBERTO EDUARDO</t>
  </si>
  <si>
    <t>UVS206</t>
  </si>
  <si>
    <t>MEJIA GONZALEZ CHRISTIAN RENATO</t>
  </si>
  <si>
    <t>UVS207</t>
  </si>
  <si>
    <t>RIVERA CORDOVA CARLOS LUIS</t>
  </si>
  <si>
    <t>UVS208</t>
  </si>
  <si>
    <t>BOLOÑA COLON LUIS DAVID</t>
  </si>
  <si>
    <t>UVS213</t>
  </si>
  <si>
    <t>MOLINA ALCIVAR CESAR RAUL</t>
  </si>
  <si>
    <t>UVS214</t>
  </si>
  <si>
    <t>FALCONI YCAZA GUSTAVO XAVIER</t>
  </si>
  <si>
    <t>UVS215</t>
  </si>
  <si>
    <t>VELASTEGUI COELLAR MICHAEL PATRICIO</t>
  </si>
  <si>
    <t>1.1.03.01.12</t>
  </si>
  <si>
    <t>URBANIZACION TERRA SOL</t>
  </si>
  <si>
    <t>UTS008</t>
  </si>
  <si>
    <t>ASOC. DE PROPIETARIOS URB. TERRASOL</t>
  </si>
  <si>
    <t>UTS020</t>
  </si>
  <si>
    <t>AGUILAR MUÑOZ LUIS</t>
  </si>
  <si>
    <t>UTS021</t>
  </si>
  <si>
    <t>VALLEJO MEDRANDA FREDDY RENE</t>
  </si>
  <si>
    <t>UTS025</t>
  </si>
  <si>
    <t>ARELLANO SILVA JENNY ARACELLY</t>
  </si>
  <si>
    <t>UTS026</t>
  </si>
  <si>
    <t>TABARES CEDEÑO LUIS ERNESTO</t>
  </si>
  <si>
    <t>UTS028</t>
  </si>
  <si>
    <t>CALDERON VELASQUEZ MARCOS ROBERTO</t>
  </si>
  <si>
    <t>UTS029</t>
  </si>
  <si>
    <t>FRANCO ZUÑIGA MARIA NARCISA</t>
  </si>
  <si>
    <t>UTS032</t>
  </si>
  <si>
    <t>SALAZAR MACIAS PAULA JESUS</t>
  </si>
  <si>
    <t>UTS034</t>
  </si>
  <si>
    <t>VALDIVIESO SERRANO MAURICIO AGUSTIN</t>
  </si>
  <si>
    <t>UTS037</t>
  </si>
  <si>
    <t>QUIJANO GOMEZ BELINDA LEONOR</t>
  </si>
  <si>
    <t>UTS038</t>
  </si>
  <si>
    <t>AVILES USCOCOVICHI FERNANDO GABRIEL</t>
  </si>
  <si>
    <t>UTS044</t>
  </si>
  <si>
    <t>ORTIZ SAN MARTIN RICARDO ALFONSO</t>
  </si>
  <si>
    <t>UTS049</t>
  </si>
  <si>
    <t>CENTENO HENK CARLOS JULIO</t>
  </si>
  <si>
    <t>UTS055</t>
  </si>
  <si>
    <t>CAMACHO COELLO GRACIELA ELENA</t>
  </si>
  <si>
    <t>UTS056</t>
  </si>
  <si>
    <t>ESPINOZA MORA RUTH XIMENA</t>
  </si>
  <si>
    <t>UTS059</t>
  </si>
  <si>
    <t>BARROS MENESES LUIS ENRIQUE</t>
  </si>
  <si>
    <t>UTS060</t>
  </si>
  <si>
    <t>KONAZ SCHOTEL CHRISTIAN ARTHUR</t>
  </si>
  <si>
    <t>UTS063</t>
  </si>
  <si>
    <t>ORMAZABAL DELGADO JOSE ARTURO</t>
  </si>
  <si>
    <t>UTS066</t>
  </si>
  <si>
    <t>MOREJON LLANOS SANDRA PATRICIA</t>
  </si>
  <si>
    <t>UTS067</t>
  </si>
  <si>
    <t>MACIAS ROCA GUILLERMO ENRIQUE</t>
  </si>
  <si>
    <t>UTS068</t>
  </si>
  <si>
    <t>ALTAMIRANO VAZQUEZ JESSICA DEL PILAR</t>
  </si>
  <si>
    <t>UTS076</t>
  </si>
  <si>
    <t>CARPIO JIMENEZ SARA GRACIELA</t>
  </si>
  <si>
    <t>UTS080</t>
  </si>
  <si>
    <t>ABISAAB MEDINA CAROLA MISHEL</t>
  </si>
  <si>
    <t>UTS091</t>
  </si>
  <si>
    <t>AVILA AVELINO ANDRES ADALBERTO</t>
  </si>
  <si>
    <t>UTS092</t>
  </si>
  <si>
    <t>CARBO ENDERICA EDUARDO CESAR</t>
  </si>
  <si>
    <t>UTS094</t>
  </si>
  <si>
    <t>BRITO GUILLEN OSCAR HUMBERTO</t>
  </si>
  <si>
    <t>UTS109</t>
  </si>
  <si>
    <t>SALCEDO BOWEN NELLY YOLANDA</t>
  </si>
  <si>
    <t>UTS110</t>
  </si>
  <si>
    <t>CARRERA CALDERON TANNIA ELIZABETH</t>
  </si>
  <si>
    <t>UTS111</t>
  </si>
  <si>
    <t>JAUME SAPORITI CAROLINA MILENA</t>
  </si>
  <si>
    <t>UTS114</t>
  </si>
  <si>
    <t>ESPINOZA BARERA KLEBER FERNANDO</t>
  </si>
  <si>
    <t>UTS115</t>
  </si>
  <si>
    <t>DEL ALCAZAR GRANDA  RODRIGO ANTONIO</t>
  </si>
  <si>
    <t>UTS117</t>
  </si>
  <si>
    <t>COBOS JARA PATRICIA ALEXANDRA</t>
  </si>
  <si>
    <t>UTS119</t>
  </si>
  <si>
    <t>VERA VALVERDE MARIA DEL CARMEN</t>
  </si>
  <si>
    <t>UTS122</t>
  </si>
  <si>
    <t>HERNANDEZ VELASQUEZ ANA MARIA</t>
  </si>
  <si>
    <t>UTS125</t>
  </si>
  <si>
    <t>VELEZ GOMEZ PATRICIA ANTONIETA</t>
  </si>
  <si>
    <t>UTS129</t>
  </si>
  <si>
    <t>GRANJA MACIAS IRINA DEL ROCIO</t>
  </si>
  <si>
    <t>UTS133</t>
  </si>
  <si>
    <t>SEGARRA BARRIGA KARINA KATIUSKA</t>
  </si>
  <si>
    <t>UTS139</t>
  </si>
  <si>
    <t>CALLE VACA LORENA GICELLA</t>
  </si>
  <si>
    <t>UTS144</t>
  </si>
  <si>
    <t>PALACIOS GALVEZ MARIA ELENA</t>
  </si>
  <si>
    <t>UTS145</t>
  </si>
  <si>
    <t>ORTIZ HERBENER MARIA VERONICA</t>
  </si>
  <si>
    <t>UTS157</t>
  </si>
  <si>
    <t>HUGO RENE LUNA</t>
  </si>
  <si>
    <t>UTS159</t>
  </si>
  <si>
    <t>GIAN CARLOS ORTIZ GALLARDO</t>
  </si>
  <si>
    <t>UTS160</t>
  </si>
  <si>
    <t>FAYTONG MOREIRA SANDRA MARIA</t>
  </si>
  <si>
    <t>UTS161</t>
  </si>
  <si>
    <t>MARIA ROBERTA MORENO DIAZ</t>
  </si>
  <si>
    <t>UTS162</t>
  </si>
  <si>
    <t>SANCHEZ CHEVEZ PATRICIA LORENA</t>
  </si>
  <si>
    <t>UTS163</t>
  </si>
  <si>
    <t>UBIDIA LOZANO GLENDA ALEXANDRA</t>
  </si>
  <si>
    <t>UTS164</t>
  </si>
  <si>
    <t>PEREZ VELASQUEZ ROBERTO LUIS</t>
  </si>
  <si>
    <t>1.1.03.01.13</t>
  </si>
  <si>
    <t>URBANIZACION CAPRI</t>
  </si>
  <si>
    <t>UC0071</t>
  </si>
  <si>
    <t>FLORES FARIAS RICARDO VLADIMIR</t>
  </si>
  <si>
    <t>UC011</t>
  </si>
  <si>
    <t>RECALDE URDIALES FAUSTO</t>
  </si>
  <si>
    <t>UC019</t>
  </si>
  <si>
    <t>DIAZ CARRASCO HERNAN ANDRES</t>
  </si>
  <si>
    <t>UC031</t>
  </si>
  <si>
    <t>QUIMI LARREA AURA EDITH</t>
  </si>
  <si>
    <t>UC051</t>
  </si>
  <si>
    <t>DEL CAMPO VALDEZ DANIELA</t>
  </si>
  <si>
    <t>UC054</t>
  </si>
  <si>
    <t>ZAMBRANO NAVIA MARIA VERONICA</t>
  </si>
  <si>
    <t>UC067</t>
  </si>
  <si>
    <t>CHANG HI FONG MARCOS ALFREDO</t>
  </si>
  <si>
    <t>UC080</t>
  </si>
  <si>
    <t>LUIS FELIPE SANTOS BOLOÑA</t>
  </si>
  <si>
    <t>1.1.03.01.14</t>
  </si>
  <si>
    <t>URBANIZACION PORTAL AL SOL</t>
  </si>
  <si>
    <t>CST233</t>
  </si>
  <si>
    <t>FERNANDEZ ESPINOZA JOSE FRANCISCO</t>
  </si>
  <si>
    <t>ILT001</t>
  </si>
  <si>
    <t>ILTRASA S. A.</t>
  </si>
  <si>
    <t>PS0009</t>
  </si>
  <si>
    <t>SUAREZ CEDEÑO ALEJANDRO ANTONIO</t>
  </si>
  <si>
    <t>PS0011</t>
  </si>
  <si>
    <t>FERNANDEZ ESPINOZA FRANCISCO</t>
  </si>
  <si>
    <t>PS0056</t>
  </si>
  <si>
    <t>PEZO BARRETO DALTON JAIME</t>
  </si>
  <si>
    <t>PS0060</t>
  </si>
  <si>
    <t>PEREZ JARAMILLO RONALD MARCOS</t>
  </si>
  <si>
    <t>PS0119</t>
  </si>
  <si>
    <t>GARCES VIMOS BERTHA</t>
  </si>
  <si>
    <t>PS0154</t>
  </si>
  <si>
    <t>CISNEROS TERAN JAIME GABRIEL</t>
  </si>
  <si>
    <t>PS0161</t>
  </si>
  <si>
    <t>LOYOLA LOYOLA LUIS JACINTO</t>
  </si>
  <si>
    <t>PS0202</t>
  </si>
  <si>
    <t>VERA SCHETTINI MARIA ELENA</t>
  </si>
  <si>
    <t>PS0203</t>
  </si>
  <si>
    <t>FALUGIANI MORA HAYDEE GANDIOSA</t>
  </si>
  <si>
    <t>PS0209</t>
  </si>
  <si>
    <t>ARGUELLO FIGUEROA AMPARO DE MARIA</t>
  </si>
  <si>
    <t>PS0210</t>
  </si>
  <si>
    <t>ROMERO HUERTA KARLA DEL CARMEN</t>
  </si>
  <si>
    <t>PS0247</t>
  </si>
  <si>
    <t>AYORA GUILLEN ROY DANIELS</t>
  </si>
  <si>
    <t>PS0251</t>
  </si>
  <si>
    <t>BRITO GALARRAGA VIRGINIA ELIZABETH</t>
  </si>
  <si>
    <t>PS0280</t>
  </si>
  <si>
    <t>LEON LUCAS LAURA CECILIA</t>
  </si>
  <si>
    <t>PS0286</t>
  </si>
  <si>
    <t>FEIJOO ROSA EMILIA</t>
  </si>
  <si>
    <t>PS0288</t>
  </si>
  <si>
    <t>JURADO PAREDES CARMEN NARCISA</t>
  </si>
  <si>
    <t>PS0335</t>
  </si>
  <si>
    <t>SUAREZ CHANCAY RONALD DAVID</t>
  </si>
  <si>
    <t>PS0340</t>
  </si>
  <si>
    <t>LOPEZ LOPEZ WASHINGTON FERMIN</t>
  </si>
  <si>
    <t>PS0351</t>
  </si>
  <si>
    <t>APOLO PINEDA JOSE LIZARDO</t>
  </si>
  <si>
    <t>PS0352</t>
  </si>
  <si>
    <t>PAZMIÑO RODRIGUEZ EDUARDO FRANCISCO</t>
  </si>
  <si>
    <t>PS0378</t>
  </si>
  <si>
    <t>CONTRERAS CARVAJAL WALTER OMAR</t>
  </si>
  <si>
    <t>PS0382</t>
  </si>
  <si>
    <t>CEDEÑO VERA ALBI RAMON</t>
  </si>
  <si>
    <t>PS0425</t>
  </si>
  <si>
    <t>CIANCA MONCAYO HENRY JAVIER</t>
  </si>
  <si>
    <t>PS0443</t>
  </si>
  <si>
    <t>AYALA VILLACRES REMIGIO GERARDO</t>
  </si>
  <si>
    <t>PS0465</t>
  </si>
  <si>
    <t>CALDERON LOZANO CLEMENTE ANTONIO</t>
  </si>
  <si>
    <t>PS0481</t>
  </si>
  <si>
    <t>ANDRADE LABORDE NICOLAS EDUARDO</t>
  </si>
  <si>
    <t>PS0482</t>
  </si>
  <si>
    <t>ECHEVERRIA GOYES CARLOS</t>
  </si>
  <si>
    <t>PS0492</t>
  </si>
  <si>
    <t>VILLAO MORAN DANILO ANTONIO</t>
  </si>
  <si>
    <t>PS0508</t>
  </si>
  <si>
    <t>CORONEL MAZZA CARLOS</t>
  </si>
  <si>
    <t>PS0513</t>
  </si>
  <si>
    <t>GARCIA HERRERA ANGELA SUSANA</t>
  </si>
  <si>
    <t>PS0514</t>
  </si>
  <si>
    <t>RIVERA HERRERA NICOLAS BELLISARIO</t>
  </si>
  <si>
    <t>PS0516</t>
  </si>
  <si>
    <t>BAQUE ROMERO JIMMY ALFREDO</t>
  </si>
  <si>
    <t>PS0517</t>
  </si>
  <si>
    <t>MORENO GARCES ANA MARIA</t>
  </si>
  <si>
    <t>PS0519</t>
  </si>
  <si>
    <t>URDIALES LEON GLADYS AZUCENA</t>
  </si>
  <si>
    <t>PS0520</t>
  </si>
  <si>
    <t>VILLACIS PEÑAHERRERA XAVIER RODRIGO</t>
  </si>
  <si>
    <t>PS0522</t>
  </si>
  <si>
    <t>TERESA DE LA CRUZ TOSCANO BRITO</t>
  </si>
  <si>
    <t>PS0525</t>
  </si>
  <si>
    <t>BAQUERIZO FIGUEROA GUILLERMO ENRIQUE</t>
  </si>
  <si>
    <t>PS0529</t>
  </si>
  <si>
    <t>CAMPOS MANCERO ALBERTO JULIO</t>
  </si>
  <si>
    <t>PS0531</t>
  </si>
  <si>
    <t>MIRANDA ECHEVERRIA CLAUDIA TAMARA</t>
  </si>
  <si>
    <t>PS0532</t>
  </si>
  <si>
    <t>SANCHEZ CAVIEDES KLEBER HENRY</t>
  </si>
  <si>
    <t>PS0540</t>
  </si>
  <si>
    <t>ROMERO VITERI PAULINA ALEXANDRA</t>
  </si>
  <si>
    <t>PS0541</t>
  </si>
  <si>
    <t>CAJAS MARISCAL JAVIER IGNACIO</t>
  </si>
  <si>
    <t>PS0544</t>
  </si>
  <si>
    <t>ALVARADO PIGUAVE CAROLIN JANET</t>
  </si>
  <si>
    <t>PS0555</t>
  </si>
  <si>
    <t>GOMEZ SARMIENTO ISABEL MARIA</t>
  </si>
  <si>
    <t>PS0558</t>
  </si>
  <si>
    <t>ASTUDILLO AYORA CECILIA FILOMENA</t>
  </si>
  <si>
    <t>PS0561</t>
  </si>
  <si>
    <t>VILLAO JURADO ANDREA BELEN</t>
  </si>
  <si>
    <t>PS0567</t>
  </si>
  <si>
    <t>ANCHUNDIA MERA CESAR AUGUSTO</t>
  </si>
  <si>
    <t>PS0572</t>
  </si>
  <si>
    <t>LUCIO GARCIA SAMUEL ENRIQUE</t>
  </si>
  <si>
    <t>PS0573</t>
  </si>
  <si>
    <t>FLORES CORTEZ KETTY BEATRIZ</t>
  </si>
  <si>
    <t>PS0579</t>
  </si>
  <si>
    <t>VIVANCO BALLESTEROS CARMEN JANET</t>
  </si>
  <si>
    <t>PS0582</t>
  </si>
  <si>
    <t>DE LUCCA MEJIA ROSA ELVIRA</t>
  </si>
  <si>
    <t>PS0587</t>
  </si>
  <si>
    <t>CONFORME SANCHEZ DANIEL LIDER</t>
  </si>
  <si>
    <t>PS0592</t>
  </si>
  <si>
    <t>JOSE MANUEL VALDEZ VALDEZ</t>
  </si>
  <si>
    <t>PS0593</t>
  </si>
  <si>
    <t>ALMAFERMARKET C.L.</t>
  </si>
  <si>
    <t>PS0595</t>
  </si>
  <si>
    <t>PALADINES AGUIRRE MARCO ANDRES</t>
  </si>
  <si>
    <t>PS0596</t>
  </si>
  <si>
    <t>REINOSO DAVALOS DANNY BENJAMIN</t>
  </si>
  <si>
    <t>PS0599</t>
  </si>
  <si>
    <t>GRANJA ZEVALLOS CLAUDIA MARIA</t>
  </si>
  <si>
    <t>PS0601</t>
  </si>
  <si>
    <t>QUIÑONEZ GARCIA SEGUNDO WASHINGTON</t>
  </si>
  <si>
    <t>PS0602</t>
  </si>
  <si>
    <t>PICO AVENDAÑO VALERIA KATHERINE</t>
  </si>
  <si>
    <t>PS0605</t>
  </si>
  <si>
    <t>NORMAND ARMENDARIZ MARTINA ELIZABETH</t>
  </si>
  <si>
    <t>PS522</t>
  </si>
  <si>
    <t>ENCALADA SANCHEZ NIEVES ELIZABETH</t>
  </si>
  <si>
    <t>PS523</t>
  </si>
  <si>
    <t>SADAKA NOLE DANIEL HALIM</t>
  </si>
  <si>
    <t>PS524</t>
  </si>
  <si>
    <t>MARCILLO VALLEJO GALO GUSTAVO</t>
  </si>
  <si>
    <t>PS526</t>
  </si>
  <si>
    <t>VINUEZA GALLARDO CARLOS ENRIQUE</t>
  </si>
  <si>
    <t>PS527</t>
  </si>
  <si>
    <t>VELASCO SUAREZ HUGO ROBERTO</t>
  </si>
  <si>
    <t>PS529</t>
  </si>
  <si>
    <t>ANCHUNDIA AYALA GINA ELIZABETH</t>
  </si>
  <si>
    <t>PS536</t>
  </si>
  <si>
    <t>GUERRERO NEGRETE SIMON BOLIVAR</t>
  </si>
  <si>
    <t>PS537</t>
  </si>
  <si>
    <t>ENRIQUEZ RENDON JOSE ANTONIO</t>
  </si>
  <si>
    <t>PS542</t>
  </si>
  <si>
    <t>RUGEL MONGE KATTY IVONNE</t>
  </si>
  <si>
    <t>PS544</t>
  </si>
  <si>
    <t>ZAVALA ICAZA VICTOR HUGO</t>
  </si>
  <si>
    <t>PS545</t>
  </si>
  <si>
    <t>GUTIERREZ FAJARDO EDISABEL</t>
  </si>
  <si>
    <t>PS547</t>
  </si>
  <si>
    <t>MATA ITURRALDE MARCOS ANTONIO</t>
  </si>
  <si>
    <t>PS552</t>
  </si>
  <si>
    <t>MARIA ISABEL CORONEL TORRES</t>
  </si>
  <si>
    <t>PS563</t>
  </si>
  <si>
    <t>JOSE RICARDO CAMPOS CEDEÑO</t>
  </si>
  <si>
    <t>PS565</t>
  </si>
  <si>
    <t>JORGE TYRONE AVILA OJEDA</t>
  </si>
  <si>
    <t>PS572</t>
  </si>
  <si>
    <t>RIVADENEIRA MONCAYO LUCY TANYA</t>
  </si>
  <si>
    <t>PS574</t>
  </si>
  <si>
    <t>ARREAGA LEON SANTY LORENA</t>
  </si>
  <si>
    <t>PS575</t>
  </si>
  <si>
    <t>LUNA VARAS MARCO ANTONIO</t>
  </si>
  <si>
    <t>PS588</t>
  </si>
  <si>
    <t>MARTINEZ ARROYO CARLOTA CECIBEL</t>
  </si>
  <si>
    <t>PSL001</t>
  </si>
  <si>
    <t>ABAD YCAZA LUIS CARLOS</t>
  </si>
  <si>
    <t>PSL004</t>
  </si>
  <si>
    <t>AGUIRRE  ROSSI INGRID MELINA</t>
  </si>
  <si>
    <t>PSL006</t>
  </si>
  <si>
    <t>QUINTEROS ALLAUCA CATHERINE ELIZABETH</t>
  </si>
  <si>
    <t>PSL008</t>
  </si>
  <si>
    <t>ESPINOZA ARGUELLO ANGEL XAVIER</t>
  </si>
  <si>
    <t>PSL015</t>
  </si>
  <si>
    <t>ENCALADA ESPINOZA LAURA BEATRIZ</t>
  </si>
  <si>
    <t>PSL017</t>
  </si>
  <si>
    <t>ROSADO ROSADO BETTY  MARGARITA</t>
  </si>
  <si>
    <t>PSL022</t>
  </si>
  <si>
    <t>OCHOA MUÑOZ SORALLA  GENOVEVA</t>
  </si>
  <si>
    <t>PSL040</t>
  </si>
  <si>
    <t>ANCHUNDIA BASTIDAS PAUL ANTONIO</t>
  </si>
  <si>
    <t>PSL044</t>
  </si>
  <si>
    <t>MATAMOROS DAGER MARIA ISIDORA</t>
  </si>
  <si>
    <t>PSL047</t>
  </si>
  <si>
    <t>CALDERON AVILA MAGALI ELIZABTEH</t>
  </si>
  <si>
    <t>PSL050</t>
  </si>
  <si>
    <t>RODRIGUEZ SANCHEZ MARIA PATRICIA</t>
  </si>
  <si>
    <t>PSL064</t>
  </si>
  <si>
    <t>ESPINOZA BURGOS  JOHN FREDDY / COCOI S.A.</t>
  </si>
  <si>
    <t>PSL065</t>
  </si>
  <si>
    <t>RODRIGUEZ VITERI VICTOR EMILIO / COCOI S.A.</t>
  </si>
  <si>
    <t>PSL066</t>
  </si>
  <si>
    <t>UGALDE PONCE CARLOS IVAN</t>
  </si>
  <si>
    <t>PSL067</t>
  </si>
  <si>
    <t>ARREAGA SUAREZ PIEDAD EDITA</t>
  </si>
  <si>
    <t>PSL069</t>
  </si>
  <si>
    <t>CORDOVA BERMEO MARIA EUGENIA</t>
  </si>
  <si>
    <t>PSL073</t>
  </si>
  <si>
    <t>PERALTA RODRIGUEZ OTTO EDUARDO</t>
  </si>
  <si>
    <t>PSL075</t>
  </si>
  <si>
    <t>LOOR IBARRA  FRANCISCA ISABEL</t>
  </si>
  <si>
    <t>PSL091</t>
  </si>
  <si>
    <t>DIAZ CEVALLOS GINA DEL CONSUELO</t>
  </si>
  <si>
    <t>PSL094</t>
  </si>
  <si>
    <t>MIRANDA ALVAREZ NATALIA ELIZABETH</t>
  </si>
  <si>
    <t>PSL097</t>
  </si>
  <si>
    <t>SALAZAR CARRILLO MARIA ANDREA</t>
  </si>
  <si>
    <t>PSL098</t>
  </si>
  <si>
    <t>ELVIA MONROY RINCON</t>
  </si>
  <si>
    <t>PSL102</t>
  </si>
  <si>
    <t>VERDELLI ANDRADE ALDO ANDRES</t>
  </si>
  <si>
    <t>PSL106</t>
  </si>
  <si>
    <t>AGUILERA RODRIGUEZ YONNY STALIN</t>
  </si>
  <si>
    <t>PSL107</t>
  </si>
  <si>
    <t>JARRIN ABRAMOWIEZ FAWEL EDUARDO</t>
  </si>
  <si>
    <t>PSL119</t>
  </si>
  <si>
    <t>QUINTERO CABRERA TERESA DEL CARMEN</t>
  </si>
  <si>
    <t>PSL123</t>
  </si>
  <si>
    <t>MURILLO CANTONI JOHANNA GRACIELA</t>
  </si>
  <si>
    <t>UPS006</t>
  </si>
  <si>
    <t>BORDES ESTRADA CAROLINA JEANNETTE</t>
  </si>
  <si>
    <t>1.1.03.01.15</t>
  </si>
  <si>
    <t>URBANIZACION LAGUNA DEL SOL</t>
  </si>
  <si>
    <t>LAG016</t>
  </si>
  <si>
    <t>RIBADENEIRA CARRERA ALEX ENRIQUE</t>
  </si>
  <si>
    <t>LAG017</t>
  </si>
  <si>
    <t>BRAVO ANDRADE HECTOR MELECIO</t>
  </si>
  <si>
    <t>ULS031</t>
  </si>
  <si>
    <t>RINCON GOMEZ JAIME ALBERTO</t>
  </si>
  <si>
    <t>ULS041</t>
  </si>
  <si>
    <t>VIVER CUCALON PABLO JOSE</t>
  </si>
  <si>
    <t>ULS049</t>
  </si>
  <si>
    <t>PALACIOS RECALDE  MARIA FLORENCIA</t>
  </si>
  <si>
    <t>ULS054</t>
  </si>
  <si>
    <t>MINDIOLA RODRIGUEZ JULIO FABRICIO</t>
  </si>
  <si>
    <t>ULS065</t>
  </si>
  <si>
    <t>MASTALIR DIVISEK ROBERTO</t>
  </si>
  <si>
    <t>1.1.03.01.16</t>
  </si>
  <si>
    <t>CYBER CAFÉ</t>
  </si>
  <si>
    <t>UCF016</t>
  </si>
  <si>
    <t>DIAZ MANTILLA RONALD OBED</t>
  </si>
  <si>
    <t>UCF017</t>
  </si>
  <si>
    <t>PINEDA COBA LOURDES MAGALI (FAST CYBER)</t>
  </si>
  <si>
    <t>UCF039</t>
  </si>
  <si>
    <t>CABRERA DUMEZ YESSICA / INSTALNET</t>
  </si>
  <si>
    <t>UCF071</t>
  </si>
  <si>
    <t>MEZA MANTILLA JENIFFER GABRIELA</t>
  </si>
  <si>
    <t>1.1.03.01.17</t>
  </si>
  <si>
    <t>URBANIZACION LAGO SOL</t>
  </si>
  <si>
    <t>ROS003</t>
  </si>
  <si>
    <t>ROSSI FLORES VIRNA ALICIA</t>
  </si>
  <si>
    <t>1.1.03.01.18</t>
  </si>
  <si>
    <t>URBANIZACION VILLA ESPAÑA</t>
  </si>
  <si>
    <t>ESP020</t>
  </si>
  <si>
    <t>SALINAS ROMERO CLAUDIA EDITH</t>
  </si>
  <si>
    <t>ESP021</t>
  </si>
  <si>
    <t>PEÑAFIEL FAJARDO ERIKA PRISCILA</t>
  </si>
  <si>
    <t>ESP022</t>
  </si>
  <si>
    <t>ANALUISA HARO SUSANA HERMELINDA</t>
  </si>
  <si>
    <t>ESP023</t>
  </si>
  <si>
    <t>FLORES ROSADO JORGE JUSTO</t>
  </si>
  <si>
    <t>ESP024</t>
  </si>
  <si>
    <t>GARCIA COBEÑA VERONICA PATRICIA</t>
  </si>
  <si>
    <t>ESP026</t>
  </si>
  <si>
    <t>BAQUE CHILAN JUAN CARLOS</t>
  </si>
  <si>
    <t>ESP028</t>
  </si>
  <si>
    <t>MARTINEZ DAVILA YINET</t>
  </si>
  <si>
    <t>ESP029</t>
  </si>
  <si>
    <t>SALCEDO ISBELL JENNIFFER MICHELLE</t>
  </si>
  <si>
    <t>ESP030</t>
  </si>
  <si>
    <t>PILLA MARTILLO INGRID JOHANNA</t>
  </si>
  <si>
    <t>ESP032</t>
  </si>
  <si>
    <t>VACA PATINO MARCELO EMILIO</t>
  </si>
  <si>
    <t>ESP033</t>
  </si>
  <si>
    <t>ALEJANDRO PEREA JONATHAN ALFREDO</t>
  </si>
  <si>
    <t>UVE037</t>
  </si>
  <si>
    <t>CANTOS QUIROZ MARIA DE LOURDES</t>
  </si>
  <si>
    <t>UVE269</t>
  </si>
  <si>
    <t>FLORES GARCIA NELSON DANNY</t>
  </si>
  <si>
    <t>1.1.03.01.19</t>
  </si>
  <si>
    <t>URBANIZACION MUCHO LOTE</t>
  </si>
  <si>
    <t>LOT005</t>
  </si>
  <si>
    <t>RODRIGUEZ COELLO RONNIE RONALDO</t>
  </si>
  <si>
    <t>LOT007</t>
  </si>
  <si>
    <t>CARTAGENA SALAZAR GABRIELA ESPERANZA</t>
  </si>
  <si>
    <t>LOT008</t>
  </si>
  <si>
    <t>SALCEDO SALINAS BLANCA CECILIA</t>
  </si>
  <si>
    <t>LOT009</t>
  </si>
  <si>
    <t>MARIDUEÑA VALENZUELA MIRIAM ANTONIETA</t>
  </si>
  <si>
    <t>LOT010</t>
  </si>
  <si>
    <t>DOMINGUEZ MONTIEL HILDA IRINA</t>
  </si>
  <si>
    <t>LOT013</t>
  </si>
  <si>
    <t>ZAMBRANO GONZALEZ IRMA MARIANELA</t>
  </si>
  <si>
    <t>LOT014</t>
  </si>
  <si>
    <t>BAQUE GARCIA CAROLINA DENIS</t>
  </si>
  <si>
    <t>LOT015</t>
  </si>
  <si>
    <t>ARAY JATIVA KETTY ELIZABETH</t>
  </si>
  <si>
    <t>LOT016</t>
  </si>
  <si>
    <t>LOPEZ MORAN FERNANDO JOSELITO</t>
  </si>
  <si>
    <t>LOT018</t>
  </si>
  <si>
    <t>HERNANDEZ VAGUI TITO YVIN</t>
  </si>
  <si>
    <t>LOT019</t>
  </si>
  <si>
    <t>VERA PERALTA HUGO SILVANO</t>
  </si>
  <si>
    <t>LOT020</t>
  </si>
  <si>
    <t>ARMENDARIZ SEGOVIA VLADIMIR RICARDO</t>
  </si>
  <si>
    <t>LOT021</t>
  </si>
  <si>
    <t>RAMOS CUEVA ALEX OSWALDO</t>
  </si>
  <si>
    <t>LOT022</t>
  </si>
  <si>
    <t>SOLORZANO MENA RENE BALDOMERO</t>
  </si>
  <si>
    <t>LOT023</t>
  </si>
  <si>
    <t>MITE HANNA CRISTY DE LAS MERCEDES</t>
  </si>
  <si>
    <t>LOT024</t>
  </si>
  <si>
    <t>VILLAMAR SALAVARRIA ALICIA JOSEFINA</t>
  </si>
  <si>
    <t>LOT025</t>
  </si>
  <si>
    <t>COLOMA MOLINA RICARDO ARMANDO</t>
  </si>
  <si>
    <t>LOT026</t>
  </si>
  <si>
    <t>SANTOS MACIAS MARIA ELIZABETH</t>
  </si>
  <si>
    <t>LOT027</t>
  </si>
  <si>
    <t>RONQUILLO VINCES JOSE DONACIO</t>
  </si>
  <si>
    <t>LOT028</t>
  </si>
  <si>
    <t>SILVA RODRIGUEZ JUAN JOSE</t>
  </si>
  <si>
    <t>LOT029</t>
  </si>
  <si>
    <t>GIRALDO MONTERO KARINA PATRICIA</t>
  </si>
  <si>
    <t>LOT030</t>
  </si>
  <si>
    <t>ZAMBRANO CARPIO LUIS ANGEL</t>
  </si>
  <si>
    <t>LOT031</t>
  </si>
  <si>
    <t>REYES VILLALTA PIO ISAIAS</t>
  </si>
  <si>
    <t>LOT032</t>
  </si>
  <si>
    <t>PRECIADO MOREIRA GABRIELA STEFANIA</t>
  </si>
  <si>
    <t>LOT035</t>
  </si>
  <si>
    <t>HERNANDEZ ROMAN ALEXANDRA ANGELINA</t>
  </si>
  <si>
    <t>LOT037</t>
  </si>
  <si>
    <t>PEREZ ALAVA JESUS GIOVANNY</t>
  </si>
  <si>
    <t>LOT038</t>
  </si>
  <si>
    <t>CASTRO DORADO MARJORIE LUCIA</t>
  </si>
  <si>
    <t>LOT039</t>
  </si>
  <si>
    <t>ALVARADO PINEDA JENNY KATTIA</t>
  </si>
  <si>
    <t>LOT040</t>
  </si>
  <si>
    <t>TOALA HIDALGO GRACE AMELIA</t>
  </si>
  <si>
    <t>LOT043</t>
  </si>
  <si>
    <t>PERALTA AVILES MIGUEL ANGEL</t>
  </si>
  <si>
    <t>LOT044</t>
  </si>
  <si>
    <t>MACIAS CHOEZ TEOFILO JAIR</t>
  </si>
  <si>
    <t>LOT045</t>
  </si>
  <si>
    <t>MERA BAUTISTA RONALD DARIO</t>
  </si>
  <si>
    <t>LOT046</t>
  </si>
  <si>
    <t>RESABALA CHILA DARWIN ISRAEL</t>
  </si>
  <si>
    <t>LOT047</t>
  </si>
  <si>
    <t>TOVAR RODRIGUEZ FREDDY ALEJANDRO</t>
  </si>
  <si>
    <t>LOT049</t>
  </si>
  <si>
    <t>FRANCO GOMEZ DIVANIA ALEXANDRA</t>
  </si>
  <si>
    <t>LOT050</t>
  </si>
  <si>
    <t>MENENDEZ GARCIA RODRIGO ANTONIO</t>
  </si>
  <si>
    <t>LOT051</t>
  </si>
  <si>
    <t>SANCHEZ COELLO MERCEDES MARTINA</t>
  </si>
  <si>
    <t>LOT052</t>
  </si>
  <si>
    <t>PONCE VICTORES MARICELA YOLANDA</t>
  </si>
  <si>
    <t>LOT053</t>
  </si>
  <si>
    <t>BELLO MENDEZ JOSELINE ZORAIDA</t>
  </si>
  <si>
    <t>LOT054</t>
  </si>
  <si>
    <t>VALLADARES ZAMBRANO RAMON ALEJANDRO</t>
  </si>
  <si>
    <t>LOT055</t>
  </si>
  <si>
    <t>QUITO CABRERA MARIA TRANCITO</t>
  </si>
  <si>
    <t>LOT057</t>
  </si>
  <si>
    <t>ROSADO RODRIGUEZ FRANCISCO ROBERTO</t>
  </si>
  <si>
    <t>LOT058</t>
  </si>
  <si>
    <t>AGUSTO VELIZ KEVIN IVAN</t>
  </si>
  <si>
    <t>LOT059</t>
  </si>
  <si>
    <t>CASTILLO TAPIA GENESIS JOSELINE</t>
  </si>
  <si>
    <t>LOT060</t>
  </si>
  <si>
    <t>VIZUETE ORTEGA VICENTE GUSTAVO</t>
  </si>
  <si>
    <t>LOT061</t>
  </si>
  <si>
    <t>VILLON ANCHUNDIA IVAN ANTONIO</t>
  </si>
  <si>
    <t>LOT062</t>
  </si>
  <si>
    <t>PONCE RODRIGUEZ MARIA ELIDA</t>
  </si>
  <si>
    <t>LOT063</t>
  </si>
  <si>
    <t>RAMIREZ FRANCO MARIA ELENA</t>
  </si>
  <si>
    <t>UML139</t>
  </si>
  <si>
    <t>ARMIJOS FUENTES MARIA SOLEDAD</t>
  </si>
  <si>
    <t>1.1.03.01.20</t>
  </si>
  <si>
    <t>URBANIZACION BRISAS DEL NORTE</t>
  </si>
  <si>
    <t>BRI007</t>
  </si>
  <si>
    <t>VELEZ MUÑOZ EDGAR EDUARDO</t>
  </si>
  <si>
    <t>BRI010</t>
  </si>
  <si>
    <t>BARRAZUETA QUEVEDO GLEN ORLANDO</t>
  </si>
  <si>
    <t>UBN007</t>
  </si>
  <si>
    <t>RIVAS VILLEGAS FEDERICO ANTONIO</t>
  </si>
  <si>
    <t>UBN010</t>
  </si>
  <si>
    <t>CASSAGNE MONTALVO SAYDA SANADARE</t>
  </si>
  <si>
    <t>1.1.03.01.21</t>
  </si>
  <si>
    <t>FLOR DE BASTION</t>
  </si>
  <si>
    <t>BAS021</t>
  </si>
  <si>
    <t>VACA ARAUJO CARMEN ELIZABETH</t>
  </si>
  <si>
    <t>BAS023</t>
  </si>
  <si>
    <t>RIVERA LOPEZ MARCOS ANTONIO</t>
  </si>
  <si>
    <t>BAS024</t>
  </si>
  <si>
    <t>SEMISTERRA BOBOY WENDY DENNISSE</t>
  </si>
  <si>
    <t>BAS025</t>
  </si>
  <si>
    <t>GUEVARA ANGAMARCA BOLIVAR ROLANDO</t>
  </si>
  <si>
    <t>BAS026</t>
  </si>
  <si>
    <t>HOLGUIN MALAVE KAREN LISSETTE</t>
  </si>
  <si>
    <t>BAS028</t>
  </si>
  <si>
    <t>JORGE PAUL CAMACHO TITES</t>
  </si>
  <si>
    <t>BAS029</t>
  </si>
  <si>
    <t>GUILLEN LAPO WILSON ORLANDO</t>
  </si>
  <si>
    <t>BAS030</t>
  </si>
  <si>
    <t>LEON FLORES OMAR RAFAEL</t>
  </si>
  <si>
    <t>BAS031</t>
  </si>
  <si>
    <t>MARTINEZ BAQUE JENNY NATALIA</t>
  </si>
  <si>
    <t>BAS032</t>
  </si>
  <si>
    <t>JAIME CATAGUA ANGEL RICARDO</t>
  </si>
  <si>
    <t>BAS033</t>
  </si>
  <si>
    <t>LUQUE LUQUE MARIA ALEXANDRA</t>
  </si>
  <si>
    <t>BAS034</t>
  </si>
  <si>
    <t>SEGURA HERRERA SORAIDA GRICELDA</t>
  </si>
  <si>
    <t>BAS035</t>
  </si>
  <si>
    <t>MORALES OLVERA LUIS FERNANDO</t>
  </si>
  <si>
    <t>BAS036</t>
  </si>
  <si>
    <t>CEDEÑO MENDIETA MARGARITA DEL ROCIO</t>
  </si>
  <si>
    <t>BAS037</t>
  </si>
  <si>
    <t>SANCHEZ AGUAS JUAN CARLOS</t>
  </si>
  <si>
    <t>BAS038</t>
  </si>
  <si>
    <t>MIRABA CALDERON ARACELY DEL ROCIO</t>
  </si>
  <si>
    <t>BAS039</t>
  </si>
  <si>
    <t>BORJA MEDRANDA JORGE ENRIQUE</t>
  </si>
  <si>
    <t>BAS040</t>
  </si>
  <si>
    <t>CARLOS COROZO YEPE</t>
  </si>
  <si>
    <t>BAS041</t>
  </si>
  <si>
    <t>MOTOCHE MEDINA UBALDO HELIODORO</t>
  </si>
  <si>
    <t>BAS042</t>
  </si>
  <si>
    <t>ZAMBRANO SAAVEDRA MADELINE GABRIELA</t>
  </si>
  <si>
    <t>BAS043</t>
  </si>
  <si>
    <t>YUPA PUCUNA MARIA LURDES</t>
  </si>
  <si>
    <t>BAS044</t>
  </si>
  <si>
    <t>BRAVO GUERRERO LUIS ALBERTO</t>
  </si>
  <si>
    <t>BAS045</t>
  </si>
  <si>
    <t>RIQUERO RIQUERA NANCY GREGORIA</t>
  </si>
  <si>
    <t>BAS046</t>
  </si>
  <si>
    <t>SILVANA VERONICA ESTRADA MACIAS</t>
  </si>
  <si>
    <t>BAS047</t>
  </si>
  <si>
    <t>LANON ESPINOZA YINELA EUGENIA</t>
  </si>
  <si>
    <t>BAS048</t>
  </si>
  <si>
    <t>BERNARDI PINCAY MARIA MAGDALENA</t>
  </si>
  <si>
    <t>BAS049</t>
  </si>
  <si>
    <t>TORRES REYES BLANCA LETICIA</t>
  </si>
  <si>
    <t>BAS050</t>
  </si>
  <si>
    <t>JIMENEZ RAMOS SANTA CATALINA</t>
  </si>
  <si>
    <t>BAS051</t>
  </si>
  <si>
    <t>ORTIZ PAUCAR EDUARDO RAFAEL</t>
  </si>
  <si>
    <t>BAS052</t>
  </si>
  <si>
    <t>ALBURQUERQUE ZAMBRANO MILTON ABRAHAN</t>
  </si>
  <si>
    <t>BAS053</t>
  </si>
  <si>
    <t>YEPEZ CHILAN ALBERTO BOLIVAR</t>
  </si>
  <si>
    <t>BAS054</t>
  </si>
  <si>
    <t>SANTO JUSTO RIVERA VARGAS</t>
  </si>
  <si>
    <t>BAS055</t>
  </si>
  <si>
    <t>ROSAS SUAREZ LUIS FERNANDO</t>
  </si>
  <si>
    <t>BAS056</t>
  </si>
  <si>
    <t>MORA MORALES WALTER JAVIER</t>
  </si>
  <si>
    <t>BAS057</t>
  </si>
  <si>
    <t>CORREA PISCO HEDIBERTO GIOVANNI</t>
  </si>
  <si>
    <t>BAS058</t>
  </si>
  <si>
    <t>ZAMBRANO MELO ANA ISABEL</t>
  </si>
  <si>
    <t>BAS060</t>
  </si>
  <si>
    <t>PARRALES CASTRO CESAR JAVIER</t>
  </si>
  <si>
    <t>BAS061</t>
  </si>
  <si>
    <t>QUITO CHAFLA ANGEL GEOVANY</t>
  </si>
  <si>
    <t>BAS062</t>
  </si>
  <si>
    <t>GALARZA BAQUE CRISTHIAN JAVIER</t>
  </si>
  <si>
    <t>BAS063</t>
  </si>
  <si>
    <t>ANCHUNDIA TUTIVEN SIXTO JAVIER</t>
  </si>
  <si>
    <t>BAS064</t>
  </si>
  <si>
    <t>LIGTON ESTALIN PILOSO MUENTES</t>
  </si>
  <si>
    <t>BAS065</t>
  </si>
  <si>
    <t>SAQUIPULLA PINELA NIVALDO ANTONIO</t>
  </si>
  <si>
    <t>BAS066</t>
  </si>
  <si>
    <t>MIRANDA POZO WILSON ISMAEL</t>
  </si>
  <si>
    <t>BAS068</t>
  </si>
  <si>
    <t>PINARGOTE CEDEÑO OLGA JANETH</t>
  </si>
  <si>
    <t>BAS069</t>
  </si>
  <si>
    <t>HERRERA GRANADOS GINA PATRICIA</t>
  </si>
  <si>
    <t>BAS071</t>
  </si>
  <si>
    <t>GALARZA MACIAS JHON JOFFRE</t>
  </si>
  <si>
    <t>BAS072</t>
  </si>
  <si>
    <t>LUIS CLEVER HUZHO MOROCHO</t>
  </si>
  <si>
    <t>BAS074</t>
  </si>
  <si>
    <t>QUITO JIMENEZ CHRISTOPHER BRYAN</t>
  </si>
  <si>
    <t>BAS075</t>
  </si>
  <si>
    <t>ACERO ZUMBA MARIA DE LOURDES</t>
  </si>
  <si>
    <t>BAS076</t>
  </si>
  <si>
    <t>PAZMIÑO MACIAS MALLITA ALEXANDRA</t>
  </si>
  <si>
    <t>BAS077</t>
  </si>
  <si>
    <t>CHIRIGUAYA VARGAS DANIELA DEL ROCIO</t>
  </si>
  <si>
    <t>BAS078</t>
  </si>
  <si>
    <t>VERA YUBI ANGELITA BETZABET</t>
  </si>
  <si>
    <t>BAS079</t>
  </si>
  <si>
    <t>CELI PEREZ ANDRES GONZALO</t>
  </si>
  <si>
    <t>BAS080</t>
  </si>
  <si>
    <t>MACIAS ESCALANTE ELSA YADIRA</t>
  </si>
  <si>
    <t>BAS081</t>
  </si>
  <si>
    <t>CHABLA VASQUEZ MARIA ALEJANDRA</t>
  </si>
  <si>
    <t>BAS082</t>
  </si>
  <si>
    <t>OCHOA PANCHANA ANGELA MARIA</t>
  </si>
  <si>
    <t>BAS083</t>
  </si>
  <si>
    <t>GARCIA GARCIA YOLANDA YULIANA</t>
  </si>
  <si>
    <t>BAS084</t>
  </si>
  <si>
    <t>GURUMENDI MERELLO LUIS ANTONIO</t>
  </si>
  <si>
    <t>BAS085</t>
  </si>
  <si>
    <t>LORENTY TOALA ANGEL LENIN</t>
  </si>
  <si>
    <t>BAS086</t>
  </si>
  <si>
    <t>CABEZA BENITEZ MONSERRATE FATIMA</t>
  </si>
  <si>
    <t>BAS088</t>
  </si>
  <si>
    <t>CARDENAS BARREZUETA EUCLIDES FELIPE</t>
  </si>
  <si>
    <t>BAS089</t>
  </si>
  <si>
    <t>GAVIRIA BAQUE JORGE UBALDINO</t>
  </si>
  <si>
    <t>BAS090</t>
  </si>
  <si>
    <t>ZAMBRANO CORREA GISELLA DEL ROSARIO</t>
  </si>
  <si>
    <t>BAS091</t>
  </si>
  <si>
    <t>MACIAS CARRIEL FRANKLIN ALFREDO</t>
  </si>
  <si>
    <t>BAS092</t>
  </si>
  <si>
    <t>SALAZAR MONTIEL ABEL OLIMPO</t>
  </si>
  <si>
    <t>BAS093</t>
  </si>
  <si>
    <t>GOMEZ CALDERON ALEXANDRA ELIZABETH</t>
  </si>
  <si>
    <t>BAS094</t>
  </si>
  <si>
    <t>GUACHO LAZO ANGEL ERICK</t>
  </si>
  <si>
    <t>BAS095</t>
  </si>
  <si>
    <t>DESIDERIO RODRIGO JORGE JOHN</t>
  </si>
  <si>
    <t>BAS097</t>
  </si>
  <si>
    <t>PILAY QUINDE ALEXI ANDRES</t>
  </si>
  <si>
    <t>BAS098</t>
  </si>
  <si>
    <t>ESPANA BAJAÑA STEFANIA ELIZABETH</t>
  </si>
  <si>
    <t>BAS100</t>
  </si>
  <si>
    <t>FLOR MAZZINI LADY FABIANA</t>
  </si>
  <si>
    <t>BAS101</t>
  </si>
  <si>
    <t>SAA MONTOYA CARLOS GEOVANNY</t>
  </si>
  <si>
    <t>BAS102</t>
  </si>
  <si>
    <t>VALENCIA QUINTERO MONICA ALEXIA</t>
  </si>
  <si>
    <t>BAS103</t>
  </si>
  <si>
    <t>GUACON FARIAS LUIS HOMERO</t>
  </si>
  <si>
    <t>BAS104</t>
  </si>
  <si>
    <t>RIVADENEIRA SACON GRACE ALEXANDRA</t>
  </si>
  <si>
    <t>BAS105</t>
  </si>
  <si>
    <t>MATAMOROS MATOMOROS MAYRA ISABEL</t>
  </si>
  <si>
    <t>BAS106</t>
  </si>
  <si>
    <t>CASTILLO PAZMIÑO ANTHONI AARON</t>
  </si>
  <si>
    <t>BAS107</t>
  </si>
  <si>
    <t>VERA MORA VIVIANA VERONICA</t>
  </si>
  <si>
    <t>BAS108</t>
  </si>
  <si>
    <t>ZAMBRANO MOREIRA ARTURO JOSE</t>
  </si>
  <si>
    <t>BAS109</t>
  </si>
  <si>
    <t>RODRIGUEZ PEÑA CARMEN ERINELSA</t>
  </si>
  <si>
    <t>BAS110</t>
  </si>
  <si>
    <t>LASCANO BRIONES JENNY IRLANDA</t>
  </si>
  <si>
    <t>BAS111</t>
  </si>
  <si>
    <t>EVAS TORRES LUIS ALBERTO</t>
  </si>
  <si>
    <t>BAS112</t>
  </si>
  <si>
    <t>MUÑOZ CASTRO JULEXI ALEXANDRA</t>
  </si>
  <si>
    <t>BAS113</t>
  </si>
  <si>
    <t>MORAN DUNN RAMON GABRIEL</t>
  </si>
  <si>
    <t>BAS114</t>
  </si>
  <si>
    <t>SANCAN ZAMBRANO BETTY AZUCENA</t>
  </si>
  <si>
    <t>BAS115</t>
  </si>
  <si>
    <t>ZAMBRANO MORA EDGAR JOSE</t>
  </si>
  <si>
    <t>BAS116</t>
  </si>
  <si>
    <t>ORTEGA ARGUELLO GISELLA LORENA</t>
  </si>
  <si>
    <t>BAS117</t>
  </si>
  <si>
    <t>SANTACRUZ ORTIZ MARIA GORETTY</t>
  </si>
  <si>
    <t>BAS118</t>
  </si>
  <si>
    <t>JURADO VELEZ JONNY EUGENIO</t>
  </si>
  <si>
    <t>BAS119</t>
  </si>
  <si>
    <t>ZAMBRANO RODRIGUEZ ALFREDO VIDAL</t>
  </si>
  <si>
    <t>BAS120</t>
  </si>
  <si>
    <t>ALVARADO PEREZ OSCAR ANTONIO</t>
  </si>
  <si>
    <t>BAS121</t>
  </si>
  <si>
    <t>PARRALES CABRERA TEOFILO CELESTINO</t>
  </si>
  <si>
    <t>BAS122</t>
  </si>
  <si>
    <t>CASTRO CHOEZ KERLLY JAZMIN</t>
  </si>
  <si>
    <t>BAS123</t>
  </si>
  <si>
    <t>LOOR VELEZ MILTON DAVID</t>
  </si>
  <si>
    <t>BAS124</t>
  </si>
  <si>
    <t>MORAN ALVARADO OSCAR FABIAN</t>
  </si>
  <si>
    <t>BAS125</t>
  </si>
  <si>
    <t>MONCAYO CORTEZ FRANCISCA YOVANNY</t>
  </si>
  <si>
    <t>BAS126</t>
  </si>
  <si>
    <t>MACIAS CARRASCO MERCEDES MARIBEL</t>
  </si>
  <si>
    <t>BAS128</t>
  </si>
  <si>
    <t>SANCHEZ CONTRERAS VICTOR MANUEL</t>
  </si>
  <si>
    <t>BAS129</t>
  </si>
  <si>
    <t>PIN POZO JOSELITO JANNER</t>
  </si>
  <si>
    <t>BAS131</t>
  </si>
  <si>
    <t>MORA GRANADOS JEFFERSON GABRIEL</t>
  </si>
  <si>
    <t>BAS132</t>
  </si>
  <si>
    <t>MERO CASTILLO JOSE XAVIER</t>
  </si>
  <si>
    <t>BAS133</t>
  </si>
  <si>
    <t>MACIAS DEL VALLE JOSELYN VALERIA</t>
  </si>
  <si>
    <t>BAS134</t>
  </si>
  <si>
    <t>DRUED ESPINOZA JESUS ENRIQUE</t>
  </si>
  <si>
    <t>BAS136</t>
  </si>
  <si>
    <t>RAMIREZ MITTE JUAN CARLOS</t>
  </si>
  <si>
    <t>BAS137</t>
  </si>
  <si>
    <t>BORBOR LAINEZ CHRISTIAN ARMANDO</t>
  </si>
  <si>
    <t>BAS138</t>
  </si>
  <si>
    <t>MACAS LAPO JOSE LUIS</t>
  </si>
  <si>
    <t>BAS139</t>
  </si>
  <si>
    <t>SANTANA MORENO SAUL AUGUSTO</t>
  </si>
  <si>
    <t>BAS140</t>
  </si>
  <si>
    <t>QUIJIJE ESTACIO OSCAR JAVIER</t>
  </si>
  <si>
    <t>BAS141</t>
  </si>
  <si>
    <t>GAVIRIA BAQUE MARIBEL ELISABET</t>
  </si>
  <si>
    <t>BAS142</t>
  </si>
  <si>
    <t>MENDOZA VELASQUEZ JOSE EDILBERTO</t>
  </si>
  <si>
    <t>BAS143</t>
  </si>
  <si>
    <t>ZAMBRANO ZAMBRANO MARIUXI MONSERRATE</t>
  </si>
  <si>
    <t>BAS144</t>
  </si>
  <si>
    <t>MANCERO AGUAS LOURDES PAOLA</t>
  </si>
  <si>
    <t>BAS145</t>
  </si>
  <si>
    <t>LORENZO JOSE PACHECO AVILA</t>
  </si>
  <si>
    <t>BAS146</t>
  </si>
  <si>
    <t>MARCILLO ARTEAGA RUDY ELIZABETH</t>
  </si>
  <si>
    <t>BAS147</t>
  </si>
  <si>
    <t>VARGAS ROSALES ANTONIO SANTOS</t>
  </si>
  <si>
    <t>BAS148</t>
  </si>
  <si>
    <t>CEVALLOS AVILA KENIA KARINA</t>
  </si>
  <si>
    <t>BAS150</t>
  </si>
  <si>
    <t>ZURITA MARTINEZ FERNANDO  DAVID</t>
  </si>
  <si>
    <t>BAS151</t>
  </si>
  <si>
    <t>CABEZAS QUINONEZ LEONELA KATHERINE</t>
  </si>
  <si>
    <t>BAS152</t>
  </si>
  <si>
    <t>TINOCO ESPINOZA DIONICIO LUCIANO</t>
  </si>
  <si>
    <t>BAS153</t>
  </si>
  <si>
    <t>REYES QUIJIJE ALEXI EDUARDO</t>
  </si>
  <si>
    <t>BAS154</t>
  </si>
  <si>
    <t>MARTINEZ PIN MARIO SILVESTRE</t>
  </si>
  <si>
    <t>BAS155</t>
  </si>
  <si>
    <t>TOMALA CEDENO ANATOLIA ESTHER</t>
  </si>
  <si>
    <t>BAS156</t>
  </si>
  <si>
    <t>FLORES MORAN LUIS ARMANDO</t>
  </si>
  <si>
    <t>BAS157</t>
  </si>
  <si>
    <t>MEZA PIN YESSICA PAOLA</t>
  </si>
  <si>
    <t>BAS158</t>
  </si>
  <si>
    <t>PILLIGUA ANCHUNDIA SEGUNDO BAUDILLO</t>
  </si>
  <si>
    <t>BAS159</t>
  </si>
  <si>
    <t>SALVADOR REYES KATIUSKA ELIZABETH</t>
  </si>
  <si>
    <t>BAS160</t>
  </si>
  <si>
    <t>MAYORGA ASPIAZU DARWIN RODY</t>
  </si>
  <si>
    <t>BAS161</t>
  </si>
  <si>
    <t>NARANJO RAMOS  WASHINGTON ARMANDO</t>
  </si>
  <si>
    <t>BAS162</t>
  </si>
  <si>
    <t>VILLAFUERTE PEREZ PETRA MARIA</t>
  </si>
  <si>
    <t>BAS163</t>
  </si>
  <si>
    <t>CASTRO YEPEZ CARMEN CAROLINA</t>
  </si>
  <si>
    <t>BAS164</t>
  </si>
  <si>
    <t>PIZA SILVA ALEX DANILO</t>
  </si>
  <si>
    <t>BAS165</t>
  </si>
  <si>
    <t>MAGALLANES TROYA EDGAR EDUARDO</t>
  </si>
  <si>
    <t>BAS166</t>
  </si>
  <si>
    <t>MEJIA LEMA WILSON ALEXANDER</t>
  </si>
  <si>
    <t>BAS167</t>
  </si>
  <si>
    <t>SALTOS PONCE ENMA CARINA</t>
  </si>
  <si>
    <t>BAS168</t>
  </si>
  <si>
    <t>SALCEDO MOYA GLENDA VERONICA</t>
  </si>
  <si>
    <t>BAS169</t>
  </si>
  <si>
    <t>RODRIGUEZ LOPEZ MIRIAN AZUCENA</t>
  </si>
  <si>
    <t>BAS170</t>
  </si>
  <si>
    <t>ROSARIO GRANDA SANDRA KARINA</t>
  </si>
  <si>
    <t>BAS171</t>
  </si>
  <si>
    <t>QUIROZ ZAMORA MARIA ESTHER</t>
  </si>
  <si>
    <t>BAS172</t>
  </si>
  <si>
    <t>LUCAS LUCAS LUIS FERNANDO</t>
  </si>
  <si>
    <t>BAS173</t>
  </si>
  <si>
    <t>QUIMI ESPINOZA FANNY MIREYA</t>
  </si>
  <si>
    <t>BAS174</t>
  </si>
  <si>
    <t>BAJANA ESPINOZA DARWIN VIRGINIO</t>
  </si>
  <si>
    <t>BAS175</t>
  </si>
  <si>
    <t>NAVARRETE GUAPI CHRISTIAN PAUL</t>
  </si>
  <si>
    <t>BAS176</t>
  </si>
  <si>
    <t>VALLE TIGREROS CRISTHIAN ANDRES</t>
  </si>
  <si>
    <t>BAS177</t>
  </si>
  <si>
    <t>JIMENEZ GARCIA PATRICIO ANDRES</t>
  </si>
  <si>
    <t>BAS178</t>
  </si>
  <si>
    <t>SANDI MUNOZ WALTER SAMUEL</t>
  </si>
  <si>
    <t>BAS179</t>
  </si>
  <si>
    <t>BARRE GUERRERO ERWIN DAVID</t>
  </si>
  <si>
    <t>BAS180</t>
  </si>
  <si>
    <t>IZQUIERDO VERA BERTHA CLEMENCIA</t>
  </si>
  <si>
    <t>BAS181</t>
  </si>
  <si>
    <t>MERO GARCIA ROSA MARGARITA</t>
  </si>
  <si>
    <t>BAS182</t>
  </si>
  <si>
    <t>TUALA LOOR PIEDAD ELIZABETH</t>
  </si>
  <si>
    <t>BAS183</t>
  </si>
  <si>
    <t>REDROBAN MORA MAXIMO PATRICIO</t>
  </si>
  <si>
    <t>BAS184</t>
  </si>
  <si>
    <t>GARCIA CHUNGA EDUARDO ALEXANDRE</t>
  </si>
  <si>
    <t>BAS185</t>
  </si>
  <si>
    <t>ZURITA GODOY GUILLERMO ENMANUEL</t>
  </si>
  <si>
    <t>BAS186</t>
  </si>
  <si>
    <t>ZAMBRANO MARTINEZ WELLINGTON FERNANDO</t>
  </si>
  <si>
    <t>BAS187</t>
  </si>
  <si>
    <t>MATA SEGURA BERNARDO FRANCISCO</t>
  </si>
  <si>
    <t>BAS189</t>
  </si>
  <si>
    <t>GUARANDA ALBAN ERIKA JANETH</t>
  </si>
  <si>
    <t>BAS190</t>
  </si>
  <si>
    <t>MINA MONTANO PATRICIA CAROLINA</t>
  </si>
  <si>
    <t>BAS191</t>
  </si>
  <si>
    <t>VALDEZ VALDEZ HUGO RODRIGO</t>
  </si>
  <si>
    <t>BAS192</t>
  </si>
  <si>
    <t>LEON ARREAGA JUDY MICHELLE</t>
  </si>
  <si>
    <t>BAS193</t>
  </si>
  <si>
    <t>MORAN LIMA ALONSO ALFREDO</t>
  </si>
  <si>
    <t>BAS194</t>
  </si>
  <si>
    <t>ROSADO AGUIRRE JOSE LUIS</t>
  </si>
  <si>
    <t>BAS195</t>
  </si>
  <si>
    <t>RUIZ AREVALO GLORIA ANA</t>
  </si>
  <si>
    <t>BAS196</t>
  </si>
  <si>
    <t>CASALOMBO BACILIO ROSA NANCY</t>
  </si>
  <si>
    <t>BAS197</t>
  </si>
  <si>
    <t>HERMENEJILDO TUMBACO KAREN HAYDEE</t>
  </si>
  <si>
    <t>BAS198</t>
  </si>
  <si>
    <t>SUAREZ UBE VICTORIA DE JESUS</t>
  </si>
  <si>
    <t>BAS199</t>
  </si>
  <si>
    <t>BURGOS BORJA EDISON ALEJANDRO</t>
  </si>
  <si>
    <t>PGUA0007</t>
  </si>
  <si>
    <t>ASTUDILLO PIURI DOLORES LUZMILA</t>
  </si>
  <si>
    <t>UCF074</t>
  </si>
  <si>
    <t>CORPORACION VIVIENDAS DEL HOGAR DE CRISTO</t>
  </si>
  <si>
    <t>UFB039</t>
  </si>
  <si>
    <t>VILLALVA BERMEO TANIA JULISA</t>
  </si>
  <si>
    <t>1.1.03.01.22</t>
  </si>
  <si>
    <t>URBANIZACION SANTA CLARA</t>
  </si>
  <si>
    <t>USC001</t>
  </si>
  <si>
    <t>YAGUAL BRITO ARMANDO ROBERTO</t>
  </si>
  <si>
    <t>USC011</t>
  </si>
  <si>
    <t>ARCE FLORES NORBERTO</t>
  </si>
  <si>
    <t>1.1.03.01.23</t>
  </si>
  <si>
    <t>URBANIZACION CUMBRES DEL SOL</t>
  </si>
  <si>
    <t>CUM002</t>
  </si>
  <si>
    <t>ARGUELLO SANTOS GUILLERMO ANIBAL</t>
  </si>
  <si>
    <t>1.1.03.01.24</t>
  </si>
  <si>
    <t>EL FORTIN</t>
  </si>
  <si>
    <t>FOR004</t>
  </si>
  <si>
    <t>ALAY ALONZO DENNY MANUEL</t>
  </si>
  <si>
    <t>FOR005</t>
  </si>
  <si>
    <t>BRAVO RODRIGUEZ ANGEL ALADY</t>
  </si>
  <si>
    <t>FOR006</t>
  </si>
  <si>
    <t>SAAVEDRA QUINTO ANGELA LEONOR</t>
  </si>
  <si>
    <t>FOR007</t>
  </si>
  <si>
    <t>PINCAY CHIQUITO LORENZO ANGEL</t>
  </si>
  <si>
    <t>FOR008</t>
  </si>
  <si>
    <t>ROMERO ALVARADO MAGALY LILIBETH</t>
  </si>
  <si>
    <t>FOR009</t>
  </si>
  <si>
    <t>QUITO GUACHO JOSE VINICIO</t>
  </si>
  <si>
    <t>FOR010</t>
  </si>
  <si>
    <t>SANTANA GAVILANES MANUEL HERMEL</t>
  </si>
  <si>
    <t>FOR011</t>
  </si>
  <si>
    <t>ESPINAR ESPINAR JAVIER ELIAS</t>
  </si>
  <si>
    <t>FOR012</t>
  </si>
  <si>
    <t>DUMES QUEVEDO LAURA ALEJANDRA</t>
  </si>
  <si>
    <t>FOR013</t>
  </si>
  <si>
    <t>ORTEGA CONFORME  JANET AURORA</t>
  </si>
  <si>
    <t>FOR014</t>
  </si>
  <si>
    <t>CRISPIN ALTAMIRANO  MONICA ELIZABETH</t>
  </si>
  <si>
    <t>FOR015</t>
  </si>
  <si>
    <t>CARRANZA MONTOYA ALFONSO AMADO</t>
  </si>
  <si>
    <t>FOR017</t>
  </si>
  <si>
    <t>FRANCO BRAVO JAVIER FERNANDO</t>
  </si>
  <si>
    <t>FOR018</t>
  </si>
  <si>
    <t>CHELE GUALE FRANCISCO JAVIER</t>
  </si>
  <si>
    <t>FOR019</t>
  </si>
  <si>
    <t>DUQUELINO GILBERTO  MINTO</t>
  </si>
  <si>
    <t>FOR020</t>
  </si>
  <si>
    <t>BORBOR VILLON ALEX ALEJANDRO</t>
  </si>
  <si>
    <t>FOR022</t>
  </si>
  <si>
    <t>AMAGUAYA DOMINGUEZ ODALYS BELEN</t>
  </si>
  <si>
    <t>FOR024</t>
  </si>
  <si>
    <t>MORAN POZO CRUZ HYDEE</t>
  </si>
  <si>
    <t>FOR025</t>
  </si>
  <si>
    <t>MOREIRA DELGADO JOSE ANTONIO</t>
  </si>
  <si>
    <t>FOR026</t>
  </si>
  <si>
    <t>MORA FUENTES ALONSO GABRIEL</t>
  </si>
  <si>
    <t>FOR027</t>
  </si>
  <si>
    <t>PACHECO SOLEDISPA BORIS ALEXIS</t>
  </si>
  <si>
    <t>FOR028</t>
  </si>
  <si>
    <t>CHAVEZ ZAMBRANO TEREZA MONSERRATE</t>
  </si>
  <si>
    <t>FOR029</t>
  </si>
  <si>
    <t>PINCAY BAQUE DAYSI PETRONILA</t>
  </si>
  <si>
    <t>FOR030</t>
  </si>
  <si>
    <t>ARTEAGA SILVA KATHERINE TATIANA</t>
  </si>
  <si>
    <t>FOR031</t>
  </si>
  <si>
    <t>AGUINO COROZO EULALIA CRISTINA</t>
  </si>
  <si>
    <t>FOR032</t>
  </si>
  <si>
    <t>GUAICHA PINCAY DANIEL AUGUSTO</t>
  </si>
  <si>
    <t>FOR033</t>
  </si>
  <si>
    <t>PANGAY BUSTAMANTE BRYAN GONZALO</t>
  </si>
  <si>
    <t>FOR034</t>
  </si>
  <si>
    <t>CRUZ CALDERON ELIZABETH ARACELY</t>
  </si>
  <si>
    <t>FOR035</t>
  </si>
  <si>
    <t>CHONILLO COBOS LUIS EDUARDO</t>
  </si>
  <si>
    <t>FOR036</t>
  </si>
  <si>
    <t>CHIQUITO GONZALEZ GISELLA MABEL</t>
  </si>
  <si>
    <t>UEF133</t>
  </si>
  <si>
    <t>OLIVEIRA DA SILVA RONIERLAN</t>
  </si>
  <si>
    <t>1.1.03.01.25</t>
  </si>
  <si>
    <t>URBANIZACION PUERTO SEYMOUR</t>
  </si>
  <si>
    <t>SEY019</t>
  </si>
  <si>
    <t>DIAZ ACOSTA JOSE ANTONIO</t>
  </si>
  <si>
    <t>SEY025</t>
  </si>
  <si>
    <t>ENDARA SAAVEDRA FREDDY PABLO</t>
  </si>
  <si>
    <t>SEY026</t>
  </si>
  <si>
    <t>IMAICELA ROSILLO VICENTA</t>
  </si>
  <si>
    <t>SEY061</t>
  </si>
  <si>
    <t>MOLINA GUERRERO JIMMY FIDEL</t>
  </si>
  <si>
    <t>SEY064</t>
  </si>
  <si>
    <t>IBARRA ROSERO  JUAN CARLOS</t>
  </si>
  <si>
    <t>SEY068</t>
  </si>
  <si>
    <t>ARROYO SALGADO ALEX AUGUSTO</t>
  </si>
  <si>
    <t>SEY077</t>
  </si>
  <si>
    <t>BASTIDAS REDIN KATHERINE PAULINA</t>
  </si>
  <si>
    <t>SEY079</t>
  </si>
  <si>
    <t>RODRIGUEZ RODRIGUEZ MARIELENA</t>
  </si>
  <si>
    <t>SEY086</t>
  </si>
  <si>
    <t>REYES ESCOBAR VIRNA SORAYA</t>
  </si>
  <si>
    <t>SEY097</t>
  </si>
  <si>
    <t>VERA GARCIA EDUARDO ANDRES</t>
  </si>
  <si>
    <t>SEY127</t>
  </si>
  <si>
    <t>ABAD BAUS RENATA DEL ROCIO</t>
  </si>
  <si>
    <t>SEY130</t>
  </si>
  <si>
    <t>ANDRADE ARELLANO PAOLA FERNANDA</t>
  </si>
  <si>
    <t>SEY131</t>
  </si>
  <si>
    <t>FILOMENA RUTH GALLEGOS ABARCA</t>
  </si>
  <si>
    <t>SEY133</t>
  </si>
  <si>
    <t>AGUIRRE AGUIRRE BEXY DEL ROCIO</t>
  </si>
  <si>
    <t>SEY134</t>
  </si>
  <si>
    <t>BASTIDAS ALVAREZ BYRON JOSE</t>
  </si>
  <si>
    <t>SEY135</t>
  </si>
  <si>
    <t>MANZANO SORIA EDISSON XAVIER</t>
  </si>
  <si>
    <t>1.1.03.01.27</t>
  </si>
  <si>
    <t>CLIENTES DE MANTA</t>
  </si>
  <si>
    <t>MMAN0003</t>
  </si>
  <si>
    <t>MARIA DOMINIQUE MOREIRA ZAMBRANO</t>
  </si>
  <si>
    <t>MTA004</t>
  </si>
  <si>
    <t>COMERCIALIZADORA DE ROPA FASHION CLUB CIA. LTDA.</t>
  </si>
  <si>
    <t>MTA005</t>
  </si>
  <si>
    <t>URDESMAR RESTAURANTES CIA. LTDA.</t>
  </si>
  <si>
    <t>MTA006</t>
  </si>
  <si>
    <t>CONSORCIO VEOLIA-PROACTIVA</t>
  </si>
  <si>
    <t>1.1.03.01.28</t>
  </si>
  <si>
    <t>CLIENTES SECTOR SUR</t>
  </si>
  <si>
    <t>CTO012</t>
  </si>
  <si>
    <t>ARREAGA SALAZAR ROSA JULIA</t>
  </si>
  <si>
    <t>DUR080</t>
  </si>
  <si>
    <t>ARIAS ALMENDARIZ GUSTAVO RODOLFO</t>
  </si>
  <si>
    <t>GUA014</t>
  </si>
  <si>
    <t>SANCHEZ FRANCO AMANDA CUMANDA</t>
  </si>
  <si>
    <t>GUA015</t>
  </si>
  <si>
    <t>VERA PANCHANA JUNIOR OSWALDO</t>
  </si>
  <si>
    <t>GUA016</t>
  </si>
  <si>
    <t>MENENDEZ MARTINEZ INES</t>
  </si>
  <si>
    <t>GUA017</t>
  </si>
  <si>
    <t>BAQUE CHOEZ EDISON JAVIER</t>
  </si>
  <si>
    <t>GUA018</t>
  </si>
  <si>
    <t>MORAN CHIPRE ARTURO GIOVANNI</t>
  </si>
  <si>
    <t>GUA019</t>
  </si>
  <si>
    <t>BONILLA SUAREZ MAYRA LORENA</t>
  </si>
  <si>
    <t>GUA021</t>
  </si>
  <si>
    <t>MAZA ESTRADA LUISIN LEONICIO</t>
  </si>
  <si>
    <t>GUA023</t>
  </si>
  <si>
    <t>FRANCO QUIROZ ANGELICA MARIA</t>
  </si>
  <si>
    <t>GUA024</t>
  </si>
  <si>
    <t>COMPAÑIA NACIONAL DE PLASTICO CONAPLAS S.A.</t>
  </si>
  <si>
    <t>GUA025</t>
  </si>
  <si>
    <t>GARAICOA MONTES LORENZA MARYURITH</t>
  </si>
  <si>
    <t>GUA026</t>
  </si>
  <si>
    <t>CISNEROS MAESTRE EDIN ERNESTO</t>
  </si>
  <si>
    <t>GUA027</t>
  </si>
  <si>
    <t>QUIÑONEZ SEMISTERRA ELIZABETH MELANIA</t>
  </si>
  <si>
    <t>GUA028</t>
  </si>
  <si>
    <t>SIMANCAS PINTA NESTOR AGUSTIN</t>
  </si>
  <si>
    <t>GUA029</t>
  </si>
  <si>
    <t>SALTOS BOHORQUEZ EDUARDO DAVID</t>
  </si>
  <si>
    <t>GUA030</t>
  </si>
  <si>
    <t>LANDIN PALACIOS GINA AIDA</t>
  </si>
  <si>
    <t>GUA031</t>
  </si>
  <si>
    <t>BELTRAN SOLANO ESTHER BEATRIZ</t>
  </si>
  <si>
    <t>GUA032</t>
  </si>
  <si>
    <t>VERA CASTILLO STALYN CAMILO</t>
  </si>
  <si>
    <t>GUA033</t>
  </si>
  <si>
    <t>AYOVI CAICEDO ERMENCIA IRENE</t>
  </si>
  <si>
    <t>GUA035</t>
  </si>
  <si>
    <t>VERA ABAD MARCOS GERMAN</t>
  </si>
  <si>
    <t>GUA036</t>
  </si>
  <si>
    <t>VIVES ALCIVAR FREDDY FRANCISCO</t>
  </si>
  <si>
    <t>GUA037</t>
  </si>
  <si>
    <t>FARIAS BANEGAS BELLA FRANCISCA</t>
  </si>
  <si>
    <t>GUA038</t>
  </si>
  <si>
    <t>GARCIA MACIAS JONNY VIMARK</t>
  </si>
  <si>
    <t>GUA039</t>
  </si>
  <si>
    <t>LINO LEON MAIRA FERNANDA</t>
  </si>
  <si>
    <t>GUA041</t>
  </si>
  <si>
    <t>TRIANA GONZALEZ JAIME GABRIEL</t>
  </si>
  <si>
    <t>GUA042</t>
  </si>
  <si>
    <t>BANCHON GONZALEZ CAROLINA AMELIA</t>
  </si>
  <si>
    <t>GUA043</t>
  </si>
  <si>
    <t>MIRABA HERRERA CESAR ENRIQUE</t>
  </si>
  <si>
    <t>GUA044</t>
  </si>
  <si>
    <t>DELGADO RODRIGUEZ XAVIER JOSUE</t>
  </si>
  <si>
    <t>GUA046</t>
  </si>
  <si>
    <t>ACOSTA CASTILLO JULIA INOCENTE</t>
  </si>
  <si>
    <t>GUA047</t>
  </si>
  <si>
    <t>ALVARADO SUAREZ STEVEN JHONNY</t>
  </si>
  <si>
    <t>GUA048</t>
  </si>
  <si>
    <t>PLUAS OCHOA NESTOR EDUARDO</t>
  </si>
  <si>
    <t>GUA049</t>
  </si>
  <si>
    <t>ANDRADE MENDEZ TATIANA JESSENIA</t>
  </si>
  <si>
    <t>GUA050</t>
  </si>
  <si>
    <t>ANGULO MARTINEZ YANIRA SUGEY</t>
  </si>
  <si>
    <t>GUA052</t>
  </si>
  <si>
    <t>MILTON CARRASCO ZAMBRANO</t>
  </si>
  <si>
    <t>GUA053</t>
  </si>
  <si>
    <t>MEREJILDO VERA GRACIELA GUADALUPE</t>
  </si>
  <si>
    <t>GUA054</t>
  </si>
  <si>
    <t>APOLINARIO SUAREZ JESSICA MICHELLE</t>
  </si>
  <si>
    <t>GUA055</t>
  </si>
  <si>
    <t>VALERA CRESPO MARTHA PATRICIA</t>
  </si>
  <si>
    <t>GUA056</t>
  </si>
  <si>
    <t>ARRIAGA RAMOS MAGNOLIA HAYDEE</t>
  </si>
  <si>
    <t>GUA057</t>
  </si>
  <si>
    <t>GONZALO ENRIQUE PIZARRO GUAYAMABE</t>
  </si>
  <si>
    <t>GUA058</t>
  </si>
  <si>
    <t>LEON PEÑA JOHANNA DAYANA</t>
  </si>
  <si>
    <t>GUA059</t>
  </si>
  <si>
    <t>RODRIGUEZ ANDRADE JESSICA PAOLA</t>
  </si>
  <si>
    <t>GUA061</t>
  </si>
  <si>
    <t>OLVERA SUAREZ ERWIN OSWALDO</t>
  </si>
  <si>
    <t>GUA062</t>
  </si>
  <si>
    <t>MORANTE LEON ANDREA ESTEFANIA</t>
  </si>
  <si>
    <t>GUA063</t>
  </si>
  <si>
    <t>CRESPIN PINELA VICTOR HUGO</t>
  </si>
  <si>
    <t>GUA064</t>
  </si>
  <si>
    <t>ARAUJO FAJARDO KATHERINE TATIANA</t>
  </si>
  <si>
    <t>GUA065</t>
  </si>
  <si>
    <t>GONZALEZ VILLAGRAN DANIEL GEOVANNY</t>
  </si>
  <si>
    <t>GUA066</t>
  </si>
  <si>
    <t>JULITZA DEL PILAR LOOR SUAREZ</t>
  </si>
  <si>
    <t>GUA067</t>
  </si>
  <si>
    <t>VERA PACHECO ISMAEL EDUARDO</t>
  </si>
  <si>
    <t>GUA070</t>
  </si>
  <si>
    <t>ZUÑIGA ALARCON YOMAIRA SULAY</t>
  </si>
  <si>
    <t>GUA071</t>
  </si>
  <si>
    <t>APUPALO MENESES JUAN CARLOS</t>
  </si>
  <si>
    <t>GUA072</t>
  </si>
  <si>
    <t>SALAS JARAMILLO SONIA CECIBELL</t>
  </si>
  <si>
    <t>GUA073</t>
  </si>
  <si>
    <t>YONTOMO AVILES DIGNA GABRIELA</t>
  </si>
  <si>
    <t>GUA076</t>
  </si>
  <si>
    <t>VILLAGRAN CASTRO FRANCISCA JACQUELINE</t>
  </si>
  <si>
    <t>GUA077</t>
  </si>
  <si>
    <t>QUITO VALERO ANA DENNIS</t>
  </si>
  <si>
    <t>GUA079</t>
  </si>
  <si>
    <t>CEREZO CAMPOZANO LUIS MIGUEL</t>
  </si>
  <si>
    <t>GUA080</t>
  </si>
  <si>
    <t>MARTINEZ CAGUA WALTER ROLANDO</t>
  </si>
  <si>
    <t>GUA081</t>
  </si>
  <si>
    <t>BETANCOURT VITERI HENRY LENY</t>
  </si>
  <si>
    <t>GUA082</t>
  </si>
  <si>
    <t>NARANJO PARRA JUAN JOSE</t>
  </si>
  <si>
    <t>GUA084</t>
  </si>
  <si>
    <t>BERMUDEZ ZAMBRANO DIMAS CLEDENTON</t>
  </si>
  <si>
    <t>GUA085</t>
  </si>
  <si>
    <t>PACHECO VILLIGUA JORGE WASHIGTON</t>
  </si>
  <si>
    <t>GUA086</t>
  </si>
  <si>
    <t>MOLINA POMA WILMER EDUARDO</t>
  </si>
  <si>
    <t>GUA087</t>
  </si>
  <si>
    <t>PARRALES MITE CECILIA ALEXANDRA</t>
  </si>
  <si>
    <t>GUA088</t>
  </si>
  <si>
    <t>HERNAN BAUDILIO MANZABA MUÑIZ</t>
  </si>
  <si>
    <t>GUA089</t>
  </si>
  <si>
    <t>AVILES GONGORA ANDREA LUISA</t>
  </si>
  <si>
    <t>GUA090</t>
  </si>
  <si>
    <t>TAPIA LOPEZ MANUEL ISAIAS</t>
  </si>
  <si>
    <t>GUA091</t>
  </si>
  <si>
    <t>MURILLO RIVERA JOSE FERNANDO</t>
  </si>
  <si>
    <t>GUA092</t>
  </si>
  <si>
    <t>ROSARIO KARINA VIVAS CEVALLOS</t>
  </si>
  <si>
    <t>GUA093</t>
  </si>
  <si>
    <t>CHAVEZ LEON LUIS ANTHONY</t>
  </si>
  <si>
    <t>GUA094</t>
  </si>
  <si>
    <t>JIMMY LEONARDO NORIEGA VIÑANSACA</t>
  </si>
  <si>
    <t>GUA095</t>
  </si>
  <si>
    <t>GARCIA DELGADO VICTOR HUGO</t>
  </si>
  <si>
    <t>GUA096</t>
  </si>
  <si>
    <t>JIMENEZ GARZON ANGEL DAVID</t>
  </si>
  <si>
    <t>GUA098</t>
  </si>
  <si>
    <t>AMAGUAYA VARGAS MARITZA ISABEL</t>
  </si>
  <si>
    <t>GUA099</t>
  </si>
  <si>
    <t>CUJILEMA TOAQUIZA NICOLAS PATRICIO</t>
  </si>
  <si>
    <t>GUA100</t>
  </si>
  <si>
    <t>ECHEVERRIA MURILLO WENDY KATHERINE</t>
  </si>
  <si>
    <t>GUA1000</t>
  </si>
  <si>
    <t>ARMIJOS VERA RONNYE ISMAEL</t>
  </si>
  <si>
    <t>GUA1001</t>
  </si>
  <si>
    <t>MEDINA MORA IVAN ALEXANDER</t>
  </si>
  <si>
    <t>GUA1002</t>
  </si>
  <si>
    <t>LOOR ESTRADA GABRIELLA MICHELLE</t>
  </si>
  <si>
    <t>GUA1004</t>
  </si>
  <si>
    <t>NOBOA VASQUEZ FANNY MARITZA</t>
  </si>
  <si>
    <t>GUA1006</t>
  </si>
  <si>
    <t>SANDOVAL MORALES MARGARITA DE LAS MERCEDES</t>
  </si>
  <si>
    <t>GUA1007</t>
  </si>
  <si>
    <t>PONCE CARRIEL BRENDA LIZETH</t>
  </si>
  <si>
    <t>GUA1008</t>
  </si>
  <si>
    <t>MORA BLANCO NANCY ESTELA</t>
  </si>
  <si>
    <t>GUA1009</t>
  </si>
  <si>
    <t>ARCENTALES DOMINGUEZ JOSE LEONIDAS</t>
  </si>
  <si>
    <t>GUA101</t>
  </si>
  <si>
    <t>RODRIGUEZ MARTINEZ LILIAN ALICIA</t>
  </si>
  <si>
    <t>GUA1010</t>
  </si>
  <si>
    <t>CHALEN MALAVE JUSTO LINO</t>
  </si>
  <si>
    <t>GUA1011</t>
  </si>
  <si>
    <t>ANTEPARA RAMIREZ FABRICIO RAUL</t>
  </si>
  <si>
    <t>GUA1012</t>
  </si>
  <si>
    <t>SAMANIEGO SANTANA LUIS RONALD</t>
  </si>
  <si>
    <t>GUA1014</t>
  </si>
  <si>
    <t>CHICA GARCIA DEISY KARINA</t>
  </si>
  <si>
    <t>GUA1015</t>
  </si>
  <si>
    <t>MACIAS GRACIA JOHNNY FRANCISCO</t>
  </si>
  <si>
    <t>GUA1016</t>
  </si>
  <si>
    <t>RAQUEL MARLENE AMAIQUEMA ILLESCAS</t>
  </si>
  <si>
    <t>GUA1017</t>
  </si>
  <si>
    <t>CEDENO ZAMBRANO XAVIER ADONIAS</t>
  </si>
  <si>
    <t>GUA1018</t>
  </si>
  <si>
    <t>DIAZ CRUZ ALEXIS STEFANIA</t>
  </si>
  <si>
    <t>GUA1019</t>
  </si>
  <si>
    <t>MARTILLO JIMENEZ ADRIANA MARIA TERESA</t>
  </si>
  <si>
    <t>GUA102</t>
  </si>
  <si>
    <t>MORAN CRUZ SILVIA</t>
  </si>
  <si>
    <t>GUA1020</t>
  </si>
  <si>
    <t>PONCE ORCES JOSE RAFAEL</t>
  </si>
  <si>
    <t>GUA1021</t>
  </si>
  <si>
    <t>BAQUE MORA DARWIN EDWIN</t>
  </si>
  <si>
    <t>GUA1022</t>
  </si>
  <si>
    <t>MEDINA QUINTERO NIEVE EMETERIA</t>
  </si>
  <si>
    <t>GUA1024</t>
  </si>
  <si>
    <t>ERAZO TIGRERO MARJORIE KATIUSKA</t>
  </si>
  <si>
    <t>GUA1027</t>
  </si>
  <si>
    <t>MALATS MARIN JENNY ALEXANDRA</t>
  </si>
  <si>
    <t>GUA1028</t>
  </si>
  <si>
    <t>CAMACHO PEÑAFIEL WILLIAM WILFRIDO</t>
  </si>
  <si>
    <t>GUA1029</t>
  </si>
  <si>
    <t>PAREDES HIDALGO ALVARO LENIN</t>
  </si>
  <si>
    <t>GUA103</t>
  </si>
  <si>
    <t>QUINDE SOTO ALEXANDRA ISABEL</t>
  </si>
  <si>
    <t>GUA1030</t>
  </si>
  <si>
    <t>CASTILLLO JIMENEZ  EURIPIDES NESTOR</t>
  </si>
  <si>
    <t>GUA1031</t>
  </si>
  <si>
    <t>REYES CIMARRA AUDI JOJAN</t>
  </si>
  <si>
    <t>GUA1033</t>
  </si>
  <si>
    <t>PEREZ ASENCIO LUCIANO ALBERTO</t>
  </si>
  <si>
    <t>GUA1034</t>
  </si>
  <si>
    <t>ZAMBRANO JAIME MARIA AUXILIADORA</t>
  </si>
  <si>
    <t>GUA1035</t>
  </si>
  <si>
    <t>PACHECO SARANGO LAURA AMERICA</t>
  </si>
  <si>
    <t>GUA1036</t>
  </si>
  <si>
    <t>RIVERA PINTO RAMONA ELIZABETH</t>
  </si>
  <si>
    <t>GUA1037</t>
  </si>
  <si>
    <t>ALVARADO JALCA JAZMIN ESTHER</t>
  </si>
  <si>
    <t>GUA1038</t>
  </si>
  <si>
    <t>MUNOZ CRUZ JESSENIA ISABEL</t>
  </si>
  <si>
    <t>GUA1039</t>
  </si>
  <si>
    <t>MUNOZ PROANO HUGO</t>
  </si>
  <si>
    <t>GUA104</t>
  </si>
  <si>
    <t>MORENO COBEÑA OSWALDO PATRICIO</t>
  </si>
  <si>
    <t>GUA1040</t>
  </si>
  <si>
    <t>CEDEÑO VERA MARIA ISABEL</t>
  </si>
  <si>
    <t>GUA1041</t>
  </si>
  <si>
    <t>PILAY ALVARADO MARIA BELEN</t>
  </si>
  <si>
    <t>GUA1042</t>
  </si>
  <si>
    <t>SANCHEZ PEREZ FRANCISCO ROBERTO</t>
  </si>
  <si>
    <t>GUA1043</t>
  </si>
  <si>
    <t>RIVERA SALAZAR BYRON ANTONIO</t>
  </si>
  <si>
    <t>GUA1045</t>
  </si>
  <si>
    <t>DEL SALTO JIMENEZ MERCEDES ESTHER</t>
  </si>
  <si>
    <t>GUA1046</t>
  </si>
  <si>
    <t>QUINONEZ GARCIA MELGAR EDISON</t>
  </si>
  <si>
    <t>GUA1047</t>
  </si>
  <si>
    <t>LUCIN DE LA A JOSE WILMER</t>
  </si>
  <si>
    <t>GUA1048</t>
  </si>
  <si>
    <t>ALVARADO MORALES  GLORIA ANGELICA</t>
  </si>
  <si>
    <t>GUA1049</t>
  </si>
  <si>
    <t>CABEZAS ESPINOZA RICARDO ANDRES</t>
  </si>
  <si>
    <t>GUA105</t>
  </si>
  <si>
    <t>COROZO RUIZ GEOVANNY FRANCISCO</t>
  </si>
  <si>
    <t>GUA1050</t>
  </si>
  <si>
    <t>RUIZ BRUSIL RONALD ROMARIO</t>
  </si>
  <si>
    <t>GUA1051</t>
  </si>
  <si>
    <t>VERA ALAVA OSWALDO ALFREDO</t>
  </si>
  <si>
    <t>GUA1052</t>
  </si>
  <si>
    <t>RIVADENEIRA JUNCO LUIS ENRIQUE</t>
  </si>
  <si>
    <t>GUA1053</t>
  </si>
  <si>
    <t>GUALLI CHIMBORAZO MARTHA DEL ROCIO</t>
  </si>
  <si>
    <t>GUA1054</t>
  </si>
  <si>
    <t>IMPROMAYET S.A</t>
  </si>
  <si>
    <t>GUA1055</t>
  </si>
  <si>
    <t>SALAZAR CANDO MARITZA DEL CONSUELO</t>
  </si>
  <si>
    <t>GUA1056</t>
  </si>
  <si>
    <t>BRIONES BAQUERIZO ALFREDO ROBERTO</t>
  </si>
  <si>
    <t>GUA1057</t>
  </si>
  <si>
    <t>RODRIGUEZ VALVERDE FELIX ALBERTO</t>
  </si>
  <si>
    <t>GUA1058</t>
  </si>
  <si>
    <t>MOROCHO AGURTO VIVIANA MANUELA</t>
  </si>
  <si>
    <t>GUA1059</t>
  </si>
  <si>
    <t>IRRAZABAL NARANJO ERIKA GARDENIA</t>
  </si>
  <si>
    <t>GUA106</t>
  </si>
  <si>
    <t>ARREAGA CASTRO KETTY AMERICA</t>
  </si>
  <si>
    <t>GUA1060</t>
  </si>
  <si>
    <t>FERRIN ANDRADE ERICKA MARIUXI</t>
  </si>
  <si>
    <t>GUA1062</t>
  </si>
  <si>
    <t>PENAFIEL MOSQUERA MIRNA LORGIA</t>
  </si>
  <si>
    <t>GUA1063</t>
  </si>
  <si>
    <t>ALVARADO IBERO JOHNNY GERARDO</t>
  </si>
  <si>
    <t>GUA1064</t>
  </si>
  <si>
    <t>GALLEGOS VERA ALEX AUGUSTO</t>
  </si>
  <si>
    <t>GUA1065</t>
  </si>
  <si>
    <t>GUEVARA CAICE MAYRA CECILIA</t>
  </si>
  <si>
    <t>GUA1066</t>
  </si>
  <si>
    <t>LARA CHERE FREDY GONZALO</t>
  </si>
  <si>
    <t>GUA1068</t>
  </si>
  <si>
    <t>CARDENAS CONTRERAS MARIO WALTER</t>
  </si>
  <si>
    <t>GUA1069</t>
  </si>
  <si>
    <t>CASTILLO MEDINA YOSELIN EMILIA</t>
  </si>
  <si>
    <t>GUA1070</t>
  </si>
  <si>
    <t>MARIN PAREDES ISRAEL DAVID</t>
  </si>
  <si>
    <t>GUA1071</t>
  </si>
  <si>
    <t>SANISACA MELENDRES KELLY MELANIE</t>
  </si>
  <si>
    <t>GUA1072</t>
  </si>
  <si>
    <t>MOREIRA ALAVA JUAN CARLOS</t>
  </si>
  <si>
    <t>GUA1074</t>
  </si>
  <si>
    <t>PEREDO TIGSI KEYLA THALIA</t>
  </si>
  <si>
    <t>GUA1075</t>
  </si>
  <si>
    <t>CALI CORTEZ LISSETTE DIGNA</t>
  </si>
  <si>
    <t>GUA1076</t>
  </si>
  <si>
    <t>SUAREZ MORAN ANDREA ALEXANDRA</t>
  </si>
  <si>
    <t>GUA1077</t>
  </si>
  <si>
    <t>LINDAO BRAVO JIMMY ALBERTO</t>
  </si>
  <si>
    <t>GUA1078</t>
  </si>
  <si>
    <t>JIMENEZ OCHOA LUIS ENRIQUE</t>
  </si>
  <si>
    <t>GUA1080</t>
  </si>
  <si>
    <t>MORAN QUISPE DAMARYS YEREISI</t>
  </si>
  <si>
    <t>GUA1081</t>
  </si>
  <si>
    <t>GUAMAN BALDEON KATTYA DEL JESUS</t>
  </si>
  <si>
    <t>GUA1082</t>
  </si>
  <si>
    <t>LOPEZ MURILLO JOSE ANTONIO</t>
  </si>
  <si>
    <t>GUA1083</t>
  </si>
  <si>
    <t>SEGURA ANGULO KATTY EDITH</t>
  </si>
  <si>
    <t>GUA1084</t>
  </si>
  <si>
    <t>GOMEZ ALCIVAR RUBER GIL</t>
  </si>
  <si>
    <t>GUA1085</t>
  </si>
  <si>
    <t>LOOR MATEO OLGA MERCEDES</t>
  </si>
  <si>
    <t>GUA1086</t>
  </si>
  <si>
    <t>GARCIA SORIANO LUZ MARIA</t>
  </si>
  <si>
    <t>GUA1087</t>
  </si>
  <si>
    <t>PENAFIEL SOLIS KATTY ALEXANDRA</t>
  </si>
  <si>
    <t>GUA1088</t>
  </si>
  <si>
    <t>MEDINA VALLEJO MANUEL GREGORIO</t>
  </si>
  <si>
    <t>GUA1089</t>
  </si>
  <si>
    <t>VERA VELA ANA MARIA</t>
  </si>
  <si>
    <t>GUA109</t>
  </si>
  <si>
    <t>BALLADARES PALMA JAIME HINDENBURG</t>
  </si>
  <si>
    <t>GUA1090</t>
  </si>
  <si>
    <t>MONTEALEGRE PEDRO JOAQUIN</t>
  </si>
  <si>
    <t>GUA1091</t>
  </si>
  <si>
    <t>UBILLA CHIRIGUAYA LEONELA CECILIA</t>
  </si>
  <si>
    <t>GUA1092</t>
  </si>
  <si>
    <t>ALAVA FAJARDO CARLOS ANTONIO</t>
  </si>
  <si>
    <t>GUA1093</t>
  </si>
  <si>
    <t>MOSCOSO DE LA TORRE CARLOS ENRIQUE</t>
  </si>
  <si>
    <t>GUA1095</t>
  </si>
  <si>
    <t>PIN GONZALEZ MARIA ESTHER</t>
  </si>
  <si>
    <t>GUA1096</t>
  </si>
  <si>
    <t>TAMAYO SANCHEZ ZOILA KATTIA</t>
  </si>
  <si>
    <t>GUA1097</t>
  </si>
  <si>
    <t>LANDA SANCHEZ JAZMIN ALEXANDRA</t>
  </si>
  <si>
    <t>GUA1098</t>
  </si>
  <si>
    <t>JARA VALENCIA GUIDO RICARDO</t>
  </si>
  <si>
    <t>GUA1099</t>
  </si>
  <si>
    <t>RAMIREZ MOSQUERA JIMMY XAVIER</t>
  </si>
  <si>
    <t>GUA110</t>
  </si>
  <si>
    <t>ICAZA RODRIGUEZ RODOLFO RAFAEL</t>
  </si>
  <si>
    <t>GUA1100</t>
  </si>
  <si>
    <t>LINDAO CEDENO KATHERIN LIZBETH</t>
  </si>
  <si>
    <t>GUA1101</t>
  </si>
  <si>
    <t>HOLGUIN VAQUE PEDRO PABLO</t>
  </si>
  <si>
    <t>GUA1102</t>
  </si>
  <si>
    <t>ZAPATA ROMERO ROBERTO DRUVAL</t>
  </si>
  <si>
    <t>GUA1103</t>
  </si>
  <si>
    <t>CHIRIGUAYA BARZOLA JULIANA VERONICA</t>
  </si>
  <si>
    <t>GUA1104</t>
  </si>
  <si>
    <t>CEDENO ANGULO JAIRO RENE</t>
  </si>
  <si>
    <t>GUA1105</t>
  </si>
  <si>
    <t>MITE LOPEZ JESSICA ALEXANDRA</t>
  </si>
  <si>
    <t>GUA1106</t>
  </si>
  <si>
    <t>CORONEL BORBOR ANA ISABEL</t>
  </si>
  <si>
    <t>GUA1107</t>
  </si>
  <si>
    <t>FARIAS GARCIA MARCOS MOISES</t>
  </si>
  <si>
    <t>GUA1108</t>
  </si>
  <si>
    <t>VERA DUME VALERIA DOLORES</t>
  </si>
  <si>
    <t>GUA1109</t>
  </si>
  <si>
    <t>LEMOS CASTILLO PEDRO FELIX</t>
  </si>
  <si>
    <t>GUA111</t>
  </si>
  <si>
    <t>BRIONES CRESPO HECTOR PABLO</t>
  </si>
  <si>
    <t>GUA1110</t>
  </si>
  <si>
    <t>VERA  CARCHIPULLA DOUGLAS  JOEL</t>
  </si>
  <si>
    <t>GUA1111</t>
  </si>
  <si>
    <t>TUMBACO VERA JOSE LUIS</t>
  </si>
  <si>
    <t>GUA1112</t>
  </si>
  <si>
    <t>PAZMINO CAJAMARCA HORTENCIA BOLIVIA</t>
  </si>
  <si>
    <t>GUA1113</t>
  </si>
  <si>
    <t>MOREIRA PACHECO ANGIE DAYANA</t>
  </si>
  <si>
    <t>GUA1114</t>
  </si>
  <si>
    <t>ROSADO VILLAMAR YESENIA VIOLETA</t>
  </si>
  <si>
    <t>GUA1115</t>
  </si>
  <si>
    <t>NARANJO VERA MARGARITA DEL ROCIO</t>
  </si>
  <si>
    <t>GUA1116</t>
  </si>
  <si>
    <t>ALVARADO CALDERON LUIS ENRIQUE</t>
  </si>
  <si>
    <t>GUA1117</t>
  </si>
  <si>
    <t>CAICEDO CHICAIZA YTALO DAVID</t>
  </si>
  <si>
    <t>GUA1118</t>
  </si>
  <si>
    <t>BALDEON SORIA ANGELICA MARIA</t>
  </si>
  <si>
    <t>GUA1119</t>
  </si>
  <si>
    <t>ANDRADE VILLAMAR FRANCHESCO FERNANDO</t>
  </si>
  <si>
    <t>GUA112</t>
  </si>
  <si>
    <t>RODRIGUEZ SIMISTERRA HECTOR LUIS</t>
  </si>
  <si>
    <t>GUA1120</t>
  </si>
  <si>
    <t>AGUIRRE BUSTAMANTE JESSICA MARIA</t>
  </si>
  <si>
    <t>GUA1121</t>
  </si>
  <si>
    <t>CALERO JIMENEZ WASHINGTON GUILLERMO</t>
  </si>
  <si>
    <t>GUA1122</t>
  </si>
  <si>
    <t>LAINEZ FRANCO MILDRED BETSABE</t>
  </si>
  <si>
    <t>GUA1123</t>
  </si>
  <si>
    <t>CEDENO SOLIS ERICKA VANESSA</t>
  </si>
  <si>
    <t>GUA1124</t>
  </si>
  <si>
    <t>GANCINO TOAPANTA NAPOLEON ISRAEL</t>
  </si>
  <si>
    <t>GUA1125</t>
  </si>
  <si>
    <t>REYES GUAGUA GENESSIS BRIGGITTE</t>
  </si>
  <si>
    <t>GUA1126</t>
  </si>
  <si>
    <t>GUA1127</t>
  </si>
  <si>
    <t>PINO GUANOLUISA FREDY ORLANDO</t>
  </si>
  <si>
    <t>GUA1128</t>
  </si>
  <si>
    <t>ALCIVAR  CEVALLOS ROOSBEHT ALAN</t>
  </si>
  <si>
    <t>GUA1129</t>
  </si>
  <si>
    <t>MITE VENTURA JOHNNY DANIEL</t>
  </si>
  <si>
    <t>GUA113</t>
  </si>
  <si>
    <t>CHABLA SUPO  MIGUEL EFRAIN</t>
  </si>
  <si>
    <t>GUA1130</t>
  </si>
  <si>
    <t>FRANCO FIGUEROA ORLY JOFFRE</t>
  </si>
  <si>
    <t>GUA1131</t>
  </si>
  <si>
    <t>ALAVA CORNEJO JOSE ISRAEL</t>
  </si>
  <si>
    <t>GUA1132</t>
  </si>
  <si>
    <t>GONZALEZ BARRERA ANABEL NATALI</t>
  </si>
  <si>
    <t>GUA1133</t>
  </si>
  <si>
    <t>LOOR ZAMBRANO MARIA LEONOR</t>
  </si>
  <si>
    <t>GUA1134</t>
  </si>
  <si>
    <t>AVILES ECHEVER GUSTAVO MICHAEL</t>
  </si>
  <si>
    <t>GUA1135</t>
  </si>
  <si>
    <t>CEVALLOS YOZA LAILA NICOLE</t>
  </si>
  <si>
    <t>GUA1136</t>
  </si>
  <si>
    <t>PALACIOS YLLESCAS RAUL ANDRES</t>
  </si>
  <si>
    <t>GUA1137</t>
  </si>
  <si>
    <t>PARRALES GARCIA BRYAN STEVEN</t>
  </si>
  <si>
    <t>GUA1138</t>
  </si>
  <si>
    <t>PEREZ VERA BORIS ALEXANDER</t>
  </si>
  <si>
    <t>GUA1139</t>
  </si>
  <si>
    <t>ESTACIO NAPA HECTOR RICARDO</t>
  </si>
  <si>
    <t>GUA114</t>
  </si>
  <si>
    <t>SALINAS LUCANDO YESSENIA NOEMI</t>
  </si>
  <si>
    <t>GUA1141</t>
  </si>
  <si>
    <t>CUERO VACA JUNIOR RAFAEL</t>
  </si>
  <si>
    <t>GUA1142</t>
  </si>
  <si>
    <t>FRANCO DIAZ  ENRIQUE WILLIAM</t>
  </si>
  <si>
    <t>GUA1143</t>
  </si>
  <si>
    <t>MALDONADO ZUMBA DIEGO MANUEL</t>
  </si>
  <si>
    <t>GUA1144</t>
  </si>
  <si>
    <t>DISTRIBUIDORA DE ALIMENTOS CARNICOS (DIALCA) C.A.</t>
  </si>
  <si>
    <t>GUA1145</t>
  </si>
  <si>
    <t>RODRIGUEZ PALMA NELSON IVAN</t>
  </si>
  <si>
    <t>GUA1146</t>
  </si>
  <si>
    <t>MORA ARTEAGA GUADALUPE DEL ROSARIO</t>
  </si>
  <si>
    <t>GUA1147</t>
  </si>
  <si>
    <t>FLORES VELIZ CARMEN ROSA</t>
  </si>
  <si>
    <t>GUA1148</t>
  </si>
  <si>
    <t>FIGUEROA VINCES JOSE ALFREDO</t>
  </si>
  <si>
    <t>GUA1149</t>
  </si>
  <si>
    <t>CASTRO GALARZA RUTH CECILIA</t>
  </si>
  <si>
    <t>GUA115</t>
  </si>
  <si>
    <t>PUERTAS SOLANO SANTIAGO ISRAEL</t>
  </si>
  <si>
    <t>GUA1150</t>
  </si>
  <si>
    <t>SANCHEZ MENDOZA ANA ADELA</t>
  </si>
  <si>
    <t>GUA1151</t>
  </si>
  <si>
    <t>ARCOS RAMBAY TANIA LORENA</t>
  </si>
  <si>
    <t>GUA1152</t>
  </si>
  <si>
    <t>MERO MINAYA MARIA ELENA</t>
  </si>
  <si>
    <t>GUA1153</t>
  </si>
  <si>
    <t>BARBERAN BRIONES CARMEN ASUNCION</t>
  </si>
  <si>
    <t>GUA1154</t>
  </si>
  <si>
    <t>ROSALES BUSTAMANTE LUIS ALBERTO</t>
  </si>
  <si>
    <t>GUA1155</t>
  </si>
  <si>
    <t>MEJIA RIVERA ROSARIO ARELYS</t>
  </si>
  <si>
    <t>GUA1156</t>
  </si>
  <si>
    <t>RUIZ SANCHEZ ROBINA RAIZA</t>
  </si>
  <si>
    <t>GUA1157</t>
  </si>
  <si>
    <t>MORALES GARCIA JOSE LUIS</t>
  </si>
  <si>
    <t>GUA1158</t>
  </si>
  <si>
    <t>ONOFRE VERA LUZMILA DEL CONSUELO</t>
  </si>
  <si>
    <t>GUA1159</t>
  </si>
  <si>
    <t>MIRANDA TORRES JUAN ERNESTO</t>
  </si>
  <si>
    <t>GUA116</t>
  </si>
  <si>
    <t>RUIZ GONZALEZ MANUEL FERNANDO</t>
  </si>
  <si>
    <t>GUA1160</t>
  </si>
  <si>
    <t>SOLIS CHUTO RAUL XAVIER</t>
  </si>
  <si>
    <t>GUA1161</t>
  </si>
  <si>
    <t>MIRANDA MENENDEZ LEDINTON JUAN</t>
  </si>
  <si>
    <t>GUA1162</t>
  </si>
  <si>
    <t>PIHUAVE MARTILLO MARIA PILAR</t>
  </si>
  <si>
    <t>GUA1163</t>
  </si>
  <si>
    <t>ANDRADE RIVERA RAFAEL ALBERTO</t>
  </si>
  <si>
    <t>GUA1164</t>
  </si>
  <si>
    <t>ITURRALDE ALVARADO KLEBER ASTOLDO</t>
  </si>
  <si>
    <t>GUA1165</t>
  </si>
  <si>
    <t>ALVARADO CARRILLO KARYN  JANNETT</t>
  </si>
  <si>
    <t>GUA1166</t>
  </si>
  <si>
    <t>PAREDES LOPEZ MARIA PIEDAD</t>
  </si>
  <si>
    <t>GUA1167</t>
  </si>
  <si>
    <t>BENAVIDES MORAN VICKY VIVIANA</t>
  </si>
  <si>
    <t>GUA1168</t>
  </si>
  <si>
    <t>ROSERO GRUEZO MARJORIE YESENIA</t>
  </si>
  <si>
    <t>GUA1169</t>
  </si>
  <si>
    <t>REINOSO MARISCAL CARLOS BORIS</t>
  </si>
  <si>
    <t>GUA117</t>
  </si>
  <si>
    <t>FLOR ORELLANA LUCILA SOLANGE</t>
  </si>
  <si>
    <t>GUA1170</t>
  </si>
  <si>
    <t>LUCIO TAQUIS GIOVANNA MATILDE</t>
  </si>
  <si>
    <t>GUA1171</t>
  </si>
  <si>
    <t>TIGUA QUIMIZ DENNYS XAVIER</t>
  </si>
  <si>
    <t>GUA1172</t>
  </si>
  <si>
    <t>CORONEL RODRIGUEZ MARIELA ASTRID</t>
  </si>
  <si>
    <t>GUA1173</t>
  </si>
  <si>
    <t>COELLO MATAMOROS CINTHIA LADY</t>
  </si>
  <si>
    <t>GUA1174</t>
  </si>
  <si>
    <t>RIVERA CEDENO LUIS ANGEL</t>
  </si>
  <si>
    <t>GUA1175</t>
  </si>
  <si>
    <t>BRIONES PENA RUBEN DAVID</t>
  </si>
  <si>
    <t>GUA1176</t>
  </si>
  <si>
    <t>MOSQUERA GUARNIZO JOHN STEVEN</t>
  </si>
  <si>
    <t>GUA1177</t>
  </si>
  <si>
    <t>QUIZHPI OCHOA MARIA TERESA</t>
  </si>
  <si>
    <t>GUA1179</t>
  </si>
  <si>
    <t>HERRERA GAMBOA KAREN ESTEFANIA</t>
  </si>
  <si>
    <t>GUA118</t>
  </si>
  <si>
    <t>COTERA GALLO ANDRES ENRIQUE</t>
  </si>
  <si>
    <t>GUA1180</t>
  </si>
  <si>
    <t>BARRIGA POMA WILSON EDUARDO</t>
  </si>
  <si>
    <t>GUA1181</t>
  </si>
  <si>
    <t>ALCIVAR ESPINOZA EDISON JAVIER</t>
  </si>
  <si>
    <t>GUA1182</t>
  </si>
  <si>
    <t>RONDON VILLACIS VICTOR STALIN</t>
  </si>
  <si>
    <t>GUA1183</t>
  </si>
  <si>
    <t>MANZABA ALCIVAR EGBERTO WALBERTO</t>
  </si>
  <si>
    <t>GUA1184</t>
  </si>
  <si>
    <t>MACIAS SUAREZ ANA ROSA</t>
  </si>
  <si>
    <t>GUA1185</t>
  </si>
  <si>
    <t>LINO VILLEGAS ANGEL ALFONSO</t>
  </si>
  <si>
    <t>GUA1187</t>
  </si>
  <si>
    <t>OCHOA SUAREZ MARILYN ARACELY</t>
  </si>
  <si>
    <t>GUA1188</t>
  </si>
  <si>
    <t>ZAVALA HUAYAMAVE LUIS FIDEL</t>
  </si>
  <si>
    <t>GUA1189</t>
  </si>
  <si>
    <t>CAMPOVERDE SICHA FANNY BEATRIZ</t>
  </si>
  <si>
    <t>GUA119</t>
  </si>
  <si>
    <t>ROMO GUEVARA RITA CECILIA</t>
  </si>
  <si>
    <t>GUA1190</t>
  </si>
  <si>
    <t>VERA BAZAN ELIO ERASMO</t>
  </si>
  <si>
    <t>GUA1191</t>
  </si>
  <si>
    <t>COELLO CORTEZ YANINA YAZMIN</t>
  </si>
  <si>
    <t>GUA1192</t>
  </si>
  <si>
    <t>TIERRA VARGAS DIEGO FERNANDO</t>
  </si>
  <si>
    <t>GUA1193</t>
  </si>
  <si>
    <t>SANCHEZ MENDOZA FRANCISCA LEONOR</t>
  </si>
  <si>
    <t>GUA1194</t>
  </si>
  <si>
    <t>YAGUAL AGUILAR GRACE VANESSA</t>
  </si>
  <si>
    <t>GUA1195</t>
  </si>
  <si>
    <t>HIDALGO CAICEDO JOHANNA ELIZABETH</t>
  </si>
  <si>
    <t>GUA1196</t>
  </si>
  <si>
    <t>LINO TORRES GILDA LEONELA</t>
  </si>
  <si>
    <t>GUA1197</t>
  </si>
  <si>
    <t>TIXE SALAVARRIA FRANCISCA TERESA</t>
  </si>
  <si>
    <t>GUA1199</t>
  </si>
  <si>
    <t>SOTO GARCIA MARIA FERNANDA</t>
  </si>
  <si>
    <t>GUA120</t>
  </si>
  <si>
    <t>NAVARRETE BRAVO JOFFRE ANGEL</t>
  </si>
  <si>
    <t>GUA1200</t>
  </si>
  <si>
    <t>PARRALES REYES CARLOS JAVIER</t>
  </si>
  <si>
    <t>GUA1201</t>
  </si>
  <si>
    <t>CUESTA CORTEZ ANTONIO JOSE</t>
  </si>
  <si>
    <t>GUA1202</t>
  </si>
  <si>
    <t>CORTEZ QUINTERO JONATHAN ARIEL</t>
  </si>
  <si>
    <t>GUA1203</t>
  </si>
  <si>
    <t>LOPEZ ALDAZ ANGELA CARMINIA</t>
  </si>
  <si>
    <t>GUA1204</t>
  </si>
  <si>
    <t>MANTILLA ARAUJO ROBERTO DAVID</t>
  </si>
  <si>
    <t>GUA1205</t>
  </si>
  <si>
    <t>GUAVILE CEME JOSE BENIGNO</t>
  </si>
  <si>
    <t>GUA1206</t>
  </si>
  <si>
    <t>BAQUE NARVAEZ PATRICIA MAGDALENA</t>
  </si>
  <si>
    <t>GUA1207</t>
  </si>
  <si>
    <t>ARCE BALLESTERO CARMEN LUS</t>
  </si>
  <si>
    <t>GUA1208</t>
  </si>
  <si>
    <t>GRANOBLE OBANDO TANIA MARICELA</t>
  </si>
  <si>
    <t>GUA1209</t>
  </si>
  <si>
    <t>JIMENEZ JIMENEZ GABRIEL BENANCIO</t>
  </si>
  <si>
    <t>GUA1210</t>
  </si>
  <si>
    <t>CAICEDO CAICEDO ELSA NILDA</t>
  </si>
  <si>
    <t>GUA1211</t>
  </si>
  <si>
    <t>PINICAIZA VENEGAS JEAN CARLOS</t>
  </si>
  <si>
    <t>GUA1212</t>
  </si>
  <si>
    <t>CAYAMBE CONCHA SEGUNDO ARSENIO</t>
  </si>
  <si>
    <t>GUA1213</t>
  </si>
  <si>
    <t>BRAVO VILLAMAR JOHNNY VICENTE</t>
  </si>
  <si>
    <t>GUA1214</t>
  </si>
  <si>
    <t>VASCONEZ SUAREZ ILIANA STEFANIA</t>
  </si>
  <si>
    <t>GUA1215</t>
  </si>
  <si>
    <t>BOHORQUEZ MITE GENESIS KARLA</t>
  </si>
  <si>
    <t>GUA1217</t>
  </si>
  <si>
    <t>CONTRERAS RODRIGUEZ EUBENIA MARIETA</t>
  </si>
  <si>
    <t>GUA1218</t>
  </si>
  <si>
    <t>VALENCIA ANGULO AMIRA MERCEDES</t>
  </si>
  <si>
    <t>GUA1219</t>
  </si>
  <si>
    <t>ORRALA VERA TITO HERNAN</t>
  </si>
  <si>
    <t>GUA122</t>
  </si>
  <si>
    <t>MELENDREZ CAICEDO GUILLERMO ALEXANDER</t>
  </si>
  <si>
    <t>GUA1220</t>
  </si>
  <si>
    <t>CRUZ LOOR VANESSA STEFANIA</t>
  </si>
  <si>
    <t>GUA1221</t>
  </si>
  <si>
    <t>FLORES SUAREZ CIRIA AZUCENA</t>
  </si>
  <si>
    <t>GUA1222</t>
  </si>
  <si>
    <t>LIRIO NAVARRETE JACQUELINE AUXILIADORA</t>
  </si>
  <si>
    <t>GUA1224</t>
  </si>
  <si>
    <t>MARQUINEZ QUINONEZ DIGNA MARISOL</t>
  </si>
  <si>
    <t>GUA1225</t>
  </si>
  <si>
    <t>CANTOS AREVALO ALBERTO JULIANO</t>
  </si>
  <si>
    <t>GUA1226</t>
  </si>
  <si>
    <t>BENAVIDES HERRERA ERNESTO</t>
  </si>
  <si>
    <t>GUA1227</t>
  </si>
  <si>
    <t>GUERRERO PRIETO GLADYS BELLA</t>
  </si>
  <si>
    <t>GUA1228</t>
  </si>
  <si>
    <t>CHIMBO SAENZ LUIS ALBERTO</t>
  </si>
  <si>
    <t>GUA1229</t>
  </si>
  <si>
    <t>TUMBACO SANCAN TITO HECTOR</t>
  </si>
  <si>
    <t>GUA123</t>
  </si>
  <si>
    <t>ANGEL VICENTE CORTEZ GUZMAN</t>
  </si>
  <si>
    <t>GUA1230</t>
  </si>
  <si>
    <t>RODRIGUEZ VALVERDE MARGARITA ELIZABETH</t>
  </si>
  <si>
    <t>GUA1231</t>
  </si>
  <si>
    <t>MARQUEZ ANGULO ELVIS ADRIAN</t>
  </si>
  <si>
    <t>GUA1232</t>
  </si>
  <si>
    <t>AYOVI CAICEDO TANYA DENISE</t>
  </si>
  <si>
    <t>GUA1233</t>
  </si>
  <si>
    <t>CARVAJAL PILCO CARLOS LUIS</t>
  </si>
  <si>
    <t>GUA1234</t>
  </si>
  <si>
    <t>QUINONEZ VICUNA JUSTHIN CESAR</t>
  </si>
  <si>
    <t>GUA1235</t>
  </si>
  <si>
    <t>DE LA ROSA RIOS JULIO ENRIQUE</t>
  </si>
  <si>
    <t>GUA1238</t>
  </si>
  <si>
    <t>ENGRACIA DEUSA MIGUEL ANGEL</t>
  </si>
  <si>
    <t>GUA1239</t>
  </si>
  <si>
    <t>FUENTES MUNOZ MARJORIE ELIZABETH</t>
  </si>
  <si>
    <t>GUA124</t>
  </si>
  <si>
    <t>MOREIRA RIVADENEIRA AIDEE PAULETTE</t>
  </si>
  <si>
    <t>GUA1240</t>
  </si>
  <si>
    <t>ROMERO LALON JOAO OSWALDO</t>
  </si>
  <si>
    <t>GUA1241</t>
  </si>
  <si>
    <t>FUENTES PENAFIEL JESSICA VERONICA</t>
  </si>
  <si>
    <t>GUA1242</t>
  </si>
  <si>
    <t>CUERO MEDINA MANUEL EFREN</t>
  </si>
  <si>
    <t>GUA1243</t>
  </si>
  <si>
    <t>PAZOS GALEAS SHURGUEN GUSTAVO</t>
  </si>
  <si>
    <t>GUA1244</t>
  </si>
  <si>
    <t>CHAVEZ MORA RITA TERESA</t>
  </si>
  <si>
    <t>GUA1246</t>
  </si>
  <si>
    <t>QUIMIS CHIQUITO LUPE DIONICIO</t>
  </si>
  <si>
    <t>GUA1247</t>
  </si>
  <si>
    <t>AGUIRRE FAJARDO DAVID DANIEL</t>
  </si>
  <si>
    <t>GUA1248</t>
  </si>
  <si>
    <t>BENNETT MOSCOSO ANA MARIA</t>
  </si>
  <si>
    <t>GUA1249</t>
  </si>
  <si>
    <t>CEDENO PINCAY JOSE MANUEL</t>
  </si>
  <si>
    <t>GUA125</t>
  </si>
  <si>
    <t>VALVERDE ESTRELLA RUTH LISSETTE</t>
  </si>
  <si>
    <t>GUA1250</t>
  </si>
  <si>
    <t>ORTIZ HIDALGO FRANNLIN GEOVANNY</t>
  </si>
  <si>
    <t>GUA1251</t>
  </si>
  <si>
    <t>TORRES PLUAS JOHANNA ELIZABETH</t>
  </si>
  <si>
    <t>GUA1252</t>
  </si>
  <si>
    <t>ALCIVAR OREJUELA JONATHAN LEANDRO</t>
  </si>
  <si>
    <t>GUA1253</t>
  </si>
  <si>
    <t>PLAZA TOMALA FATIMA ISABEL</t>
  </si>
  <si>
    <t>GUA1255</t>
  </si>
  <si>
    <t>HERRERA LAVAYEN JAVIER HERNAN</t>
  </si>
  <si>
    <t>GUA1256</t>
  </si>
  <si>
    <t>VERA ROJAS PABLO MARCELO</t>
  </si>
  <si>
    <t>GUA1257</t>
  </si>
  <si>
    <t>DOMINGUEZ BAREN MARIA ANGELICA</t>
  </si>
  <si>
    <t>GUA1258</t>
  </si>
  <si>
    <t>VELASQUEZ CORAL JORGE WLADIMIR</t>
  </si>
  <si>
    <t>GUA1259</t>
  </si>
  <si>
    <t>PRADO MURILLO MIGUEL ANDRES</t>
  </si>
  <si>
    <t>GUA126</t>
  </si>
  <si>
    <t>CAICEDO MEDINA ANDRES EDUARDO</t>
  </si>
  <si>
    <t>GUA1260</t>
  </si>
  <si>
    <t>MINA ORTIZ CLAUDIA ESTEFANIA</t>
  </si>
  <si>
    <t>GUA1261</t>
  </si>
  <si>
    <t>CARRERA MOYANO DEMETRIO ARNOLDO</t>
  </si>
  <si>
    <t>GUA1262</t>
  </si>
  <si>
    <t>ESPINOZA  COROZO RICARDO  JOSE</t>
  </si>
  <si>
    <t>GUA1263</t>
  </si>
  <si>
    <t>CABELLO CHIRIGUAYA REIMUNDO ISRAEL</t>
  </si>
  <si>
    <t>GUA1264</t>
  </si>
  <si>
    <t>SARANGO VALDIVIEZO JENY ELIZABETH</t>
  </si>
  <si>
    <t>GUA1265</t>
  </si>
  <si>
    <t>VELOZ VERA FERNANDO GREGORIO</t>
  </si>
  <si>
    <t>GUA1266</t>
  </si>
  <si>
    <t>CHOEZ BAQUERIZO JAIME ALEXANDER</t>
  </si>
  <si>
    <t>GUA1267</t>
  </si>
  <si>
    <t>VEINTIMILLA MACIAS DEBORA ESTER</t>
  </si>
  <si>
    <t>GUA1268</t>
  </si>
  <si>
    <t>GUARANDA MORAN YESICA MARIUXI</t>
  </si>
  <si>
    <t>GUA127</t>
  </si>
  <si>
    <t>TANDAZO RONQUILLO JENNY JOHANNA</t>
  </si>
  <si>
    <t>GUA1270</t>
  </si>
  <si>
    <t>HERNANDEZ TUAREZ MARICELA DEL CARMEN</t>
  </si>
  <si>
    <t>GUA1271</t>
  </si>
  <si>
    <t>GOMEZ COROZO GRACE CATALINA</t>
  </si>
  <si>
    <t>GUA1272</t>
  </si>
  <si>
    <t>MENDOZA PANCHANA KAREN ANNABEL</t>
  </si>
  <si>
    <t>GUA1273</t>
  </si>
  <si>
    <t>MENENDEZ LINDAO FELIPE RAMON</t>
  </si>
  <si>
    <t>GUA1274</t>
  </si>
  <si>
    <t>MENDEZ  MENDEZ CARLOS  MARCELO</t>
  </si>
  <si>
    <t>GUA1275</t>
  </si>
  <si>
    <t>CAMATON LEON ANA DE JESUS</t>
  </si>
  <si>
    <t>GUA1276</t>
  </si>
  <si>
    <t>NAVARRETE MEJIA MAYRA ELIZABETH</t>
  </si>
  <si>
    <t>GUA1277</t>
  </si>
  <si>
    <t>MORAN MORENO JEAN CARLOS</t>
  </si>
  <si>
    <t>GUA1278</t>
  </si>
  <si>
    <t>QUIÑONEZ PINARGOTE FRANKLIN HIPOLITO</t>
  </si>
  <si>
    <t>GUA1279</t>
  </si>
  <si>
    <t>CONFORME MUNIZ MARTHA YENIS</t>
  </si>
  <si>
    <t>GUA1281</t>
  </si>
  <si>
    <t>SORIANO MARTINEZ VICKY DEL PILAR</t>
  </si>
  <si>
    <t>GUA1283</t>
  </si>
  <si>
    <t>LEON VITERI MARIA YACQUELINE</t>
  </si>
  <si>
    <t>GUA1284</t>
  </si>
  <si>
    <t>RODRIGUEZ HERRERA PAOLA MIGDALIA</t>
  </si>
  <si>
    <t>GUA1285</t>
  </si>
  <si>
    <t>MOLINA CASTRO TERESA MARIA</t>
  </si>
  <si>
    <t>GUA1286</t>
  </si>
  <si>
    <t>RODRIGUEZ CASTILLO PEPE RENAN</t>
  </si>
  <si>
    <t>GUA1287</t>
  </si>
  <si>
    <t>NOBOA TIGREROS WILLIAN MARCELO</t>
  </si>
  <si>
    <t>GUA1289</t>
  </si>
  <si>
    <t>SALVADOR PARRALES ARIEL ALEJANDRO</t>
  </si>
  <si>
    <t>GUA129</t>
  </si>
  <si>
    <t>MORALES MENDOZA ALFREDO RAFAEL</t>
  </si>
  <si>
    <t>GUA1290</t>
  </si>
  <si>
    <t>ARELLANO RODRIGUEZ LEONARDO GERMAN</t>
  </si>
  <si>
    <t>GUA1291</t>
  </si>
  <si>
    <t>ITURRALDE VIZUETA DOLORES PAULINA</t>
  </si>
  <si>
    <t>GUA1292</t>
  </si>
  <si>
    <t>RICARDO FLORES OMAR STALIN</t>
  </si>
  <si>
    <t>GUA1293</t>
  </si>
  <si>
    <t>BURGOS SANTOS LAURA ALICIA</t>
  </si>
  <si>
    <t>GUA1294</t>
  </si>
  <si>
    <t>NUNEZ GAVILANES LETICIA CAROLA</t>
  </si>
  <si>
    <t>GUA1295</t>
  </si>
  <si>
    <t>JARAMILLO CARDOZO VICTOR DANIEL</t>
  </si>
  <si>
    <t>GUA1296</t>
  </si>
  <si>
    <t>MONTERO  VILLAO MIKE  WILLIAN</t>
  </si>
  <si>
    <t>GUA1297</t>
  </si>
  <si>
    <t>VELIZ ESPINIZA NORMA BEATRIZ</t>
  </si>
  <si>
    <t>GUA1298</t>
  </si>
  <si>
    <t>JIMENEZ CERVANTES HECTOR WILLIAM</t>
  </si>
  <si>
    <t>GUA1299</t>
  </si>
  <si>
    <t>LEAL PIVAQUE JOSUE ISRAEL</t>
  </si>
  <si>
    <t>GUA130</t>
  </si>
  <si>
    <t>PACHECO FIGUEROA JOHNN FRANCISCO</t>
  </si>
  <si>
    <t>GUA1300</t>
  </si>
  <si>
    <t>SANCHEZ TOALA MICHELLE NICOL</t>
  </si>
  <si>
    <t>GUA1302</t>
  </si>
  <si>
    <t>ORTEGA CORNEJO CARLOS NILO</t>
  </si>
  <si>
    <t>GUA1303</t>
  </si>
  <si>
    <t>MORA LINO MARITZA DEL JESUS</t>
  </si>
  <si>
    <t>GUA1304</t>
  </si>
  <si>
    <t>LEON ALVAREZ RUBEN PATRICIO</t>
  </si>
  <si>
    <t>GUA1305</t>
  </si>
  <si>
    <t>VASQUEZ BENAVIDES FELIX ERNESTO</t>
  </si>
  <si>
    <t>GUA1306</t>
  </si>
  <si>
    <t>FIGUEROA IBARRA KEVIN JOEL</t>
  </si>
  <si>
    <t>GUA1307</t>
  </si>
  <si>
    <t>VALENCIA MINA NOVIL ORLIN</t>
  </si>
  <si>
    <t>GUA1308</t>
  </si>
  <si>
    <t>MACHASILLA RUIZ KEVIN ALFONSO</t>
  </si>
  <si>
    <t>GUA1309</t>
  </si>
  <si>
    <t>REYNOSO SUAREZ ANGEL ERNESTO</t>
  </si>
  <si>
    <t>GUA131</t>
  </si>
  <si>
    <t>VERGARA GOMEZ ALEXANDRA MARINA</t>
  </si>
  <si>
    <t>GUA1310</t>
  </si>
  <si>
    <t>CIRINO MOLINA ELIAS MOISES</t>
  </si>
  <si>
    <t>GUA1311</t>
  </si>
  <si>
    <t>ESPINOZA GUTIERREZ ROXANA PATRICIA</t>
  </si>
  <si>
    <t>GUA1312</t>
  </si>
  <si>
    <t>RUIJUN CAO</t>
  </si>
  <si>
    <t>GUA1313</t>
  </si>
  <si>
    <t>MARURI MONTALVAN MILDRED SAMANTHA</t>
  </si>
  <si>
    <t>GUA1314</t>
  </si>
  <si>
    <t>LOPEZ INTRIAGO MARIA MICHELLE</t>
  </si>
  <si>
    <t>GUA1315</t>
  </si>
  <si>
    <t>LEMA PARRALES RAMON FERNANDO</t>
  </si>
  <si>
    <t>GUA1316</t>
  </si>
  <si>
    <t>CASTRO CABEZAS WILSON RICARDO</t>
  </si>
  <si>
    <t>GUA1317</t>
  </si>
  <si>
    <t>PENA LAVAYEN LUIS ALBERTO</t>
  </si>
  <si>
    <t>GUA1318</t>
  </si>
  <si>
    <t>MEZA ZAMBRANO JAIME JOEL</t>
  </si>
  <si>
    <t>GUA1319</t>
  </si>
  <si>
    <t>GOMEZ QUIJIJE RICARDO ANDRES</t>
  </si>
  <si>
    <t>GUA132</t>
  </si>
  <si>
    <t>NIETO REYES JOSE DAVID</t>
  </si>
  <si>
    <t>GUA1320</t>
  </si>
  <si>
    <t>MACIAS SELLAN CARLOS ALBERTO</t>
  </si>
  <si>
    <t>GUA1321</t>
  </si>
  <si>
    <t>GARCIA BERMUDEZ JESUS GONZALO</t>
  </si>
  <si>
    <t>GUA1322</t>
  </si>
  <si>
    <t>SILVA  NAZARENO LUIS FELIPE</t>
  </si>
  <si>
    <t>GUA1323</t>
  </si>
  <si>
    <t>RODRIGUEZ ORTIZ FRIXON</t>
  </si>
  <si>
    <t>GUA1324</t>
  </si>
  <si>
    <t>MENDEZ ARAUJO MARIA MAGDALENA</t>
  </si>
  <si>
    <t>GUA1325</t>
  </si>
  <si>
    <t>MELENDRES IZQUIERDO HECTOR MAURICIO</t>
  </si>
  <si>
    <t>GUA1327</t>
  </si>
  <si>
    <t>SOLIS PEÑA HUMBERTO OSWALDO</t>
  </si>
  <si>
    <t>GUA1328</t>
  </si>
  <si>
    <t>VEINTIMILLA PELAEZ PILAR MARLENE</t>
  </si>
  <si>
    <t>GUA1329</t>
  </si>
  <si>
    <t>PAREDES TOAZA CATHERINE KATIUSKA</t>
  </si>
  <si>
    <t>GUA133</t>
  </si>
  <si>
    <t>CHEVEZ ADRIAN MALENA MICHELLE</t>
  </si>
  <si>
    <t>GUA1330</t>
  </si>
  <si>
    <t>CRUZ MORA JUAN JOSE</t>
  </si>
  <si>
    <t>GUA1331</t>
  </si>
  <si>
    <t>CABELLO MORAN ANGELA IVONNE</t>
  </si>
  <si>
    <t>GUA1332</t>
  </si>
  <si>
    <t>BERMEO ZUNIGA ARTURO LEON</t>
  </si>
  <si>
    <t>GUA1333</t>
  </si>
  <si>
    <t>PAZMINO ZAMBRANO GONZALO FARADAY</t>
  </si>
  <si>
    <t>GUA1334</t>
  </si>
  <si>
    <t>SALINAS PUCUNA ABIGAIL GABRIELA</t>
  </si>
  <si>
    <t>GUA1335</t>
  </si>
  <si>
    <t>FLORES RONQUILLO HENRRY STEVEN</t>
  </si>
  <si>
    <t>GUA1337</t>
  </si>
  <si>
    <t>RAMOS RAMOS YAJAIRA MARIA</t>
  </si>
  <si>
    <t>GUA1338</t>
  </si>
  <si>
    <t>MORA BAJANA JOSE JONATHAN</t>
  </si>
  <si>
    <t>GUA1339</t>
  </si>
  <si>
    <t>MARCILLO BAQUE NOEMI ANTONIETA</t>
  </si>
  <si>
    <t>GUA134</t>
  </si>
  <si>
    <t>MURILLO RIVERA MARCOS VINICIO</t>
  </si>
  <si>
    <t>GUA1342</t>
  </si>
  <si>
    <t>QUINTO MARTINEZ JOSE RICARDO</t>
  </si>
  <si>
    <t>GUA1343</t>
  </si>
  <si>
    <t>BALSECA SANTOS EDGAR MANUEL</t>
  </si>
  <si>
    <t>GUA1344</t>
  </si>
  <si>
    <t>ROSADO ZAMBRANO FLAVIO ISAIAS</t>
  </si>
  <si>
    <t>GUA1345</t>
  </si>
  <si>
    <t>MEJIA JIMENEZ MARIANA EUMELIA</t>
  </si>
  <si>
    <t>GUA1348</t>
  </si>
  <si>
    <t>MORALES MARTINEZ RICHARD XAVIER</t>
  </si>
  <si>
    <t>GUA135</t>
  </si>
  <si>
    <t>ACOSTA ZUÑIGA ALICIA CECILIA</t>
  </si>
  <si>
    <t>GUA1351</t>
  </si>
  <si>
    <t>ALVARADO ZAMBRANO ANA ALEJANDRINA</t>
  </si>
  <si>
    <t>GUA1352</t>
  </si>
  <si>
    <t>MONTANO CHARCOPA RITA IBET</t>
  </si>
  <si>
    <t>GUA1353</t>
  </si>
  <si>
    <t>CHAVEZ GONZALEZ FANNY DATIVA</t>
  </si>
  <si>
    <t>GUA1354</t>
  </si>
  <si>
    <t>MARTILLO ROJAS CINDY MICHELLE</t>
  </si>
  <si>
    <t>GUA1355</t>
  </si>
  <si>
    <t>GOMEZ SEGURA TRINIDAD</t>
  </si>
  <si>
    <t>GUA1356</t>
  </si>
  <si>
    <t>CHAGUAY MAIGUA HELLEN KARINA</t>
  </si>
  <si>
    <t>GUA1357</t>
  </si>
  <si>
    <t>TAYUPANDA MONTANO ROSA ANGELICA</t>
  </si>
  <si>
    <t>GUA1358</t>
  </si>
  <si>
    <t>LITUMA IZURIETA ROSA EVA</t>
  </si>
  <si>
    <t>GUA136</t>
  </si>
  <si>
    <t>DELGADO ROMERO LILIANA MAYRA</t>
  </si>
  <si>
    <t>GUA1360</t>
  </si>
  <si>
    <t>VERA GARCIA KATTY PAOLA</t>
  </si>
  <si>
    <t>GUA1361</t>
  </si>
  <si>
    <t>ELENA VENERANDA GUILLEN VASQUEZ</t>
  </si>
  <si>
    <t>GUA1362</t>
  </si>
  <si>
    <t>PARRALES CUMBE DIANA CAROLINA</t>
  </si>
  <si>
    <t>GUA1363</t>
  </si>
  <si>
    <t>MACIAS CERCADO SARITA AMPARO</t>
  </si>
  <si>
    <t>GUA1364</t>
  </si>
  <si>
    <t>ALVAREZ FLORES SIMON JUAN</t>
  </si>
  <si>
    <t>GUA1366</t>
  </si>
  <si>
    <t>ANGISACA MERCHAN NORMA NATALIA</t>
  </si>
  <si>
    <t>GUA1367</t>
  </si>
  <si>
    <t>CALLE ORELLANA FLOR MARIA</t>
  </si>
  <si>
    <t>GUA1368</t>
  </si>
  <si>
    <t>SALAZAR HUATO BYRON VINICIO</t>
  </si>
  <si>
    <t>GUA1369</t>
  </si>
  <si>
    <t>PANCHANA TOMALA FLAVIO XAVIER</t>
  </si>
  <si>
    <t>GUA137</t>
  </si>
  <si>
    <t>RIZZO BRAVO VLADIMIR GERARDO</t>
  </si>
  <si>
    <t>GUA1370</t>
  </si>
  <si>
    <t>CHACON SALVADOR TEOFILO ARMANDO</t>
  </si>
  <si>
    <t>GUA1371</t>
  </si>
  <si>
    <t>AVILES GARCIA JUAN CARLOS</t>
  </si>
  <si>
    <t>GUA1372</t>
  </si>
  <si>
    <t>BASURTO CASTRO MARIA EUGENIA</t>
  </si>
  <si>
    <t>GUA1374</t>
  </si>
  <si>
    <t>MORAN MEJIA LIDIA ESTHER</t>
  </si>
  <si>
    <t>GUA1375</t>
  </si>
  <si>
    <t>MEDINA CRUZ BRYAN KEVIN</t>
  </si>
  <si>
    <t>GUA1376</t>
  </si>
  <si>
    <t>RUIZ JURADO WILLIAM</t>
  </si>
  <si>
    <t>GUA1377</t>
  </si>
  <si>
    <t>MONCAYO ROBLES GALO ARMANDO</t>
  </si>
  <si>
    <t>GUA1378</t>
  </si>
  <si>
    <t>GUAMAN ALVAREZ JUAN CARLOS</t>
  </si>
  <si>
    <t>GUA138</t>
  </si>
  <si>
    <t>GALLARDO ROMERO PETRONIO ANASTACIO</t>
  </si>
  <si>
    <t>GUA1380</t>
  </si>
  <si>
    <t>PRECIADO MICOLTA ORLANDO BISMAR</t>
  </si>
  <si>
    <t>GUA1381</t>
  </si>
  <si>
    <t>TAPIA GOMEZ GONZALO ENRIQUE</t>
  </si>
  <si>
    <t>GUA1382</t>
  </si>
  <si>
    <t>VILLAMAR SOLEDISPA ERICKA ESTEFANIA</t>
  </si>
  <si>
    <t>GUA1383</t>
  </si>
  <si>
    <t>BURGOS NARANJO CARMEN ELECTRA</t>
  </si>
  <si>
    <t>GUA1384</t>
  </si>
  <si>
    <t>HOLGUIN CAICEDO CARMEN CECILIA</t>
  </si>
  <si>
    <t>GUA1385</t>
  </si>
  <si>
    <t>RUIZ RENGEL ALFREDO FERNANDO</t>
  </si>
  <si>
    <t>GUA139</t>
  </si>
  <si>
    <t>VALDEZ CHIRIGUAYO ISABEL ADITA</t>
  </si>
  <si>
    <t>GUA1393</t>
  </si>
  <si>
    <t>QUIMI MESA GEOVANNY MARTIN</t>
  </si>
  <si>
    <t>GUA140</t>
  </si>
  <si>
    <t>SAN MARTIN LOPEZ JESSICA YADIRA</t>
  </si>
  <si>
    <t>GUA141</t>
  </si>
  <si>
    <t>GARCIA VARGAS GISELA LEONOR</t>
  </si>
  <si>
    <t>GUA142</t>
  </si>
  <si>
    <t>VERA AGUILAR JAZMIN ALEXANDRA</t>
  </si>
  <si>
    <t>GUA143</t>
  </si>
  <si>
    <t>ARBELAEZ VELASQUEZ FLOR MARIA</t>
  </si>
  <si>
    <t>GUA144</t>
  </si>
  <si>
    <t>ZAMORA GUZMAN GARY EFRAIN</t>
  </si>
  <si>
    <t>GUA145</t>
  </si>
  <si>
    <t>GOMEZ SALAZAR ARIANA ELIZABETH</t>
  </si>
  <si>
    <t>GUA146</t>
  </si>
  <si>
    <t>HOLGUIN SELLAN ANTHONY MIGUEL</t>
  </si>
  <si>
    <t>GUA147</t>
  </si>
  <si>
    <t>QUEZADA GARCIA HOLGER VICENTE</t>
  </si>
  <si>
    <t>GUA149</t>
  </si>
  <si>
    <t>RODRIGUEZ PUA CINTHYA ELIZABETH</t>
  </si>
  <si>
    <t>GUA150</t>
  </si>
  <si>
    <t>DAVILA TOMALA JANETH CATALINA</t>
  </si>
  <si>
    <t>GUA151</t>
  </si>
  <si>
    <t>OTERO OBANDO FRANCISCA MARITZA</t>
  </si>
  <si>
    <t>GUA152</t>
  </si>
  <si>
    <t>ZAMBRANO VERA FAUSTO HENRY</t>
  </si>
  <si>
    <t>GUA153</t>
  </si>
  <si>
    <t>MITE ANDRADE EVELYN MERCEDES</t>
  </si>
  <si>
    <t>GUA154</t>
  </si>
  <si>
    <t>FIGUEROA ROMERO DAYSI ALEXANDRA</t>
  </si>
  <si>
    <t>GUA155</t>
  </si>
  <si>
    <t>RIVAS SUAREZ ERNESTO FABRICIO</t>
  </si>
  <si>
    <t>GUA156</t>
  </si>
  <si>
    <t>CHAVEZ SANCHEZ ANDRES GABRIEL</t>
  </si>
  <si>
    <t>GUA158</t>
  </si>
  <si>
    <t>VERA LINDAO EDHISON JAIRO</t>
  </si>
  <si>
    <t>GUA159</t>
  </si>
  <si>
    <t>CHAVEZ ANZULES VICTOR ANTONIO</t>
  </si>
  <si>
    <t>GUA160</t>
  </si>
  <si>
    <t>ORTIZ COCHEA JACQUELINE MARLENE</t>
  </si>
  <si>
    <t>GUA161</t>
  </si>
  <si>
    <t>MENDOZA BRAVO PABLO ADOLFO</t>
  </si>
  <si>
    <t>GUA162</t>
  </si>
  <si>
    <t>CRUZ REVELO MIRIAM ISABEL</t>
  </si>
  <si>
    <t>GUA163</t>
  </si>
  <si>
    <t>MOLINA ASENCIO SARA YAZMIN</t>
  </si>
  <si>
    <t>GUA164</t>
  </si>
  <si>
    <t>AMPUDIA CORTEZ WELLINGTON JAVIER</t>
  </si>
  <si>
    <t>GUA165</t>
  </si>
  <si>
    <t>CONFORME MEDINA ARACELY ELIZABETH</t>
  </si>
  <si>
    <t>GUA166</t>
  </si>
  <si>
    <t>ARTEAGA MORAN FERNANDO ALFONSO</t>
  </si>
  <si>
    <t>GUA167</t>
  </si>
  <si>
    <t>MITE LOZADA GRACIELA GRICELDA</t>
  </si>
  <si>
    <t>GUA168</t>
  </si>
  <si>
    <t>ORDOÑEZ LINDAO CARLOS AURELIO</t>
  </si>
  <si>
    <t>GUA169</t>
  </si>
  <si>
    <t>PONCE ABADIE LESLY MICHEL</t>
  </si>
  <si>
    <t>GUA170</t>
  </si>
  <si>
    <t>COROZO WILA MARIA DEL CARMEN</t>
  </si>
  <si>
    <t>GUA171</t>
  </si>
  <si>
    <t>GARCIA ROMERO ALAN ANDRES</t>
  </si>
  <si>
    <t>GUA172</t>
  </si>
  <si>
    <t>RIOFRIO SILVA LEONCIO ERNESTO</t>
  </si>
  <si>
    <t>GUA174</t>
  </si>
  <si>
    <t>VARGAS CASTRO JESUS YOLANDA</t>
  </si>
  <si>
    <t>GUA175</t>
  </si>
  <si>
    <t>CAMPOVERDE CARBAJO HOLGER FREDDY</t>
  </si>
  <si>
    <t>GUA176</t>
  </si>
  <si>
    <t>BORJA REYES ERIKA JULISSA</t>
  </si>
  <si>
    <t>GUA177</t>
  </si>
  <si>
    <t>GRANDA CEDILLO JOHN WALTER</t>
  </si>
  <si>
    <t>GUA178</t>
  </si>
  <si>
    <t>GANAN OROZCO ANGEL JULIO</t>
  </si>
  <si>
    <t>GUA179</t>
  </si>
  <si>
    <t>ZAMORA LOPEZ KATTY DE LOS ANGELES</t>
  </si>
  <si>
    <t>GUA180</t>
  </si>
  <si>
    <t>SANTANA LOPEZ ANA ALEXANDRA</t>
  </si>
  <si>
    <t>GUA181</t>
  </si>
  <si>
    <t>SANTOS GUERRA JHONNY DANIEL</t>
  </si>
  <si>
    <t>GUA182</t>
  </si>
  <si>
    <t>QUIMIS JESUS RUBEN DARIO</t>
  </si>
  <si>
    <t>GUA183</t>
  </si>
  <si>
    <t>BOBADILLA SUAREZ ADELA LOURDES</t>
  </si>
  <si>
    <t>GUA184</t>
  </si>
  <si>
    <t>VALENCIA MONTES SHIRLEY JANINA</t>
  </si>
  <si>
    <t>GUA185</t>
  </si>
  <si>
    <t>GERMAN REYES GONZALO PASCUAL</t>
  </si>
  <si>
    <t>GUA186</t>
  </si>
  <si>
    <t>CALDERON BARRIOS ANGELICA KATTY</t>
  </si>
  <si>
    <t>GUA187</t>
  </si>
  <si>
    <t>NARANJO CASTILLO MARIA MERCEDES</t>
  </si>
  <si>
    <t>GUA188</t>
  </si>
  <si>
    <t>CAIZA BUNAY MARIA JULIANA</t>
  </si>
  <si>
    <t>GUA189</t>
  </si>
  <si>
    <t>MUÑOZ ANCHUNDIA LUIS ALFREDO</t>
  </si>
  <si>
    <t>GUA190</t>
  </si>
  <si>
    <t>ESCALANTE QUIÑONEZ FREDDY FABIAN</t>
  </si>
  <si>
    <t>GUA191</t>
  </si>
  <si>
    <t>DELIS VERA MARCOS MARCELINO</t>
  </si>
  <si>
    <t>GUA192</t>
  </si>
  <si>
    <t>MERCHAN MERCHAN RAMONA MARILIN</t>
  </si>
  <si>
    <t>GUA193</t>
  </si>
  <si>
    <t>STAY COELLO NIDIA SABRINA</t>
  </si>
  <si>
    <t>GUA194</t>
  </si>
  <si>
    <t>GONZALEZ BRANDA JORDAN VICENTE</t>
  </si>
  <si>
    <t>GUA196</t>
  </si>
  <si>
    <t>COLLAZO LOOR PEDRO LUIS</t>
  </si>
  <si>
    <t>GUA197</t>
  </si>
  <si>
    <t>PRIMO LOPEZ JESSENIA FERNANDA</t>
  </si>
  <si>
    <t>GUA198</t>
  </si>
  <si>
    <t>DUEÑAS LAJE ALEXIS EMMANUEL</t>
  </si>
  <si>
    <t>GUA199</t>
  </si>
  <si>
    <t>SANTILLAN SILVA INGRID ELIZABETH</t>
  </si>
  <si>
    <t>GUA200</t>
  </si>
  <si>
    <t>ANANGONO ESPINOZA MARIA DOLORES DAMIANA</t>
  </si>
  <si>
    <t>GUA201</t>
  </si>
  <si>
    <t>TABARA CASTRO ISMAEL EDUARDO</t>
  </si>
  <si>
    <t>GUA202</t>
  </si>
  <si>
    <t>CAMACHO DELGADO RICARDO JAVIER</t>
  </si>
  <si>
    <t>GUA203</t>
  </si>
  <si>
    <t>ORMAZA ZAMBRANO KLEVER GREGORIO</t>
  </si>
  <si>
    <t>GUA204</t>
  </si>
  <si>
    <t>NELSON DEL CASTILLO WILSON ALBERTO</t>
  </si>
  <si>
    <t>GUA205</t>
  </si>
  <si>
    <t>VELASQUEZ BONE FRANCISCO AGUSTO</t>
  </si>
  <si>
    <t>GUA206</t>
  </si>
  <si>
    <t>OCHOA MEDINA ISIDRO RIGOBERTO</t>
  </si>
  <si>
    <t>GUA207</t>
  </si>
  <si>
    <t>CRUZ CHIPRE GRACE JUANA</t>
  </si>
  <si>
    <t>GUA210</t>
  </si>
  <si>
    <t>COELLO MORAN LUIS JONATHAN</t>
  </si>
  <si>
    <t>GUA211</t>
  </si>
  <si>
    <t>PILOZO DELGADO MARCOS EFREN</t>
  </si>
  <si>
    <t>GUA212</t>
  </si>
  <si>
    <t>LOOR PIONCE PABLO ROBERTO</t>
  </si>
  <si>
    <t>GUA213</t>
  </si>
  <si>
    <t>FREIRE YEDRA LUIS MARCELO</t>
  </si>
  <si>
    <t>GUA214</t>
  </si>
  <si>
    <t>OBANDO ESTACIO EDISON XAVIER</t>
  </si>
  <si>
    <t>GUA215</t>
  </si>
  <si>
    <t>BAGUI COLOMBIA</t>
  </si>
  <si>
    <t>GUA217</t>
  </si>
  <si>
    <t>MACIAS CEDEÑO MARTHA ALEXANDRA</t>
  </si>
  <si>
    <t>GUA218</t>
  </si>
  <si>
    <t>BRIONES CEPEDA KELLY VERONICA</t>
  </si>
  <si>
    <t>GUA219</t>
  </si>
  <si>
    <t>JUAN CARLOS MADRID GARCIA</t>
  </si>
  <si>
    <t>GUA220</t>
  </si>
  <si>
    <t>MARCILLO BRIONES JEFFERSON OMAR</t>
  </si>
  <si>
    <t>GUA221</t>
  </si>
  <si>
    <t>PEÑA SANCHEZ LEONELA MAGALY</t>
  </si>
  <si>
    <t>GUA222</t>
  </si>
  <si>
    <t>BARCOS ROSERO CAROLINA TATIANA</t>
  </si>
  <si>
    <t>GUA223</t>
  </si>
  <si>
    <t>AGUAS MARINO RICARDO MICHAEL</t>
  </si>
  <si>
    <t>GUA224</t>
  </si>
  <si>
    <t>HERRERA MEDINA EDDIE ENRIQUE</t>
  </si>
  <si>
    <t>GUA225</t>
  </si>
  <si>
    <t>RAYMONDI ORTIZ CRISTINA ELIZABETH</t>
  </si>
  <si>
    <t>GUA226</t>
  </si>
  <si>
    <t>LOOR MOYA JAIME EDUARDO</t>
  </si>
  <si>
    <t>GUA227</t>
  </si>
  <si>
    <t>CASTRO CANDO BRAULIO XAVIER</t>
  </si>
  <si>
    <t>GUA228</t>
  </si>
  <si>
    <t>PARRA AVILA ESTHER GUILLERMINA</t>
  </si>
  <si>
    <t>GUA230</t>
  </si>
  <si>
    <t>ALVENDRAVO CAJAPE CYNTHIA GENOVEVA</t>
  </si>
  <si>
    <t>GUA231</t>
  </si>
  <si>
    <t>RUIZ BORBOR ANTHONY FERNANDO</t>
  </si>
  <si>
    <t>GUA232</t>
  </si>
  <si>
    <t>AVILA CONFORME LEONARDO RODOLFO</t>
  </si>
  <si>
    <t>GUA233</t>
  </si>
  <si>
    <t>ROSADO BOHORQUEZ RICHARD ANTONY</t>
  </si>
  <si>
    <t>GUA234</t>
  </si>
  <si>
    <t>VERA TOAPANTA ELENA MARIZOL</t>
  </si>
  <si>
    <t>GUA235</t>
  </si>
  <si>
    <t>MENDOZA ORTIZ CARLOS XAVIER</t>
  </si>
  <si>
    <t>GUA237</t>
  </si>
  <si>
    <t>CARVAJAL LOOR CARLOS EDUARDO</t>
  </si>
  <si>
    <t>GUA238</t>
  </si>
  <si>
    <t>ALVARADO CARRIEL ALEXANDER WELLINGTON</t>
  </si>
  <si>
    <t>GUA239</t>
  </si>
  <si>
    <t>RAMIREZ AGILA JUAN PABLO</t>
  </si>
  <si>
    <t>GUA240</t>
  </si>
  <si>
    <t>JORDAN PEÑAFIEL LISIMACO OMAR</t>
  </si>
  <si>
    <t>GUA241</t>
  </si>
  <si>
    <t>MARCILLO MARCILLO BERNABE LEONEL</t>
  </si>
  <si>
    <t>GUA242</t>
  </si>
  <si>
    <t>PATIÑO CEDEÑO CARMEN ISABEL</t>
  </si>
  <si>
    <t>GUA244</t>
  </si>
  <si>
    <t>TOLOZANO YEPEZ GIOVANNY FRANCISCO</t>
  </si>
  <si>
    <t>GUA245</t>
  </si>
  <si>
    <t>ORMAZA PEREZ AMADA ZORAIDA</t>
  </si>
  <si>
    <t>GUA247</t>
  </si>
  <si>
    <t>MORAN RONQUILLO FABIOLA BENEDICTA</t>
  </si>
  <si>
    <t>GUA248</t>
  </si>
  <si>
    <t>MACIAS PINCAY LIDIA VICENTA</t>
  </si>
  <si>
    <t>GUA249</t>
  </si>
  <si>
    <t>VILLAMAR FREIRE CARLOS ALFREDO</t>
  </si>
  <si>
    <t>GUA250</t>
  </si>
  <si>
    <t>LOOR ANCHUNDIA LUIS ENRIQUE</t>
  </si>
  <si>
    <t>GUA251</t>
  </si>
  <si>
    <t>ESTUPIÑAN VIEJO JIMMY JAVIER</t>
  </si>
  <si>
    <t>GUA252</t>
  </si>
  <si>
    <t>PERALTA GUERRERO DARWIN XAVIER</t>
  </si>
  <si>
    <t>GUA253</t>
  </si>
  <si>
    <t>ALVES BAUTISTA JONATHAN SAHI</t>
  </si>
  <si>
    <t>GUA254</t>
  </si>
  <si>
    <t>MUÑOZ ANCHUNDIA MIGUEL ANGEL</t>
  </si>
  <si>
    <t>GUA255</t>
  </si>
  <si>
    <t>SARANGO MOROCHO GRACIELA GUADALUPE</t>
  </si>
  <si>
    <t>GUA256</t>
  </si>
  <si>
    <t>RAMIREZ NUÑEZ ANGEL ANTONIO</t>
  </si>
  <si>
    <t>GUA257</t>
  </si>
  <si>
    <t>SORIANO FUENTES JORGE LUIS</t>
  </si>
  <si>
    <t>GUA258</t>
  </si>
  <si>
    <t>ESPINOZA FARIAS BRYAN EDUARDO</t>
  </si>
  <si>
    <t>GUA259</t>
  </si>
  <si>
    <t>MORAN PEREZ GLADYS ALEXANDRA</t>
  </si>
  <si>
    <t>GUA260</t>
  </si>
  <si>
    <t>GUEVARA FLORES JOHANNA ELIZABETH</t>
  </si>
  <si>
    <t>GUA261</t>
  </si>
  <si>
    <t>QUINTANA HERNANDEZ CARLOS JONATHAN</t>
  </si>
  <si>
    <t>GUA262</t>
  </si>
  <si>
    <t>TAPIA CEDEÑO MIGUEL EDUARDO</t>
  </si>
  <si>
    <t>GUA263</t>
  </si>
  <si>
    <t>RODRIGUEZ TAPIA LUIS FERNANDO</t>
  </si>
  <si>
    <t>GUA264</t>
  </si>
  <si>
    <t>SANCHEZ LEON DAVID ALEJANDRO</t>
  </si>
  <si>
    <t>GUA265</t>
  </si>
  <si>
    <t>LIMONES DE LA ROSA FRANKLIN EZEQUIEL</t>
  </si>
  <si>
    <t>GUA266</t>
  </si>
  <si>
    <t>PEREIRA BARZAGA OSVALDO</t>
  </si>
  <si>
    <t>GUA267</t>
  </si>
  <si>
    <t>MARITZA ALEXANDRA CHOEZ PONCE</t>
  </si>
  <si>
    <t>GUA268</t>
  </si>
  <si>
    <t>ALEJANDRO SILVA SERGIO AURELIO</t>
  </si>
  <si>
    <t>GUA269</t>
  </si>
  <si>
    <t>FARMACIA GUAYAQUILEÑA DEL SUR FARMGUASUR S.A</t>
  </si>
  <si>
    <t>GUA270</t>
  </si>
  <si>
    <t>CARLOS ANDRES ZUÑIGA BAJAÑA</t>
  </si>
  <si>
    <t>GUA271</t>
  </si>
  <si>
    <t>TOALA GARCIA RAMIRO RAMON</t>
  </si>
  <si>
    <t>GUA273</t>
  </si>
  <si>
    <t>BAJAÑA GALARZA CINTHYA GRICELDA</t>
  </si>
  <si>
    <t>GUA274</t>
  </si>
  <si>
    <t>ALMACHE AGUIRRE SEGUNDO PATRICIO</t>
  </si>
  <si>
    <t>GUA275</t>
  </si>
  <si>
    <t>JENNIFFER XIOMARA ZAMBRANO BARZOLA</t>
  </si>
  <si>
    <t>GUA277</t>
  </si>
  <si>
    <t>HURTADO FLORES CARLOS FRANCISCO</t>
  </si>
  <si>
    <t>GUA278</t>
  </si>
  <si>
    <t>ACOSTA MORAN PEDRO VICENTE</t>
  </si>
  <si>
    <t>GUA279</t>
  </si>
  <si>
    <t>GUTIERREZ BERNABE DIANA VERONICA</t>
  </si>
  <si>
    <t>GUA280</t>
  </si>
  <si>
    <t>PIONCE CHOEZ JAIME BOLIVAR</t>
  </si>
  <si>
    <t>GUA281</t>
  </si>
  <si>
    <t>CEVALLOS FIGUEROA ANTHONY GABRIEL</t>
  </si>
  <si>
    <t>GUA282</t>
  </si>
  <si>
    <t>ARAUJO CAAMAÑO IGNACIO ENRIQUE</t>
  </si>
  <si>
    <t>GUA284</t>
  </si>
  <si>
    <t>VARGAS CARRASCO TARQUINO EFRAIN</t>
  </si>
  <si>
    <t>GUA285</t>
  </si>
  <si>
    <t>CLAVIJO SAILEMA MARIA FERNANDA</t>
  </si>
  <si>
    <t>GUA286</t>
  </si>
  <si>
    <t>CRESPO TRELLES JENNY LUPE</t>
  </si>
  <si>
    <t>GUA287</t>
  </si>
  <si>
    <t>ASENCIO PINELA ARIANNA ELVIRA</t>
  </si>
  <si>
    <t>GUA288</t>
  </si>
  <si>
    <t>OROVIO COROZO SEGUNDO ELEUTERIO</t>
  </si>
  <si>
    <t>GUA289</t>
  </si>
  <si>
    <t>CRUZ PINCAY FRANCISCO XAVIER</t>
  </si>
  <si>
    <t>GUA290</t>
  </si>
  <si>
    <t>CAICHE HERMENEJILDO CRISTHIAN JEFFERSON</t>
  </si>
  <si>
    <t>GUA291</t>
  </si>
  <si>
    <t>VALLEJO VERA CESAR ORLANDO</t>
  </si>
  <si>
    <t>GUA292</t>
  </si>
  <si>
    <t>CHOMPOL GASPAR SHIRLEY MADELYNE</t>
  </si>
  <si>
    <t>GUA293</t>
  </si>
  <si>
    <t>CALDERON GARCIA DELFIN NESTOR</t>
  </si>
  <si>
    <t>GUA294</t>
  </si>
  <si>
    <t>SEMINARIO PAREJA MIGUEL ANGEL</t>
  </si>
  <si>
    <t>GUA295</t>
  </si>
  <si>
    <t>PORTILLA ESPINOZA CECILIA ISABEL</t>
  </si>
  <si>
    <t>GUA296</t>
  </si>
  <si>
    <t>ANGELA MARITZA MACIAS ALAVA</t>
  </si>
  <si>
    <t>GUA297</t>
  </si>
  <si>
    <t>NAVARRETE ORTIZ CARLOS ALBERTO</t>
  </si>
  <si>
    <t>GUA298</t>
  </si>
  <si>
    <t>DELGADO SANTILLAN BARBARA PILAR</t>
  </si>
  <si>
    <t>GUA299</t>
  </si>
  <si>
    <t>ZAMBRANO MORAN GABRIELA CAROLINA</t>
  </si>
  <si>
    <t>GUA300</t>
  </si>
  <si>
    <t>MORENO VASQUEZ VICTOR MANUEL</t>
  </si>
  <si>
    <t>GUA302</t>
  </si>
  <si>
    <t>BAILON QUEZADA BRAULIO ALEXANDER</t>
  </si>
  <si>
    <t>GUA303</t>
  </si>
  <si>
    <t>VILLEGAS MONTOYA MARTHA WENDY</t>
  </si>
  <si>
    <t>GUA304</t>
  </si>
  <si>
    <t>BERMEO BARREIRO CRISTIAN PAUL</t>
  </si>
  <si>
    <t>GUA305</t>
  </si>
  <si>
    <t>ABRIL GUARANDA INGRID VANESSA</t>
  </si>
  <si>
    <t>GUA306</t>
  </si>
  <si>
    <t>DOMINGUEZ LOPEZ MIGUEL SEGUNDO</t>
  </si>
  <si>
    <t>GUA307</t>
  </si>
  <si>
    <t>KATTYA MARGARET SELLAN TORRES</t>
  </si>
  <si>
    <t>GUA309</t>
  </si>
  <si>
    <t>CEVALLOS CRUZ LUIS GONZALO</t>
  </si>
  <si>
    <t>GUA310</t>
  </si>
  <si>
    <t>ORTEGA BRAVO WILLY MAY</t>
  </si>
  <si>
    <t>GUA311</t>
  </si>
  <si>
    <t>DELGADO MEZA NANCY GREGORIA</t>
  </si>
  <si>
    <t>GUA312</t>
  </si>
  <si>
    <t>ACOSTA VERA CECILIA VANESSA</t>
  </si>
  <si>
    <t>GUA313</t>
  </si>
  <si>
    <t>BARRERA PACHECO JOSE STIVEN</t>
  </si>
  <si>
    <t>GUA314</t>
  </si>
  <si>
    <t>CASTILLO PUA MERCY KARINA</t>
  </si>
  <si>
    <t>GUA316</t>
  </si>
  <si>
    <t>SANCHEZ MURILLO VERONICA DEL ROCIO</t>
  </si>
  <si>
    <t>GUA317</t>
  </si>
  <si>
    <t>LOZANO ARROYO ELADIA JULISSA</t>
  </si>
  <si>
    <t>GUA318</t>
  </si>
  <si>
    <t>CHACON MENESES EDUARDO MANUEL</t>
  </si>
  <si>
    <t>GUA319</t>
  </si>
  <si>
    <t>VELASCO GONZALEZ LUIS JOSE</t>
  </si>
  <si>
    <t>GUA320</t>
  </si>
  <si>
    <t>MONTECE MORAN ENRIQUE GIOVANNY</t>
  </si>
  <si>
    <t>GUA321</t>
  </si>
  <si>
    <t>INTRIAGO ESPINAR VICTOR HUGO</t>
  </si>
  <si>
    <t>GUA322</t>
  </si>
  <si>
    <t>ORTIZ SALAZAR SALVATORE JULIANO</t>
  </si>
  <si>
    <t>GUA323</t>
  </si>
  <si>
    <t>SOLEDISPA ELIZALDE ERIKA TAHIS</t>
  </si>
  <si>
    <t>GUA324</t>
  </si>
  <si>
    <t>JULIO ANTONIO PEÑA MONTENEGRO</t>
  </si>
  <si>
    <t>GUA325</t>
  </si>
  <si>
    <t>MOREIRA VELIZ LIMBER TAYRON</t>
  </si>
  <si>
    <t>GUA326</t>
  </si>
  <si>
    <t>SORNOZA GARCIA MARIUXI EFIGENIA</t>
  </si>
  <si>
    <t>GUA327</t>
  </si>
  <si>
    <t>SABANDO FEIJOO FRANKLIN ALFREDO</t>
  </si>
  <si>
    <t>GUA328</t>
  </si>
  <si>
    <t>GARCIA ACOSTA JONATHAN ANDRES</t>
  </si>
  <si>
    <t>GUA329</t>
  </si>
  <si>
    <t>MUÑIZ DELGADO IRENE ZENOBIA</t>
  </si>
  <si>
    <t>GUA330</t>
  </si>
  <si>
    <t>FRANCO VENTURA YONNY ELIECER</t>
  </si>
  <si>
    <t>GUA331</t>
  </si>
  <si>
    <t>OROZCO AVILES MONICA LORENA</t>
  </si>
  <si>
    <t>GUA332</t>
  </si>
  <si>
    <t>ORTEGA SANTOS CRISTHIAN DANIEL</t>
  </si>
  <si>
    <t>GUA333</t>
  </si>
  <si>
    <t>JAIME ESPINOZA HILDA VIVIANA</t>
  </si>
  <si>
    <t>GUA334</t>
  </si>
  <si>
    <t>BAQUERIZO AQUINO DAYANNA ANABELL</t>
  </si>
  <si>
    <t>GUA335</t>
  </si>
  <si>
    <t>BRAVO ALEMAN INGRID ELIZABETH</t>
  </si>
  <si>
    <t>GUA336</t>
  </si>
  <si>
    <t>CRESPO TRELLES WALTER JIMSON</t>
  </si>
  <si>
    <t>GUA338</t>
  </si>
  <si>
    <t>MONSERRATE FRANCO CAROLINA MERCEDES</t>
  </si>
  <si>
    <t>GUA339</t>
  </si>
  <si>
    <t>MARTINEZ QUINDE CHRISTIAN EDISON</t>
  </si>
  <si>
    <t>GUA340</t>
  </si>
  <si>
    <t>VELASQUEZ JIJON AMADA INGEBORG</t>
  </si>
  <si>
    <t>GUA342</t>
  </si>
  <si>
    <t>SANDOYA HIDALGO FELIX JHON</t>
  </si>
  <si>
    <t>GUA343</t>
  </si>
  <si>
    <t>VILLAVICENCIO RAMON BLANCA GERARDINA</t>
  </si>
  <si>
    <t>GUA344</t>
  </si>
  <si>
    <t>ZAMBRANO SAN MARTIN MARIO ANDRES</t>
  </si>
  <si>
    <t>GUA345</t>
  </si>
  <si>
    <t>FLORES ESCOBAR WASHINGTON GUSTAVO</t>
  </si>
  <si>
    <t>GUA346</t>
  </si>
  <si>
    <t>JESUS RAMONA FERNANDEZ</t>
  </si>
  <si>
    <t>GUA347</t>
  </si>
  <si>
    <t>RIVERA ORTIZ JONATHAN JOEL</t>
  </si>
  <si>
    <t>GUA348</t>
  </si>
  <si>
    <t>JARA CAGUA CINTHYA ELIZABETH</t>
  </si>
  <si>
    <t>GUA349</t>
  </si>
  <si>
    <t>AVILA DOMINGUEZ ANA LUCIA</t>
  </si>
  <si>
    <t>GUA350</t>
  </si>
  <si>
    <t>JIMENEZ YAGUAL CYNTHIA ELIZABETH</t>
  </si>
  <si>
    <t>GUA351</t>
  </si>
  <si>
    <t>BOLOÑA NARANJO KARLA TATIANA</t>
  </si>
  <si>
    <t>GUA352</t>
  </si>
  <si>
    <t>ROMERO ROBLES WILMER RIGOBERTO</t>
  </si>
  <si>
    <t>GUA353</t>
  </si>
  <si>
    <t>REYES TOALA EDWIN ANDRES</t>
  </si>
  <si>
    <t>GUA354</t>
  </si>
  <si>
    <t>ALAVA BERMUDEZ KAREN ADRIANA</t>
  </si>
  <si>
    <t>GUA355</t>
  </si>
  <si>
    <t>VILLAFUERTE HIDALGO LISBETH BRIGGITTE</t>
  </si>
  <si>
    <t>GUA356</t>
  </si>
  <si>
    <t>AGUAYO CABRERA VALERIA ARLENE</t>
  </si>
  <si>
    <t>GUA358</t>
  </si>
  <si>
    <t>YEPEZ BANCHON JOSE ALIONCIO</t>
  </si>
  <si>
    <t>GUA359</t>
  </si>
  <si>
    <t>FRANCO LUNA CESAR DANILO</t>
  </si>
  <si>
    <t>GUA360</t>
  </si>
  <si>
    <t>TORRES LUZURRAGA ALEX ALCIDES</t>
  </si>
  <si>
    <t>GUA361</t>
  </si>
  <si>
    <t>RUIZ YEPEZ ABEL ISRAEL</t>
  </si>
  <si>
    <t>GUA362</t>
  </si>
  <si>
    <t>CIRINO MACIAS YOLANDA OTILIA</t>
  </si>
  <si>
    <t>GUA364</t>
  </si>
  <si>
    <t>LOOR SUAREZ ANDREA DEL PILAR</t>
  </si>
  <si>
    <t>GUA365</t>
  </si>
  <si>
    <t>PEREZ ALEAGA CARLOS ENRIQUE</t>
  </si>
  <si>
    <t>GUA366</t>
  </si>
  <si>
    <t>LEYTON MENDEZ BRAYAN ALI</t>
  </si>
  <si>
    <t>GUA367</t>
  </si>
  <si>
    <t>HUAYAMAVE CONGO JUAN ELIAS</t>
  </si>
  <si>
    <t>GUA368</t>
  </si>
  <si>
    <t>HERRERA LUCIO CESAR ANDRES</t>
  </si>
  <si>
    <t>GUA369</t>
  </si>
  <si>
    <t>GONZALEZ ALVARADO ANGELA</t>
  </si>
  <si>
    <t>GUA370</t>
  </si>
  <si>
    <t>JAIME LEON JESSENIA ESTEFANIA</t>
  </si>
  <si>
    <t>GUA371</t>
  </si>
  <si>
    <t>LUCAS MARTILLO CRUZ ALBERTO</t>
  </si>
  <si>
    <t>GUA372</t>
  </si>
  <si>
    <t>CABEZA RENTERIA GABRIELA VITALIA</t>
  </si>
  <si>
    <t>GUA373</t>
  </si>
  <si>
    <t>MONSERRATE REYES ABELARDO MARCOS</t>
  </si>
  <si>
    <t>GUA374</t>
  </si>
  <si>
    <t>JORDAN GUZMAN JULIO EMILIO</t>
  </si>
  <si>
    <t>GUA375</t>
  </si>
  <si>
    <t>ARGUELLO PEÑAFIEL EDUARDO EFRAIN</t>
  </si>
  <si>
    <t>GUA377</t>
  </si>
  <si>
    <t>REYES TORRES GERARDO ANDRES</t>
  </si>
  <si>
    <t>GUA378</t>
  </si>
  <si>
    <t>LITARDO BECERRA MARTHA VIVIANA</t>
  </si>
  <si>
    <t>GUA379</t>
  </si>
  <si>
    <t>VERONICA ALEXANDRA MORALES MARCILLO</t>
  </si>
  <si>
    <t>GUA380</t>
  </si>
  <si>
    <t>ROBAYO LEDESMA ARIEL VINICIO</t>
  </si>
  <si>
    <t>GUA381</t>
  </si>
  <si>
    <t>COELLO MOREIRA IVAN ARTURO</t>
  </si>
  <si>
    <t>GUA382</t>
  </si>
  <si>
    <t>ANA DEL PILAR GALARZA RODRIGUEZ</t>
  </si>
  <si>
    <t>GUA383</t>
  </si>
  <si>
    <t>MONTUFAR SELLAN EVA MARIA</t>
  </si>
  <si>
    <t>GUA384</t>
  </si>
  <si>
    <t>CASTILLO SALTOS GUSTAVO ALBERTO</t>
  </si>
  <si>
    <t>GUA385</t>
  </si>
  <si>
    <t>BUSTAMANTE CERVANTES VICTORIA BERNARDINA</t>
  </si>
  <si>
    <t>GUA386</t>
  </si>
  <si>
    <t>MORAN AGUIRRE STALIN CLEMENTE</t>
  </si>
  <si>
    <t>GUA387</t>
  </si>
  <si>
    <t>ANGULO ROSALES YULEXI ANDREA</t>
  </si>
  <si>
    <t>GUA388</t>
  </si>
  <si>
    <t>MUÑOZ MURILLO MARIA MAGDALENA</t>
  </si>
  <si>
    <t>GUA389</t>
  </si>
  <si>
    <t>SELLAN SANCHEZ HARLLEYN ROBERTO</t>
  </si>
  <si>
    <t>GUA390</t>
  </si>
  <si>
    <t>MUÑOZ ZAMBRANO JOSE BENITO</t>
  </si>
  <si>
    <t>GUA391</t>
  </si>
  <si>
    <t>MACIAS OBREGON EMMA CONCEPCION</t>
  </si>
  <si>
    <t>GUA392</t>
  </si>
  <si>
    <t>RAMIREZ JARA BEATRIZ HAYDEE</t>
  </si>
  <si>
    <t>GUA394</t>
  </si>
  <si>
    <t>HERNANDEZ CRUZ DIOCELINA JACQUELINE</t>
  </si>
  <si>
    <t>GUA395</t>
  </si>
  <si>
    <t>ZAVALA PONCE NORMA ISABEL</t>
  </si>
  <si>
    <t>GUA396</t>
  </si>
  <si>
    <t>CAMINO ROCAFUERTE GABRIEL ISAAC</t>
  </si>
  <si>
    <t>GUA397</t>
  </si>
  <si>
    <t>ZAMBRANO ZAMBRANO REINEL DARWIN</t>
  </si>
  <si>
    <t>GUA398</t>
  </si>
  <si>
    <t>CACAY BENITEZ RAMIRO VICENTE</t>
  </si>
  <si>
    <t>GUA399</t>
  </si>
  <si>
    <t>ORTEGA REYES LUIS ENRIQUE</t>
  </si>
  <si>
    <t>GUA400</t>
  </si>
  <si>
    <t>PROAÑO BRIONES GONZALO ARTURO</t>
  </si>
  <si>
    <t>GUA401</t>
  </si>
  <si>
    <t>EUGENIO CATUTO NANCY DEL ROCIO</t>
  </si>
  <si>
    <t>GUA402</t>
  </si>
  <si>
    <t>ZURITA PRECIADO DAVID EFREN</t>
  </si>
  <si>
    <t>GUA403</t>
  </si>
  <si>
    <t>REYES CONFORME KARINA YOLANDA</t>
  </si>
  <si>
    <t>GUA404</t>
  </si>
  <si>
    <t>CHOEZ FIGUEROA ALBERTO WILSON</t>
  </si>
  <si>
    <t>GUA405</t>
  </si>
  <si>
    <t>LIMA TAMAY RUTH PAOLA</t>
  </si>
  <si>
    <t>GUA406</t>
  </si>
  <si>
    <t>LAVAYEN PIONCE JORGE EFRAIN</t>
  </si>
  <si>
    <t>GUA407</t>
  </si>
  <si>
    <t>INTRIAGO SANCHEZ JORGE LUIS</t>
  </si>
  <si>
    <t>GUA408</t>
  </si>
  <si>
    <t>BAJAÑA VERA BENJAMIN OMAR</t>
  </si>
  <si>
    <t>GUA409</t>
  </si>
  <si>
    <t>JUSTO ASUNCION RIVERA</t>
  </si>
  <si>
    <t>GUA410</t>
  </si>
  <si>
    <t>ALVAREZ CORREA JOSE ALBERTO</t>
  </si>
  <si>
    <t>GUA411</t>
  </si>
  <si>
    <t>MEDINA MARTINEZ KATHERINE GABRIELA</t>
  </si>
  <si>
    <t>GUA412</t>
  </si>
  <si>
    <t>VELEZ MUÑIZ ALFREDO ALONSO</t>
  </si>
  <si>
    <t>GUA413</t>
  </si>
  <si>
    <t>CARVACHE SUAREZ MOISES ANTONIO</t>
  </si>
  <si>
    <t>GUA414</t>
  </si>
  <si>
    <t>LEON MATA JOSELYN POLET</t>
  </si>
  <si>
    <t>GUA415</t>
  </si>
  <si>
    <t>MALATS PENA BELGICA ALEXANDRA</t>
  </si>
  <si>
    <t>GUA416</t>
  </si>
  <si>
    <t>MUÑOZ CAICEDO JHON ALFREDO</t>
  </si>
  <si>
    <t>GUA417</t>
  </si>
  <si>
    <t>MORAN CARRANZA ALEX ALBERTO</t>
  </si>
  <si>
    <t>GUA418</t>
  </si>
  <si>
    <t>LLAMUCA CAMBISACA JENNIFER TATIANA</t>
  </si>
  <si>
    <t>GUA419</t>
  </si>
  <si>
    <t>VERA VELEZ VICTOR VICENTE</t>
  </si>
  <si>
    <t>GUA420</t>
  </si>
  <si>
    <t>MARTILLO PEÑA VALERIA DE LOS ANGELES</t>
  </si>
  <si>
    <t>GUA421</t>
  </si>
  <si>
    <t>HANSEN VIK TORRES ERIKA KATHERINE</t>
  </si>
  <si>
    <t>GUA422</t>
  </si>
  <si>
    <t>CUENCA SALAZAR ADRIANA DE LOS ANGELES</t>
  </si>
  <si>
    <t>GUA423</t>
  </si>
  <si>
    <t>MARTINEZ CRUZ GLORIA VERONICA</t>
  </si>
  <si>
    <t>GUA424</t>
  </si>
  <si>
    <t>LIMONES MEDINA ELENA ELIZABETH</t>
  </si>
  <si>
    <t>GUA425</t>
  </si>
  <si>
    <t>MEDINA ARROYO KATERYN DIANA</t>
  </si>
  <si>
    <t>GUA426</t>
  </si>
  <si>
    <t>VARGAS CANALES EDITH JACQUELINE</t>
  </si>
  <si>
    <t>GUA427</t>
  </si>
  <si>
    <t>USHIÑA GIRALDO MARITZA MABEL</t>
  </si>
  <si>
    <t>GUA428</t>
  </si>
  <si>
    <t>VELEZ SANCHEZ MEIBOL CRUZ</t>
  </si>
  <si>
    <t>GUA429</t>
  </si>
  <si>
    <t>MALAN CHIMBOLEMA WASHINGTON WILFRIDO</t>
  </si>
  <si>
    <t>GUA430</t>
  </si>
  <si>
    <t>GUAMAN PEÑA SEGUNDO MANUEL</t>
  </si>
  <si>
    <t>GUA431</t>
  </si>
  <si>
    <t>ZAMBRANO PERERO RUTH ELIZABETH</t>
  </si>
  <si>
    <t>GUA432</t>
  </si>
  <si>
    <t>VALENCIA VALENCIA CATALINA DEL ROCIO</t>
  </si>
  <si>
    <t>GUA434</t>
  </si>
  <si>
    <t>VILLAVICENCIO GALAN CARLOS ALBERTO</t>
  </si>
  <si>
    <t>GUA436</t>
  </si>
  <si>
    <t>FREDY RAUL IBARRA FRANCO</t>
  </si>
  <si>
    <t>GUA437</t>
  </si>
  <si>
    <t>GARCIA CASTRO BETSY DEL ROCIO</t>
  </si>
  <si>
    <t>GUA438</t>
  </si>
  <si>
    <t>VERA ALAVA WELLINGTON TARQUINO</t>
  </si>
  <si>
    <t>GUA439</t>
  </si>
  <si>
    <t>BAJAÑA PEREZ EDWIN GREGORIO</t>
  </si>
  <si>
    <t>GUA441</t>
  </si>
  <si>
    <t>MEDINA LADINES VERONICA ELIZABETH</t>
  </si>
  <si>
    <t>GUA442</t>
  </si>
  <si>
    <t>RIVAS LOPEZ GINO JAVIER</t>
  </si>
  <si>
    <t>GUA443</t>
  </si>
  <si>
    <t>VELASCO RODRIGUEZ ENRIQUE PATRICIO</t>
  </si>
  <si>
    <t>GUA444</t>
  </si>
  <si>
    <t>AREVALO FERNANDEZ CINDI ROXANA</t>
  </si>
  <si>
    <t>GUA445</t>
  </si>
  <si>
    <t>SANCHEZ ZAMBRANO ALEXANDRA JACKELINE</t>
  </si>
  <si>
    <t>GUA446</t>
  </si>
  <si>
    <t>ROSADO GALARZA ARMANDO FERNANDO</t>
  </si>
  <si>
    <t>GUA447</t>
  </si>
  <si>
    <t>PIN BAJAÑA ELEODORO RICARDO</t>
  </si>
  <si>
    <t>GUA448</t>
  </si>
  <si>
    <t>ALVARADO ARGUELLO CARLOS LUIS</t>
  </si>
  <si>
    <t>GUA449</t>
  </si>
  <si>
    <t>FLORES ENRIQUEZ NELSON ENRIQUE</t>
  </si>
  <si>
    <t>GUA452</t>
  </si>
  <si>
    <t>BAZURTO LEON CHRISTIAN HORACIO</t>
  </si>
  <si>
    <t>GUA453</t>
  </si>
  <si>
    <t>OLIVERO PEÑAFIEL CLARISA DEL CARMEN</t>
  </si>
  <si>
    <t>GUA454</t>
  </si>
  <si>
    <t>CHAVEZ GUALE DAVID PETER</t>
  </si>
  <si>
    <t>GUA455</t>
  </si>
  <si>
    <t>MOREIRA VELEZ ELIDA DEL CARMEN</t>
  </si>
  <si>
    <t>GUA456</t>
  </si>
  <si>
    <t>ACOSTA JURADO ESTEFANY LILIANA</t>
  </si>
  <si>
    <t>GUA457</t>
  </si>
  <si>
    <t>CHALEN GARZON EVELYN CRISTINA</t>
  </si>
  <si>
    <t>GUA458</t>
  </si>
  <si>
    <t>CASTRO SANCAN HECTOR STALYN</t>
  </si>
  <si>
    <t>GUA459</t>
  </si>
  <si>
    <t>JUPITER RODRIGUEZ JOHNNY ALBERTO</t>
  </si>
  <si>
    <t>GUA460</t>
  </si>
  <si>
    <t>CASTILLO JIMENEZ KARINA PRISCILA</t>
  </si>
  <si>
    <t>GUA462</t>
  </si>
  <si>
    <t>RAMBAY TOMALA MARIA MAGDALENA</t>
  </si>
  <si>
    <t>GUA463</t>
  </si>
  <si>
    <t>VIVAR MARCILLO MARIA PIEDAD</t>
  </si>
  <si>
    <t>GUA464</t>
  </si>
  <si>
    <t>CHIPANTIZA SUDARIO PEDRO ANDRES</t>
  </si>
  <si>
    <t>GUA465</t>
  </si>
  <si>
    <t>COSTALES ORTIZ RICHARD EDUARDO</t>
  </si>
  <si>
    <t>GUA466</t>
  </si>
  <si>
    <t>DONOSO PAYNE DIEGO JAIME</t>
  </si>
  <si>
    <t>GUA467</t>
  </si>
  <si>
    <t>MOREIRA MACIAS VIVIAN YELITZA</t>
  </si>
  <si>
    <t>GUA468</t>
  </si>
  <si>
    <t>FRANCO CASTRO LISETTE VICTORIA</t>
  </si>
  <si>
    <t>GUA469</t>
  </si>
  <si>
    <t>TENORIO QUIÑONEZ VERONICA JAYONARA</t>
  </si>
  <si>
    <t>GUA470</t>
  </si>
  <si>
    <t>PERALTA COROZO LUIS PATRICIO</t>
  </si>
  <si>
    <t>GUA471</t>
  </si>
  <si>
    <t>VILLAMAR LOZANO LUIS ALBERTO</t>
  </si>
  <si>
    <t>GUA472</t>
  </si>
  <si>
    <t>JESSICA VANNESA METIGA GUARANDA</t>
  </si>
  <si>
    <t>GUA473</t>
  </si>
  <si>
    <t>SANCAN MONTECE JOSE GREGORIO</t>
  </si>
  <si>
    <t>GUA474</t>
  </si>
  <si>
    <t>MUÑOZ ARANA CASILDO WILTON</t>
  </si>
  <si>
    <t>GUA475</t>
  </si>
  <si>
    <t>WILMER IVAN GUERRERO GUAYALEMA</t>
  </si>
  <si>
    <t>GUA476</t>
  </si>
  <si>
    <t>CAGUA CAGUA MIGUEL ANGEL</t>
  </si>
  <si>
    <t>GUA477</t>
  </si>
  <si>
    <t>GARCIA CABRERA CARLOS MIGUEL</t>
  </si>
  <si>
    <t>GUA478</t>
  </si>
  <si>
    <t>LAINEZ ECHEVERRIA VICTOR IGNACIO</t>
  </si>
  <si>
    <t>GUA479</t>
  </si>
  <si>
    <t>LARA FRANCO BILLY JOHN</t>
  </si>
  <si>
    <t>GUA480</t>
  </si>
  <si>
    <t>BARRERA GALLEGOS MIGUEL LEONARDO</t>
  </si>
  <si>
    <t>GUA482</t>
  </si>
  <si>
    <t>SUAREZ NARANJO LADY DIANA</t>
  </si>
  <si>
    <t>GUA484</t>
  </si>
  <si>
    <t>USEY OLEAS JAVIER ALEXANDER</t>
  </si>
  <si>
    <t>GUA485</t>
  </si>
  <si>
    <t>AYOVI COROZO MANUEL REINALDO</t>
  </si>
  <si>
    <t>GUA486</t>
  </si>
  <si>
    <t>JUAN CARLOS PINCAY MALDONADO</t>
  </si>
  <si>
    <t>GUA487</t>
  </si>
  <si>
    <t>MONCADA MORA WENDY GINA</t>
  </si>
  <si>
    <t>GUA488</t>
  </si>
  <si>
    <t>ANGULO ARAMBURO ISIDORA</t>
  </si>
  <si>
    <t>GUA489</t>
  </si>
  <si>
    <t>TOMALA SANCAN JORGE LUIS</t>
  </si>
  <si>
    <t>GUA490</t>
  </si>
  <si>
    <t>BARRAGAN QUISHPE PATRICIO XAVIER</t>
  </si>
  <si>
    <t>GUA491</t>
  </si>
  <si>
    <t>BAQUE PARRALES JESSICA EDITA</t>
  </si>
  <si>
    <t>GUA493</t>
  </si>
  <si>
    <t>VINANSACA CAJILEMA PEDRO RAFAEL</t>
  </si>
  <si>
    <t>GUA494</t>
  </si>
  <si>
    <t>CARRANZA PARRA ANGELICA FATIMA</t>
  </si>
  <si>
    <t>GUA495</t>
  </si>
  <si>
    <t>MACIAS JARAMILLO DANIEL ALBERTO</t>
  </si>
  <si>
    <t>GUA496</t>
  </si>
  <si>
    <t>AVALOS VERA LISBETH ESTEFANIA</t>
  </si>
  <si>
    <t>GUA497</t>
  </si>
  <si>
    <t>ARROBA ROSALES MAURICIO GABRIEL</t>
  </si>
  <si>
    <t>GUA498</t>
  </si>
  <si>
    <t>SALAZAR TORRES KEN MARY</t>
  </si>
  <si>
    <t>GUA499</t>
  </si>
  <si>
    <t>QUINTERO CAICEDO NANCY PATRICIA</t>
  </si>
  <si>
    <t>GUA500</t>
  </si>
  <si>
    <t>LLUMIQUINGA REYES JOHANNA ELIZABETH</t>
  </si>
  <si>
    <t>GUA501</t>
  </si>
  <si>
    <t>TERRANOVA RODRIGUEZ JHONNY JANCARLOS</t>
  </si>
  <si>
    <t>GUA502</t>
  </si>
  <si>
    <t>CHAVEZ TORAL JUAN CARLOS</t>
  </si>
  <si>
    <t>GUA503</t>
  </si>
  <si>
    <t>VASQUEZ ANDRADE FREDDY ENRIQUE</t>
  </si>
  <si>
    <t>GUA504</t>
  </si>
  <si>
    <t>MARTILLO BUSTAMANTE JIMMY JAVIER</t>
  </si>
  <si>
    <t>GUA505</t>
  </si>
  <si>
    <t>YELA TAPIA ANDRES JOSE</t>
  </si>
  <si>
    <t>GUA506</t>
  </si>
  <si>
    <t>GUILLERMO ELOY SERRANO GOMEZ</t>
  </si>
  <si>
    <t>GUA507</t>
  </si>
  <si>
    <t>MOROCHO CRUZ ELIZABETH MERCEDEZ</t>
  </si>
  <si>
    <t>GUA508</t>
  </si>
  <si>
    <t>ESTUPIÑAN BAJAÑA JORDAN EDWARD</t>
  </si>
  <si>
    <t>GUA509</t>
  </si>
  <si>
    <t>MACIAS HUNGRIA PABLO EMILIO</t>
  </si>
  <si>
    <t>GUA511</t>
  </si>
  <si>
    <t>TENENUELA CEPEDA MARIA MANUELA</t>
  </si>
  <si>
    <t>GUA512</t>
  </si>
  <si>
    <t>LARA CASIERRA MARIA PIEDAD</t>
  </si>
  <si>
    <t>GUA513</t>
  </si>
  <si>
    <t>PAZMIÑO BELTRAN MONSERRATE DE LOS ANGELES</t>
  </si>
  <si>
    <t>GUA515</t>
  </si>
  <si>
    <t>MEJIA JAIME JESSICA ELIZABETH</t>
  </si>
  <si>
    <t>GUA517</t>
  </si>
  <si>
    <t>HENRIQUEZ LEON LUIS FERNANDO</t>
  </si>
  <si>
    <t>GUA518</t>
  </si>
  <si>
    <t>REYES ROCAFUERTE ESTHELA MARIA</t>
  </si>
  <si>
    <t>GUA519</t>
  </si>
  <si>
    <t>PLUA CHANCAY MARIA DEL CARMEN</t>
  </si>
  <si>
    <t>GUA520</t>
  </si>
  <si>
    <t>CASTRO OLAYA WILLIAN IVAN</t>
  </si>
  <si>
    <t>GUA521</t>
  </si>
  <si>
    <t>SUAREZ PALMA JOSE LUIS</t>
  </si>
  <si>
    <t>GUA522</t>
  </si>
  <si>
    <t>PERALTA RUA JOSE LUIS</t>
  </si>
  <si>
    <t>GUA523</t>
  </si>
  <si>
    <t>ROSALES TRIVIÑO PEDRO ARMANDO</t>
  </si>
  <si>
    <t>GUA524</t>
  </si>
  <si>
    <t>OCHOA MENDEZ MABELL ELIZABETH</t>
  </si>
  <si>
    <t>GUA525</t>
  </si>
  <si>
    <t>CASTILLO HERNANDEZ EWIN GREGORIO</t>
  </si>
  <si>
    <t>GUA526</t>
  </si>
  <si>
    <t>MANTILLA ABAD DARWIN ALEX</t>
  </si>
  <si>
    <t>GUA528</t>
  </si>
  <si>
    <t>COROZO AÑCIVAR KATHERINE ISABEL</t>
  </si>
  <si>
    <t>GUA529</t>
  </si>
  <si>
    <t>CHIQUITO PIHUAVE CHRISTIAN EDUARDO</t>
  </si>
  <si>
    <t>GUA530</t>
  </si>
  <si>
    <t>MACIAS AVILES WALTER UFREDO</t>
  </si>
  <si>
    <t>GUA531</t>
  </si>
  <si>
    <t>RENDON SOLIS MARJORIE VALENTINA</t>
  </si>
  <si>
    <t>GUA533</t>
  </si>
  <si>
    <t>ARELLANO ROJAS ELIEZER DE JESUS</t>
  </si>
  <si>
    <t>GUA534</t>
  </si>
  <si>
    <t>CEDEÑO GARCIA ROBERT EDUARDO</t>
  </si>
  <si>
    <t>GUA535</t>
  </si>
  <si>
    <t>FLORES INTRIAGO CRISTOBAL DOUGLAS</t>
  </si>
  <si>
    <t>GUA536</t>
  </si>
  <si>
    <t>QUIÑONEZ SIMISTERRA CARLOS EFREN</t>
  </si>
  <si>
    <t>GUA537</t>
  </si>
  <si>
    <t>JUNCO GUERERO ANGEL VICENTE</t>
  </si>
  <si>
    <t>GUA538</t>
  </si>
  <si>
    <t>GUTIERREZ CAJIAS ANDREA YOLANDA</t>
  </si>
  <si>
    <t>GUA539</t>
  </si>
  <si>
    <t>TOVAR MORA ARISTIDES EDUARDO</t>
  </si>
  <si>
    <t>GUA540</t>
  </si>
  <si>
    <t>VILLAGOMEZ GUAMAN ANA VICTORIA</t>
  </si>
  <si>
    <t>GUA541</t>
  </si>
  <si>
    <t>GUERRERO HOLGUIN JAIME GUSTAVO</t>
  </si>
  <si>
    <t>GUA542</t>
  </si>
  <si>
    <t>ESCOBAR MARTINEZ CARLOS ANDRES</t>
  </si>
  <si>
    <t>GUA543</t>
  </si>
  <si>
    <t>CALERO CEDEÑO CINTHYA SUSANA</t>
  </si>
  <si>
    <t>GUA544</t>
  </si>
  <si>
    <t>CARRILLO ANCHUNDIA FLOR MARIA</t>
  </si>
  <si>
    <t>GUA545</t>
  </si>
  <si>
    <t>ARROYO AYOVI SANDRA YADIRA</t>
  </si>
  <si>
    <t>GUA546</t>
  </si>
  <si>
    <t>GUERRERO CORTEZ  CELDRY CENER</t>
  </si>
  <si>
    <t>GUA547</t>
  </si>
  <si>
    <t>VERA FARIÑO JENNY ISABEL</t>
  </si>
  <si>
    <t>GUA548</t>
  </si>
  <si>
    <t>PICO GRANADOS CESAR ERNAN</t>
  </si>
  <si>
    <t>GUA549</t>
  </si>
  <si>
    <t>SIMISTERRA HURTADO WILSON LUIS</t>
  </si>
  <si>
    <t>GUA550</t>
  </si>
  <si>
    <t>LAYANA FERNANDEZ GENESIS CRISTINA</t>
  </si>
  <si>
    <t>GUA551</t>
  </si>
  <si>
    <t>CASTILLO SAA LUIS ORLANDO</t>
  </si>
  <si>
    <t>GUA552</t>
  </si>
  <si>
    <t>REINA SALAZAR JOSE DIEGO</t>
  </si>
  <si>
    <t>GUA553</t>
  </si>
  <si>
    <t>ZAMBRANO CASTRO JOSE JAIR</t>
  </si>
  <si>
    <t>GUA554</t>
  </si>
  <si>
    <t>CORONEL REYES KARINA ELIZABETH</t>
  </si>
  <si>
    <t>GUA555</t>
  </si>
  <si>
    <t>FIENCO LUCERO DARIO JOSUE</t>
  </si>
  <si>
    <t>GUA556</t>
  </si>
  <si>
    <t>CANO VELASCO LUIS</t>
  </si>
  <si>
    <t>GUA557</t>
  </si>
  <si>
    <t>AREVALO ROSERO LUIS ESTEBAN</t>
  </si>
  <si>
    <t>GUA558</t>
  </si>
  <si>
    <t>CHARCOPA ARCE MELBA RITA</t>
  </si>
  <si>
    <t>GUA559</t>
  </si>
  <si>
    <t>GOMEZ LOPEZ SAMUEL ELEODORO</t>
  </si>
  <si>
    <t>GUA560</t>
  </si>
  <si>
    <t>CEVALLOS VERA SILVIA ANTONIA</t>
  </si>
  <si>
    <t>GUA561</t>
  </si>
  <si>
    <t>CORNEJO PRIMO CRISTIAN XAVIER</t>
  </si>
  <si>
    <t>GUA562</t>
  </si>
  <si>
    <t>BARBERAN BRIONES JOSE JULIAN</t>
  </si>
  <si>
    <t>GUA563</t>
  </si>
  <si>
    <t>OVIEDO GUARANDA KLEBER JAIME</t>
  </si>
  <si>
    <t>GUA565</t>
  </si>
  <si>
    <t>ARREAGA BOZADA ANGEL DAVID</t>
  </si>
  <si>
    <t>GUA566</t>
  </si>
  <si>
    <t>PARRAGA MOLINA MAURICIO ROBERTO</t>
  </si>
  <si>
    <t>GUA568</t>
  </si>
  <si>
    <t>CHAVEZ GUAYARA ANDREINA PILAR</t>
  </si>
  <si>
    <t>GUA569</t>
  </si>
  <si>
    <t>ZAPATA ASUNCION ANGEL ENRIQUE</t>
  </si>
  <si>
    <t>GUA570</t>
  </si>
  <si>
    <t>BURGOS CASTRO JORGE ARMANDO</t>
  </si>
  <si>
    <t>GUA571</t>
  </si>
  <si>
    <t>GERARDY CAMPAÑA JACIER AUGUSTO</t>
  </si>
  <si>
    <t>GUA572</t>
  </si>
  <si>
    <t>VARGAS BRAVO SULIN NICOLE</t>
  </si>
  <si>
    <t>GUA573</t>
  </si>
  <si>
    <t>VALENCIA ESTRADA JOSELYN ELIANA</t>
  </si>
  <si>
    <t>GUA574</t>
  </si>
  <si>
    <t>CORTEZ CAICEDO MAYRA ELIZABETH</t>
  </si>
  <si>
    <t>GUA575</t>
  </si>
  <si>
    <t>ANDRADE ALVARADO NANCY NOEMI</t>
  </si>
  <si>
    <t>GUA576</t>
  </si>
  <si>
    <t>JIMENEZ PARRAGA LISTER</t>
  </si>
  <si>
    <t>GUA578</t>
  </si>
  <si>
    <t>HERNANDEZ NAVAS ANTHONY GABRIEL</t>
  </si>
  <si>
    <t>GUA579</t>
  </si>
  <si>
    <t>SUAREZ VARGAS JAZMIN DEL CARMEN</t>
  </si>
  <si>
    <t>GUA580</t>
  </si>
  <si>
    <t>PANTA MEDINA LUIS HENRY</t>
  </si>
  <si>
    <t>GUA581</t>
  </si>
  <si>
    <t>ICAZA TORRES KAREN JOYCE</t>
  </si>
  <si>
    <t>GUA582</t>
  </si>
  <si>
    <t>CHESME BONILLA NATIVIDAD ELIZABETH</t>
  </si>
  <si>
    <t>GUA583</t>
  </si>
  <si>
    <t>PALMA NEGRETE KLVER MIGUEL</t>
  </si>
  <si>
    <t>GUA584</t>
  </si>
  <si>
    <t>VILLACRESES ALVARADO DIANA CAROLINA</t>
  </si>
  <si>
    <t>GUA585</t>
  </si>
  <si>
    <t>MENDOZA ESPAÑA XIMENA GABRIELA</t>
  </si>
  <si>
    <t>GUA586</t>
  </si>
  <si>
    <t>YUNGAN VELARDE ANDREA ESTEFANYA</t>
  </si>
  <si>
    <t>GUA587</t>
  </si>
  <si>
    <t>VILLAVICENCIO CEDEÑO CARLOS LUIS</t>
  </si>
  <si>
    <t>GUA588</t>
  </si>
  <si>
    <t>ZAMBRANO CASTRO STEPFANNY VANESSA</t>
  </si>
  <si>
    <t>GUA589</t>
  </si>
  <si>
    <t>ROMAN PICO JIMMY RAUL</t>
  </si>
  <si>
    <t>GUA590</t>
  </si>
  <si>
    <t>PACHECO GIL LEONARDO FRANCISCO</t>
  </si>
  <si>
    <t>GUA592</t>
  </si>
  <si>
    <t>EGAS LINO KEVIN STALIN</t>
  </si>
  <si>
    <t>GUA593</t>
  </si>
  <si>
    <t>COOPERATIVA DE AHORRO Y CREDITO MUSHUK YUYAY-CHIMBORAZO LTDA</t>
  </si>
  <si>
    <t>GUA594</t>
  </si>
  <si>
    <t>PEÑA CORREA JUAN ALBERTO</t>
  </si>
  <si>
    <t>GUA595</t>
  </si>
  <si>
    <t>CORREA FARIAS DOUGLAS STARLYN</t>
  </si>
  <si>
    <t>GUA596</t>
  </si>
  <si>
    <t>LAUZO CHAVEZ MICHELLE ALEXANDRA</t>
  </si>
  <si>
    <t>GUA597</t>
  </si>
  <si>
    <t>MARTINEZ TUFIÑO MARIA ALEXANDRA</t>
  </si>
  <si>
    <t>GUA599</t>
  </si>
  <si>
    <t>GERMAN MORENO JOSE EDUARDO</t>
  </si>
  <si>
    <t>GUA600</t>
  </si>
  <si>
    <t>ESPINOZA DIAZ VICTOR ANGEL</t>
  </si>
  <si>
    <t>GUA601</t>
  </si>
  <si>
    <t>ARIAS LOZANO AUGUSTO JAVIER</t>
  </si>
  <si>
    <t>GUA602</t>
  </si>
  <si>
    <t>RAMOS HERMENEJILDO FANNY GABRIELA</t>
  </si>
  <si>
    <t>GUA603</t>
  </si>
  <si>
    <t>SUAREZ FRANCO JUAN CARLOS</t>
  </si>
  <si>
    <t>GUA604</t>
  </si>
  <si>
    <t>CAMPOVERDE LOPEZ EDWIN EDUARDO</t>
  </si>
  <si>
    <t>GUA605</t>
  </si>
  <si>
    <t>VASQUEZ MERO RAUL FERNANDO</t>
  </si>
  <si>
    <t>GUA606</t>
  </si>
  <si>
    <t>BAZURTO PALMA FREDDY ARMANDO</t>
  </si>
  <si>
    <t>GUA607</t>
  </si>
  <si>
    <t>MACIAS PERUGACHI OSCAR ROLANDO</t>
  </si>
  <si>
    <t>GUA608</t>
  </si>
  <si>
    <t>SOLORZANO VEGA JESSICA ROCIO</t>
  </si>
  <si>
    <t>GUA609</t>
  </si>
  <si>
    <t>PIZARRO CARDENAS PEDRO ANTONIO</t>
  </si>
  <si>
    <t>GUA610</t>
  </si>
  <si>
    <t>ESPIN FLORES FERNANDO XAVIER</t>
  </si>
  <si>
    <t>GUA612</t>
  </si>
  <si>
    <t>PARIAS QUINTERO FRANKLIN ANTONIO</t>
  </si>
  <si>
    <t>GUA613</t>
  </si>
  <si>
    <t>LASTRA COROZO ISMAEL ALEXIS</t>
  </si>
  <si>
    <t>GUA615</t>
  </si>
  <si>
    <t>SANCHEZ ZUÑIGA OSCAR SANTIAGO</t>
  </si>
  <si>
    <t>GUA616</t>
  </si>
  <si>
    <t>JORDAN SAILEMA MARCELO WILSON</t>
  </si>
  <si>
    <t>GUA617</t>
  </si>
  <si>
    <t>BOSQUEZ PINCAY LILIAN MARLENE</t>
  </si>
  <si>
    <t>GUA618</t>
  </si>
  <si>
    <t>CARRION RODRIGUEZ RICHARD HAMILTON</t>
  </si>
  <si>
    <t>GUA619</t>
  </si>
  <si>
    <t>PARDO BECERRA YEHILIN</t>
  </si>
  <si>
    <t>GUA620</t>
  </si>
  <si>
    <t>GUERRERO SPOONER IVON KATHERINE</t>
  </si>
  <si>
    <t>GUA621</t>
  </si>
  <si>
    <t>COROZO CORTEZ VICTOR LELY</t>
  </si>
  <si>
    <t>GUA622</t>
  </si>
  <si>
    <t>TOMALA TOMALA JOHNNY MIGUEL</t>
  </si>
  <si>
    <t>GUA623</t>
  </si>
  <si>
    <t>ESPINAR GONZALEZ ALBERTO JAVIER</t>
  </si>
  <si>
    <t>GUA625</t>
  </si>
  <si>
    <t>RODRIGUEZ TRIVINO KENNY JESUS</t>
  </si>
  <si>
    <t>GUA626</t>
  </si>
  <si>
    <t>SALAZAR VELEZ ERIKA MARIA</t>
  </si>
  <si>
    <t>GUA627</t>
  </si>
  <si>
    <t>GONZALEZ MARTINEZ NINFA KARINA</t>
  </si>
  <si>
    <t>GUA628</t>
  </si>
  <si>
    <t>ZAMBRANO IZQUIERDO SHIRLEY LISSETTE</t>
  </si>
  <si>
    <t>GUA629</t>
  </si>
  <si>
    <t>LLAMUCA PIZARRO SANDRA KARINA</t>
  </si>
  <si>
    <t>GUA630</t>
  </si>
  <si>
    <t>VELAZQUEZ PARRAGA LORENA VERONICA</t>
  </si>
  <si>
    <t>GUA633</t>
  </si>
  <si>
    <t>CARABALI MINA CRUZ ROSA</t>
  </si>
  <si>
    <t>GUA634</t>
  </si>
  <si>
    <t>CASTILLO RIVERA RUTH NOEMI</t>
  </si>
  <si>
    <t>GUA635</t>
  </si>
  <si>
    <t>YANEZ ARROYO LUIS ALBERTO</t>
  </si>
  <si>
    <t>GUA636</t>
  </si>
  <si>
    <t>TORRES DELGADO YOMAIRA MICHELLE</t>
  </si>
  <si>
    <t>GUA637</t>
  </si>
  <si>
    <t>GOMEZ PENAFIEL BLANCA VICTORIA</t>
  </si>
  <si>
    <t>GUA638</t>
  </si>
  <si>
    <t>MIRANDA LAJONE JORGE ANTONIO</t>
  </si>
  <si>
    <t>GUA639</t>
  </si>
  <si>
    <t>DUCHI ALCOSER JHONNY FERNANDO</t>
  </si>
  <si>
    <t>GUA640</t>
  </si>
  <si>
    <t>CARRASCO ARANA LEONELA MERCEDES</t>
  </si>
  <si>
    <t>GUA641</t>
  </si>
  <si>
    <t>REINOSO VASCONEZ RONALD HUMBERTO</t>
  </si>
  <si>
    <t>GUA642</t>
  </si>
  <si>
    <t>PEREZ PEREZ JAZMIN DEL ROCIO</t>
  </si>
  <si>
    <t>GUA644</t>
  </si>
  <si>
    <t>BARREIRO CEVALLOS CATALINA FLORENCIA</t>
  </si>
  <si>
    <t>GUA645</t>
  </si>
  <si>
    <t>CHALEN PALMA VIVIANA SARA</t>
  </si>
  <si>
    <t>GUA646</t>
  </si>
  <si>
    <t>NARANJO MURILLO ALEJANDRO GABRIEL</t>
  </si>
  <si>
    <t>GUA647</t>
  </si>
  <si>
    <t>MOLINA GONZALEZ MERCEDES CECILIA</t>
  </si>
  <si>
    <t>GUA648</t>
  </si>
  <si>
    <t>MATUTE MANUEL VINICIO</t>
  </si>
  <si>
    <t>GUA649</t>
  </si>
  <si>
    <t>PACURUCU VISCAINO NELSON PATRICIO</t>
  </si>
  <si>
    <t>GUA651</t>
  </si>
  <si>
    <t>LAJE BRAVO JULIO CESAR</t>
  </si>
  <si>
    <t>GUA652</t>
  </si>
  <si>
    <t>PEÑA BAQUE PATRICIA ELIZABETH</t>
  </si>
  <si>
    <t>GUA653</t>
  </si>
  <si>
    <t>ARROBA VALENCIA  JULIO ZENON</t>
  </si>
  <si>
    <t>GUA654</t>
  </si>
  <si>
    <t>MINA PERALTA EDDY FABRICIO</t>
  </si>
  <si>
    <t>GUA655</t>
  </si>
  <si>
    <t>VICUÑA CHASI NORMA MARYLIN</t>
  </si>
  <si>
    <t>GUA656</t>
  </si>
  <si>
    <t>WILCAZO TERRANOVA  JOSE HUMBERTO</t>
  </si>
  <si>
    <t>GUA657</t>
  </si>
  <si>
    <t>BAJAÑA ALVARADO ALFREDO JUSTINO</t>
  </si>
  <si>
    <t>GUA658</t>
  </si>
  <si>
    <t>PINCAY YANINA LORENA</t>
  </si>
  <si>
    <t>GUA659</t>
  </si>
  <si>
    <t>PERLA PEÑA GENESIS ELIZABETH</t>
  </si>
  <si>
    <t>GUA660</t>
  </si>
  <si>
    <t>MENDEZ VILLON CARMEN MARISOL</t>
  </si>
  <si>
    <t>GUA661</t>
  </si>
  <si>
    <t>ROMERO VERA MARIANA DE LAS MERCEDES</t>
  </si>
  <si>
    <t>GUA662</t>
  </si>
  <si>
    <t>MANZABA POSLIGUA HEYNER GREGORY</t>
  </si>
  <si>
    <t>GUA663</t>
  </si>
  <si>
    <t>SALINAS RIVADENEIRA JACQUELINE ANDREA</t>
  </si>
  <si>
    <t>GUA664</t>
  </si>
  <si>
    <t>PILCO SALAZAR OTTO ALFONSO</t>
  </si>
  <si>
    <t>GUA665</t>
  </si>
  <si>
    <t>ARCE TRONCOSO YULLY CATALINA</t>
  </si>
  <si>
    <t>GUA666</t>
  </si>
  <si>
    <t>BELARDE BRAVO WILLIAM JASMANI</t>
  </si>
  <si>
    <t>GUA667</t>
  </si>
  <si>
    <t>CIRINO BORBOR JUAN ALBERTO</t>
  </si>
  <si>
    <t>GUA668</t>
  </si>
  <si>
    <t>PORTILLA PRADO ROBERT ALEJANDRO</t>
  </si>
  <si>
    <t>GUA669</t>
  </si>
  <si>
    <t>CABRERA VIZUETE OLGA VICTORIA</t>
  </si>
  <si>
    <t>GUA670</t>
  </si>
  <si>
    <t>GUZMAN QUIÑONEZ MIGUEL EDUARDO</t>
  </si>
  <si>
    <t>GUA671</t>
  </si>
  <si>
    <t>ALEMAN SEGARRA SHIRLEY ELIZABETH</t>
  </si>
  <si>
    <t>GUA672</t>
  </si>
  <si>
    <t>MARRETT POROZO ABRAHAN DAVID</t>
  </si>
  <si>
    <t>GUA673</t>
  </si>
  <si>
    <t>SILVA PELAEZ EDWIN</t>
  </si>
  <si>
    <t>GUA674</t>
  </si>
  <si>
    <t>MORENO GONZABAY HILDA PAOLA</t>
  </si>
  <si>
    <t>GUA675</t>
  </si>
  <si>
    <t>MAZAMBA DELGADO SANTOS VICTORIANO</t>
  </si>
  <si>
    <t>GUA676</t>
  </si>
  <si>
    <t>GARCIA RIOS JANINA ESTEFANIA</t>
  </si>
  <si>
    <t>GUA677</t>
  </si>
  <si>
    <t>PARRALES ORMAZA CARLA CRISTINA</t>
  </si>
  <si>
    <t>GUA678</t>
  </si>
  <si>
    <t>MACIAS RODRIGUEZ PABLO ISRAEL</t>
  </si>
  <si>
    <t>GUA679</t>
  </si>
  <si>
    <t>RUIZ SOLANO KELVIL ORLANDO</t>
  </si>
  <si>
    <t>GUA680</t>
  </si>
  <si>
    <t>JARAMILLO RIVERA WILLIAN ADOLFO</t>
  </si>
  <si>
    <t>GUA681</t>
  </si>
  <si>
    <t>WUILA MONTANO SANDRA DOMINGO</t>
  </si>
  <si>
    <t>GUA682</t>
  </si>
  <si>
    <t>VILLEGAS JARA LUCIA ISABEL</t>
  </si>
  <si>
    <t>GUA684</t>
  </si>
  <si>
    <t>QUINONEZ TUMBACO MARIA COLOMBIA</t>
  </si>
  <si>
    <t>GUA685</t>
  </si>
  <si>
    <t>LECARO QUINTERO MANUEL FRANCISCO</t>
  </si>
  <si>
    <t>GUA686</t>
  </si>
  <si>
    <t>DESIDERIO LA ROSA DORIS AZUCENA</t>
  </si>
  <si>
    <t>GUA688</t>
  </si>
  <si>
    <t>VALERO GUTIERREZ OSCAR ARMANDO</t>
  </si>
  <si>
    <t>GUA689</t>
  </si>
  <si>
    <t>TORRES GARCIA SUSANA VIRGINIA</t>
  </si>
  <si>
    <t>GUA690</t>
  </si>
  <si>
    <t>GONZALEZ ESPINOZA GRACE ELIZABETH</t>
  </si>
  <si>
    <t>GUA691</t>
  </si>
  <si>
    <t>RAMIREZ GARCIA JAVIER ORLANDO</t>
  </si>
  <si>
    <t>GUA692</t>
  </si>
  <si>
    <t>TORRES CHILAN DAVID STIVEN</t>
  </si>
  <si>
    <t>GUA693</t>
  </si>
  <si>
    <t>QUIJIJE MACIAS JOSE EDUARDO</t>
  </si>
  <si>
    <t>GUA695</t>
  </si>
  <si>
    <t>REYNA SANTACRUZ OSCAR</t>
  </si>
  <si>
    <t>GUA696</t>
  </si>
  <si>
    <t>BAUTISTA MEJIA PATRICIO IVAN</t>
  </si>
  <si>
    <t>GUA697</t>
  </si>
  <si>
    <t>PONCE ANDRADE KERLY KARINA</t>
  </si>
  <si>
    <t>GUA700</t>
  </si>
  <si>
    <t>MOREIRA TRIVINO JUANA MARTHA</t>
  </si>
  <si>
    <t>GUA701</t>
  </si>
  <si>
    <t>PANCHANA GONZALEZ GLADYS HAIDEE</t>
  </si>
  <si>
    <t>GUA702</t>
  </si>
  <si>
    <t>RAYO MONTANO LOURDES DEL ROCIO</t>
  </si>
  <si>
    <t>GUA703</t>
  </si>
  <si>
    <t>SIMISTERRA MICOLTA RUBEN DARIO</t>
  </si>
  <si>
    <t>GUA705</t>
  </si>
  <si>
    <t>TANA LOPEZ CRISTHIAN MANUEL</t>
  </si>
  <si>
    <t>GUA706</t>
  </si>
  <si>
    <t>MOLINA MORENO GERARDO ENRIQUE</t>
  </si>
  <si>
    <t>GUA707</t>
  </si>
  <si>
    <t>VALLE GONZALEZ LIDIA ELIZABETH</t>
  </si>
  <si>
    <t>GUA708</t>
  </si>
  <si>
    <t>VACA BORBOR JASON STEEVEN</t>
  </si>
  <si>
    <t>GUA709</t>
  </si>
  <si>
    <t>RODRIGUEZ ENRIQUES FERNANDO FAVIAN</t>
  </si>
  <si>
    <t>GUA710</t>
  </si>
  <si>
    <t>MARURI HERRERA JAQUELINE DEL ROCIO</t>
  </si>
  <si>
    <t>GUA712</t>
  </si>
  <si>
    <t>WILA HURTADO GORLLIS ANIBAL</t>
  </si>
  <si>
    <t>GUA713</t>
  </si>
  <si>
    <t>CHACHA MOREIRA PETER</t>
  </si>
  <si>
    <t>GUA714</t>
  </si>
  <si>
    <t>OLIVARES LOOR CARLOS ALFREDO</t>
  </si>
  <si>
    <t>GUA715</t>
  </si>
  <si>
    <t>HERRERA ZAPATA LEIDY TATIANA</t>
  </si>
  <si>
    <t>GUA716</t>
  </si>
  <si>
    <t>HINOJOSA RABASCO OLGA MORAYMA</t>
  </si>
  <si>
    <t>GUA717</t>
  </si>
  <si>
    <t>MENDEZ QUINCHE HUMBERTO JESUS</t>
  </si>
  <si>
    <t>GUA719</t>
  </si>
  <si>
    <t>ANGULO JAMA MAGALY ISABEL</t>
  </si>
  <si>
    <t>GUA720</t>
  </si>
  <si>
    <t>ORTIZ TOMALA RODOLFO AGUSTIN</t>
  </si>
  <si>
    <t>GUA721</t>
  </si>
  <si>
    <t>YUMBLA MENDIETA MONICA ELIZABETH</t>
  </si>
  <si>
    <t>GUA722</t>
  </si>
  <si>
    <t>ARGUELLO VACILIA HILDA ARACELLY</t>
  </si>
  <si>
    <t>GUA723</t>
  </si>
  <si>
    <t>PAGUAY VARGAS FERNANDO JAVIER</t>
  </si>
  <si>
    <t>GUA724</t>
  </si>
  <si>
    <t>CHAVEZ ZAMBRANO MARIA DOLORES</t>
  </si>
  <si>
    <t>GUA725</t>
  </si>
  <si>
    <t>CURILLO CORO GUSTAVO JACINTO</t>
  </si>
  <si>
    <t>GUA726</t>
  </si>
  <si>
    <t>NUÑEZ CEDEÑO ANGY SABRINA</t>
  </si>
  <si>
    <t>GUA727</t>
  </si>
  <si>
    <t>CAMPOVERDE GONZALEZ IVAN EUSEBIO</t>
  </si>
  <si>
    <t>GUA728</t>
  </si>
  <si>
    <t>SANTOS CHANCAY BOLIVAR JONATHAN</t>
  </si>
  <si>
    <t>GUA730</t>
  </si>
  <si>
    <t>NAZARENO RAMIREZ LEONELA ELIZABETH</t>
  </si>
  <si>
    <t>GUA731</t>
  </si>
  <si>
    <t>CAICEDO CABEZA EDMUNDO</t>
  </si>
  <si>
    <t>GUA732</t>
  </si>
  <si>
    <t>TORRES PEÑA ROXANNA MICHAEL</t>
  </si>
  <si>
    <t>GUA733</t>
  </si>
  <si>
    <t>BAUTIN NAVARRO TOMASITA LINDA</t>
  </si>
  <si>
    <t>GUA734</t>
  </si>
  <si>
    <t>MAYEZA REGALADO JIMMY HARRY</t>
  </si>
  <si>
    <t>GUA736</t>
  </si>
  <si>
    <t>ESPINOZA MORAN JORGE FERNANDO</t>
  </si>
  <si>
    <t>GUA737</t>
  </si>
  <si>
    <t>BARAHONA CEVALLOS MIGUEL ANGEL</t>
  </si>
  <si>
    <t>GUA739</t>
  </si>
  <si>
    <t>VELEZ RAMOS MARIUXI MONSERRATE</t>
  </si>
  <si>
    <t>GUA740</t>
  </si>
  <si>
    <t>GOMEZ COELLAR JOSE LICIMACO</t>
  </si>
  <si>
    <t>GUA741</t>
  </si>
  <si>
    <t>MIELES MOREIRA MARVIN LARRY</t>
  </si>
  <si>
    <t>GUA742</t>
  </si>
  <si>
    <t>GARCIA BERSOSA CARLOS ENRIQUE</t>
  </si>
  <si>
    <t>GUA744</t>
  </si>
  <si>
    <t>HOLGIN RIVERA STEVEN ARMANDO</t>
  </si>
  <si>
    <t>GUA746</t>
  </si>
  <si>
    <t>FAJARDO DIAZ MARIA NATALIA</t>
  </si>
  <si>
    <t>GUA747</t>
  </si>
  <si>
    <t>PROAÑO SALVATIERRA FABRICIO MARTIN</t>
  </si>
  <si>
    <t>GUA748</t>
  </si>
  <si>
    <t>CONTRERAS GARAICOA ANDRES GEOVANNY</t>
  </si>
  <si>
    <t>GUA749</t>
  </si>
  <si>
    <t>GUAMAN IZA LILIANA ARACELY</t>
  </si>
  <si>
    <t>GUA750</t>
  </si>
  <si>
    <t>ALVARADO VIVEROS MONICA ALEXANDRA</t>
  </si>
  <si>
    <t>GUA751</t>
  </si>
  <si>
    <t>VEINTIMILLA PAREDES LUIS ENRIQUE</t>
  </si>
  <si>
    <t>GUA752</t>
  </si>
  <si>
    <t>VILLON DURAN REYNA FELICITA</t>
  </si>
  <si>
    <t>GUA753</t>
  </si>
  <si>
    <t>CAMPOVERDE AREVALO WILLIAM HERNAN</t>
  </si>
  <si>
    <t>GUA754</t>
  </si>
  <si>
    <t>COLETTA GRIBORIO WALTER JOSE</t>
  </si>
  <si>
    <t>GUA755</t>
  </si>
  <si>
    <t>MOREIRA ZAMBRANO FATIMA NARCISA</t>
  </si>
  <si>
    <t>GUA756</t>
  </si>
  <si>
    <t>VARGAS TAPIA ANGELICA THALIA</t>
  </si>
  <si>
    <t>GUA757</t>
  </si>
  <si>
    <t>MOREIRA CRUZ PEDRO ANTONIO</t>
  </si>
  <si>
    <t>GUA758</t>
  </si>
  <si>
    <t>PEREZ ALVARADO DAYSI GARDENIA</t>
  </si>
  <si>
    <t>GUA759</t>
  </si>
  <si>
    <t>ANGULO GRUESO MARIA GABRIELA</t>
  </si>
  <si>
    <t>GUA760</t>
  </si>
  <si>
    <t>LUCAS VERA ANGEL DAVID</t>
  </si>
  <si>
    <t>GUA761</t>
  </si>
  <si>
    <t>OCHOA MACIAS JHONNY RICARDO</t>
  </si>
  <si>
    <t>GUA763</t>
  </si>
  <si>
    <t>HARO LINDOR OSWALDO ANDRES</t>
  </si>
  <si>
    <t>GUA764</t>
  </si>
  <si>
    <t>ZUNIGA RODRIGUEZ LUIS ORLANDO</t>
  </si>
  <si>
    <t>GUA765</t>
  </si>
  <si>
    <t>QUIMI MONTENEGRO CARMEN DEL ROCIO</t>
  </si>
  <si>
    <t>GUA766</t>
  </si>
  <si>
    <t>ARROYO RUANO ENRRIQUE TOMAS</t>
  </si>
  <si>
    <t>GUA767</t>
  </si>
  <si>
    <t>MEDINA CRUZ JHONNY SERGIO</t>
  </si>
  <si>
    <t>GUA769</t>
  </si>
  <si>
    <t>PARRALES CASTRO DARWIN MARINO</t>
  </si>
  <si>
    <t>GUA771</t>
  </si>
  <si>
    <t>GANCHOZO QUIROZ JONATHAN GREGORIO</t>
  </si>
  <si>
    <t>GUA772</t>
  </si>
  <si>
    <t>LAZARO CEVALLOS KEVIN JESUS</t>
  </si>
  <si>
    <t>GUA773</t>
  </si>
  <si>
    <t>VALENCIA NIEVES BYRON BOLIVAR</t>
  </si>
  <si>
    <t>GUA774</t>
  </si>
  <si>
    <t>SALVATIERRA SELLAN ELIZONDA DEL PILAR</t>
  </si>
  <si>
    <t>GUA775</t>
  </si>
  <si>
    <t>GUERRERO AMAYA DIEGO ANDRES</t>
  </si>
  <si>
    <t>GUA776</t>
  </si>
  <si>
    <t>SEISA REYES ALEX FERNANDO</t>
  </si>
  <si>
    <t>GUA777</t>
  </si>
  <si>
    <t>RUSSO JARAMILLO MARCO VINICIO</t>
  </si>
  <si>
    <t>GUA778</t>
  </si>
  <si>
    <t>BARCO CIRINO TATIANA NICOLE</t>
  </si>
  <si>
    <t>GUA779</t>
  </si>
  <si>
    <t>COQUI PINO GASTON RUBEN</t>
  </si>
  <si>
    <t>GUA780</t>
  </si>
  <si>
    <t>BIOJO BURBANO MIGUEL ANTONIO</t>
  </si>
  <si>
    <t>GUA781</t>
  </si>
  <si>
    <t>ACOSTA PENAFIEL GRETA ESTRELLA</t>
  </si>
  <si>
    <t>GUA782</t>
  </si>
  <si>
    <t>GARCIA CARDENAS JENIFFER ELINA</t>
  </si>
  <si>
    <t>GUA784</t>
  </si>
  <si>
    <t>LUZARDO SALAZAR CRISTIAN NERY</t>
  </si>
  <si>
    <t>GUA785</t>
  </si>
  <si>
    <t>GOMEZ SALAZAR JIPCY PILAR</t>
  </si>
  <si>
    <t>GUA786</t>
  </si>
  <si>
    <t>RONQUILLO LOPEZ BIRMANIA NURY</t>
  </si>
  <si>
    <t>GUA787</t>
  </si>
  <si>
    <t>GARCIA BAJANA NAYITH ALEJANDRO</t>
  </si>
  <si>
    <t>GUA788</t>
  </si>
  <si>
    <t>VILLALBA TOMALA GABRIEL FERNANDO</t>
  </si>
  <si>
    <t>GUA790</t>
  </si>
  <si>
    <t>CHILA PINELA JUAN CARLOS</t>
  </si>
  <si>
    <t>GUA791</t>
  </si>
  <si>
    <t>AVILA VERA DIANA MERCEDES</t>
  </si>
  <si>
    <t>GUA792</t>
  </si>
  <si>
    <t>JIMA BRAVO  JOSE FLORENCIO</t>
  </si>
  <si>
    <t>GUA793</t>
  </si>
  <si>
    <t>ALCIVAR MACIAS ROLANDO ANTONIO</t>
  </si>
  <si>
    <t>GUA794</t>
  </si>
  <si>
    <t>SEGOVIA TOMALA DENNIS ABEL</t>
  </si>
  <si>
    <t>GUA796</t>
  </si>
  <si>
    <t>CAMPUZANO CASTILLO TOMAS ROLANDO</t>
  </si>
  <si>
    <t>GUA797</t>
  </si>
  <si>
    <t>MOROCHO RAMOS JESSICA MAGDALENA</t>
  </si>
  <si>
    <t>GUA798</t>
  </si>
  <si>
    <t>PEZO MALDONADO CECILIA FERNANDA</t>
  </si>
  <si>
    <t>GUA799</t>
  </si>
  <si>
    <t>GARCES BAJANA MARIA BELEN</t>
  </si>
  <si>
    <t>GUA800</t>
  </si>
  <si>
    <t>ITURRALDE CALAHORRANO VICTOR ALFREDO</t>
  </si>
  <si>
    <t>GUA801</t>
  </si>
  <si>
    <t>SANCHEZ EGAS LIZETH MARITZA</t>
  </si>
  <si>
    <t>GUA802</t>
  </si>
  <si>
    <t>CEVALLOS ORVEN AMADITA</t>
  </si>
  <si>
    <t>GUA803</t>
  </si>
  <si>
    <t>SOLEDISPA LAVAYEN DANNY ARNULFO</t>
  </si>
  <si>
    <t>GUA804</t>
  </si>
  <si>
    <t>CHAVEZ CAMPOVERDE ROXANA ELIZABETH</t>
  </si>
  <si>
    <t>GUA806</t>
  </si>
  <si>
    <t>VILLAMAR ONOFRE MARTHA ISABEL</t>
  </si>
  <si>
    <t>GUA807</t>
  </si>
  <si>
    <t>DESINTONIO HUAYAMAVE ALBERTO LUIS</t>
  </si>
  <si>
    <t>GUA808</t>
  </si>
  <si>
    <t>AYON CEDEÑO HELEN ELIZABETH</t>
  </si>
  <si>
    <t>GUA809</t>
  </si>
  <si>
    <t>MANYA CEPEDA WILLIAM DAVID</t>
  </si>
  <si>
    <t>GUA810</t>
  </si>
  <si>
    <t>ARMIJOS BURGOS ZOILA EUGENIA</t>
  </si>
  <si>
    <t>GUA811</t>
  </si>
  <si>
    <t>NEIRA LOY EDISON GUSTAVO</t>
  </si>
  <si>
    <t>GUA812</t>
  </si>
  <si>
    <t>ANZULES LEMA JUAN GABRIEL</t>
  </si>
  <si>
    <t>GUA813</t>
  </si>
  <si>
    <t>ESQUETINE TUMBACO EVELIN PAOLA</t>
  </si>
  <si>
    <t>GUA814</t>
  </si>
  <si>
    <t>ESTUPINAN PEREZ EDUARDO</t>
  </si>
  <si>
    <t>GUA815</t>
  </si>
  <si>
    <t>VALENCIA MEDINA JOSE RICARDO</t>
  </si>
  <si>
    <t>GUA816</t>
  </si>
  <si>
    <t>URRUTIA MOREIRA LEONARDO JACKSON</t>
  </si>
  <si>
    <t>GUA817</t>
  </si>
  <si>
    <t>MORAN CHICHANDE JOSE LUIS</t>
  </si>
  <si>
    <t>GUA818</t>
  </si>
  <si>
    <t>ZAMBRANO GUERRERO GALO HARRINGTON</t>
  </si>
  <si>
    <t>GUA819</t>
  </si>
  <si>
    <t>CHEME AYALA MARTHA JANINA</t>
  </si>
  <si>
    <t>GUA820</t>
  </si>
  <si>
    <t>VICTORES ARTEAGA HOLGER ENRIQUE</t>
  </si>
  <si>
    <t>GUA821</t>
  </si>
  <si>
    <t>VERA ANGULO CARLOS RAUL</t>
  </si>
  <si>
    <t>GUA822</t>
  </si>
  <si>
    <t>TORRES RODRIGUEZ LILI PAOLA</t>
  </si>
  <si>
    <t>GUA823</t>
  </si>
  <si>
    <t>MARTINEZ OCHOA BRISTOL ANTONIO</t>
  </si>
  <si>
    <t>GUA824</t>
  </si>
  <si>
    <t>TAFUR MOSQUERA AMPARO JACQUELINE</t>
  </si>
  <si>
    <t>GUA825</t>
  </si>
  <si>
    <t>GUAMANQUISPE FLORES TERESA ISABEL</t>
  </si>
  <si>
    <t>GUA826</t>
  </si>
  <si>
    <t>MONTANO ARROYO CARLINA INES</t>
  </si>
  <si>
    <t>GUA827</t>
  </si>
  <si>
    <t>GARCIA CORDERO CLAUDIO DAVID</t>
  </si>
  <si>
    <t>GUA828</t>
  </si>
  <si>
    <t>HOLGUIN HOLGUIN CALIXTO ANTONIO</t>
  </si>
  <si>
    <t>GUA830</t>
  </si>
  <si>
    <t>GILER PRECIADO VICENTE LEODAN</t>
  </si>
  <si>
    <t>GUA831</t>
  </si>
  <si>
    <t>GUERRERO RENDON VICTORIA EDITA</t>
  </si>
  <si>
    <t>GUA832</t>
  </si>
  <si>
    <t>CALONGE GUERRERO JAIR</t>
  </si>
  <si>
    <t>GUA833</t>
  </si>
  <si>
    <t>ROSERO MERCADO ELSA KARINA</t>
  </si>
  <si>
    <t>GUA834</t>
  </si>
  <si>
    <t>MACAS CHAUCA CARLOS ALBERTO</t>
  </si>
  <si>
    <t>GUA836</t>
  </si>
  <si>
    <t>MOSQUERA TEJADA JOHANA MARISOL</t>
  </si>
  <si>
    <t>GUA837</t>
  </si>
  <si>
    <t>TOBAR MOROCHO JOSE AUGUSTO</t>
  </si>
  <si>
    <t>GUA838</t>
  </si>
  <si>
    <t>JIMBO ANDRADE KEVIN ISAAC</t>
  </si>
  <si>
    <t>GUA839</t>
  </si>
  <si>
    <t>DIAZ PINARGOTE ISIDORA BEATRIZ</t>
  </si>
  <si>
    <t>GUA840</t>
  </si>
  <si>
    <t>PEREZ ARANA CHRISTIAN GEOVANNY</t>
  </si>
  <si>
    <t>GUA841</t>
  </si>
  <si>
    <t>MUNIZ CEDEÑO ALEXANDRA PATRICIA</t>
  </si>
  <si>
    <t>GUA842</t>
  </si>
  <si>
    <t>FLORES ALCIVAR CINTHYA LISSETTE</t>
  </si>
  <si>
    <t>GUA843</t>
  </si>
  <si>
    <t>CARDENAS CASTANEDA BOSCO FERNANDO</t>
  </si>
  <si>
    <t>GUA844</t>
  </si>
  <si>
    <t>MORAN BURGOS KARINA ELIZABETH</t>
  </si>
  <si>
    <t>GUA847</t>
  </si>
  <si>
    <t>FUENTES MONCADA DIANA DENISSE</t>
  </si>
  <si>
    <t>GUA848</t>
  </si>
  <si>
    <t>LOOR ZAMBRANO EDGAR ASDRUBAL</t>
  </si>
  <si>
    <t>GUA849</t>
  </si>
  <si>
    <t>VELASQUEZ ALVAREZ JOSSELYNE JOHANNA</t>
  </si>
  <si>
    <t>GUA850</t>
  </si>
  <si>
    <t>VALDIVIESO GOMEZ CESAR HUMBERTO</t>
  </si>
  <si>
    <t>GUA851</t>
  </si>
  <si>
    <t>CAMPANA MORA MARCIA CECILA</t>
  </si>
  <si>
    <t>GUA852</t>
  </si>
  <si>
    <t>BAJANA DE LA ROSA SANTIAGO EDISON</t>
  </si>
  <si>
    <t>GUA853</t>
  </si>
  <si>
    <t>TORRES PRECIADO MIGUEL ANGEL</t>
  </si>
  <si>
    <t>GUA854</t>
  </si>
  <si>
    <t>BORJA MESIAS SEGUNDO ALFREDO</t>
  </si>
  <si>
    <t>GUA855</t>
  </si>
  <si>
    <t>RIVERA HIDALGO NESTOR ALBERTO</t>
  </si>
  <si>
    <t>GUA856</t>
  </si>
  <si>
    <t>LOPEZ PISCOCAMA FREDDY ARMANDO</t>
  </si>
  <si>
    <t>GUA857</t>
  </si>
  <si>
    <t>NAVEDA PAREJA NINFA VIOLETA</t>
  </si>
  <si>
    <t>GUA858</t>
  </si>
  <si>
    <t>JOZA QUIROZ MARIA JOSE</t>
  </si>
  <si>
    <t>GUA859</t>
  </si>
  <si>
    <t>REYES PITA EDINSON GEOVANNY</t>
  </si>
  <si>
    <t>GUA860</t>
  </si>
  <si>
    <t>CASTRO MORA AGRIPINA GARDENIA</t>
  </si>
  <si>
    <t>GUA861</t>
  </si>
  <si>
    <t>MITE CONFORME RUTH STEFANIA</t>
  </si>
  <si>
    <t>GUA862</t>
  </si>
  <si>
    <t>ALARCON GARCIA FRANCISCO ANTONIO</t>
  </si>
  <si>
    <t>GUA863</t>
  </si>
  <si>
    <t>ARAUJO SOLIS VICTORIA MERCEDES</t>
  </si>
  <si>
    <t>GUA864</t>
  </si>
  <si>
    <t>FALCONES ESPINEL IGNACIO FEDERICO</t>
  </si>
  <si>
    <t>GUA865</t>
  </si>
  <si>
    <t>MAGALLANES CHAVEZ MAGALI MERCEDES</t>
  </si>
  <si>
    <t>GUA866</t>
  </si>
  <si>
    <t>LOMA ALARCON JUAN GREGORIO</t>
  </si>
  <si>
    <t>GUA867</t>
  </si>
  <si>
    <t>ALTAMIRANO RIVERA GRACE VERONICA</t>
  </si>
  <si>
    <t>GUA869</t>
  </si>
  <si>
    <t>VALERO MORAN RAFAEL</t>
  </si>
  <si>
    <t>GUA870</t>
  </si>
  <si>
    <t>GARCIA FRIAS LUIS ALBERTO</t>
  </si>
  <si>
    <t>GUA871</t>
  </si>
  <si>
    <t>GRESELY RODRIGUEZ JONATHAN FRANCISCO</t>
  </si>
  <si>
    <t>GUA872</t>
  </si>
  <si>
    <t>TAPIA YAGUAL JOSE FRANCISCO</t>
  </si>
  <si>
    <t>GUA873</t>
  </si>
  <si>
    <t>MARTINEZ LEN LEONARDO ROBERTO</t>
  </si>
  <si>
    <t>GUA874</t>
  </si>
  <si>
    <t>ESCOBAR RODRIGUEZ RICARDO DANIEL</t>
  </si>
  <si>
    <t>GUA875</t>
  </si>
  <si>
    <t>FRANCO GARCIA BYRON NELSON</t>
  </si>
  <si>
    <t>GUA876</t>
  </si>
  <si>
    <t>CHAPALVAY DECIDERIO AGUSTIN ALFREDO</t>
  </si>
  <si>
    <t>GUA877</t>
  </si>
  <si>
    <t>GAIBOR SANCHEZ CARLOS GENARO</t>
  </si>
  <si>
    <t>GUA879</t>
  </si>
  <si>
    <t>FLORES GORDILLO LUIS EDUARDO</t>
  </si>
  <si>
    <t>GUA880</t>
  </si>
  <si>
    <t>SANCHEZ PARRA MAYURI EMILIA</t>
  </si>
  <si>
    <t>GUA881</t>
  </si>
  <si>
    <t>QUINONEZ QUINONEZ JULIO ANTONIO</t>
  </si>
  <si>
    <t>GUA882</t>
  </si>
  <si>
    <t>RIVERA UBILLA PEDRO JHOVANNY</t>
  </si>
  <si>
    <t>GUA883</t>
  </si>
  <si>
    <t>SANDOVAL ESPAÑA CLEMENCIA AQUILINA</t>
  </si>
  <si>
    <t>GUA884</t>
  </si>
  <si>
    <t>CASTRO ALZAMORA DARWIN GABRIEL</t>
  </si>
  <si>
    <t>GUA885</t>
  </si>
  <si>
    <t>MIRANDA ALVARADO JAIME ENRIQUE</t>
  </si>
  <si>
    <t>GUA886</t>
  </si>
  <si>
    <t>LEON VASQUEZ DEBORA ESTHER</t>
  </si>
  <si>
    <t>GUA887</t>
  </si>
  <si>
    <t>BALSECA CALVA GRACIELA RAQUEL</t>
  </si>
  <si>
    <t>GUA888</t>
  </si>
  <si>
    <t>MORALES MARCILLO YESENIA MONICA</t>
  </si>
  <si>
    <t>GUA889</t>
  </si>
  <si>
    <t>CHALEN NAZATE GLENDA GIMABEL</t>
  </si>
  <si>
    <t>GUA890</t>
  </si>
  <si>
    <t>VERA VELOZ LISSETTE IRENE</t>
  </si>
  <si>
    <t>GUA891</t>
  </si>
  <si>
    <t>RUIZ TORRES ALICIA DEL PILAR</t>
  </si>
  <si>
    <t>GUA892</t>
  </si>
  <si>
    <t>ORELLANA VARGAS RAUL ALBINO</t>
  </si>
  <si>
    <t>GUA893</t>
  </si>
  <si>
    <t>QUINDE HOLGUIN YONNY ARCENIO</t>
  </si>
  <si>
    <t>GUA894</t>
  </si>
  <si>
    <t>PINCAY DELGADO BENITO ARMANDO</t>
  </si>
  <si>
    <t>GUA895</t>
  </si>
  <si>
    <t>YAGUAREMA GUEVARA RUTH ALEXANDRA</t>
  </si>
  <si>
    <t>GUA896</t>
  </si>
  <si>
    <t>ESCALANTE ZAMBRANO ELIZABETH STEPHANIA</t>
  </si>
  <si>
    <t>GUA897</t>
  </si>
  <si>
    <t>CASTRO DEMERA ROSA ODALIA</t>
  </si>
  <si>
    <t>GUA898</t>
  </si>
  <si>
    <t>RONQUILLO CAMBA FRANCISCO JAVIER</t>
  </si>
  <si>
    <t>GUA899</t>
  </si>
  <si>
    <t>MARTINEZ ABAD DOUGLAS GUILLERMO</t>
  </si>
  <si>
    <t>GUA900</t>
  </si>
  <si>
    <t>DADDYSCORP S.A.</t>
  </si>
  <si>
    <t>GUA901</t>
  </si>
  <si>
    <t>FIGUEROA PEREZ ELIAM BETZABETH</t>
  </si>
  <si>
    <t>GUA902</t>
  </si>
  <si>
    <t>ROCAFUERTE ESTRELLA JUAN CARLOS</t>
  </si>
  <si>
    <t>GUA903</t>
  </si>
  <si>
    <t>CORDOVA REYES CARLOS HORACIO</t>
  </si>
  <si>
    <t>GUA904</t>
  </si>
  <si>
    <t>FLORES MOTA VIVIANA DEL ROCIO</t>
  </si>
  <si>
    <t>GUA906</t>
  </si>
  <si>
    <t>CEDENO BORBOR JOSE ELIAS</t>
  </si>
  <si>
    <t>GUA908</t>
  </si>
  <si>
    <t>LEON MUNOZ LUCY DOMENICA</t>
  </si>
  <si>
    <t>GUA909</t>
  </si>
  <si>
    <t>VALENCIA QUINONEZ JIMMY MARCELO</t>
  </si>
  <si>
    <t>GUA910</t>
  </si>
  <si>
    <t>RUIZ PAREDES JESUS DAVID</t>
  </si>
  <si>
    <t>GUA911</t>
  </si>
  <si>
    <t>BORJA MESIAS CARLOS LUIS</t>
  </si>
  <si>
    <t>GUA912</t>
  </si>
  <si>
    <t>RODRIGUEZ LLAMUCA JOHANNA MIREYA</t>
  </si>
  <si>
    <t>GUA913</t>
  </si>
  <si>
    <t>CORNEJO FLORES JOEL BEN HUR</t>
  </si>
  <si>
    <t>GUA914</t>
  </si>
  <si>
    <t>ANGULO BATALLA CHRISTIAN PAOLO</t>
  </si>
  <si>
    <t>GUA915</t>
  </si>
  <si>
    <t>PADILLA VERA DARWIN ALFONSO</t>
  </si>
  <si>
    <t>GUA916</t>
  </si>
  <si>
    <t>CHIQUITO PIBAQUE LEONARDO ALEJANDRO</t>
  </si>
  <si>
    <t>GUA917</t>
  </si>
  <si>
    <t>MARQUEZ SELLAN NICOLAS AGAPITO</t>
  </si>
  <si>
    <t>GUA918</t>
  </si>
  <si>
    <t>AGILA MALDONADO MANUEL HORACIO</t>
  </si>
  <si>
    <t>GUA919</t>
  </si>
  <si>
    <t>CASTRO BARZOLA KEVIN JONATHAN</t>
  </si>
  <si>
    <t>GUA920</t>
  </si>
  <si>
    <t>BRAVO CARVAJAL ALEXANDRA ELIZABETH</t>
  </si>
  <si>
    <t>GUA921</t>
  </si>
  <si>
    <t>TIXE DOMINGUEZ SERGIO ELADIO</t>
  </si>
  <si>
    <t>GUA923</t>
  </si>
  <si>
    <t>DELGADO MACIAS HECTOR FABRICIO</t>
  </si>
  <si>
    <t>GUA924</t>
  </si>
  <si>
    <t>BARRIOS BAJANA JORGE ALEXIS</t>
  </si>
  <si>
    <t>GUA925</t>
  </si>
  <si>
    <t>CHANCAY SOLEDISPA VICTOR MANUEL</t>
  </si>
  <si>
    <t>GUA926</t>
  </si>
  <si>
    <t>SANCHEZ CORDOVA ALEXIS ANTONIO</t>
  </si>
  <si>
    <t>GUA927</t>
  </si>
  <si>
    <t>QUINONEZ CUERO PATRICIA ALEXANDRA</t>
  </si>
  <si>
    <t>GUA929</t>
  </si>
  <si>
    <t>CANTOS FERNANDEZ ALEX FERNANDO</t>
  </si>
  <si>
    <t>GUA930</t>
  </si>
  <si>
    <t>CRUZ LINDAO MARTHA MONICA</t>
  </si>
  <si>
    <t>GUA931</t>
  </si>
  <si>
    <t>BAILON ANCHUNDIA JAIME ENRIQUE</t>
  </si>
  <si>
    <t>GUA933</t>
  </si>
  <si>
    <t>JURADO FRANCO SANDRA MARIUXI</t>
  </si>
  <si>
    <t>GUA934</t>
  </si>
  <si>
    <t>CHANCAY VINCES ANTONIO JAVIER</t>
  </si>
  <si>
    <t>GUA935</t>
  </si>
  <si>
    <t>ABAD CONTRERAS LILIBETH KATHERINE</t>
  </si>
  <si>
    <t>GUA936</t>
  </si>
  <si>
    <t>PALMA PADILLA MANUEL HUMBERTO</t>
  </si>
  <si>
    <t>GUA937</t>
  </si>
  <si>
    <t>CHIQUITO SANCHEZ RAMON ALBERTO</t>
  </si>
  <si>
    <t>GUA939</t>
  </si>
  <si>
    <t>OYOLA CABRERA SANDRA ELIZABETH</t>
  </si>
  <si>
    <t>GUA940</t>
  </si>
  <si>
    <t>PAUCAR JARAMILLO BRENDA ELENA</t>
  </si>
  <si>
    <t>GUA941</t>
  </si>
  <si>
    <t>FIGUEROA MIRANDA MARTINA MONSERRATE</t>
  </si>
  <si>
    <t>GUA942</t>
  </si>
  <si>
    <t>SOLEDISPA ACEBO MILTON ANTONIO</t>
  </si>
  <si>
    <t>GUA944</t>
  </si>
  <si>
    <t>RODRIGUEZ SUAREZ OBIRME</t>
  </si>
  <si>
    <t>GUA945</t>
  </si>
  <si>
    <t>LEON ANDRADE CRISTIAN ALFREDO</t>
  </si>
  <si>
    <t>GUA946</t>
  </si>
  <si>
    <t>VASQUEZ JURADO JEFFERSON LUIS</t>
  </si>
  <si>
    <t>GUA947</t>
  </si>
  <si>
    <t>CRUZ QUIMIS JORGE ANTONIO</t>
  </si>
  <si>
    <t>GUA948</t>
  </si>
  <si>
    <t>MOLINA MOLINA PEDRO ANDRES</t>
  </si>
  <si>
    <t>GUA949</t>
  </si>
  <si>
    <t>MINA MONTOYA ADAINA</t>
  </si>
  <si>
    <t>GUA950</t>
  </si>
  <si>
    <t>VALENCIA GARCIA ANDREA GLADYS</t>
  </si>
  <si>
    <t>GUA951</t>
  </si>
  <si>
    <t>OJEDA GALLEGOS JUAN FERNANDO</t>
  </si>
  <si>
    <t>GUA952</t>
  </si>
  <si>
    <t>BERMEO DELGADO GLORIA ESTEFANIA</t>
  </si>
  <si>
    <t>GUA953</t>
  </si>
  <si>
    <t>ESTRADA VERA BRYAN GABRIEL</t>
  </si>
  <si>
    <t>GUA954</t>
  </si>
  <si>
    <t>CHUCA CHANCAY ANDREA BETZABETH</t>
  </si>
  <si>
    <t>GUA955</t>
  </si>
  <si>
    <t>ZAMBRANO CALENO OLGA PATRICIA</t>
  </si>
  <si>
    <t>GUA956</t>
  </si>
  <si>
    <t>ALVARADO BAJANA MARIELA MARISOL</t>
  </si>
  <si>
    <t>GUA957</t>
  </si>
  <si>
    <t>LUCIN DE LA A ANA GERTRUDIS</t>
  </si>
  <si>
    <t>GUA958</t>
  </si>
  <si>
    <t>FIGUEROA VILLON IVAN ALFREDO</t>
  </si>
  <si>
    <t>GUA959</t>
  </si>
  <si>
    <t>LAZ BARRE BYRON ANDERSON</t>
  </si>
  <si>
    <t>GUA960</t>
  </si>
  <si>
    <t>BERMEO ANDRADE RITA AZUCENA</t>
  </si>
  <si>
    <t>GUA961</t>
  </si>
  <si>
    <t>TOAPANTA ANALUCA ANGEL STALIN</t>
  </si>
  <si>
    <t>GUA962</t>
  </si>
  <si>
    <t>FAGUINSON ESTEVES JUAN ARTURO</t>
  </si>
  <si>
    <t>GUA963</t>
  </si>
  <si>
    <t>AMAGUAYA CHUQUI ANGEL DANIEL</t>
  </si>
  <si>
    <t>GUA964</t>
  </si>
  <si>
    <t>GALARZA GALARZA DIOMEDES GUSTAVO</t>
  </si>
  <si>
    <t>GUA965</t>
  </si>
  <si>
    <t>BUSTAMANTE INIGA LUIS MAURICIO</t>
  </si>
  <si>
    <t>GUA966</t>
  </si>
  <si>
    <t>GUAMAN QUISPE FLORES ESPERANZA ANTONIETA</t>
  </si>
  <si>
    <t>GUA967</t>
  </si>
  <si>
    <t>MACIAS PEÑAFIEL KATTY MARIBEL</t>
  </si>
  <si>
    <t>GUA969</t>
  </si>
  <si>
    <t>YANQUI CEREZO MARIA FERNANDA</t>
  </si>
  <si>
    <t>GUA970</t>
  </si>
  <si>
    <t>FAJARDO LEON ANDREA EMPERATRIZ</t>
  </si>
  <si>
    <t>GUA971</t>
  </si>
  <si>
    <t>MONTANO  VALDEZ AGUSTO</t>
  </si>
  <si>
    <t>GUA972</t>
  </si>
  <si>
    <t>LOZANO JIMENEZ MAY DICSON</t>
  </si>
  <si>
    <t>GUA973</t>
  </si>
  <si>
    <t>GAMEZ CUELLAR PEDRO NASARIO</t>
  </si>
  <si>
    <t>GUA974</t>
  </si>
  <si>
    <t>MORENO GARCES LUZ DE LOURDES</t>
  </si>
  <si>
    <t>GUA975</t>
  </si>
  <si>
    <t>JORDAN MENDOZA MANUEL EDUARDO</t>
  </si>
  <si>
    <t>GUA977</t>
  </si>
  <si>
    <t>CASTANEDA BASTIDAS ELLEN MABELL</t>
  </si>
  <si>
    <t>GUA978</t>
  </si>
  <si>
    <t>BRAVO LLERENA JORGE FEDERICO</t>
  </si>
  <si>
    <t>GUA979</t>
  </si>
  <si>
    <t>FUMIGACORP S.A</t>
  </si>
  <si>
    <t>GUA980</t>
  </si>
  <si>
    <t>CABANILLA CORREA JORGE LOBERTI</t>
  </si>
  <si>
    <t>GUA981</t>
  </si>
  <si>
    <t>PERALTA RODRIGUEZ MARLON SANTIAGO</t>
  </si>
  <si>
    <t>GUA982</t>
  </si>
  <si>
    <t>CATAGUA CHALEN JOHANNA MARIELA</t>
  </si>
  <si>
    <t>GUA983</t>
  </si>
  <si>
    <t>REYES SOLIS  MARJORIE YOLANDA</t>
  </si>
  <si>
    <t>GUA985</t>
  </si>
  <si>
    <t>JIMENEZ VELIZ JONNY UFREDO</t>
  </si>
  <si>
    <t>GUA986</t>
  </si>
  <si>
    <t>CASAGRANDE GARBOA BYRON OTON</t>
  </si>
  <si>
    <t>GUA987</t>
  </si>
  <si>
    <t>PONCE HUACON GABRIELA VANESSA</t>
  </si>
  <si>
    <t>GUA988</t>
  </si>
  <si>
    <t>DUQUE GUARANDA LILIAN MARCELA</t>
  </si>
  <si>
    <t>GUA989</t>
  </si>
  <si>
    <t>JARAMILLO CASTILLO JOSE STALYN</t>
  </si>
  <si>
    <t>GUA990</t>
  </si>
  <si>
    <t>SIMBALA PADILLA CARLOS EDUARDO</t>
  </si>
  <si>
    <t>GUA991</t>
  </si>
  <si>
    <t>MENDEZ CARABALI FREDDY MANUEL</t>
  </si>
  <si>
    <t>GUA993</t>
  </si>
  <si>
    <t>BUSTAMANTE CHUQUIMARCA SANDRA ELIZABETH</t>
  </si>
  <si>
    <t>GUA994</t>
  </si>
  <si>
    <t>CABEZA RODRIGUEZ PETER FABRICIO</t>
  </si>
  <si>
    <t>GUA995</t>
  </si>
  <si>
    <t>TORRES BURVANO EDUARDO ANTONIO</t>
  </si>
  <si>
    <t>GUA996</t>
  </si>
  <si>
    <t>BARZOLA ARREAGA IVAN ABEL</t>
  </si>
  <si>
    <t>GUA997</t>
  </si>
  <si>
    <t>GOMEZ MONTUFAR ANA MARIA</t>
  </si>
  <si>
    <t>GUA998</t>
  </si>
  <si>
    <t>VERA ANCHUNDIA LUIS ENRIQUE</t>
  </si>
  <si>
    <t>GUA999</t>
  </si>
  <si>
    <t>PAREDES TORRES ANGELA DEL ROSARIO</t>
  </si>
  <si>
    <t>1.1.03.01.29</t>
  </si>
  <si>
    <t>CLIENTES SECTOR DURAN</t>
  </si>
  <si>
    <t>CAM012</t>
  </si>
  <si>
    <t>DLE064</t>
  </si>
  <si>
    <t>PANTA MURILLO CARMEN YSABEL</t>
  </si>
  <si>
    <t>DUR004</t>
  </si>
  <si>
    <t>SPOONER FERNANDEZ DOLORES ELVIRA</t>
  </si>
  <si>
    <t>DUR005</t>
  </si>
  <si>
    <t>MADRID ANASTACIO NANCY ELIZABETH</t>
  </si>
  <si>
    <t>DUR007</t>
  </si>
  <si>
    <t>ROSE MARI JARAMILLO LEON</t>
  </si>
  <si>
    <t>DUR008</t>
  </si>
  <si>
    <t>CARPIO MORAN ROCIO YAQUELINE</t>
  </si>
  <si>
    <t>DUR011</t>
  </si>
  <si>
    <t>SEVILLANO MORA HENRY ALEJANDRO</t>
  </si>
  <si>
    <t>DUR012</t>
  </si>
  <si>
    <t>INDUSTRIA COLOMBO ECUATORIANA DE CARROCERIAS CARCE</t>
  </si>
  <si>
    <t>DUR013</t>
  </si>
  <si>
    <t>AMFORAPACKING S.A.</t>
  </si>
  <si>
    <t>DUR015</t>
  </si>
  <si>
    <t>BERNARDINO CALLE JOHNNY WILSON</t>
  </si>
  <si>
    <t>DUR017</t>
  </si>
  <si>
    <t>VALVERDE VULGARIN MABEL EMMA</t>
  </si>
  <si>
    <t>DUR018</t>
  </si>
  <si>
    <t>ITURRALDE AYOVI ANA MARIA</t>
  </si>
  <si>
    <t>DUR019</t>
  </si>
  <si>
    <t>SOLANO ZAMBRANO MERCY DEL PILAR</t>
  </si>
  <si>
    <t>DUR020</t>
  </si>
  <si>
    <t>BURBANO ASUNCION RONALD ANIBAL</t>
  </si>
  <si>
    <t>DUR022</t>
  </si>
  <si>
    <t>CORTEZ AYOVI JORGE ARMANDO</t>
  </si>
  <si>
    <t>DUR023</t>
  </si>
  <si>
    <t>CABRERA LEON ELSA INES</t>
  </si>
  <si>
    <t>DUR025</t>
  </si>
  <si>
    <t>INSERLECTRIC S.A.</t>
  </si>
  <si>
    <t>DUR026</t>
  </si>
  <si>
    <t>PEÑAFIEL MACIAS XAVIER JACINTO</t>
  </si>
  <si>
    <t>DUR027</t>
  </si>
  <si>
    <t>CORTEZ ESPINOZA GASTON ALLAND</t>
  </si>
  <si>
    <t>DUR028</t>
  </si>
  <si>
    <t>VERA AMAYA LILY ESTEFANIA</t>
  </si>
  <si>
    <t>DUR029</t>
  </si>
  <si>
    <t>ABAD VILLAMAR ROSA YCELA</t>
  </si>
  <si>
    <t>DUR031</t>
  </si>
  <si>
    <t>SARCOS VILLON STEFANIA BELGICA</t>
  </si>
  <si>
    <t>DUR034</t>
  </si>
  <si>
    <t>BRITO MURILLO ARTURO ENRIQUE</t>
  </si>
  <si>
    <t>DUR035</t>
  </si>
  <si>
    <t>VARGAS LEON FREDY JHOVANY</t>
  </si>
  <si>
    <t>DUR036</t>
  </si>
  <si>
    <t>MINA LASTRA BIRON ANDERSON</t>
  </si>
  <si>
    <t>DUR037</t>
  </si>
  <si>
    <t>PITA CARRILLO FRANKLIN HUGO</t>
  </si>
  <si>
    <t>DUR038</t>
  </si>
  <si>
    <t>MORENO SOLIS CIRILO FERNANDO</t>
  </si>
  <si>
    <t>DUR039</t>
  </si>
  <si>
    <t>PINO BERMELLO KEVIN ALEXANDER</t>
  </si>
  <si>
    <t>DUR040</t>
  </si>
  <si>
    <t>QUISHPILLO PAGUAY MARIA ELENA</t>
  </si>
  <si>
    <t>DUR041</t>
  </si>
  <si>
    <t>GRACIA CASTRO CARLINA GIULIANA</t>
  </si>
  <si>
    <t>DUR042</t>
  </si>
  <si>
    <t>PONCE GREFA KEVIN BLADIMIR</t>
  </si>
  <si>
    <t>DUR043</t>
  </si>
  <si>
    <t>CADENA RODRIGUEZ JULIO OSWALDO</t>
  </si>
  <si>
    <t>DUR044</t>
  </si>
  <si>
    <t>PESANTES GONZALEZ SANDRA DEL ROCIO</t>
  </si>
  <si>
    <t>DUR045</t>
  </si>
  <si>
    <t>GONZALEZ REINA FRANKLIN DANIEL</t>
  </si>
  <si>
    <t>DUR046</t>
  </si>
  <si>
    <t>PAZMIÑO LITARDO ERICKA ANDREA</t>
  </si>
  <si>
    <t>DUR047</t>
  </si>
  <si>
    <t>ZAMBRANO CHANCAY LIGIA PILAR</t>
  </si>
  <si>
    <t>DUR048</t>
  </si>
  <si>
    <t>CEVALLOS CEDEÑO JUAN REMIGIO</t>
  </si>
  <si>
    <t>DUR049</t>
  </si>
  <si>
    <t>RIVAS MATA FLERIDA FATIMA</t>
  </si>
  <si>
    <t>DUR050</t>
  </si>
  <si>
    <t>NAVARRETE LOOR MAGALY BETSABETH</t>
  </si>
  <si>
    <t>DUR052</t>
  </si>
  <si>
    <t>CODUTT HERRERA ELBA LEONOR</t>
  </si>
  <si>
    <t>DUR053</t>
  </si>
  <si>
    <t>URRUTIA VINUEZA RUBEN ESTEBAN</t>
  </si>
  <si>
    <t>DUR054</t>
  </si>
  <si>
    <t>GARCIA MACIAS MARTIN SALVADOR</t>
  </si>
  <si>
    <t>DUR056</t>
  </si>
  <si>
    <t>RIVAS FIGUEROA JONATHAN XAVIER</t>
  </si>
  <si>
    <t>DUR057</t>
  </si>
  <si>
    <t>ARAUJO MORALES WELLINGTON STEVEN</t>
  </si>
  <si>
    <t>DUR058</t>
  </si>
  <si>
    <t>MENDOZA CRUZ SEGUNDO VICENTE</t>
  </si>
  <si>
    <t>DUR059</t>
  </si>
  <si>
    <t>CEVALLOS FIGUEROA CESAR AUGUSTO</t>
  </si>
  <si>
    <t>DUR060</t>
  </si>
  <si>
    <t>ROSALES MEDINA WILLINGTON HUGO</t>
  </si>
  <si>
    <t>DUR061</t>
  </si>
  <si>
    <t>VIÑAN TOMAREMA PEDRO</t>
  </si>
  <si>
    <t>DUR062</t>
  </si>
  <si>
    <t>GARCIA YEPEZ MIRELLA JULIETA DE FATIMA</t>
  </si>
  <si>
    <t>DUR063</t>
  </si>
  <si>
    <t>ESTRELLA BENITES GALO ALBERTO</t>
  </si>
  <si>
    <t>DUR065</t>
  </si>
  <si>
    <t>VILLA CAICEDO ERWIN YANDRI</t>
  </si>
  <si>
    <t>DUR068</t>
  </si>
  <si>
    <t>MOYA GUEVARA DIANA FERNANDA</t>
  </si>
  <si>
    <t>DUR070</t>
  </si>
  <si>
    <t>CAMPOS ESILDA MAGDALENA</t>
  </si>
  <si>
    <t>DUR074</t>
  </si>
  <si>
    <t>MACIAS GURUMENDI ROSA ESTHER</t>
  </si>
  <si>
    <t>DUR075</t>
  </si>
  <si>
    <t>BRIAN ROMERO TATIANA AMARILIS</t>
  </si>
  <si>
    <t>DUR076</t>
  </si>
  <si>
    <t>MACIAS VERA JESSICA ELIZABETH</t>
  </si>
  <si>
    <t>DUR079</t>
  </si>
  <si>
    <t>VELIZ ALVAREZ CAROLINA AGRIPINA</t>
  </si>
  <si>
    <t>DUR081</t>
  </si>
  <si>
    <t>MOREIRA CASANOVA CONSUELO VANESSA</t>
  </si>
  <si>
    <t>DUR082</t>
  </si>
  <si>
    <t>IRRAZABAL CHAMAIDAN DIANA CAROLINA</t>
  </si>
  <si>
    <t>DUR084</t>
  </si>
  <si>
    <t>GUACHILEMA MINTA JOSE MANUEL</t>
  </si>
  <si>
    <t>DUR085</t>
  </si>
  <si>
    <t>CHENCHE TUBON JUAN CARLOS</t>
  </si>
  <si>
    <t>DUR086</t>
  </si>
  <si>
    <t>ESTRADA SANTILLAN JASMIN AURORA</t>
  </si>
  <si>
    <t>DUR087</t>
  </si>
  <si>
    <t>RIZZO AGUIAR ANA VERONICA</t>
  </si>
  <si>
    <t>DUR088</t>
  </si>
  <si>
    <t>ANTEPARA ACOSTA ANA ESTHER</t>
  </si>
  <si>
    <t>DUR089</t>
  </si>
  <si>
    <t>GENDER ARREAGA GINGER MICHELLE</t>
  </si>
  <si>
    <t>DUR090</t>
  </si>
  <si>
    <t>CORTEZ CONTRERAS ERWIN LORENZO</t>
  </si>
  <si>
    <t>DUR091</t>
  </si>
  <si>
    <t>ORAMAS HINOJOSA VICTOR DARIO</t>
  </si>
  <si>
    <t>DUR092</t>
  </si>
  <si>
    <t>CEVALLOS VACA EDGAR AUGUSTO</t>
  </si>
  <si>
    <t>DUR094</t>
  </si>
  <si>
    <t>PRODUCTOS LACTEOS GONZALEZ CIA. LTDA.</t>
  </si>
  <si>
    <t>DUR095</t>
  </si>
  <si>
    <t>TRUJILLO MORA CRISTINA DEL ROCIO</t>
  </si>
  <si>
    <t>DUR096</t>
  </si>
  <si>
    <t>FAZ POAQUIZA WILMER JULIAN</t>
  </si>
  <si>
    <t>DUR098</t>
  </si>
  <si>
    <t>ZAPATA CEVALLOS PEDRO LUIS</t>
  </si>
  <si>
    <t>DUR099</t>
  </si>
  <si>
    <t>CRISTOBAL MUÑOZ JONATAN ERICK</t>
  </si>
  <si>
    <t>DUR100</t>
  </si>
  <si>
    <t>COLON MINA MARCO ANTONIO</t>
  </si>
  <si>
    <t>DUR101</t>
  </si>
  <si>
    <t>ACUÑA VALDIVIEZO GLORIA ELIZABETH</t>
  </si>
  <si>
    <t>DUR102</t>
  </si>
  <si>
    <t>OCHOA CHEHAB JORGE AURELIO</t>
  </si>
  <si>
    <t>DUR103</t>
  </si>
  <si>
    <t>CEDEÑO ZAMBRANO JUAN GABRIEL</t>
  </si>
  <si>
    <t>DUR104</t>
  </si>
  <si>
    <t>QUINANCELA SOLORZANO MELINA ELIZABETH</t>
  </si>
  <si>
    <t>DUR105</t>
  </si>
  <si>
    <t>MURILLO NARANJO MONICA JOHANA</t>
  </si>
  <si>
    <t>DUR106</t>
  </si>
  <si>
    <t>PALMA CASTRO ORLANDO ERNESTO</t>
  </si>
  <si>
    <t>DUR107</t>
  </si>
  <si>
    <t>LUSPA SISALEMA MILTON PATRICIO</t>
  </si>
  <si>
    <t>DUR108</t>
  </si>
  <si>
    <t>MACIAS GAMARRA CRISTOBAL VENANCIO</t>
  </si>
  <si>
    <t>DUR109</t>
  </si>
  <si>
    <t>REYES BORJA WALTER OSWALDO</t>
  </si>
  <si>
    <t>DUR111</t>
  </si>
  <si>
    <t>PINCAY MURGUEITO KATHERINE KEYLA</t>
  </si>
  <si>
    <t>DUR112</t>
  </si>
  <si>
    <t>ARANA ANALUISA EDISON ROGELIO</t>
  </si>
  <si>
    <t>DUR113</t>
  </si>
  <si>
    <t>ZAMBRANO CARRASCO WENDY JACQUELINE</t>
  </si>
  <si>
    <t>DUR114</t>
  </si>
  <si>
    <t>FARFAN GUADAMUD GLORIA DISNEY</t>
  </si>
  <si>
    <t>DUR115</t>
  </si>
  <si>
    <t>MOSQUERA LEON LUIS FRANCISCO</t>
  </si>
  <si>
    <t>DUR117</t>
  </si>
  <si>
    <t>MUÑOZ MORA CESAR ALEXI</t>
  </si>
  <si>
    <t>DUR118</t>
  </si>
  <si>
    <t>GALLEGOS RODAS MARIA NATALY</t>
  </si>
  <si>
    <t>DUR119</t>
  </si>
  <si>
    <t>ARCE TENORIO LAUTER GISNER</t>
  </si>
  <si>
    <t>DUR120</t>
  </si>
  <si>
    <t>RAMIREZ HERRERA PAUL FERNANDO</t>
  </si>
  <si>
    <t>DUR122</t>
  </si>
  <si>
    <t>LOOR CERVANTES CRISTIAN DAVID</t>
  </si>
  <si>
    <t>DUR123</t>
  </si>
  <si>
    <t>ZAMBRANO CHAVEZ DOLORES MONSERRATE</t>
  </si>
  <si>
    <t>DUR124</t>
  </si>
  <si>
    <t>REYES ANDRADE CLAUDIA LESLIE</t>
  </si>
  <si>
    <t>DUR125</t>
  </si>
  <si>
    <t>RIVAS CASTRO CRISTOBAL ANTONIO</t>
  </si>
  <si>
    <t>DUR126</t>
  </si>
  <si>
    <t>ARTEAGA NEVAREZ AIDA NARCISA</t>
  </si>
  <si>
    <t>DUR128</t>
  </si>
  <si>
    <t>FERNANDEZ VELIZ JOCELYN TATIANA</t>
  </si>
  <si>
    <t>DUR130</t>
  </si>
  <si>
    <t>VALENCIA PEREZ MELCHOR MAURICIO</t>
  </si>
  <si>
    <t>DUR131</t>
  </si>
  <si>
    <t>PEÑAFIEL BRAVO SUSANA PAMELA</t>
  </si>
  <si>
    <t>DUR132</t>
  </si>
  <si>
    <t>RECALDE VALVERDE JOSE MANUEL</t>
  </si>
  <si>
    <t>DUR133</t>
  </si>
  <si>
    <t>INTRIAGO AGUIRRE GERALDINE JESSICA</t>
  </si>
  <si>
    <t>DUR135</t>
  </si>
  <si>
    <t>CHICAIZA BASTIDAS GLADYS FABIOLA</t>
  </si>
  <si>
    <t>DUR136</t>
  </si>
  <si>
    <t>GONZALEZ RON JAZMIN ESMERALDAS</t>
  </si>
  <si>
    <t>DUR137</t>
  </si>
  <si>
    <t>RESABALA MORA LISME DEL CONSUELO</t>
  </si>
  <si>
    <t>DUR138</t>
  </si>
  <si>
    <t>CASTRO MUÑOZ ERICKA GICEL</t>
  </si>
  <si>
    <t>DUR139</t>
  </si>
  <si>
    <t>FRANKLIN ROBERTO ZAVALA GORDILLO</t>
  </si>
  <si>
    <t>DUR140</t>
  </si>
  <si>
    <t>VERA MENDOZA MARIA ESTEFANIA</t>
  </si>
  <si>
    <t>DUR142</t>
  </si>
  <si>
    <t>LOAYZA VILLA ROBERTH CESAR</t>
  </si>
  <si>
    <t>DUR143</t>
  </si>
  <si>
    <t>FERNANDEZ BARZALLO CLAUDIO IVAN</t>
  </si>
  <si>
    <t>DUR144</t>
  </si>
  <si>
    <t>ANDRADE MEDINA PATRICIA ELIZABETH</t>
  </si>
  <si>
    <t>DUR145</t>
  </si>
  <si>
    <t>MORENO CASTRO JORGE ALCIDES</t>
  </si>
  <si>
    <t>DUR146</t>
  </si>
  <si>
    <t>ELSI EDIT ALVARADO PONCE</t>
  </si>
  <si>
    <t>DUR147</t>
  </si>
  <si>
    <t>ZHUO LICHAO</t>
  </si>
  <si>
    <t>DUR149</t>
  </si>
  <si>
    <t>NAZARENO VARGAS LUIS JOSE</t>
  </si>
  <si>
    <t>DUR150</t>
  </si>
  <si>
    <t>MORA MORA VILMA NINFA</t>
  </si>
  <si>
    <t>DUR151</t>
  </si>
  <si>
    <t>TAPIA VELASCO GLORIA SEVERA</t>
  </si>
  <si>
    <t>DUR152</t>
  </si>
  <si>
    <t>LEON LOPEZ DELIA JUDITH</t>
  </si>
  <si>
    <t>DUR153</t>
  </si>
  <si>
    <t>ORTIZ SANTAMARIA MATEO WILLIAN</t>
  </si>
  <si>
    <t>DUR154</t>
  </si>
  <si>
    <t>BRAVO FLORES GEOVANNY CAMILO</t>
  </si>
  <si>
    <t>DUR155</t>
  </si>
  <si>
    <t>BARBERAN BRIONES DIGNA RAQUEL</t>
  </si>
  <si>
    <t>DUR158</t>
  </si>
  <si>
    <t>VELIZ BERMELLO CARLOS JAVIER</t>
  </si>
  <si>
    <t>DUR159</t>
  </si>
  <si>
    <t>PIN LOPEZ CARLOS ROBERTO</t>
  </si>
  <si>
    <t>DUR161</t>
  </si>
  <si>
    <t>ESPINOZA MEDINA ERNESTO ENRIQUE</t>
  </si>
  <si>
    <t>DUR162</t>
  </si>
  <si>
    <t>PERERA NOA GLORIA ELEANNE</t>
  </si>
  <si>
    <t>DUR163</t>
  </si>
  <si>
    <t>AYALA BENAVIDES JIMMY PATRICIO</t>
  </si>
  <si>
    <t>DUR164</t>
  </si>
  <si>
    <t>CAMBALL TORRES MARIA DEL CARMEN</t>
  </si>
  <si>
    <t>DUR165</t>
  </si>
  <si>
    <t>NAVARRO CRUZ MARIUXI DEL ROCIO</t>
  </si>
  <si>
    <t>DUR167</t>
  </si>
  <si>
    <t>HURTADO MOSQUERA CARLOS GREGORIO</t>
  </si>
  <si>
    <t>DUR168</t>
  </si>
  <si>
    <t>PANCHANA CASTILLO MARIA CRISTINA</t>
  </si>
  <si>
    <t>DUR171</t>
  </si>
  <si>
    <t>MAMARANDI PAREDES VALERIA MAGDALENA</t>
  </si>
  <si>
    <t>DUR172</t>
  </si>
  <si>
    <t>BONE MINA LUIS MARCO</t>
  </si>
  <si>
    <t>DUR173</t>
  </si>
  <si>
    <t>VASQUEZ MIRANDA MARIO AUGUSTO</t>
  </si>
  <si>
    <t>DUR174</t>
  </si>
  <si>
    <t>ERICK DAVID VINUEZA CORREA</t>
  </si>
  <si>
    <t>DUR175</t>
  </si>
  <si>
    <t>MOGRO VALDEZ ROSA DEL CISNE</t>
  </si>
  <si>
    <t>DUR177</t>
  </si>
  <si>
    <t>NOVAY REMACHE LOURDES ALEXANDRA</t>
  </si>
  <si>
    <t>DUR178</t>
  </si>
  <si>
    <t>PALACIOS BEJARANO HAROLD WILSON</t>
  </si>
  <si>
    <t>DUR179</t>
  </si>
  <si>
    <t>ZAPATA VILLON CARMITA DEL PILAR</t>
  </si>
  <si>
    <t>DUR181</t>
  </si>
  <si>
    <t>TRACTOCENTRO ECUADOR</t>
  </si>
  <si>
    <t>DUR182</t>
  </si>
  <si>
    <t>INDUSTRIA ALUCAPS ECUADOR GA S.A.</t>
  </si>
  <si>
    <t>DUR184</t>
  </si>
  <si>
    <t>LEON PALMA BRYAN XAVIER</t>
  </si>
  <si>
    <t>DUR185</t>
  </si>
  <si>
    <t>ARREAGA AGUILAR IVAN VICENTE</t>
  </si>
  <si>
    <t>DUR186</t>
  </si>
  <si>
    <t>PERALTA CASTILLO MARIUXI MARICELA</t>
  </si>
  <si>
    <t>DUR188</t>
  </si>
  <si>
    <t>CASTILLO SALAS AMABILIA JACQUELINE</t>
  </si>
  <si>
    <t>DUR189</t>
  </si>
  <si>
    <t>LAPIDO UBEDA LUIS FERNANDO</t>
  </si>
  <si>
    <t>DUR190</t>
  </si>
  <si>
    <t>JARRIN ALARCON VIOLETA GENESIS</t>
  </si>
  <si>
    <t>DUR191</t>
  </si>
  <si>
    <t>VASCONEZ BELTRAN MONICA ALEXANDRA</t>
  </si>
  <si>
    <t>DUR192</t>
  </si>
  <si>
    <t>CULTIVOS SANTA ROSA CULSARO SA.</t>
  </si>
  <si>
    <t>DUR193</t>
  </si>
  <si>
    <t>ANGUIETA SAMANIEGO RAUL</t>
  </si>
  <si>
    <t>DUR194</t>
  </si>
  <si>
    <t>ESTRELLA BRIONES EDUARDO ANDRES</t>
  </si>
  <si>
    <t>DUR195</t>
  </si>
  <si>
    <t>CORRALES CAVERO CHRISTIAN ENRIQUE</t>
  </si>
  <si>
    <t>DUR196</t>
  </si>
  <si>
    <t>UNION DE ORGANIZACIONES CAMPESINAS CACAOTERAS UNOCACE</t>
  </si>
  <si>
    <t>DUR198</t>
  </si>
  <si>
    <t>ROMERO GARCIA LAURO MIGUEL</t>
  </si>
  <si>
    <t>DUR199</t>
  </si>
  <si>
    <t>PONCE BAEZ MARIA DEL ROCIO</t>
  </si>
  <si>
    <t>DUR202</t>
  </si>
  <si>
    <t>ALCIVAR VERA WENDY MARIA</t>
  </si>
  <si>
    <t>DUR204</t>
  </si>
  <si>
    <t>LEON ORTEGA CATHERINE ELIZABETH</t>
  </si>
  <si>
    <t>DUR205</t>
  </si>
  <si>
    <t>PERALTA GODOY JORGE DAVID</t>
  </si>
  <si>
    <t>DUR206</t>
  </si>
  <si>
    <t>BAÑOS BARRAGAN FLOR AMERICA</t>
  </si>
  <si>
    <t>DUR207</t>
  </si>
  <si>
    <t>FIGUEROA RUIZ NAIDDA ELIZABETH</t>
  </si>
  <si>
    <t>DUR208</t>
  </si>
  <si>
    <t>ESPINOSA CORDOVA TEODULO FRANCISCO</t>
  </si>
  <si>
    <t>DUR210</t>
  </si>
  <si>
    <t>ESPINOZA ZUNIGA ISABEL MARIA</t>
  </si>
  <si>
    <t>DUR211</t>
  </si>
  <si>
    <t>HUNGRIA CALERO JOSE LUIS</t>
  </si>
  <si>
    <t>DUR212</t>
  </si>
  <si>
    <t>YUBI PAZMINO WALTER MICHAEL</t>
  </si>
  <si>
    <t>DUR213</t>
  </si>
  <si>
    <t>SARAGUAYO SALDANA PABLO MARIANO</t>
  </si>
  <si>
    <t>DUR214</t>
  </si>
  <si>
    <t>PAVON QUINTE LOURDES DE JESUS</t>
  </si>
  <si>
    <t>DUR215</t>
  </si>
  <si>
    <t>GAMARRA MURILLO RUSBEL EDUARDO</t>
  </si>
  <si>
    <t>DUR216</t>
  </si>
  <si>
    <t>MOREIRA VERA ERNESTINA DE LOS ANGELES</t>
  </si>
  <si>
    <t>DUR217</t>
  </si>
  <si>
    <t>CHALAR BONE JESSICA GEOCONDA</t>
  </si>
  <si>
    <t>DUR218</t>
  </si>
  <si>
    <t>LOZANO OTERO RICARDO REIMONDI</t>
  </si>
  <si>
    <t>DUR219</t>
  </si>
  <si>
    <t>VERA POSLIGUA MARIA ALEXANDRA</t>
  </si>
  <si>
    <t>DUR222</t>
  </si>
  <si>
    <t>ARREAGA HINOSTROZA ANTERO FLORENCIO</t>
  </si>
  <si>
    <t>DUR223</t>
  </si>
  <si>
    <t>ORELLANA MORA MAYRA ELIZABETH</t>
  </si>
  <si>
    <t>DUR226</t>
  </si>
  <si>
    <t>ALARCON MORALES JENNY ROCIO</t>
  </si>
  <si>
    <t>DUR227</t>
  </si>
  <si>
    <t>LOGROÑO REYES VICENTE JAVIER</t>
  </si>
  <si>
    <t>DUR229</t>
  </si>
  <si>
    <t>GONZABAY CASTRO JAIME NORBERTO</t>
  </si>
  <si>
    <t>DUR230</t>
  </si>
  <si>
    <t>LEON LOPEZ LUZ LEONELA</t>
  </si>
  <si>
    <t>DUR231</t>
  </si>
  <si>
    <t>GUERRERO CARRIEL CARLOS FRANCISCO</t>
  </si>
  <si>
    <t>DUR232</t>
  </si>
  <si>
    <t>MEDINA BORJA LEONARDO JAVIER</t>
  </si>
  <si>
    <t>DUR233</t>
  </si>
  <si>
    <t>GUEVARA RAMOS MILTON HENRY</t>
  </si>
  <si>
    <t>DUR234</t>
  </si>
  <si>
    <t>GAVILAN MARIA LUCIA</t>
  </si>
  <si>
    <t>DUR235</t>
  </si>
  <si>
    <t>CHIM-TINTAS S.A.</t>
  </si>
  <si>
    <t>DUR237</t>
  </si>
  <si>
    <t>CALI PINCAY SANDRA ELIZABETH</t>
  </si>
  <si>
    <t>DUR238</t>
  </si>
  <si>
    <t>CHIRIBOGA GONZALEZ DIGNA MERCEDES</t>
  </si>
  <si>
    <t>DUR239</t>
  </si>
  <si>
    <t>COMPAÑIA DE TRANSPORTE CUADRADO VALLEJO S.A. CUADLLEJO</t>
  </si>
  <si>
    <t>DUR240</t>
  </si>
  <si>
    <t>MIRANDA VERNAZA JENNIFER ROXANA</t>
  </si>
  <si>
    <t>DUR241</t>
  </si>
  <si>
    <t>MENDOZA CHAVEZ RONALD JAIR</t>
  </si>
  <si>
    <t>DUR242</t>
  </si>
  <si>
    <t>CARDENAS ORELLANA JONATHAN MAURICIO</t>
  </si>
  <si>
    <t>DUR243</t>
  </si>
  <si>
    <t>ORTEGA ALVAREZ CARLA DENISSE</t>
  </si>
  <si>
    <t>DUR244</t>
  </si>
  <si>
    <t>MORA RODRIGUEZ BLANCA MARGARITA</t>
  </si>
  <si>
    <t>DUR245</t>
  </si>
  <si>
    <t>VILLEGAS BASTIDAS JOSE ALFREDO</t>
  </si>
  <si>
    <t>DUR246</t>
  </si>
  <si>
    <t>PACHAR GONZALEZ ERIKA JOHANNA</t>
  </si>
  <si>
    <t>DUR247</t>
  </si>
  <si>
    <t>MURILLO ARTEAGA FELIX ENRIQUE</t>
  </si>
  <si>
    <t>DUR248</t>
  </si>
  <si>
    <t>ITURRALDE THORET ALBERTO FELIX</t>
  </si>
  <si>
    <t>DUR249</t>
  </si>
  <si>
    <t>MINA MONTANO JUVER RUBEN</t>
  </si>
  <si>
    <t>DUR250</t>
  </si>
  <si>
    <t>SARMIENTO MARTINEZ GRACE VANESSA</t>
  </si>
  <si>
    <t>DUR251</t>
  </si>
  <si>
    <t>CHICA PONCE ANDREA STEFANIA</t>
  </si>
  <si>
    <t>DUR252</t>
  </si>
  <si>
    <t>CEDENO ZAMBRANO MARYORY MONSERRATE</t>
  </si>
  <si>
    <t>DUR253</t>
  </si>
  <si>
    <t>PRECIADO SALVATIERRA WILMER JAVIER</t>
  </si>
  <si>
    <t>DUR254</t>
  </si>
  <si>
    <t>DOMINGUEZ DESIDERIO DANIEL ROLANDO</t>
  </si>
  <si>
    <t>DUR255</t>
  </si>
  <si>
    <t>MEDINA PLUAS BRYAN GUILLERMO</t>
  </si>
  <si>
    <t>DUR256</t>
  </si>
  <si>
    <t>RODAS HERNANDEZ MARIBEL JANETH</t>
  </si>
  <si>
    <t>DUR258</t>
  </si>
  <si>
    <t>QUISIGUINA NUNEZ MARTHA ELIZABETH</t>
  </si>
  <si>
    <t>DUR259</t>
  </si>
  <si>
    <t>BRAVO TORRES DANIEL FERNANDO</t>
  </si>
  <si>
    <t>DUR261</t>
  </si>
  <si>
    <t>QUINTO BORJA LAURA PAMELA</t>
  </si>
  <si>
    <t>DUR262</t>
  </si>
  <si>
    <t>ORELLANA CALDERON JUAN CARLOS</t>
  </si>
  <si>
    <t>DUR263</t>
  </si>
  <si>
    <t>OCHOA TAMAYO VICENTE GREGORIO</t>
  </si>
  <si>
    <t>DUR264</t>
  </si>
  <si>
    <t>DEL SALTO RUIZ JANE STEPHANIE</t>
  </si>
  <si>
    <t>DUR265</t>
  </si>
  <si>
    <t>PALACIOS SORROSA GEOVANNY MOISES</t>
  </si>
  <si>
    <t>DUR266</t>
  </si>
  <si>
    <t>VILLACIS CASTRO JONATHAN GUILLERMO</t>
  </si>
  <si>
    <t>DUR267</t>
  </si>
  <si>
    <t>SANTANA GOMEZ CARLOS ALBERTO</t>
  </si>
  <si>
    <t>DUR268</t>
  </si>
  <si>
    <t>CEREZO MENDOZA GUIDO MAXIMO</t>
  </si>
  <si>
    <t>DUR269</t>
  </si>
  <si>
    <t>AREVALO VERA MARIA ESTELA</t>
  </si>
  <si>
    <t>DUR271</t>
  </si>
  <si>
    <t>MALDONADO VILLAMAR HUMBERTO MARTIN</t>
  </si>
  <si>
    <t>DUR272</t>
  </si>
  <si>
    <t>GUTIERREZ NIEVES LIDA AURORA</t>
  </si>
  <si>
    <t>DUR273</t>
  </si>
  <si>
    <t>FERNANDEZ ASSAN CESAR ENRIQUE</t>
  </si>
  <si>
    <t>DUR275</t>
  </si>
  <si>
    <t>BAJANA TACURI ANA YOLANDA</t>
  </si>
  <si>
    <t>DUR276</t>
  </si>
  <si>
    <t>VILLAVICENCIO TIGRE DARWIN YAZMANY</t>
  </si>
  <si>
    <t>DUR277</t>
  </si>
  <si>
    <t>MANZANO CABRERA KEVIN BRYAN</t>
  </si>
  <si>
    <t>DUR278</t>
  </si>
  <si>
    <t>VICUNA CAICEDO DENNYS ALEJANDRO</t>
  </si>
  <si>
    <t>DUR280</t>
  </si>
  <si>
    <t>MELENDEZ TREJO IVETTE DE GUADALUPE</t>
  </si>
  <si>
    <t>DUR281</t>
  </si>
  <si>
    <t>DIAZ MANTILLA MARY ELIZABETH</t>
  </si>
  <si>
    <t>DUR282</t>
  </si>
  <si>
    <t>LOPEZ OLLAGUE JURY JANETH</t>
  </si>
  <si>
    <t>DUR283</t>
  </si>
  <si>
    <t>ARROYO MOURA RENE PATRICIO</t>
  </si>
  <si>
    <t>DUR284</t>
  </si>
  <si>
    <t>SOLARTE SOLARTE HERNEY SEBASTIAN</t>
  </si>
  <si>
    <t>DUR285</t>
  </si>
  <si>
    <t>VELEZ LOZANO HECTOR EDUARDO</t>
  </si>
  <si>
    <t>DUR286</t>
  </si>
  <si>
    <t>CEBALLOS CASTRILLON CAROLINA</t>
  </si>
  <si>
    <t>DUR287</t>
  </si>
  <si>
    <t>MONTANO CHILA MAYRA PATRICIA</t>
  </si>
  <si>
    <t>DUR288</t>
  </si>
  <si>
    <t>SANCHEZ ALVARADO JACINTA ROSARIO</t>
  </si>
  <si>
    <t>DUR289</t>
  </si>
  <si>
    <t>RODRIGUEZ BARZOLA VLADIMIR MAURICIO</t>
  </si>
  <si>
    <t>DUR291</t>
  </si>
  <si>
    <t>ESPINOZA MONTERO GRACIELA DEL ROCIO</t>
  </si>
  <si>
    <t>DUR292</t>
  </si>
  <si>
    <t>TAPIA RODRIGUEZ MARIOLI MARITZA</t>
  </si>
  <si>
    <t>DUR293</t>
  </si>
  <si>
    <t>LOPEZ MALDONADO CARLOS ROLANDO</t>
  </si>
  <si>
    <t>DUR294</t>
  </si>
  <si>
    <t>CARCHIPULLA BURGOS JOHANNA BEATRIZ</t>
  </si>
  <si>
    <t>DUR295</t>
  </si>
  <si>
    <t>CHECA CAPA RUTH ELIZABETH</t>
  </si>
  <si>
    <t>DUR296</t>
  </si>
  <si>
    <t>ZAMBRANO LARREA RAFAEL ANTONIO</t>
  </si>
  <si>
    <t>DUR298</t>
  </si>
  <si>
    <t>VERGARA JARAMILLO OMAR ISRAEL</t>
  </si>
  <si>
    <t>DUR299</t>
  </si>
  <si>
    <t>TAPIA ONOFRE MARCOS ANDRES</t>
  </si>
  <si>
    <t>DUR300</t>
  </si>
  <si>
    <t>IMPORFARMA S A</t>
  </si>
  <si>
    <t>DUR301</t>
  </si>
  <si>
    <t>PARADA PARRA MIGUEL ANGEL</t>
  </si>
  <si>
    <t>DUR302</t>
  </si>
  <si>
    <t>FERNANDEZ CEVALLOS S.A FERCEVSA</t>
  </si>
  <si>
    <t>DUR303</t>
  </si>
  <si>
    <t>PRECIADO SALVATIERRA PATRICIA PAOLA</t>
  </si>
  <si>
    <t>DUR304</t>
  </si>
  <si>
    <t>CONZAELECT S.A.</t>
  </si>
  <si>
    <t>DUR305</t>
  </si>
  <si>
    <t>PANTA GARZON MARCOS STALYN</t>
  </si>
  <si>
    <t>DUR307</t>
  </si>
  <si>
    <t>BALAREZO FREIRE EDGAR MARCELO</t>
  </si>
  <si>
    <t>DUR309</t>
  </si>
  <si>
    <t>RODRIGUEZ DELGADO CARLA LILIANA</t>
  </si>
  <si>
    <t>DUR311</t>
  </si>
  <si>
    <t>OCAÑA MORALES ANGEL RODRIGO</t>
  </si>
  <si>
    <t>DUR312</t>
  </si>
  <si>
    <t>SEGOVIA DOMINGUEZ KARLA FIORELLA</t>
  </si>
  <si>
    <t>DUR313</t>
  </si>
  <si>
    <t>UNIPACK S.A.</t>
  </si>
  <si>
    <t>DUR314</t>
  </si>
  <si>
    <t>COVENA LITARDO BOSCO ANTHONY</t>
  </si>
  <si>
    <t>DUR315</t>
  </si>
  <si>
    <t>SECADO Y TRATADO DE MADERA SETRAMAD CIA. LTDA.</t>
  </si>
  <si>
    <t>DUR316</t>
  </si>
  <si>
    <t>AGUILAR TOLEDO MARCELA ALEJANDRA</t>
  </si>
  <si>
    <t>DUR317</t>
  </si>
  <si>
    <t>VILLALTA FLORES MILTON YOBANY</t>
  </si>
  <si>
    <t>DUR318</t>
  </si>
  <si>
    <t>RIVAS BAZURTO BELLA BARTOLA</t>
  </si>
  <si>
    <t>DUR319</t>
  </si>
  <si>
    <t>PARRALES LUCIN JERRY RENE</t>
  </si>
  <si>
    <t>DUR320</t>
  </si>
  <si>
    <t>BRIONES ALVARADO MERCEDES MARLENE</t>
  </si>
  <si>
    <t>DUR321</t>
  </si>
  <si>
    <t>BRIONES MONTANO MARIA MAGDALENA</t>
  </si>
  <si>
    <t>DUR322</t>
  </si>
  <si>
    <t>JIMENEZ ICAZA JULIO CESAR</t>
  </si>
  <si>
    <t>DUR323</t>
  </si>
  <si>
    <t>CEVALLOS CRUZ DIANA JENNIFFER</t>
  </si>
  <si>
    <t>DUR324</t>
  </si>
  <si>
    <t>MENDEZ RODRIGUEZ JAZMIN MARIELA</t>
  </si>
  <si>
    <t>DUR325</t>
  </si>
  <si>
    <t>VELEZ ZAMORA SAUL JAKSON</t>
  </si>
  <si>
    <t>DUR326</t>
  </si>
  <si>
    <t>BANCHON GONZALEZ YANINA DENISSE</t>
  </si>
  <si>
    <t>DUR327</t>
  </si>
  <si>
    <t>BENALCAZAR GARCIA YESSICA YADIRA</t>
  </si>
  <si>
    <t>DUR328</t>
  </si>
  <si>
    <t>VIVES HUANGA JOSELITO TOMAS</t>
  </si>
  <si>
    <t>DUR329</t>
  </si>
  <si>
    <t>ZELAYA ESTRELLA ANA MARIA</t>
  </si>
  <si>
    <t>DUR330</t>
  </si>
  <si>
    <t>ACURIA MORAN XIOMARA STEFANIA</t>
  </si>
  <si>
    <t>DUR332</t>
  </si>
  <si>
    <t>CORREA QUIROZ MAXIMO AURELIO</t>
  </si>
  <si>
    <t>DUR333</t>
  </si>
  <si>
    <t>JARAMILLO TORRES BETSABETH VERONICA</t>
  </si>
  <si>
    <t>DUR334</t>
  </si>
  <si>
    <t>HUACON YUNGA VICTORIA ELIZABETH</t>
  </si>
  <si>
    <t>DUR336</t>
  </si>
  <si>
    <t>QUISNIA ORTIZ CARLOS ISRAEL</t>
  </si>
  <si>
    <t>DUR337</t>
  </si>
  <si>
    <t>BARQUET DELGADO EDGAR ESTEFANO</t>
  </si>
  <si>
    <t>DUR338</t>
  </si>
  <si>
    <t>MORENO CORDOVA XAVIER WASHINGTON</t>
  </si>
  <si>
    <t>DUR339</t>
  </si>
  <si>
    <t>GONZALEZ ESTUPINAN ROY ADOLFO</t>
  </si>
  <si>
    <t>DUR340</t>
  </si>
  <si>
    <t>MORENO PONCE MIGUEL EDUARDO</t>
  </si>
  <si>
    <t>DUR341</t>
  </si>
  <si>
    <t>GONZALEZ VALLEJO MARCELINO CESAR</t>
  </si>
  <si>
    <t>DUR342</t>
  </si>
  <si>
    <t>BARRAGAN VELASCO JESUS DAVID</t>
  </si>
  <si>
    <t>DUR343</t>
  </si>
  <si>
    <t>CIFUENTES MOREIRA WIMPER FERNANDO</t>
  </si>
  <si>
    <t>DUR344</t>
  </si>
  <si>
    <t>HOLGUIN ANCHUNDIA AMALIA NOEMI</t>
  </si>
  <si>
    <t>DUR345</t>
  </si>
  <si>
    <t>GARCIA SUBIAGA BIANCA TAIRY</t>
  </si>
  <si>
    <t>DUR346</t>
  </si>
  <si>
    <t>OLALLA SANCHEZ JENNY ELIZABETH</t>
  </si>
  <si>
    <t>GUA128</t>
  </si>
  <si>
    <t>CORRAL CELLERI PEDRO CHRISTIAN</t>
  </si>
  <si>
    <t>1.1.03.01.30</t>
  </si>
  <si>
    <t>CLIENTES VÍA SAMBORONDON</t>
  </si>
  <si>
    <t>BAQ006</t>
  </si>
  <si>
    <t>BAQUERIZO DAVILA PABLO</t>
  </si>
  <si>
    <t>LAG018</t>
  </si>
  <si>
    <t>ORELLANA ROSERO GABRIELA GERMANIA</t>
  </si>
  <si>
    <t>SAM007</t>
  </si>
  <si>
    <t>CONCHA NEME DAVID EDUARDO</t>
  </si>
  <si>
    <t>SAM009</t>
  </si>
  <si>
    <t>TORRES FREIRE GENESIS EMMA</t>
  </si>
  <si>
    <t>SAM010</t>
  </si>
  <si>
    <t>DOCAL HOLDING S.A DOCAHOLDSA</t>
  </si>
  <si>
    <t>SAM012</t>
  </si>
  <si>
    <t>ARGUELLO JURADO CHRISTIAN JAIR</t>
  </si>
  <si>
    <t>SAM013</t>
  </si>
  <si>
    <t>MONTALVAN CAMPOVERDE MARIA PIEDAD</t>
  </si>
  <si>
    <t>SAM014</t>
  </si>
  <si>
    <t>JIMENEZ MOSQUERA FANNY PIEDAD</t>
  </si>
  <si>
    <t>SAM0147</t>
  </si>
  <si>
    <t>GUZMAN MASPONS MARIA DEL ROSARIO</t>
  </si>
  <si>
    <t>SAM015</t>
  </si>
  <si>
    <t>YUNES ANDRADE GISELLA MARIA</t>
  </si>
  <si>
    <t>SAM017</t>
  </si>
  <si>
    <t>VALENCIA RIPALTA RODRIGO XAVIER</t>
  </si>
  <si>
    <t>SAM019</t>
  </si>
  <si>
    <t>NEIRA CALDERON HECTOR ROBERTO</t>
  </si>
  <si>
    <t>SAM021</t>
  </si>
  <si>
    <t>LEON ALTAMIRANO JUAN CARLOS</t>
  </si>
  <si>
    <t>SAM022</t>
  </si>
  <si>
    <t>JIMENEZ MOSQUERA CECILIA MARIA</t>
  </si>
  <si>
    <t>SAM024</t>
  </si>
  <si>
    <t>ALVARADO MORA ANDREA JACQUELINE</t>
  </si>
  <si>
    <t>SAM025</t>
  </si>
  <si>
    <t>BAQUERIZO AROSEMENA CESAR AUGUSTO</t>
  </si>
  <si>
    <t>SAM026</t>
  </si>
  <si>
    <t>CEVALLOS VILLAVICENCIO JOSE FRANCISCO</t>
  </si>
  <si>
    <t>SAM027</t>
  </si>
  <si>
    <t>RICAURTE GARCES MANUEL ISIDRO</t>
  </si>
  <si>
    <t>SAM028</t>
  </si>
  <si>
    <t>GARCIA SOLANO JOHNNY ABRAHAM</t>
  </si>
  <si>
    <t>SAM029</t>
  </si>
  <si>
    <t>RODRIGUEZ FERNANDEZ JUAN GABRIEL</t>
  </si>
  <si>
    <t>SAM030</t>
  </si>
  <si>
    <t>YARECUADOR CIA. LTDA</t>
  </si>
  <si>
    <t>SAM031</t>
  </si>
  <si>
    <t>LORENA OLIVA PINCAY PINARGOTE</t>
  </si>
  <si>
    <t>SAM032</t>
  </si>
  <si>
    <t>MARIO ROBERTO BLUM SAMANIEGO</t>
  </si>
  <si>
    <t>SAM033</t>
  </si>
  <si>
    <t>RESTAURANTE LA CASTELLANA RESCASTELLANA S.A.</t>
  </si>
  <si>
    <t>SAM037</t>
  </si>
  <si>
    <t>CAÑIZARES GARAICOA RAUL JOSE</t>
  </si>
  <si>
    <t>SAM038</t>
  </si>
  <si>
    <t>CAICEDO RODRIGUEZ ANGEL JIMMY</t>
  </si>
  <si>
    <t>SAM040</t>
  </si>
  <si>
    <t>GALINDO ALVAREZ ANA MARIA</t>
  </si>
  <si>
    <t>SAM041</t>
  </si>
  <si>
    <t>KARINA YAJAIRA ALVARADO QUINTO</t>
  </si>
  <si>
    <t>SAM042</t>
  </si>
  <si>
    <t>OSCAR ENRIQUE SCHEEL CARRION</t>
  </si>
  <si>
    <t>SAM043</t>
  </si>
  <si>
    <t>MOREINIS MALCA STEVEN VICTOR</t>
  </si>
  <si>
    <t>SAM044</t>
  </si>
  <si>
    <t>CHAVEZ CRESPO JOSE ANDRES</t>
  </si>
  <si>
    <t>SAM045</t>
  </si>
  <si>
    <t>BENEDETI RIPALDA JUAN XAVIER</t>
  </si>
  <si>
    <t>SAM046</t>
  </si>
  <si>
    <t>JOSE ALFREDO JIMENEZ PENA</t>
  </si>
  <si>
    <t>SAM050</t>
  </si>
  <si>
    <t>VITERI VITERI JOSE BENIGNO</t>
  </si>
  <si>
    <t>SAM051</t>
  </si>
  <si>
    <t>GOMEZ LOPEZ ANDRES ELISEO</t>
  </si>
  <si>
    <t>SAM052</t>
  </si>
  <si>
    <t>CHANG ESTRELLA MARIA FERNANDA</t>
  </si>
  <si>
    <t>SAM053</t>
  </si>
  <si>
    <t>RODRIGUEZ MINOTTA ADOLFO ROBERTO</t>
  </si>
  <si>
    <t>SAM055</t>
  </si>
  <si>
    <t>ALEGRIA HUREL NACER</t>
  </si>
  <si>
    <t>SAM056</t>
  </si>
  <si>
    <t>COELLO PALADINES CARLOS EFREN</t>
  </si>
  <si>
    <t>SAM057</t>
  </si>
  <si>
    <t>MEZA KUFFO FRANCISCO ALFONSO</t>
  </si>
  <si>
    <t>SAM058</t>
  </si>
  <si>
    <t>OLAYA GELLIBERT OMAR DAVID</t>
  </si>
  <si>
    <t>SAM060</t>
  </si>
  <si>
    <t>ANDA MALDONADO SEBASTIAN ALBERTO</t>
  </si>
  <si>
    <t>SAM061</t>
  </si>
  <si>
    <t>CANAHUATI CHAIN ANDREA</t>
  </si>
  <si>
    <t>SAM062</t>
  </si>
  <si>
    <t>SORIA AYON RAFAEL HUMBERTO</t>
  </si>
  <si>
    <t>SAM063</t>
  </si>
  <si>
    <t>COSTA ARCENTALES NICOLAS ESTEBAN</t>
  </si>
  <si>
    <t>SAM064</t>
  </si>
  <si>
    <t>ALZATE GARCIA JUAN CARLOS</t>
  </si>
  <si>
    <t>SAM065</t>
  </si>
  <si>
    <t>MIRANDA COPPIANO MELISSA SOFIA</t>
  </si>
  <si>
    <t>SAM067</t>
  </si>
  <si>
    <t>ARTEAGA FERAUD ANTONIO IGNACIO</t>
  </si>
  <si>
    <t>SAM068</t>
  </si>
  <si>
    <t>SANDOVAL ELIZONDO SHARON ANA BEATRIZ</t>
  </si>
  <si>
    <t>SAM069</t>
  </si>
  <si>
    <t>HENRIQUES AGUILERA JORGE JOSUE</t>
  </si>
  <si>
    <t>SAM070</t>
  </si>
  <si>
    <t>MOROCHZ VALDEZ ALFREDO MAURICIO</t>
  </si>
  <si>
    <t>SAM071</t>
  </si>
  <si>
    <t>VALLARINO PEÑA GABRIELA MARIA</t>
  </si>
  <si>
    <t>SAM072</t>
  </si>
  <si>
    <t>MEJIA INTRIAGO SANDRA BALVINA</t>
  </si>
  <si>
    <t>SAM074</t>
  </si>
  <si>
    <t>CALLING - CONSULTING S.A</t>
  </si>
  <si>
    <t>SAM076</t>
  </si>
  <si>
    <t>RAMOS SALAS JEAN PAOLO</t>
  </si>
  <si>
    <t>SAM078</t>
  </si>
  <si>
    <t>AMAYA ZEVALLOS JAIME ANDRES</t>
  </si>
  <si>
    <t>SAM079</t>
  </si>
  <si>
    <t>NARANJO TOLEDO JUAN CARLOS</t>
  </si>
  <si>
    <t>SAM080</t>
  </si>
  <si>
    <t>EGAS NUÑEZ CAROLINA ALICIA</t>
  </si>
  <si>
    <t>SAM081</t>
  </si>
  <si>
    <t>RECOSEG S.A</t>
  </si>
  <si>
    <t>SAM082</t>
  </si>
  <si>
    <t>ELIAS MENDEZ HUGO ALEXANDER</t>
  </si>
  <si>
    <t>SAM084</t>
  </si>
  <si>
    <t>AGUIRRE BARRIGA JUAN GABRIEL</t>
  </si>
  <si>
    <t>SAM085</t>
  </si>
  <si>
    <t>RIVAS CEVALLOS MELBA JOSEFINA</t>
  </si>
  <si>
    <t>SAM086</t>
  </si>
  <si>
    <t>ROSALES PINO CARLOS BENJAMIN</t>
  </si>
  <si>
    <t>SAM087</t>
  </si>
  <si>
    <t>RIBADENEIRA CARRERA MARIA ELENA</t>
  </si>
  <si>
    <t>SAM088</t>
  </si>
  <si>
    <t>CARLOS JOSE PLAZA MENESES</t>
  </si>
  <si>
    <t>SAM090</t>
  </si>
  <si>
    <t>RODRIGUEZ PARRA CARLOS JAVIER</t>
  </si>
  <si>
    <t>SAM091</t>
  </si>
  <si>
    <t>COLOMBARA PAVESE CARLO</t>
  </si>
  <si>
    <t>SAM093</t>
  </si>
  <si>
    <t>NADER GARZOZI RONALD ALBERTO</t>
  </si>
  <si>
    <t>SAM094</t>
  </si>
  <si>
    <t>GONZALEZ GUZMAN GRETHA JULYANA</t>
  </si>
  <si>
    <t>SAM097</t>
  </si>
  <si>
    <t>GALLARDO CRUSELLAS CORA MARGARITA ROCIO</t>
  </si>
  <si>
    <t>SAM101</t>
  </si>
  <si>
    <t>SULLY GABRIELA GONZALEZ GUZMAN</t>
  </si>
  <si>
    <t>SAM102</t>
  </si>
  <si>
    <t>MOELLER GILBERT STEFANIE MARIA</t>
  </si>
  <si>
    <t>SAM103</t>
  </si>
  <si>
    <t>MORA QUIROZ MATILDE PILAR</t>
  </si>
  <si>
    <t>SAM104</t>
  </si>
  <si>
    <t>LOPEZ GALVEZ ILEANA PAOLA</t>
  </si>
  <si>
    <t>SAM105</t>
  </si>
  <si>
    <t>QUIÑONEZ CORTEZ BEATRIZ ISABEL</t>
  </si>
  <si>
    <t>SAM106</t>
  </si>
  <si>
    <t>FRANCO CORREA MAGDALENA CONCEPCION</t>
  </si>
  <si>
    <t>SAM107</t>
  </si>
  <si>
    <t>BENAVIDES LOPEZ DAVID GONZALO</t>
  </si>
  <si>
    <t>SAM108</t>
  </si>
  <si>
    <t>YUNEZ NOWAK JUAN JOSE</t>
  </si>
  <si>
    <t>SAM109</t>
  </si>
  <si>
    <t>QUINTANA JEDERMANN HUGO MAURICIO</t>
  </si>
  <si>
    <t>SAM110</t>
  </si>
  <si>
    <t>FOODSERVEC FOOD SERVICE ECUADOR S.A</t>
  </si>
  <si>
    <t>SAM111</t>
  </si>
  <si>
    <t>RECONSTELEC S.A</t>
  </si>
  <si>
    <t>SAM113</t>
  </si>
  <si>
    <t>ROSANA LETICIA VIOLA</t>
  </si>
  <si>
    <t>SAM114</t>
  </si>
  <si>
    <t>DOUMET HERZOG SELIM FERNANDO</t>
  </si>
  <si>
    <t>SAM115</t>
  </si>
  <si>
    <t>AVILES GUERRA MARIA GABRIELA</t>
  </si>
  <si>
    <t>SAM116</t>
  </si>
  <si>
    <t>ORTEGA SANTOS JUAN PABLO</t>
  </si>
  <si>
    <t>SAM117</t>
  </si>
  <si>
    <t>TELLO CEDEÑO ALEX EMILIO</t>
  </si>
  <si>
    <t>SAM121</t>
  </si>
  <si>
    <t>MOLINA SIGCHO BEATRIZ ELIZABETH</t>
  </si>
  <si>
    <t>SAM122</t>
  </si>
  <si>
    <t>ALFREDO FRANCISCO XAVIER DIAZ CARBO</t>
  </si>
  <si>
    <t>SAM125</t>
  </si>
  <si>
    <t>SOCIEDAD DE HECHO SAMBAC</t>
  </si>
  <si>
    <t>SAM127</t>
  </si>
  <si>
    <t>SAMANIEGO SERPA CESAR RAUL</t>
  </si>
  <si>
    <t>SAM128</t>
  </si>
  <si>
    <t>SILVA ARMAS MARIA ANDREA</t>
  </si>
  <si>
    <t>SAM131</t>
  </si>
  <si>
    <t>FLORES VILLAGOMEZ EDGAR ERNESTO</t>
  </si>
  <si>
    <t>SAM135</t>
  </si>
  <si>
    <t>CARPIO FREIRE CARLOS RAUL</t>
  </si>
  <si>
    <t>SAM136</t>
  </si>
  <si>
    <t>SANCHEZ EGAS DAVID ALEJANDRO</t>
  </si>
  <si>
    <t>SAM137</t>
  </si>
  <si>
    <t>GUZMAN BERTULIO GISELA MARIA</t>
  </si>
  <si>
    <t>SAM138</t>
  </si>
  <si>
    <t>FALCONI DUEÑAS RICARDO PABLO</t>
  </si>
  <si>
    <t>SAM142</t>
  </si>
  <si>
    <t>MARRIOT CAICEDO NIZA ALEJANDRA</t>
  </si>
  <si>
    <t>SAM143</t>
  </si>
  <si>
    <t>GUEVARA CARRILLO JORGE LUIS</t>
  </si>
  <si>
    <t>SAM144</t>
  </si>
  <si>
    <t>JIMENEZ CAMPOVERDE ROSARIO MARIBEL</t>
  </si>
  <si>
    <t>SAM145</t>
  </si>
  <si>
    <t>ALONSO MERA PILAR DEL ROCIO</t>
  </si>
  <si>
    <t>SAM146</t>
  </si>
  <si>
    <t>LOGISTICA ZEUS S.A. LOGZEUS</t>
  </si>
  <si>
    <t>SAM148</t>
  </si>
  <si>
    <t>HERRERA HERRERA LUIS OSWALDO</t>
  </si>
  <si>
    <t>SAM149</t>
  </si>
  <si>
    <t>JAVIER EMILIO HRYCANIUK</t>
  </si>
  <si>
    <t>SAM150</t>
  </si>
  <si>
    <t>XAVIER ESTRADA BJARNER</t>
  </si>
  <si>
    <t>SAM151</t>
  </si>
  <si>
    <t>BARKIGAMA S.A.</t>
  </si>
  <si>
    <t>SAM152</t>
  </si>
  <si>
    <t>VERA PIEDRA CESAR ALFONSO</t>
  </si>
  <si>
    <t>SAM155</t>
  </si>
  <si>
    <t>FREIRE VALENCIA EFREN AUGUSTO</t>
  </si>
  <si>
    <t>SAM156</t>
  </si>
  <si>
    <t>ALVAREZ GUERRERO GINA IVONNE</t>
  </si>
  <si>
    <t>SAM157</t>
  </si>
  <si>
    <t>GUAYAQUIL ALBAN HECTOR NICOLAS</t>
  </si>
  <si>
    <t>SAM159</t>
  </si>
  <si>
    <t>JUAN FRANCISCO ZUNINO</t>
  </si>
  <si>
    <t>SAM160</t>
  </si>
  <si>
    <t>VITERI LANDIVAR MARIA GRACIA</t>
  </si>
  <si>
    <t>SAM161</t>
  </si>
  <si>
    <t>FIGUEROA CAÑARTE MARIA KARINA</t>
  </si>
  <si>
    <t>SAM163</t>
  </si>
  <si>
    <t>MONTERO HINOJOSA OSCAR LEONEL</t>
  </si>
  <si>
    <t>SAM164</t>
  </si>
  <si>
    <t>VINUEZA YEPEZ PRISCILLA DENISSE</t>
  </si>
  <si>
    <t>SAM165</t>
  </si>
  <si>
    <t>QUIMIS CHOEZ WENDY LORENA</t>
  </si>
  <si>
    <t>SAM167</t>
  </si>
  <si>
    <t>AGROPECUARIA AQUA CAMARON AGROSEACOM S.A.</t>
  </si>
  <si>
    <t>SAM169</t>
  </si>
  <si>
    <t>NOBOA BAQUERIZO LAURA MARIA</t>
  </si>
  <si>
    <t>SAM170</t>
  </si>
  <si>
    <t>NORERO SANTOS JORGE ALBERTO</t>
  </si>
  <si>
    <t>SAM171</t>
  </si>
  <si>
    <t>JESSICA RUIZ ANDRADE</t>
  </si>
  <si>
    <t>SAM172</t>
  </si>
  <si>
    <t>XAVIER ALFREDO ZANABRIA VILLAMAR</t>
  </si>
  <si>
    <t>SAM173</t>
  </si>
  <si>
    <t>MULTICOMPRAS</t>
  </si>
  <si>
    <t>SAM175</t>
  </si>
  <si>
    <t>DONOSO SANCHEZ ADRIANA VALENTINA</t>
  </si>
  <si>
    <t>SAM177</t>
  </si>
  <si>
    <t>ESTRADA RAMIREZ CRISTOBAL ENRIQUE</t>
  </si>
  <si>
    <t>SAM178</t>
  </si>
  <si>
    <t>GLADYS ANGELICA AGUILAR ALVARADO</t>
  </si>
  <si>
    <t>SAM179</t>
  </si>
  <si>
    <t>RODRIGUEZ MEJIA KARLA PATRICIA</t>
  </si>
  <si>
    <t>SAM183</t>
  </si>
  <si>
    <t>RICAURTE CHUMO LUIS ALBERTO</t>
  </si>
  <si>
    <t>SAM184</t>
  </si>
  <si>
    <t>ANDRADE ANDRADE SERGIO EDUARDO</t>
  </si>
  <si>
    <t>SAM186</t>
  </si>
  <si>
    <t>VERA VELASQUEZ MARIA AUXILIADORA</t>
  </si>
  <si>
    <t>SAM188</t>
  </si>
  <si>
    <t>CASAL WESSON XAVIER GUSTAVO</t>
  </si>
  <si>
    <t>SAM189</t>
  </si>
  <si>
    <t>JERVIS BASURTO KENYA SORAYA</t>
  </si>
  <si>
    <t>SAM190</t>
  </si>
  <si>
    <t>SECONRET S.A.</t>
  </si>
  <si>
    <t>SAM191</t>
  </si>
  <si>
    <t>AVICOLA FERNANDEZ S.A.</t>
  </si>
  <si>
    <t>SAM193</t>
  </si>
  <si>
    <t>GOMEZ HIDALGO FERNANDO JOSE</t>
  </si>
  <si>
    <t>SAM195</t>
  </si>
  <si>
    <t>ARMIJOS OBANDO LEISTER ELIZABETH</t>
  </si>
  <si>
    <t>SAM198</t>
  </si>
  <si>
    <t>BAUTISTA LITARDO NOEMI LOURDES</t>
  </si>
  <si>
    <t>SAM199</t>
  </si>
  <si>
    <t>MIRANDA MESTANZA HUGO MARCELO</t>
  </si>
  <si>
    <t>SAM200</t>
  </si>
  <si>
    <t>ENJOYCHANNEL S.A</t>
  </si>
  <si>
    <t>SAM202</t>
  </si>
  <si>
    <t>VELEZ VERA ANGEL ALBERTO</t>
  </si>
  <si>
    <t>SAM203</t>
  </si>
  <si>
    <t>PALACIOS CEVALLOS JUSTO FERNANDO</t>
  </si>
  <si>
    <t>SAM206</t>
  </si>
  <si>
    <t>RAMIREZ ROJAS RONNEY RAFAEL</t>
  </si>
  <si>
    <t>SAM207</t>
  </si>
  <si>
    <t>GILBERT JONES CARLOS LUIS</t>
  </si>
  <si>
    <t>SAM208</t>
  </si>
  <si>
    <t>BAQUERO PILOSO OTTO XAVIER</t>
  </si>
  <si>
    <t>SAM210</t>
  </si>
  <si>
    <t>FLORES LOPEZ ANDRES ALFREDO</t>
  </si>
  <si>
    <t>SAM211</t>
  </si>
  <si>
    <t>AGUILAR AVILES ANDREA CAROLINA</t>
  </si>
  <si>
    <t>SAM212</t>
  </si>
  <si>
    <t>GONZALEZ ARBAIZA CESAR MARTIN</t>
  </si>
  <si>
    <t>SAM213</t>
  </si>
  <si>
    <t>ZAMBRANO VASQUEZ ALBERTO FRANCISCO</t>
  </si>
  <si>
    <t>SAM214</t>
  </si>
  <si>
    <t>ROSERO BARZOLA KATHERINE VERONICA</t>
  </si>
  <si>
    <t>SAM216</t>
  </si>
  <si>
    <t>DIAB AGUILAR XAVIER ABDEL</t>
  </si>
  <si>
    <t>SAM217</t>
  </si>
  <si>
    <t>GAVINO LARREATEGUI JUAN ALFREDO</t>
  </si>
  <si>
    <t>SAM221</t>
  </si>
  <si>
    <t>VILLAPRADO CHAVEZ OTTO YONIUR</t>
  </si>
  <si>
    <t>SAM223</t>
  </si>
  <si>
    <t>NAVARRO VELIZ LUIS MIGUEL</t>
  </si>
  <si>
    <t>SAM225</t>
  </si>
  <si>
    <t>SANCHEZ TIMM RAFAEL ANDRES</t>
  </si>
  <si>
    <t>SAM228</t>
  </si>
  <si>
    <t>JURADO QUINTERO ANDRES</t>
  </si>
  <si>
    <t>SAM230</t>
  </si>
  <si>
    <t>CHILA QUIÑONEZ ITER ALFREDO</t>
  </si>
  <si>
    <t>SAM231</t>
  </si>
  <si>
    <t>AROSEMENA DURAN CARLOS JULIO</t>
  </si>
  <si>
    <t>SAM232</t>
  </si>
  <si>
    <t>MENDOZA ZAMBRANO MARIA BELEN</t>
  </si>
  <si>
    <t>SAM236</t>
  </si>
  <si>
    <t>SORIANO SUAREZ GUILBERT SAUL</t>
  </si>
  <si>
    <t>SAM237</t>
  </si>
  <si>
    <t>CORRELARE S.A.</t>
  </si>
  <si>
    <t>SAM239</t>
  </si>
  <si>
    <t>MUÑOZ MUÑOZ WASHINGTON VICENTE</t>
  </si>
  <si>
    <t>SAM240</t>
  </si>
  <si>
    <t>ALVAREZ DAVILA JUAN DIEGO</t>
  </si>
  <si>
    <t>SAM242</t>
  </si>
  <si>
    <t>SALEM ONETO MARIA AUXILIADORA</t>
  </si>
  <si>
    <t>SAM243</t>
  </si>
  <si>
    <t>CHONG CRUZ LUIS CRISTOBAL</t>
  </si>
  <si>
    <t>SAM245</t>
  </si>
  <si>
    <t>SABUPI S.A.</t>
  </si>
  <si>
    <t>SAM247</t>
  </si>
  <si>
    <t>WAN CHEN ZULEIKA</t>
  </si>
  <si>
    <t>SAM248</t>
  </si>
  <si>
    <t>DELGADO ILLESCAS GARY ANDRES</t>
  </si>
  <si>
    <t>SAM249</t>
  </si>
  <si>
    <t>CALLE RAMIREZ SARA CRISTINA</t>
  </si>
  <si>
    <t>SAM250</t>
  </si>
  <si>
    <t>PLAZACAMPO S A</t>
  </si>
  <si>
    <t>SAM251</t>
  </si>
  <si>
    <t>RODRIGUEZ SANTOS RINA IVONNE</t>
  </si>
  <si>
    <t>SAM252</t>
  </si>
  <si>
    <t>JARAMILLO MENDOZA KAROL RODRIGO</t>
  </si>
  <si>
    <t>SAM254</t>
  </si>
  <si>
    <t>ZAMBRANO MOREIRA LUIS ALFREDO</t>
  </si>
  <si>
    <t>SAM255</t>
  </si>
  <si>
    <t>NARANJO PAZMIÑO OLGA MICHELLE</t>
  </si>
  <si>
    <t>SAM256</t>
  </si>
  <si>
    <t>RODRIGUEZ SALAZAR JOHANNA EUSEBIA</t>
  </si>
  <si>
    <t>SAM257</t>
  </si>
  <si>
    <t>SORIA MAYORGA NELLY PAULINA</t>
  </si>
  <si>
    <t>SAM258</t>
  </si>
  <si>
    <t>GUERRA BONNARD JULIO RAFAEL</t>
  </si>
  <si>
    <t>SAM259</t>
  </si>
  <si>
    <t>MORAN CABELLO JUSUETH WENSTLAND</t>
  </si>
  <si>
    <t>SAM260</t>
  </si>
  <si>
    <t>DURAN POLIT MARIA DANIELLA</t>
  </si>
  <si>
    <t>SAM261</t>
  </si>
  <si>
    <t>WEISSON OCHOA EVELYN SOLANGE</t>
  </si>
  <si>
    <t>SAM262</t>
  </si>
  <si>
    <t>ZAMBRANO GARCIA FRANZ BADIH</t>
  </si>
  <si>
    <t>SAM265</t>
  </si>
  <si>
    <t>ECHEVERRIA REYES JOE JOFFREY</t>
  </si>
  <si>
    <t>SAM268</t>
  </si>
  <si>
    <t>LEON ROCA BILLI JOE</t>
  </si>
  <si>
    <t>SAM269</t>
  </si>
  <si>
    <t>L MENTAL OFICINAS - INTELIGENTES S.A</t>
  </si>
  <si>
    <t>SAM270</t>
  </si>
  <si>
    <t>VISION ESTRATEGICA EMPRESARIAL CIA. LTDA. VISTRAEM</t>
  </si>
  <si>
    <t>SAM271</t>
  </si>
  <si>
    <t>SUAREZ MOLINA DAVID ALFREDO</t>
  </si>
  <si>
    <t>SAM274</t>
  </si>
  <si>
    <t>GRANJA CONEJEROS LUCY DEL PILAR</t>
  </si>
  <si>
    <t>SAM275</t>
  </si>
  <si>
    <t>GOMEZ ORDENANA LUCILA INES</t>
  </si>
  <si>
    <t>SAM276</t>
  </si>
  <si>
    <t>BERNAL MORAN ALEX XAVIER</t>
  </si>
  <si>
    <t>SAM277</t>
  </si>
  <si>
    <t>ESPINOSA VELARDE ALMA MARIA</t>
  </si>
  <si>
    <t>SAM279</t>
  </si>
  <si>
    <t>ORTEGA ILLINGWORTH DENISE MARIA</t>
  </si>
  <si>
    <t>SAM280</t>
  </si>
  <si>
    <t>ROMERO PRADO DIEGO ALEJANDRO</t>
  </si>
  <si>
    <t>SAM281</t>
  </si>
  <si>
    <t>AGRIHGROUP S.A</t>
  </si>
  <si>
    <t>SAM282</t>
  </si>
  <si>
    <t>NOBOA BEJARANO GLORIA</t>
  </si>
  <si>
    <t>SAM284</t>
  </si>
  <si>
    <t>ZAMBRANO MOLINA IVAN EDUARDO</t>
  </si>
  <si>
    <t>SAM285</t>
  </si>
  <si>
    <t>SETH NEETU</t>
  </si>
  <si>
    <t>SAM286</t>
  </si>
  <si>
    <t>SOTOMAYOR MONTEVERDE BRENDA JUDITH</t>
  </si>
  <si>
    <t>SAM287</t>
  </si>
  <si>
    <t>GUARDINI PRIETO ADOLFO GIUSEPPE</t>
  </si>
  <si>
    <t>SAM288</t>
  </si>
  <si>
    <t>GUTIERREZ HERNANDEZ RICARDO ALBERTO</t>
  </si>
  <si>
    <t>SAM292</t>
  </si>
  <si>
    <t>MOLESTINA NOBOA JOSE LUIS</t>
  </si>
  <si>
    <t>SAM293</t>
  </si>
  <si>
    <t>REIMBERG BADUY PETER PAUL</t>
  </si>
  <si>
    <t>SAM294</t>
  </si>
  <si>
    <t>MOLINA ROBLES MARIO EDER</t>
  </si>
  <si>
    <t>SAM295</t>
  </si>
  <si>
    <t>TAX-CONSULTINGROUP S A</t>
  </si>
  <si>
    <t>SAM296</t>
  </si>
  <si>
    <t>AGUILERA PAZMINO AMALIA ESTHER</t>
  </si>
  <si>
    <t>SAM297</t>
  </si>
  <si>
    <t>GUZMAN TORRES MAURICIO ALEJANDRO</t>
  </si>
  <si>
    <t>SAM298</t>
  </si>
  <si>
    <t>PANCHANA CHALEN PILAR</t>
  </si>
  <si>
    <t>SAM299</t>
  </si>
  <si>
    <t>CAMACHO SORIA CARLOS EDUARDO</t>
  </si>
  <si>
    <t>SAM303</t>
  </si>
  <si>
    <t>CARVAJAL SUASTEGUI AMADA MERCEDES</t>
  </si>
  <si>
    <t>SAM304</t>
  </si>
  <si>
    <t>PINO ARROBA ALVARO ERNESTO</t>
  </si>
  <si>
    <t>SAM306</t>
  </si>
  <si>
    <t>GRANADOS MUTIS JUAN PABLO</t>
  </si>
  <si>
    <t>SAM307</t>
  </si>
  <si>
    <t>GUZMAN CELLERI GINGER DEL ROCIO</t>
  </si>
  <si>
    <t>SAM309</t>
  </si>
  <si>
    <t>CARRION MALDONADO RUTH GRACIELA</t>
  </si>
  <si>
    <t>SAM310</t>
  </si>
  <si>
    <t>FORESTIERI CUCALON GIANCARLO</t>
  </si>
  <si>
    <t>SAM311</t>
  </si>
  <si>
    <t>SORIANO NUNEZ CAMILO ERNESTO</t>
  </si>
  <si>
    <t>SAM313</t>
  </si>
  <si>
    <t>CHEMEL ALFREDO NEME MACCHIAVELLO</t>
  </si>
  <si>
    <t>SAM314</t>
  </si>
  <si>
    <t>DIAZ FREIRE LUCCIOLA ALEXANDRA</t>
  </si>
  <si>
    <t>SAM315</t>
  </si>
  <si>
    <t>BOSCHETTI BARREIRO TRIZZIA GIOVANNA</t>
  </si>
  <si>
    <t>SAM316</t>
  </si>
  <si>
    <t>MARIA LORENA CENTENO ANDRADE</t>
  </si>
  <si>
    <t>SAM317</t>
  </si>
  <si>
    <t>SPORTSMANAGEMENT S.A.</t>
  </si>
  <si>
    <t>SAM318</t>
  </si>
  <si>
    <t>POVEDA VALLEJO JORGE LUIS</t>
  </si>
  <si>
    <t>SAM319</t>
  </si>
  <si>
    <t>SALAZAR TELLO NICOLAS EDUARDO</t>
  </si>
  <si>
    <t>SAM320</t>
  </si>
  <si>
    <t>JARAMILLO MEJIA EDGAR PATRICIO</t>
  </si>
  <si>
    <t>SAM322</t>
  </si>
  <si>
    <t>OSPINA PALADINES CARLOS ANDRES</t>
  </si>
  <si>
    <t>SAM325</t>
  </si>
  <si>
    <t>BLACIO LEON MARIA FERNANDA</t>
  </si>
  <si>
    <t>SAM326</t>
  </si>
  <si>
    <t>BACULIMA URGILES PABLO FERNANDO</t>
  </si>
  <si>
    <t>SAM329</t>
  </si>
  <si>
    <t>FALCONI DUEÑAS ELISA MARIA</t>
  </si>
  <si>
    <t>SAM333</t>
  </si>
  <si>
    <t>CHANG ZHI TONG</t>
  </si>
  <si>
    <t>SAM334</t>
  </si>
  <si>
    <t>ITURRALDE THORET DANIEL JOSE</t>
  </si>
  <si>
    <t>SAM335</t>
  </si>
  <si>
    <t>JARRIN GONZAGA LUIS ALFONSO</t>
  </si>
  <si>
    <t>SAM337</t>
  </si>
  <si>
    <t>INGENIERO ALVARO PINO ICAZA</t>
  </si>
  <si>
    <t>SAM338</t>
  </si>
  <si>
    <t>RIVAS DE PENALOZA BEATRIZ ELENA</t>
  </si>
  <si>
    <t>SAM340</t>
  </si>
  <si>
    <t>ANDRADE AMOROZO AUGUSTO GUIDO</t>
  </si>
  <si>
    <t>SAM341</t>
  </si>
  <si>
    <t>JURADO LARREA FABRICIO GUSTAVO</t>
  </si>
  <si>
    <t>SAM344</t>
  </si>
  <si>
    <t>COBENA MACIAS FRAY RUDYARB</t>
  </si>
  <si>
    <t>SAM346</t>
  </si>
  <si>
    <t>MORENO GOMEZ DUQUE ALFREDO</t>
  </si>
  <si>
    <t>SAM347</t>
  </si>
  <si>
    <t>INTRIAGO NAVARRETE MARIELA ADELAIDA</t>
  </si>
  <si>
    <t>SAM350</t>
  </si>
  <si>
    <t>SAN ANDRES OREJUELA ELSA JANNETT</t>
  </si>
  <si>
    <t>SAM351</t>
  </si>
  <si>
    <t>ZARLENGA RAMIREZ MONICA GISELA</t>
  </si>
  <si>
    <t>SAM352</t>
  </si>
  <si>
    <t>BARAHONA MONTALVO HECTOR GONZALO</t>
  </si>
  <si>
    <t>SAM353</t>
  </si>
  <si>
    <t>DUQUE ROMERO LENIN EFRAIN</t>
  </si>
  <si>
    <t>SAM354</t>
  </si>
  <si>
    <t>CHRISTIAN GIOVANNY MUÑOZ RIVERA</t>
  </si>
  <si>
    <t>SAM356</t>
  </si>
  <si>
    <t>CIALONI PINTO GIANCARLO</t>
  </si>
  <si>
    <t>SAM357</t>
  </si>
  <si>
    <t>ROVELLO VALENCIA JOSE ROMAN</t>
  </si>
  <si>
    <t>SAM358</t>
  </si>
  <si>
    <t>CARRERA DAVILA ROMMEL EDUARDO</t>
  </si>
  <si>
    <t>SAM360</t>
  </si>
  <si>
    <t>LOPEZ FLORES JUAN PEDRO</t>
  </si>
  <si>
    <t>SAM361</t>
  </si>
  <si>
    <t>RENDON PLAZA ADRIANA MARIA</t>
  </si>
  <si>
    <t>SAM362</t>
  </si>
  <si>
    <t>MOELLER GOMEZ ROMMY LEE</t>
  </si>
  <si>
    <t>SAM363</t>
  </si>
  <si>
    <t>RODRIGUEZ ROJAS FRANCISCO ESTEBAN</t>
  </si>
  <si>
    <t>SAM364</t>
  </si>
  <si>
    <t>CORTEZ BASTIDAS JORGE ENRIQUE</t>
  </si>
  <si>
    <t>SAM366</t>
  </si>
  <si>
    <t>ROMAN GARCIA JOSE LUIS</t>
  </si>
  <si>
    <t>SAM367</t>
  </si>
  <si>
    <t>ROCA AGUILERA FRANCISCO</t>
  </si>
  <si>
    <t>SAM368</t>
  </si>
  <si>
    <t>ELBA MARINA RAMIREZ CROW</t>
  </si>
  <si>
    <t>SAM369</t>
  </si>
  <si>
    <t>ANTOTRANSPORT S.A</t>
  </si>
  <si>
    <t>SAM372</t>
  </si>
  <si>
    <t>CENTOP S.A.</t>
  </si>
  <si>
    <t>SAM373</t>
  </si>
  <si>
    <t>ALVEAR GILBERT FABIANA MARIA</t>
  </si>
  <si>
    <t>SAM374</t>
  </si>
  <si>
    <t>MARCHELLE GUIM GINO</t>
  </si>
  <si>
    <t>SAM375</t>
  </si>
  <si>
    <t>MORENO DE ICAZA ADRIANA</t>
  </si>
  <si>
    <t>SAM377</t>
  </si>
  <si>
    <t>ALVAREZ CASTILLO AURORA DEL CISNE</t>
  </si>
  <si>
    <t>SAM378</t>
  </si>
  <si>
    <t>CEREIJO MARTIN</t>
  </si>
  <si>
    <t>SAM379</t>
  </si>
  <si>
    <t>CAMBA PLUAS ANDY ARTURO</t>
  </si>
  <si>
    <t>SAM380</t>
  </si>
  <si>
    <t>ZULVY BEDON LAGOS</t>
  </si>
  <si>
    <t>SAM381</t>
  </si>
  <si>
    <t>LOPEZ ARCOS GRACE IVONNE</t>
  </si>
  <si>
    <t>SAM383</t>
  </si>
  <si>
    <t>ANDRADE ZAMBRANO RAMON TRINO</t>
  </si>
  <si>
    <t>SAM384</t>
  </si>
  <si>
    <t>ZAMBRANO CEVALLOS EMILIO JOSE</t>
  </si>
  <si>
    <t>SAM385</t>
  </si>
  <si>
    <t>ZUMBA CAMPOVERDE MARIA CRISTHINA</t>
  </si>
  <si>
    <t>SAM386</t>
  </si>
  <si>
    <t>TRSC ENTERPRISES S.A</t>
  </si>
  <si>
    <t>SAM387</t>
  </si>
  <si>
    <t>RECALDE FERNANDEZ CARLA ANDREA</t>
  </si>
  <si>
    <t>SAM388</t>
  </si>
  <si>
    <t>SEGUNET S.A.</t>
  </si>
  <si>
    <t>SAM389</t>
  </si>
  <si>
    <t>SALGADO PLATA DORIS</t>
  </si>
  <si>
    <t>SAM390</t>
  </si>
  <si>
    <t>MARQUEZ HONORATO ARNOLDO OSVALDO</t>
  </si>
  <si>
    <t>SAM392</t>
  </si>
  <si>
    <t>KOVAL MANAGEMENT KOVMANAG S.A</t>
  </si>
  <si>
    <t>SAM393</t>
  </si>
  <si>
    <t>HIDALGO VEGA MARIUXI ELIZABETH</t>
  </si>
  <si>
    <t>SAM394</t>
  </si>
  <si>
    <t>CASTILLO CHOCO PEDRO CHRISTIAN</t>
  </si>
  <si>
    <t>SAM395</t>
  </si>
  <si>
    <t>CABRERA GOMEZ MARTHA INES</t>
  </si>
  <si>
    <t>SAM396</t>
  </si>
  <si>
    <t>CHUM BASTIDAS ERNESTO ALFONSO</t>
  </si>
  <si>
    <t>SAM397</t>
  </si>
  <si>
    <t>PAZMINO HERRERA DIEGO WILFRIDO</t>
  </si>
  <si>
    <t>SAM399</t>
  </si>
  <si>
    <t>GOMEZ MALDONADO FRANCISCO TEODORO</t>
  </si>
  <si>
    <t>SAM400</t>
  </si>
  <si>
    <t>LOPEZ GERMAN FLAVIO OLIVER</t>
  </si>
  <si>
    <t>SAM401</t>
  </si>
  <si>
    <t>NEME ZAVALA NAYIB</t>
  </si>
  <si>
    <t>SAM402</t>
  </si>
  <si>
    <t>PAREDES CORNEJO MARIA JOSE</t>
  </si>
  <si>
    <t>SAM404</t>
  </si>
  <si>
    <t>BRODERIN S.A</t>
  </si>
  <si>
    <t>SAM406</t>
  </si>
  <si>
    <t>COFFEEBOX S A</t>
  </si>
  <si>
    <t>SAM407</t>
  </si>
  <si>
    <t>VILLACRES CORONEL KLEBER RICARDO</t>
  </si>
  <si>
    <t>SAM408</t>
  </si>
  <si>
    <t>SILGADO DIAZ ANA MARIA</t>
  </si>
  <si>
    <t>SAM410</t>
  </si>
  <si>
    <t>OLLAGUE ALARCON DIEGO GABRIEL</t>
  </si>
  <si>
    <t>SAM411</t>
  </si>
  <si>
    <t>SALAZAR ZULEYMAN FELIX ANTONIO</t>
  </si>
  <si>
    <t>SAM413</t>
  </si>
  <si>
    <t>ALARCON ALVARADO GABRIELA GISELLA</t>
  </si>
  <si>
    <t>SAM414</t>
  </si>
  <si>
    <t>NARANJO FERNANDEZ VERONICA VERENICE</t>
  </si>
  <si>
    <t>SAM415</t>
  </si>
  <si>
    <t>TOBAR MORAN ESTHER MARIA</t>
  </si>
  <si>
    <t>SAM416</t>
  </si>
  <si>
    <t>DUVAL QUIROLA KRISTTY EVELLING</t>
  </si>
  <si>
    <t>SAM417</t>
  </si>
  <si>
    <t>CARVALLO TORRES LUIS FERNANDO</t>
  </si>
  <si>
    <t>SAM418</t>
  </si>
  <si>
    <t>FABARA CUCALON CARLOS ANDRES</t>
  </si>
  <si>
    <t>SAM419</t>
  </si>
  <si>
    <t>ROSERO TEJADA RICARDO EMILIO</t>
  </si>
  <si>
    <t>SAM420</t>
  </si>
  <si>
    <t>ONETO LERTORA CARMEN MARIA</t>
  </si>
  <si>
    <t>SAM421</t>
  </si>
  <si>
    <t>HERRERA CASTRO HUGO ANDRES</t>
  </si>
  <si>
    <t>SAM425</t>
  </si>
  <si>
    <t>ARAUJO AGUIRRE JUAN JOSE</t>
  </si>
  <si>
    <t>SAM426</t>
  </si>
  <si>
    <t>PINOS PEREZ JUAN SEBASTIAN</t>
  </si>
  <si>
    <t>SAM427</t>
  </si>
  <si>
    <t>MERA GILER MICHAEL AGUSTIN</t>
  </si>
  <si>
    <t>SAM428</t>
  </si>
  <si>
    <t>LABMAC S.A.</t>
  </si>
  <si>
    <t>SAM430</t>
  </si>
  <si>
    <t>HIDALGO LASTRA CONSUELO ALEXANDRA</t>
  </si>
  <si>
    <t>SAM431</t>
  </si>
  <si>
    <t>MACIAS LOPEZ GINA ELIZABETH</t>
  </si>
  <si>
    <t>SAM432</t>
  </si>
  <si>
    <t>CAPIA MORALES FRANCESCO MARIO</t>
  </si>
  <si>
    <t>SAM433</t>
  </si>
  <si>
    <t>VALLEJO PROANO FABIAN IGNACIO</t>
  </si>
  <si>
    <t>SAM435</t>
  </si>
  <si>
    <t>ENRIQUEZ LOMBEIDA ROSA ISABEL</t>
  </si>
  <si>
    <t>SAM436</t>
  </si>
  <si>
    <t>CHOURIO ORTIZ ELADIO JOSE</t>
  </si>
  <si>
    <t>SAM438</t>
  </si>
  <si>
    <t>NIETO CORDERO EDYIMAR JOSEFINA</t>
  </si>
  <si>
    <t>SAM439</t>
  </si>
  <si>
    <t>MORAN PINCAY PATRICIA YOLANDA</t>
  </si>
  <si>
    <t>SAM442</t>
  </si>
  <si>
    <t>ORELLANA ALVAREZ FRANKLIN NAPOLEON</t>
  </si>
  <si>
    <t>SAM443</t>
  </si>
  <si>
    <t>MARTINEZ PUGA XAVIER ENRRIQUE</t>
  </si>
  <si>
    <t>SAM444</t>
  </si>
  <si>
    <t>CUEVA VEGA EFREN</t>
  </si>
  <si>
    <t>SAM447</t>
  </si>
  <si>
    <t>JALIL MORANTE CECILIO</t>
  </si>
  <si>
    <t>SAM448</t>
  </si>
  <si>
    <t>CONTRERAS LLOPART MARIA CRISTINA</t>
  </si>
  <si>
    <t>SAM453</t>
  </si>
  <si>
    <t>DEL CAMPO VALLE  RALPH LEONIDAS</t>
  </si>
  <si>
    <t>SAM455</t>
  </si>
  <si>
    <t>MENCIAS CAMPOS VIANKA VIVIANA</t>
  </si>
  <si>
    <t>SAM456</t>
  </si>
  <si>
    <t>ORTEGA GUILLEN JAVIER FRANCISCO</t>
  </si>
  <si>
    <t>SAM458</t>
  </si>
  <si>
    <t>HUNGRIA ENCALADA JOHN HOLGER</t>
  </si>
  <si>
    <t>SAM459</t>
  </si>
  <si>
    <t>RUGGIERO DIAZ GINO HECTOR</t>
  </si>
  <si>
    <t>SAM461</t>
  </si>
  <si>
    <t>SAMAN CERASUOLO CRISTHIAN VICENTE</t>
  </si>
  <si>
    <t>SAM462</t>
  </si>
  <si>
    <t>ESTRADA ESTRADA ROSEMARIA</t>
  </si>
  <si>
    <t>SAM463</t>
  </si>
  <si>
    <t>ROBALINO MORENO IVETTE ELIZABETH</t>
  </si>
  <si>
    <t>SAM464</t>
  </si>
  <si>
    <t>SORIA LAMAN HARRY SUN</t>
  </si>
  <si>
    <t>SAM466</t>
  </si>
  <si>
    <t>LEBED VELEZ DAVID FERNANDO</t>
  </si>
  <si>
    <t>SAM470</t>
  </si>
  <si>
    <t>GOMEZ HIDALGO CARLOS ALBERTO</t>
  </si>
  <si>
    <t>SAM471</t>
  </si>
  <si>
    <t>NUNEZ ORTIZ REBECA</t>
  </si>
  <si>
    <t>SAM473</t>
  </si>
  <si>
    <t>PRIETO VEGA MARTHA MARIA ELIZABETH</t>
  </si>
  <si>
    <t>SAM474</t>
  </si>
  <si>
    <t>DECKER ULLOA DIANA ALEXANDRA</t>
  </si>
  <si>
    <t>SAM475</t>
  </si>
  <si>
    <t>RUIZ CARRION MARIA DANIELA</t>
  </si>
  <si>
    <t>SAM477</t>
  </si>
  <si>
    <t>VILLON MEZA GRACE CLEMENCIA</t>
  </si>
  <si>
    <t>SAM478</t>
  </si>
  <si>
    <t>IRIGOYEN NEGRON MARIA TERESA</t>
  </si>
  <si>
    <t>SAM479</t>
  </si>
  <si>
    <t>HERNANDEZ MUNOZ JUDITH MARIA</t>
  </si>
  <si>
    <t>SAM480</t>
  </si>
  <si>
    <t>CORPORACIÓN FERNÁNDEZ CORPFERNANDEZ S.A.</t>
  </si>
  <si>
    <t>SAM481</t>
  </si>
  <si>
    <t>IANNUZZELLI PUGA MARIA DE LOURDES</t>
  </si>
  <si>
    <t>SAM482</t>
  </si>
  <si>
    <t>MORANTE YNTRIAGO XENIA VIVIANA</t>
  </si>
  <si>
    <t>SAM483</t>
  </si>
  <si>
    <t>CAMPOSANO CARRION JAIRO OMAR</t>
  </si>
  <si>
    <t>SAM486</t>
  </si>
  <si>
    <t>AVILA ROJAS YONHN ALBERTO</t>
  </si>
  <si>
    <t>SAM487</t>
  </si>
  <si>
    <t>REINOSO TIGRE OMAR ALEJANDRO</t>
  </si>
  <si>
    <t>SAM488</t>
  </si>
  <si>
    <t>CAMPOSANO VACA GLENDA MARJORIE</t>
  </si>
  <si>
    <t>SAM489</t>
  </si>
  <si>
    <t>ANDRADE TOBAR MIGUEL ANTONIO</t>
  </si>
  <si>
    <t>SAM490</t>
  </si>
  <si>
    <t>GRANDA VELEPUCHA AMANDA GLADYS</t>
  </si>
  <si>
    <t>SAM491</t>
  </si>
  <si>
    <t>LABORATORIOS TECNO - ALEMANES S.A. LATECNA</t>
  </si>
  <si>
    <t>SAM493</t>
  </si>
  <si>
    <t>MENESES CEDENO CARMEN JULISSA</t>
  </si>
  <si>
    <t>SAM494</t>
  </si>
  <si>
    <t>ROMERO RODRIGUEZ RUBEN DARIO</t>
  </si>
  <si>
    <t>SAM495</t>
  </si>
  <si>
    <t>QUEZADA ROMERO YADIRA YAJAIRA</t>
  </si>
  <si>
    <t>SAM496</t>
  </si>
  <si>
    <t>POSLIGUA VERA ARIOLFO LEONARDO</t>
  </si>
  <si>
    <t>SAM497</t>
  </si>
  <si>
    <t>ALBAN DEL SALTOS KARLA FERNANDA</t>
  </si>
  <si>
    <t>SAM498</t>
  </si>
  <si>
    <t>PALAU  FARINA LUIS EVANGELISTA</t>
  </si>
  <si>
    <t>SAM499</t>
  </si>
  <si>
    <t>PONCE ROJAS KARINA  DEL ROCIO</t>
  </si>
  <si>
    <t>SAM500</t>
  </si>
  <si>
    <t>MAXPLOT S.A</t>
  </si>
  <si>
    <t>SAM502</t>
  </si>
  <si>
    <t>GOLDBAUM SMITH ANDREA</t>
  </si>
  <si>
    <t>SAM503</t>
  </si>
  <si>
    <t>TRACTOMIL S.A</t>
  </si>
  <si>
    <t>SAM504</t>
  </si>
  <si>
    <t>AYALA VASQUEZ JAIME JAVIER</t>
  </si>
  <si>
    <t>SAM505</t>
  </si>
  <si>
    <t>CAMPODONICO YUNEZ MIGUEL FRANCISCO</t>
  </si>
  <si>
    <t>SAM506</t>
  </si>
  <si>
    <t>ROMERO SORNOZA LUIS ALFREDO</t>
  </si>
  <si>
    <t>SAM507</t>
  </si>
  <si>
    <t>TAPIA MUNOZ FRANKLIN RAUL</t>
  </si>
  <si>
    <t>SAM508</t>
  </si>
  <si>
    <t>SEGARRA CORDOVA DENISSE CAROLINA</t>
  </si>
  <si>
    <t>SAM509</t>
  </si>
  <si>
    <t>CEPEDA COLLANTES MARCO OLIVERIO</t>
  </si>
  <si>
    <t>SAM510</t>
  </si>
  <si>
    <t>MOYANO FUENTES SELENA VICTORIA</t>
  </si>
  <si>
    <t>SAM511</t>
  </si>
  <si>
    <t>ESTRADA  BJARNER FELIPE</t>
  </si>
  <si>
    <t>SAM512</t>
  </si>
  <si>
    <t>ALAVA GUTIERREZ ANGEL RAFAEL</t>
  </si>
  <si>
    <t>SAM513</t>
  </si>
  <si>
    <t>ROURA SEMINARIO MARIA LEONOR</t>
  </si>
  <si>
    <t>SAM514</t>
  </si>
  <si>
    <t>ASOCIACION DE PROPIETARIOS DE LA CUARTA ETAPA DENOMINADA FERRARA DE LA URBANIZACION MILANN</t>
  </si>
  <si>
    <t>SAM515</t>
  </si>
  <si>
    <t>SAN ANDRES HERNANDEZ JAIME EDUARDO</t>
  </si>
  <si>
    <t>SAM518</t>
  </si>
  <si>
    <t>VARGAS HUAYAMAVE WALTER RICARDO</t>
  </si>
  <si>
    <t>SAM519</t>
  </si>
  <si>
    <t>TRIVINO ANDRADE JUAN SEBASTIAN</t>
  </si>
  <si>
    <t>SAM520</t>
  </si>
  <si>
    <t>ANDRADE TAMARIZ MARITZA JUDITH</t>
  </si>
  <si>
    <t>SAM521</t>
  </si>
  <si>
    <t>GOYA HARO  SAIRA CAROLINA</t>
  </si>
  <si>
    <t>SAM522</t>
  </si>
  <si>
    <t>GARCIA BAQUERIZO  CARLOS EDUARDO</t>
  </si>
  <si>
    <t>SAM523</t>
  </si>
  <si>
    <t>VELEZ SALMERON ELENA YOLANDA</t>
  </si>
  <si>
    <t>SAM525</t>
  </si>
  <si>
    <t>CORPORACION OLIVA&amp;BILOTTIOLIVA&amp;BILOTTI CIA. LTDA.</t>
  </si>
  <si>
    <t>SAM527</t>
  </si>
  <si>
    <t>ACOSTA PATINO RONNY ADRIAN</t>
  </si>
  <si>
    <t>SAM528</t>
  </si>
  <si>
    <t>URQUIZA SALCEDO PATRICIA DEL ROCIO</t>
  </si>
  <si>
    <t>SAM529</t>
  </si>
  <si>
    <t>SAONA GARCIA DANNY GABRIEL</t>
  </si>
  <si>
    <t>SAM530</t>
  </si>
  <si>
    <t>AVISAN CIA.LTDA.</t>
  </si>
  <si>
    <t>SAM531</t>
  </si>
  <si>
    <t>FIENCO HERRERA FERNANDO FRANCISCO</t>
  </si>
  <si>
    <t>SAM532</t>
  </si>
  <si>
    <t>CRISTHIAN WASHINGTON DAVID LOPEZ VALLEJO</t>
  </si>
  <si>
    <t>SAM534</t>
  </si>
  <si>
    <t>IZURIETA LOAYZA PABLO ARTURO</t>
  </si>
  <si>
    <t>SAM537</t>
  </si>
  <si>
    <t>AGUILERA LEON SONIA DEL PILAR</t>
  </si>
  <si>
    <t>SAM539</t>
  </si>
  <si>
    <t>BRIONES REYES WELLINGTON RAFAEL</t>
  </si>
  <si>
    <t>SAM540</t>
  </si>
  <si>
    <t>MORALES ROSALES KARLA MARIA</t>
  </si>
  <si>
    <t>SAM542</t>
  </si>
  <si>
    <t>YUNEZ CANSING CARLOS ANDRES</t>
  </si>
  <si>
    <t>SAM543</t>
  </si>
  <si>
    <t>HEREIRA ARTETA GUSTAVO ADOLFO</t>
  </si>
  <si>
    <t>SAM545</t>
  </si>
  <si>
    <t>VALLEJO JOHNSON JUAN PABLO</t>
  </si>
  <si>
    <t>SAM546</t>
  </si>
  <si>
    <t>MARTINEZ JIMENEZ JOSE BALVINO</t>
  </si>
  <si>
    <t>SAM547</t>
  </si>
  <si>
    <t>ARREAGA SANTILLAN LUCIA</t>
  </si>
  <si>
    <t>SAM548</t>
  </si>
  <si>
    <t>BUSTAMANTE SAAVEDRA AIDA CATALINA</t>
  </si>
  <si>
    <t>1.1.03.01.31</t>
  </si>
  <si>
    <t>CLIENTES VIA A LA COSTA</t>
  </si>
  <si>
    <t>CST002</t>
  </si>
  <si>
    <t>PIEDRAHITA IDROVO CAROLINA AMALIA</t>
  </si>
  <si>
    <t>CST004</t>
  </si>
  <si>
    <t>TOLEDO ECHEVERRIA SANTIAGO IVAN</t>
  </si>
  <si>
    <t>CST005</t>
  </si>
  <si>
    <t>JARAMILLO RUGEL LUIS MANUEL</t>
  </si>
  <si>
    <t>CST007</t>
  </si>
  <si>
    <t>GALEFSKI CAYCHO ALAN ALFREDO</t>
  </si>
  <si>
    <t>CST008</t>
  </si>
  <si>
    <t>MORA LUZCANDO MARIA ELENA</t>
  </si>
  <si>
    <t>CST010</t>
  </si>
  <si>
    <t>LOOR ALARCON MARLENE JANINA</t>
  </si>
  <si>
    <t>CST012</t>
  </si>
  <si>
    <t>VILLAO PALACIOS OSWALDO JAVIER</t>
  </si>
  <si>
    <t>CST014</t>
  </si>
  <si>
    <t>MUÑOZ GUTIERREZ CARLOS GUILLERMO</t>
  </si>
  <si>
    <t>CST016</t>
  </si>
  <si>
    <t>RODRIGUEZ GONZALEZ DARWIN FERNANDO</t>
  </si>
  <si>
    <t>CST017</t>
  </si>
  <si>
    <t>BALDEON TOLEDO EDISON EDUARDO</t>
  </si>
  <si>
    <t>CST019</t>
  </si>
  <si>
    <t>ORELLANA ALAVA JOHANNA MARIUXI</t>
  </si>
  <si>
    <t>CST021</t>
  </si>
  <si>
    <t>VASQUEZ HINOJOSA XIMENA DE LOURDES</t>
  </si>
  <si>
    <t>CST022</t>
  </si>
  <si>
    <t>RAMIREZ RUIZ DAVID EDUARDO</t>
  </si>
  <si>
    <t>CST023</t>
  </si>
  <si>
    <t>MACKLIFF COELLO MARCO ANTONIO</t>
  </si>
  <si>
    <t>CST024</t>
  </si>
  <si>
    <t>ORRANTIA MEDINA MARIA CECILIA</t>
  </si>
  <si>
    <t>CST025</t>
  </si>
  <si>
    <t>KARIN JANETH ARAY SILVA</t>
  </si>
  <si>
    <t>CST026</t>
  </si>
  <si>
    <t>SANCHEZ MARTINEZ CECILIA MAGDALENA</t>
  </si>
  <si>
    <t>CST027</t>
  </si>
  <si>
    <t>AL ALAM HADWE YOUSEF</t>
  </si>
  <si>
    <t>CST028</t>
  </si>
  <si>
    <t>MARTINEZ SEGARRA FERNANDO EFRAIN</t>
  </si>
  <si>
    <t>CST029</t>
  </si>
  <si>
    <t>INTRIAGO MERO LIDER JONAS</t>
  </si>
  <si>
    <t>CST030</t>
  </si>
  <si>
    <t>CARLOS ENRIQUE PEREZ REYES</t>
  </si>
  <si>
    <t>CST031</t>
  </si>
  <si>
    <t>ORTEGA BURGOS RAUL GERARDO</t>
  </si>
  <si>
    <t>CST032</t>
  </si>
  <si>
    <t>APOLO MATAMOROS ILSI AMERICA</t>
  </si>
  <si>
    <t>CST033</t>
  </si>
  <si>
    <t>LEON VILLAO ANGEL ALBERTO</t>
  </si>
  <si>
    <t>CST034</t>
  </si>
  <si>
    <t>MOREIRA AGUIRRE RICHARD OMAR</t>
  </si>
  <si>
    <t>CST036</t>
  </si>
  <si>
    <t>ARTEAGA MENENDEZ JAVIER ENRIQUE</t>
  </si>
  <si>
    <t>CST037</t>
  </si>
  <si>
    <t>GRANDA QUESADA FABRICIO OLMEDO</t>
  </si>
  <si>
    <t>CST038</t>
  </si>
  <si>
    <t>GONZALEZ MITE MARIA FERNANDA</t>
  </si>
  <si>
    <t>CST039</t>
  </si>
  <si>
    <t>GRACIA MARIA PEREZ CERECEDA</t>
  </si>
  <si>
    <t>CST040</t>
  </si>
  <si>
    <t>GUTIERREZ FLORES FELIX DANIEL</t>
  </si>
  <si>
    <t>CST042</t>
  </si>
  <si>
    <t>YEPEZ PARRAGA JULIO MARLON</t>
  </si>
  <si>
    <t>CST043</t>
  </si>
  <si>
    <t>ESPINOZA CONSTANTE JEAN PAUL</t>
  </si>
  <si>
    <t>CST044</t>
  </si>
  <si>
    <t>SOLIS CHIQUITO ALFREDO DANIEL</t>
  </si>
  <si>
    <t>CST045</t>
  </si>
  <si>
    <t>LEDESMA CARDENAS BYRON JOSE</t>
  </si>
  <si>
    <t>CST046</t>
  </si>
  <si>
    <t>CARRERA CEDEÑO FELIX EDUARDO</t>
  </si>
  <si>
    <t>CST047</t>
  </si>
  <si>
    <t>RICAURTE SANCHEZ JOSE GUSTAVO</t>
  </si>
  <si>
    <t>CST048</t>
  </si>
  <si>
    <t>PASHMA GUADALUPE ANGEL ALEX</t>
  </si>
  <si>
    <t>CST050</t>
  </si>
  <si>
    <t>SETH SHAILENDRA</t>
  </si>
  <si>
    <t>CST052</t>
  </si>
  <si>
    <t>CARDENAS FREIRE KATTIA MARIA JOSEFINA</t>
  </si>
  <si>
    <t>CST053</t>
  </si>
  <si>
    <t>VILLACIS NORIEGA MONICA TATIANA</t>
  </si>
  <si>
    <t>CST054</t>
  </si>
  <si>
    <t>RUGEL CARRERA CATHERINE NICOLE</t>
  </si>
  <si>
    <t>CST055</t>
  </si>
  <si>
    <t>JACHO CHAVEZ MANUEL DE JESUS</t>
  </si>
  <si>
    <t>CST056</t>
  </si>
  <si>
    <t>PEREZ HERNANDEZ BERNARDO ANTONIO</t>
  </si>
  <si>
    <t>CST057</t>
  </si>
  <si>
    <t>VEGA CEDEÑO EDUARDO RENE</t>
  </si>
  <si>
    <t>CST058</t>
  </si>
  <si>
    <t>SOLORZANO DELGADO KAREN JAQUELINE</t>
  </si>
  <si>
    <t>CST059</t>
  </si>
  <si>
    <t>AGUILLON AGUILLON DANNY FRANKLIN</t>
  </si>
  <si>
    <t>CST060</t>
  </si>
  <si>
    <t>CEDEÑO RIVAS ELVIS JAVIER</t>
  </si>
  <si>
    <t>CST061</t>
  </si>
  <si>
    <t>DAGER FLORES VICENTE ALFREDO</t>
  </si>
  <si>
    <t>CST062</t>
  </si>
  <si>
    <t>PAZMIÑO MOLINA CRISTOBAL EDUARDO</t>
  </si>
  <si>
    <t>CST063</t>
  </si>
  <si>
    <t>PAEZ JORQUERA FRANCISCO JAVIER ROBERTO</t>
  </si>
  <si>
    <t>CST064</t>
  </si>
  <si>
    <t>LOOR ORTEGA JACKELINE LUCIA</t>
  </si>
  <si>
    <t>CST065</t>
  </si>
  <si>
    <t>JORDAN GRANJA MARIA FERNANDA</t>
  </si>
  <si>
    <t>CST066</t>
  </si>
  <si>
    <t>BASTIDAS GONZALEZ FELIX GUSTAVO</t>
  </si>
  <si>
    <t>CST067</t>
  </si>
  <si>
    <t>LUZURIAGA CAMPOVERDE MILTON JAIRO</t>
  </si>
  <si>
    <t>CST069</t>
  </si>
  <si>
    <t>GONZALEZ LINDAO FREDDY GIOVANNY</t>
  </si>
  <si>
    <t>CST070</t>
  </si>
  <si>
    <t>MUIRRAGUI ZAMBRANO LUIS ALBERTO</t>
  </si>
  <si>
    <t>CST071</t>
  </si>
  <si>
    <t>RODRIGUEZ GUTIERREZ NANCY VERONICA</t>
  </si>
  <si>
    <t>CST072</t>
  </si>
  <si>
    <t>HAZ PALACIOS ROSANA ANALIA</t>
  </si>
  <si>
    <t>CST073</t>
  </si>
  <si>
    <t>WEISON EGAS ANTONELLA DEL ROCIO</t>
  </si>
  <si>
    <t>CST075</t>
  </si>
  <si>
    <t>YAGLODVIAL S.A.</t>
  </si>
  <si>
    <t>CST077</t>
  </si>
  <si>
    <t>ARAUZ SAAVEDRA GONZALO XAVIER</t>
  </si>
  <si>
    <t>CST078</t>
  </si>
  <si>
    <t>NEWMARKS S.A</t>
  </si>
  <si>
    <t>CST079</t>
  </si>
  <si>
    <t>CONSUEGRA JIMENEZ ANGEL DANIEL</t>
  </si>
  <si>
    <t>CST080</t>
  </si>
  <si>
    <t>VEAS MEZA JAVIERA FRANCISCA</t>
  </si>
  <si>
    <t>CST081</t>
  </si>
  <si>
    <t>DIANA VANESSA ROMERO SECAIRA</t>
  </si>
  <si>
    <t>CST082</t>
  </si>
  <si>
    <t>EGGELING MENDEZ GUSTAVO ADOLFO</t>
  </si>
  <si>
    <t>CST083</t>
  </si>
  <si>
    <t>IBANEZ VASCONES MARIA CECILIA</t>
  </si>
  <si>
    <t>CST084</t>
  </si>
  <si>
    <t>IZQUIETA CERDA TATIANA PAOLA</t>
  </si>
  <si>
    <t>CST085</t>
  </si>
  <si>
    <t>VERA GONZALEZ MARIANA LORENA</t>
  </si>
  <si>
    <t>CST086</t>
  </si>
  <si>
    <t>NIETO BARQUET OSCAR AHMED</t>
  </si>
  <si>
    <t>CST087</t>
  </si>
  <si>
    <t>MARTEN CABALLERO NILDA</t>
  </si>
  <si>
    <t>CST088</t>
  </si>
  <si>
    <t>CHANG SALAS JOSE ROMULO</t>
  </si>
  <si>
    <t>CST089</t>
  </si>
  <si>
    <t>MORA GUERRERO HILDA ANTONIETA</t>
  </si>
  <si>
    <t>CST090</t>
  </si>
  <si>
    <t>GONZALEZ RIVERA MAURICIO GIOVANNI</t>
  </si>
  <si>
    <t>CST091</t>
  </si>
  <si>
    <t>VILLAGOMEZ OJEDA ANA CECILIA</t>
  </si>
  <si>
    <t>CST092</t>
  </si>
  <si>
    <t>URRIOLA ESTRADA CARLA IVETTE</t>
  </si>
  <si>
    <t>CST093</t>
  </si>
  <si>
    <t>CAICEDO ROSSI WALTER FERNANDO</t>
  </si>
  <si>
    <t>CST095</t>
  </si>
  <si>
    <t>GILBERT SILVA CECILIA MARIA</t>
  </si>
  <si>
    <t>CST096</t>
  </si>
  <si>
    <t>MURILLO MIRANDA GUILLERMO XAVIER</t>
  </si>
  <si>
    <t>CST098</t>
  </si>
  <si>
    <t>FLORES MORALES JORGE ALFREDO</t>
  </si>
  <si>
    <t>CST100</t>
  </si>
  <si>
    <t>CEVALLOS PLUAS JULIT LORENA</t>
  </si>
  <si>
    <t>CST102</t>
  </si>
  <si>
    <t>JARAMILLO SANCHEZ RICARDO DAVID</t>
  </si>
  <si>
    <t>CST104</t>
  </si>
  <si>
    <t>MATAMOROS CHUNGA HOLGER EDUARDO</t>
  </si>
  <si>
    <t>CST105</t>
  </si>
  <si>
    <t>GOMEZ ZAMBRANO KAREN YALILE</t>
  </si>
  <si>
    <t>CST106</t>
  </si>
  <si>
    <t>GARCIA ADUM SANDRA VERONICA</t>
  </si>
  <si>
    <t>CST109</t>
  </si>
  <si>
    <t>CALLE LOFFREDO LUIS DANIEL</t>
  </si>
  <si>
    <t>CST110</t>
  </si>
  <si>
    <t>JARAMILLO SEMINARIO FRANCISCO JAVIER</t>
  </si>
  <si>
    <t>CST111</t>
  </si>
  <si>
    <t>ARIAS RIVERA SONIA CARMEN</t>
  </si>
  <si>
    <t>CST112</t>
  </si>
  <si>
    <t>ALVARADO JIMBO CIA. LTDA.</t>
  </si>
  <si>
    <t>CST115</t>
  </si>
  <si>
    <t>AGUILAR CARDENAS EDWIN MARCELO</t>
  </si>
  <si>
    <t>CST116</t>
  </si>
  <si>
    <t>SALAMEA HUREL MARIUXI MINERVA</t>
  </si>
  <si>
    <t>CST117</t>
  </si>
  <si>
    <t>LOAIZA ORELLANA IGOR WLADISLAV</t>
  </si>
  <si>
    <t>CST119</t>
  </si>
  <si>
    <t>ANDRADRE CASSINELLI KAREM PAMELA</t>
  </si>
  <si>
    <t>CST122</t>
  </si>
  <si>
    <t>SUQUILANDA VERA MICHAEL ANTONIO</t>
  </si>
  <si>
    <t>CST123</t>
  </si>
  <si>
    <t>LEON ZAPATA JHONNY JAIR</t>
  </si>
  <si>
    <t>CST124</t>
  </si>
  <si>
    <t>BASANTES ZAMBRANO CHRISTIAN ANDRES</t>
  </si>
  <si>
    <t>CST126</t>
  </si>
  <si>
    <t>RODRIGUEZ ANDRADE JAIME ALFREDO</t>
  </si>
  <si>
    <t>CST127</t>
  </si>
  <si>
    <t>RUPERTI LOOR ANA MARIA</t>
  </si>
  <si>
    <t>CST128</t>
  </si>
  <si>
    <t>RIVAS CONSTANTINE VICENTE EMILIO</t>
  </si>
  <si>
    <t>CST129</t>
  </si>
  <si>
    <t>LUEY PUNGUIL MAYRA LUCIA</t>
  </si>
  <si>
    <t>CST130</t>
  </si>
  <si>
    <t>NARVAEZ SOLORZANO GABRIEL ANDRES</t>
  </si>
  <si>
    <t>CST132</t>
  </si>
  <si>
    <t>PLAZA TUMBACO FRANCISCO XAVIER</t>
  </si>
  <si>
    <t>CST133</t>
  </si>
  <si>
    <t>NARANJO BENITES LUIS ALBERTO</t>
  </si>
  <si>
    <t>CST134</t>
  </si>
  <si>
    <t>POW CHON LONG MOREIRA STEFANIA DESIREE</t>
  </si>
  <si>
    <t>CST135</t>
  </si>
  <si>
    <t>AGUILAR BARCO LUIS ANTONIO</t>
  </si>
  <si>
    <t>CST138</t>
  </si>
  <si>
    <t>MALDONADO GONZALEZ SILVIA ELIZABETH</t>
  </si>
  <si>
    <t>CST139</t>
  </si>
  <si>
    <t>MENDIETA CANELO SANDRA ANGELICA</t>
  </si>
  <si>
    <t>CST141</t>
  </si>
  <si>
    <t>APOLO QUEZADA IVAN RAMIRO</t>
  </si>
  <si>
    <t>CST142</t>
  </si>
  <si>
    <t>JOUVIN SORIA JIMMY BOLIVAR</t>
  </si>
  <si>
    <t>CST144</t>
  </si>
  <si>
    <t>VALERO CEPEDA IVONNE MARIA</t>
  </si>
  <si>
    <t>CST146</t>
  </si>
  <si>
    <t>GUTIERREZ ALZAMORA VERONICA DEL PILAR</t>
  </si>
  <si>
    <t>CST147</t>
  </si>
  <si>
    <t>RAMOS YAGUAL FLABIO EDMUNDO</t>
  </si>
  <si>
    <t>CST149</t>
  </si>
  <si>
    <t>SAAVEDRA ROMERO ROBERTO RAFAEL</t>
  </si>
  <si>
    <t>CST151</t>
  </si>
  <si>
    <t>MORILLO GRIBORIO JUAN PABLO</t>
  </si>
  <si>
    <t>CST152</t>
  </si>
  <si>
    <t>MONTESDEOCA ZAMBRANO SILVIA MARIA</t>
  </si>
  <si>
    <t>CST156</t>
  </si>
  <si>
    <t>BLOISE CORTAZAR LUIGI BRUNO</t>
  </si>
  <si>
    <t>CST157</t>
  </si>
  <si>
    <t>MANCERO PALMA MARIA TERESA</t>
  </si>
  <si>
    <t>CST158</t>
  </si>
  <si>
    <t>PAREDES CASTRO PAOLA VANESSA</t>
  </si>
  <si>
    <t>CST159</t>
  </si>
  <si>
    <t>CEDEÑO VILLAVICENCIO ROBERTO ANTONIO</t>
  </si>
  <si>
    <t>CST161</t>
  </si>
  <si>
    <t>SORIANO PARRAGA ANA CRISTINA</t>
  </si>
  <si>
    <t>CST163</t>
  </si>
  <si>
    <t>LUCAS MERA ELI FRANCISCO</t>
  </si>
  <si>
    <t>CST164</t>
  </si>
  <si>
    <t>MARRIOTT GONZALEZ ANDRES RICARDO</t>
  </si>
  <si>
    <t>CST165</t>
  </si>
  <si>
    <t>TAPIA CARDENAS CARLOS IVAN</t>
  </si>
  <si>
    <t>CST166</t>
  </si>
  <si>
    <t>PLUAS PAREDES LUBI ISIDRO</t>
  </si>
  <si>
    <t>CST167</t>
  </si>
  <si>
    <t>GOMEZ BAHAMON PEDRO FELIPE</t>
  </si>
  <si>
    <t>CST168</t>
  </si>
  <si>
    <t>POVEDA VACA ANDRES EDUARDO</t>
  </si>
  <si>
    <t>CST169</t>
  </si>
  <si>
    <t>CAMPOS VELEZ HENRRY GONZALO</t>
  </si>
  <si>
    <t>CST170</t>
  </si>
  <si>
    <t>VALENCIA CEDEÑO MARIA CONCHITA</t>
  </si>
  <si>
    <t>CST171</t>
  </si>
  <si>
    <t>POLIT ALMEIDA CARLOS ALBERTO</t>
  </si>
  <si>
    <t>CST172</t>
  </si>
  <si>
    <t>ZAMBRANO COLLAGUAZO HECTOR FABIAN</t>
  </si>
  <si>
    <t>CST173</t>
  </si>
  <si>
    <t>CUEVA CALI SAMANTHA MILENA</t>
  </si>
  <si>
    <t>CST174</t>
  </si>
  <si>
    <t>BALLESTER ROMERO EDWARD JAVIER</t>
  </si>
  <si>
    <t>CST175</t>
  </si>
  <si>
    <t>PAREDES ALVARADO RUBEN JOSE</t>
  </si>
  <si>
    <t>CST176</t>
  </si>
  <si>
    <t>VELIZ NOBOA CARLOS ANTONIO</t>
  </si>
  <si>
    <t>CST177</t>
  </si>
  <si>
    <t>OSORIO RESTREPO CESAR AUGUSTO</t>
  </si>
  <si>
    <t>CST178</t>
  </si>
  <si>
    <t>ANDRADE FORNELL JOSE LUIS</t>
  </si>
  <si>
    <t>CST179</t>
  </si>
  <si>
    <t>PRADO MONCAYO IVONNE ALEXANDRA</t>
  </si>
  <si>
    <t>CST180</t>
  </si>
  <si>
    <t>MITE VIVAR FRANCISCO ARTURO</t>
  </si>
  <si>
    <t>CST181</t>
  </si>
  <si>
    <t>MIRANDA RODRIGUEZ FRANCISCO FABRICIO</t>
  </si>
  <si>
    <t>CST182</t>
  </si>
  <si>
    <t>SANCHEZ MARTINEZ PICHUSA ANNABELLE</t>
  </si>
  <si>
    <t>CST183</t>
  </si>
  <si>
    <t>SALAS PLUAS PAULO ROBERTO</t>
  </si>
  <si>
    <t>CST185</t>
  </si>
  <si>
    <t>AREVALO PONCE JAVIER MAURICIO</t>
  </si>
  <si>
    <t>CST186</t>
  </si>
  <si>
    <t>GARCIA INTRIAGO SHAIRA CRISTINA</t>
  </si>
  <si>
    <t>CST188</t>
  </si>
  <si>
    <t>VENTURA  CHANCAY JOSE LUIS</t>
  </si>
  <si>
    <t>CST189</t>
  </si>
  <si>
    <t>RENDON REGALADO MARIANA SOLANGE</t>
  </si>
  <si>
    <t>CST190</t>
  </si>
  <si>
    <t>TERAN RUBIO CHRISTIAN RAUL</t>
  </si>
  <si>
    <t>CST191</t>
  </si>
  <si>
    <t>FREIRE ANDRADE PAOLA MARIA</t>
  </si>
  <si>
    <t>CST192</t>
  </si>
  <si>
    <t>CASTRO CASTILLO BYRON MANUEL</t>
  </si>
  <si>
    <t>CST193</t>
  </si>
  <si>
    <t>BHURANI SUMEET</t>
  </si>
  <si>
    <t>CST194</t>
  </si>
  <si>
    <t>SALAZAR GUEVARA MARIELLA ISABEL</t>
  </si>
  <si>
    <t>CST195</t>
  </si>
  <si>
    <t>ROJAS MELONI LUIS FERNANDO</t>
  </si>
  <si>
    <t>CST196</t>
  </si>
  <si>
    <t>TORO SANCHEZ MONICA ELIZABETH</t>
  </si>
  <si>
    <t>CST197</t>
  </si>
  <si>
    <t>SALVATIERRA TIMM MARIA AUXILIADORA</t>
  </si>
  <si>
    <t>CST198</t>
  </si>
  <si>
    <t>CEDENO CASTRO PATRICIA NOEMI</t>
  </si>
  <si>
    <t>CST199</t>
  </si>
  <si>
    <t>PERALTA JURADO GUSTAVO ADOLFO</t>
  </si>
  <si>
    <t>CST201</t>
  </si>
  <si>
    <t>MITE VERGARA EDISON CLAUDIO</t>
  </si>
  <si>
    <t>CST202</t>
  </si>
  <si>
    <t>CASTAÑEDA RENDON JOFFRE AUGUSTO</t>
  </si>
  <si>
    <t>CST203</t>
  </si>
  <si>
    <t>CHALEN MATAMOROS RICARDO ALEJANDRO</t>
  </si>
  <si>
    <t>CST204</t>
  </si>
  <si>
    <t>VERA DELGADO JOSE ANTONIO</t>
  </si>
  <si>
    <t>CST205</t>
  </si>
  <si>
    <t>ALVAREZ DOMINGUEZ KEVIN ANGELO</t>
  </si>
  <si>
    <t>CST206</t>
  </si>
  <si>
    <t>ALZAMORA ALVARADO HECTOR JAVIER</t>
  </si>
  <si>
    <t>CST207</t>
  </si>
  <si>
    <t>CABRERA ENDARA MARIA BELEN</t>
  </si>
  <si>
    <t>CST208</t>
  </si>
  <si>
    <t>LARA MARURI SANDRA ELIZABETH</t>
  </si>
  <si>
    <t>CST209</t>
  </si>
  <si>
    <t>CST210</t>
  </si>
  <si>
    <t>ORELLANA ESPEJO ELOISA DEL CARMEN</t>
  </si>
  <si>
    <t>CST213</t>
  </si>
  <si>
    <t>CST214</t>
  </si>
  <si>
    <t>MARIN RIVERA FREDDY OMAR</t>
  </si>
  <si>
    <t>CST215</t>
  </si>
  <si>
    <t>SOLIS RODRIGUEZ  SILVIA AZALEA</t>
  </si>
  <si>
    <t>CST218</t>
  </si>
  <si>
    <t>LACERA CANDELL JORGE ANDRES</t>
  </si>
  <si>
    <t>CST219</t>
  </si>
  <si>
    <t>VALENZUELA PHILLIPS DANIEL ENRIQUE</t>
  </si>
  <si>
    <t>CST220</t>
  </si>
  <si>
    <t>BACA GARAYCOA HILDA SHELLMA</t>
  </si>
  <si>
    <t>CST221</t>
  </si>
  <si>
    <t>TAPIA FAYTONG MARCOS JAVIER</t>
  </si>
  <si>
    <t>CST222</t>
  </si>
  <si>
    <t>LEON GARCIA MARCELA VERONICA</t>
  </si>
  <si>
    <t>CST223</t>
  </si>
  <si>
    <t>MEDINA FLORES DANIEL FRANCISCO</t>
  </si>
  <si>
    <t>CST229</t>
  </si>
  <si>
    <t>VAN DE MAAT ALBERDINA</t>
  </si>
  <si>
    <t>CST230</t>
  </si>
  <si>
    <t>LEON CRESPO ANDREA GIOCONDA</t>
  </si>
  <si>
    <t>CST231</t>
  </si>
  <si>
    <t>FELUGRAF S.A.</t>
  </si>
  <si>
    <t>CST232</t>
  </si>
  <si>
    <t>SUAREZ FORTUN HENRY JUSTO</t>
  </si>
  <si>
    <t>CST234</t>
  </si>
  <si>
    <t>ESPINEL MOLINA CARLINA TATIANA</t>
  </si>
  <si>
    <t>CST235</t>
  </si>
  <si>
    <t>ALVARADO ROLDAN VICTOR DARWIN</t>
  </si>
  <si>
    <t>CST236</t>
  </si>
  <si>
    <t>BASURTO LOOR ESTEFANIA EUGENIA</t>
  </si>
  <si>
    <t>CST237</t>
  </si>
  <si>
    <t>VELASQUEZ SANTANA NESTOR SIGIFREDO</t>
  </si>
  <si>
    <t>CST238</t>
  </si>
  <si>
    <t>REYES DESIDERIO ZOILA MARILIN</t>
  </si>
  <si>
    <t>CST239</t>
  </si>
  <si>
    <t>STURLA GALLEGOS FELIPE NICOLAS</t>
  </si>
  <si>
    <t>CST241</t>
  </si>
  <si>
    <t>VALENCIA COROZO JEFFERSON ANTONIO</t>
  </si>
  <si>
    <t>CST242</t>
  </si>
  <si>
    <t>VELASCO ROMERO MARIA DEL CARMEN</t>
  </si>
  <si>
    <t>CST243</t>
  </si>
  <si>
    <t>TRUJILL0 ELJURI ROBERTO FARID</t>
  </si>
  <si>
    <t>CST244</t>
  </si>
  <si>
    <t>SOFFE PAZMINO JUDITH ROSABEL</t>
  </si>
  <si>
    <t>CST245</t>
  </si>
  <si>
    <t>CHALEN ROSADO VICENTE MANUEL</t>
  </si>
  <si>
    <t>CST247</t>
  </si>
  <si>
    <t>ARMIJOS SALAZAR ANA ISABEL</t>
  </si>
  <si>
    <t>CST248</t>
  </si>
  <si>
    <t>SALTOS MATA FILADELFO VLADIMIR</t>
  </si>
  <si>
    <t>CST249</t>
  </si>
  <si>
    <t>ZAMORA CARRIEL JORGE HECTOR</t>
  </si>
  <si>
    <t>CST250</t>
  </si>
  <si>
    <t>MORQUECHO CHOEZ MARTHA ELIZABETH</t>
  </si>
  <si>
    <t>CST253</t>
  </si>
  <si>
    <t>ANDRADE ANDRADE RICARDO ALEJO</t>
  </si>
  <si>
    <t>CST254</t>
  </si>
  <si>
    <t>SANTOS KUNZE CARLOS ANDRES</t>
  </si>
  <si>
    <t>CST255</t>
  </si>
  <si>
    <t>LEON SALAZAR PABLO  DAVID</t>
  </si>
  <si>
    <t>CST256</t>
  </si>
  <si>
    <t>ANDRADE FLORENCIA  EMILIO JOSE</t>
  </si>
  <si>
    <t>CST258</t>
  </si>
  <si>
    <t>COTTO RUIZ CARLOS HUMBERTO</t>
  </si>
  <si>
    <t>CST259</t>
  </si>
  <si>
    <t>PAREDES MUNOZ EDUARDO SANTIAGO</t>
  </si>
  <si>
    <t>CST260</t>
  </si>
  <si>
    <t>SUAREZ VARGAS ALEX MARCELO</t>
  </si>
  <si>
    <t>CST261</t>
  </si>
  <si>
    <t>BRITO IBARRA CARLOS MIGUEL</t>
  </si>
  <si>
    <t>CST262</t>
  </si>
  <si>
    <t>MORA ALVARADO ENRIQUE ALEJANDRO</t>
  </si>
  <si>
    <t>CST263</t>
  </si>
  <si>
    <t>PARODI LEDESMA VINICIO JAVIER</t>
  </si>
  <si>
    <t>CST265</t>
  </si>
  <si>
    <t>CALERO ALMEIDA JAIME MAJIRUS</t>
  </si>
  <si>
    <t>CST267</t>
  </si>
  <si>
    <t>GONZALEZ LINCH ERICK ERMORY</t>
  </si>
  <si>
    <t>CST268</t>
  </si>
  <si>
    <t>GAIBOR ESPINOZA MARIA FERNANDA</t>
  </si>
  <si>
    <t>CST269</t>
  </si>
  <si>
    <t>ACOSTA CARVAJAL PAOLA TATIANA</t>
  </si>
  <si>
    <t>CST270</t>
  </si>
  <si>
    <t>MONGE GARCIA FRANK ANDRES</t>
  </si>
  <si>
    <t>CST271</t>
  </si>
  <si>
    <t>MEJIA GONZALE MARIO RICARDO</t>
  </si>
  <si>
    <t>CST272</t>
  </si>
  <si>
    <t>FUENTES ZUNIGA JOSE ALFREDO</t>
  </si>
  <si>
    <t>CST273</t>
  </si>
  <si>
    <t>PONCE REINADO MARIA DE LOURDES</t>
  </si>
  <si>
    <t>CST274</t>
  </si>
  <si>
    <t>DIAZ VILLACRES STANLEY ANDRES</t>
  </si>
  <si>
    <t>CST275</t>
  </si>
  <si>
    <t>INZHIVOTKINA YANA</t>
  </si>
  <si>
    <t>CST276</t>
  </si>
  <si>
    <t>VILLEGAS CUESTA RAUL FERNANDO</t>
  </si>
  <si>
    <t>CST277</t>
  </si>
  <si>
    <t>ARIAS ALVAREZ GLADYS MERCEDES</t>
  </si>
  <si>
    <t>CST279</t>
  </si>
  <si>
    <t>ANDRADE VALDOSPINOS ALVARO EFREN</t>
  </si>
  <si>
    <t>CST281</t>
  </si>
  <si>
    <t>MILAN SORIA FABIOLA ALEJANDRA</t>
  </si>
  <si>
    <t>CST282</t>
  </si>
  <si>
    <t>MEDINA MERO PABLO ORLANDO</t>
  </si>
  <si>
    <t>CST283</t>
  </si>
  <si>
    <t>POSLIGUA ALTANIRANO ADRIAN  FERNANDO</t>
  </si>
  <si>
    <t>CST284</t>
  </si>
  <si>
    <t>HIDROVO BARREIRO JOSE MIGUEL RUBEN</t>
  </si>
  <si>
    <t>CST286</t>
  </si>
  <si>
    <t>REYES ALAVA CARLOS ALFREDO</t>
  </si>
  <si>
    <t>CST287</t>
  </si>
  <si>
    <t>ALVAREZ YEPEZ ANTONIO GALO</t>
  </si>
  <si>
    <t>CST288</t>
  </si>
  <si>
    <t>URQUIZO GUEVARA DIEGO SEBASTIAN</t>
  </si>
  <si>
    <t>CST289</t>
  </si>
  <si>
    <t>CUADRADO GARCIA TERESA MARISOL</t>
  </si>
  <si>
    <t>CST291</t>
  </si>
  <si>
    <t>PORRAS MUNOZ CARMEN ANGELINA</t>
  </si>
  <si>
    <t>CST292</t>
  </si>
  <si>
    <t>ECHEVERRIA BRIONES PEDRO FABRICIO</t>
  </si>
  <si>
    <t>CST293</t>
  </si>
  <si>
    <t>CUN ESCOBAR JOSE REINALDO</t>
  </si>
  <si>
    <t>CST294</t>
  </si>
  <si>
    <t>ALVARADO GONZALES MARIA ELENA</t>
  </si>
  <si>
    <t>CST295</t>
  </si>
  <si>
    <t>ULLOA MANTILLA MARIA GABRIELA</t>
  </si>
  <si>
    <t>CST296</t>
  </si>
  <si>
    <t>ALVAREZ MOSQUERA MARIO PATRICIO</t>
  </si>
  <si>
    <t>CST297</t>
  </si>
  <si>
    <t>VERA GUZMAN MARIA DOLORES</t>
  </si>
  <si>
    <t>CST298</t>
  </si>
  <si>
    <t>SALVATIERRA LAINEZ MARTIN</t>
  </si>
  <si>
    <t>CST299</t>
  </si>
  <si>
    <t>QUINTERO ARTEAGA ANDREA PATRICIA</t>
  </si>
  <si>
    <t>CST300</t>
  </si>
  <si>
    <t>MORANTE AVILA CESAR HIPOLITO</t>
  </si>
  <si>
    <t>CST301</t>
  </si>
  <si>
    <t>MORENO FLORES CHRISTIAN ENRIQUE</t>
  </si>
  <si>
    <t>CST302</t>
  </si>
  <si>
    <t>VELIZ GONZALEZ ROSA IRENE</t>
  </si>
  <si>
    <t>CST303</t>
  </si>
  <si>
    <t>MACKLIFF GARAYCOA EMILIO JOSE</t>
  </si>
  <si>
    <t>CST304</t>
  </si>
  <si>
    <t>FUNDACION REINO DE DIOS</t>
  </si>
  <si>
    <t>CST305</t>
  </si>
  <si>
    <t>SOLANO BAIDAL ISABEL YAJAIRA</t>
  </si>
  <si>
    <t>CST306</t>
  </si>
  <si>
    <t>MACROTECH CIA LTDA</t>
  </si>
  <si>
    <t>CST308</t>
  </si>
  <si>
    <t>SOLIS REGATTO ANA BELEN</t>
  </si>
  <si>
    <t>CST309</t>
  </si>
  <si>
    <t>CEDENO VILLACIS ROXANA PATRICIA</t>
  </si>
  <si>
    <t>CST310</t>
  </si>
  <si>
    <t>FRESBANECU S.A.</t>
  </si>
  <si>
    <t>CST311</t>
  </si>
  <si>
    <t>ZAMBRANO ROMAN OLGA MATILDE</t>
  </si>
  <si>
    <t>CST312</t>
  </si>
  <si>
    <t>MINGHONG CHEN</t>
  </si>
  <si>
    <t>CST313</t>
  </si>
  <si>
    <t>VASQUEZ VILLON JOHN JAVIER</t>
  </si>
  <si>
    <t>CST314</t>
  </si>
  <si>
    <t>CRESPO BAQUERIZO ENRIQUE MANUEL</t>
  </si>
  <si>
    <t>CST315</t>
  </si>
  <si>
    <t>LEDESMA SANTILLAN KATTY DEL ROCIO</t>
  </si>
  <si>
    <t>CST316</t>
  </si>
  <si>
    <t>VERA GUZMAN ISMAEL ANIBAL</t>
  </si>
  <si>
    <t>CST317</t>
  </si>
  <si>
    <t>BARBA HIDALGO LUIS ALFONSO</t>
  </si>
  <si>
    <t>CST318</t>
  </si>
  <si>
    <t>VILLAMAR ARROLLO DOLORES MARGARITA</t>
  </si>
  <si>
    <t>CST319</t>
  </si>
  <si>
    <t>SANCHEZ SALINAS NELSON FRANCISCO</t>
  </si>
  <si>
    <t>CST320</t>
  </si>
  <si>
    <t>TUTIVEN BENALCAZAR ANDRES FABIAN</t>
  </si>
  <si>
    <t>CST321</t>
  </si>
  <si>
    <t>MEDINA CEVALLOS HELEN SUGEY</t>
  </si>
  <si>
    <t>CST322</t>
  </si>
  <si>
    <t>MARIN DELGADO EDDY XAVIER</t>
  </si>
  <si>
    <t>CST323</t>
  </si>
  <si>
    <t>MOGRO RAMIREZ MARIAN MABEL</t>
  </si>
  <si>
    <t>CST324</t>
  </si>
  <si>
    <t>GALEANO GARCIA LUIS ENRIQUE</t>
  </si>
  <si>
    <t>CST325</t>
  </si>
  <si>
    <t>MARTINEZ RAMOS CARLOS ANTONIO</t>
  </si>
  <si>
    <t>CST326</t>
  </si>
  <si>
    <t>GARCES CARPIO MARIA ELENA</t>
  </si>
  <si>
    <t>CST327</t>
  </si>
  <si>
    <t>MIDEROS ROMERO LUIS ANDRES</t>
  </si>
  <si>
    <t>CST328</t>
  </si>
  <si>
    <t>ZAVALA AVELLAN NELSON MARTIN</t>
  </si>
  <si>
    <t>CST329</t>
  </si>
  <si>
    <t>LVAREZ FIRMAT BENEDICTO FLORENTINO</t>
  </si>
  <si>
    <t>CST330</t>
  </si>
  <si>
    <t>MORALES MENDOZA NIEVE FANNY</t>
  </si>
  <si>
    <t>CST331</t>
  </si>
  <si>
    <t>SANTANA BRIONES GLADIS ANELLY</t>
  </si>
  <si>
    <t>CST332</t>
  </si>
  <si>
    <t>SARAVIA MEDEIROS IVANA LETICIA</t>
  </si>
  <si>
    <t>CST333</t>
  </si>
  <si>
    <t>JIEHONG CAO</t>
  </si>
  <si>
    <t>CST334</t>
  </si>
  <si>
    <t>LOOR PERERO MARIANA MARLENE</t>
  </si>
  <si>
    <t>CST335</t>
  </si>
  <si>
    <t>PAUTA CASTILLO DAVID LEONARDO</t>
  </si>
  <si>
    <t>CST336</t>
  </si>
  <si>
    <t>CASTRO CAMACHO JOSE ANTONIO</t>
  </si>
  <si>
    <t>CST337</t>
  </si>
  <si>
    <t>COELLO PANCHANA SAMUEL ISAAC</t>
  </si>
  <si>
    <t>CST338</t>
  </si>
  <si>
    <t>LOGRONO VIVANCO AIDA LUCIA</t>
  </si>
  <si>
    <t>CST339</t>
  </si>
  <si>
    <t>GRIJALVA BARAHONA ELOY ALBERTO</t>
  </si>
  <si>
    <t>CST341</t>
  </si>
  <si>
    <t>RIOFRIO AGUIRRE SARA GEORGINA</t>
  </si>
  <si>
    <t>CST342</t>
  </si>
  <si>
    <t>YAGUAL BANCHON RAUL ALFREDO</t>
  </si>
  <si>
    <t>CST343</t>
  </si>
  <si>
    <t>PINTO VERA MERCEDES ALEXANDRA</t>
  </si>
  <si>
    <t>CST344</t>
  </si>
  <si>
    <t>SUAREZ ESCOBAR IVAN EDUARDO</t>
  </si>
  <si>
    <t>CST346</t>
  </si>
  <si>
    <t>CATAGUA DELGADO JOSE ANTONIO</t>
  </si>
  <si>
    <t>CST347</t>
  </si>
  <si>
    <t>AROSEMENA PLAZA MERCEDES MARIA</t>
  </si>
  <si>
    <t>CST348</t>
  </si>
  <si>
    <t>MENDOZA RAMIREZ ANTHONY JOSUE</t>
  </si>
  <si>
    <t>CST351</t>
  </si>
  <si>
    <t>ANDRADE AROSEMENA CLAUDIA MARIA</t>
  </si>
  <si>
    <t>CST355</t>
  </si>
  <si>
    <t>MAZABANDA PANIMBOZA EDISON GLADIMIR</t>
  </si>
  <si>
    <t>CST356</t>
  </si>
  <si>
    <t>TORRES MITE DARIO XAVIER</t>
  </si>
  <si>
    <t>CST357</t>
  </si>
  <si>
    <t>SALVATIERRA GARCIA ISIDRO FABRICIO</t>
  </si>
  <si>
    <t>1.1.03.01.32</t>
  </si>
  <si>
    <t>CLIENTES VIA A DAULE</t>
  </si>
  <si>
    <t>DAU002</t>
  </si>
  <si>
    <t>CASTRO TUBAY FRANKLIN DAVID</t>
  </si>
  <si>
    <t>DAU004</t>
  </si>
  <si>
    <t>ADITIVOS Y ALIMENTOS S.A. ADILISA</t>
  </si>
  <si>
    <t>DAU007</t>
  </si>
  <si>
    <t>SABANDO PERALTA LISSETTE STEPHANIE</t>
  </si>
  <si>
    <t>DAU008</t>
  </si>
  <si>
    <t>NELLY MERCEDES MEDINA SANTOS</t>
  </si>
  <si>
    <t>DAU009</t>
  </si>
  <si>
    <t>SALTOS BUSTES DELSITO PABLO</t>
  </si>
  <si>
    <t>DAU010</t>
  </si>
  <si>
    <t>AVILA MANRIQUE MARIUXI ALEXANDRA</t>
  </si>
  <si>
    <t>DAU011</t>
  </si>
  <si>
    <t>CHICAIZA AGUILAR</t>
  </si>
  <si>
    <t>DAU012</t>
  </si>
  <si>
    <t>RECICLA ELECTRONIC RECICLAJES RECICLAELECTRONIC S.A.</t>
  </si>
  <si>
    <t>DAU013</t>
  </si>
  <si>
    <t>PACHECO BERMUDES RAFAEL WILLIAM</t>
  </si>
  <si>
    <t>DAU014</t>
  </si>
  <si>
    <t>ESPINOZA VILLAMAR DANIEL MARCELO</t>
  </si>
  <si>
    <t>DAU015</t>
  </si>
  <si>
    <t>ASKEW SUSAN</t>
  </si>
  <si>
    <t>DAU016</t>
  </si>
  <si>
    <t>BALLADARES GUILLEN REBECA VANESSA</t>
  </si>
  <si>
    <t>DAU017</t>
  </si>
  <si>
    <t>RUIZ CASTRO OMAR ALEXIS</t>
  </si>
  <si>
    <t>DAU018</t>
  </si>
  <si>
    <t>OBANDO MONTENEGRO MOISES SIGIFREDO</t>
  </si>
  <si>
    <t>DAU019</t>
  </si>
  <si>
    <t>GALLEGOS GUZMAN GARY GEOVANNY</t>
  </si>
  <si>
    <t>DAU020</t>
  </si>
  <si>
    <t>PILLIGUA PEREZ GABRIEL EDUARDO</t>
  </si>
  <si>
    <t>DAU021</t>
  </si>
  <si>
    <t>SUAREZ SACOTO JAIME ALFREDO</t>
  </si>
  <si>
    <t>DAU022</t>
  </si>
  <si>
    <t>SANDRA ELIZABETH BARBERAN GUADAMUD</t>
  </si>
  <si>
    <t>DAU024</t>
  </si>
  <si>
    <t>FLORES BAQUERIZO SANDRA LILI</t>
  </si>
  <si>
    <t>DAU025</t>
  </si>
  <si>
    <t>VERA GUARANDA ALEXANDRA MARGARITA</t>
  </si>
  <si>
    <t>DAU026</t>
  </si>
  <si>
    <t>ZULUAGA ZULUAGA JENNY CATHERINE</t>
  </si>
  <si>
    <t>DAU028</t>
  </si>
  <si>
    <t>CASTILLO MORAN MARTHA FAVIOLA</t>
  </si>
  <si>
    <t>DAU029</t>
  </si>
  <si>
    <t>RODRIGUEZ RIZO ISABEL</t>
  </si>
  <si>
    <t>DAU030</t>
  </si>
  <si>
    <t>ANDRADE QUINDE KARINA DE LOS ANGELES</t>
  </si>
  <si>
    <t>DAU031</t>
  </si>
  <si>
    <t>ORTIZ MOLINA JORGE LUIS</t>
  </si>
  <si>
    <t>DAU033</t>
  </si>
  <si>
    <t>BENAVIDES SANDOVAL MAYRA FERNANDA</t>
  </si>
  <si>
    <t>DAU034</t>
  </si>
  <si>
    <t>CHONG MELGAR NEISI LORENA</t>
  </si>
  <si>
    <t>DAU035</t>
  </si>
  <si>
    <t>MOREIRA ESPINOZA MARIA GABRIELA</t>
  </si>
  <si>
    <t>DAU036</t>
  </si>
  <si>
    <t>GOMEZ GOMEZ WALTER ALEJANDRO</t>
  </si>
  <si>
    <t>DAU037</t>
  </si>
  <si>
    <t>PALACIOS NAVARRETE MARIA BRIGIDA</t>
  </si>
  <si>
    <t>DAU038</t>
  </si>
  <si>
    <t>YANEZ MORAN JOSE ANTONIO</t>
  </si>
  <si>
    <t>DAU039</t>
  </si>
  <si>
    <t>VASQUEZ GOMEZ FREDDY DOLORES</t>
  </si>
  <si>
    <t>DAU040</t>
  </si>
  <si>
    <t>CARPIO MUÑOZ JOSE ANTONIO</t>
  </si>
  <si>
    <t>DAU042</t>
  </si>
  <si>
    <t>GONZALEZ MORA DAVID JHON</t>
  </si>
  <si>
    <t>DAU043</t>
  </si>
  <si>
    <t>NAVARRETE LEON ROSA MARIA</t>
  </si>
  <si>
    <t>DAU044</t>
  </si>
  <si>
    <t>LOPEZ PALACIOS DANNY CHRISTIAN</t>
  </si>
  <si>
    <t>DAU047</t>
  </si>
  <si>
    <t>MONTALVO RODRIGUEZ ABEL FERNANDO</t>
  </si>
  <si>
    <t>DAU048</t>
  </si>
  <si>
    <t>MIGUEZ ACOSTA WILLIAM GERMAN</t>
  </si>
  <si>
    <t>DAU049</t>
  </si>
  <si>
    <t>FERRUX S.A.</t>
  </si>
  <si>
    <t>DAU050</t>
  </si>
  <si>
    <t>DIAZ ARICA RANULFO IVAN</t>
  </si>
  <si>
    <t>DAU051</t>
  </si>
  <si>
    <t>GARCIA LOPEZ JUAN XAVIER</t>
  </si>
  <si>
    <t>DAU054</t>
  </si>
  <si>
    <t>RODRIGUEZ SANCHEZ JANNETH HOMAIRA</t>
  </si>
  <si>
    <t>DAU060</t>
  </si>
  <si>
    <t>VASQUEZ GUEVARA DAVID DANIEL</t>
  </si>
  <si>
    <t>DAU062</t>
  </si>
  <si>
    <t>VALAREZO ARZUBE MERLEN TATIANA</t>
  </si>
  <si>
    <t>DAU063</t>
  </si>
  <si>
    <t>ARIAS MORALES MARIA JOSE</t>
  </si>
  <si>
    <t>DAU066</t>
  </si>
  <si>
    <t>MEJIA GUZHNAY HOLGER MARIO</t>
  </si>
  <si>
    <t>DAU067</t>
  </si>
  <si>
    <t>PERALTA CASTILLO ELSA DEL ROCIO</t>
  </si>
  <si>
    <t>DAU069</t>
  </si>
  <si>
    <t>PENA PAREDES PEDRO PABLO</t>
  </si>
  <si>
    <t>DAU070</t>
  </si>
  <si>
    <t>ANDRADE HEREDIA OLGA MARCELA</t>
  </si>
  <si>
    <t>DAU071</t>
  </si>
  <si>
    <t>ROMERO LOPEZ ANDRES ROBERTO</t>
  </si>
  <si>
    <t>DAU072</t>
  </si>
  <si>
    <t>DIPLOTER SA</t>
  </si>
  <si>
    <t>DAU073</t>
  </si>
  <si>
    <t>AGRICOLA BANANERA ECUATORIANA - AGBE S.A.</t>
  </si>
  <si>
    <t>DAU075</t>
  </si>
  <si>
    <t>CORREA CORREA JHON YINSOP</t>
  </si>
  <si>
    <t>DAU077</t>
  </si>
  <si>
    <t>RODRIGUEZ RAMON PAMELA CAROLINA</t>
  </si>
  <si>
    <t>DAU078</t>
  </si>
  <si>
    <t>MOREIRA SALINAS RICHARD DANTON</t>
  </si>
  <si>
    <t>DAU080</t>
  </si>
  <si>
    <t>NARANJO VALVERDE GABRIEL ALBERTO</t>
  </si>
  <si>
    <t>DAU081</t>
  </si>
  <si>
    <t>CORPORACION DE TRANSPORTISTAS DEL ECUADOR S.A.</t>
  </si>
  <si>
    <t>DAU082</t>
  </si>
  <si>
    <t>CEVALLOS BRIONES GEMA PAOLA</t>
  </si>
  <si>
    <t>DAU083</t>
  </si>
  <si>
    <t>CRESPO MEZA BYRON FIDEL</t>
  </si>
  <si>
    <t>DAU084</t>
  </si>
  <si>
    <t>ROYAL MONTACARGAS ECUADOR COMERCIAL RENTAL S.A.</t>
  </si>
  <si>
    <t>DAU085</t>
  </si>
  <si>
    <t>ZHIQUAN ZANG</t>
  </si>
  <si>
    <t>DAU087</t>
  </si>
  <si>
    <t>BELTRAN NARVAEZ FABIAN MAURICIO</t>
  </si>
  <si>
    <t>DAU089</t>
  </si>
  <si>
    <t>VELIZ CASTRO RICARDO XAVIER</t>
  </si>
  <si>
    <t>DAU091</t>
  </si>
  <si>
    <t>SUMINISTROS INDUSTRIALES &amp; PETROLEROS SUMINPETRO CIA LTDA</t>
  </si>
  <si>
    <t>DAU093</t>
  </si>
  <si>
    <t>MORALES GUARANDA SERGIO ANTONIO</t>
  </si>
  <si>
    <t>DAU094</t>
  </si>
  <si>
    <t>INDIO MUÑOZ SNAYDER VALENTIN</t>
  </si>
  <si>
    <t>DAU095</t>
  </si>
  <si>
    <t>GUALPA LOOR LUIS ANDRES</t>
  </si>
  <si>
    <t>DAU096</t>
  </si>
  <si>
    <t>XLOG ECUADOR S.A</t>
  </si>
  <si>
    <t>DAU097</t>
  </si>
  <si>
    <t>HUALCA ALVARADO GERARDO VLADIMIR</t>
  </si>
  <si>
    <t>DAU100</t>
  </si>
  <si>
    <t>MEJIA QUISPILLO MARIA LORENA</t>
  </si>
  <si>
    <t>DAU101</t>
  </si>
  <si>
    <t>PARRALES LOPEZ VERONICA CARLOTA</t>
  </si>
  <si>
    <t>DAU102</t>
  </si>
  <si>
    <t>BARRERA PACHECO VICTOR MANUEL</t>
  </si>
  <si>
    <t>DAU104</t>
  </si>
  <si>
    <t>SOLIS REYES OMAR MICHAEL</t>
  </si>
  <si>
    <t>DAU106</t>
  </si>
  <si>
    <t>SALAS PLUAS GONZALO ANDRES</t>
  </si>
  <si>
    <t>DAU107</t>
  </si>
  <si>
    <t>ANDRADE VILLON CESAR ROLANDO</t>
  </si>
  <si>
    <t>DAU109</t>
  </si>
  <si>
    <t>CAMPOVERDE BARZOLA ALEXANDRA JACQUELINE</t>
  </si>
  <si>
    <t>DAU110</t>
  </si>
  <si>
    <t>VARGAS PARRALES CARLOS JORGE</t>
  </si>
  <si>
    <t>DAU111</t>
  </si>
  <si>
    <t>AGUAYO SOLORZANO JOEL GEOVANNY</t>
  </si>
  <si>
    <t>DAU112</t>
  </si>
  <si>
    <t>CARPIO ALVARADO CELIA MARYURI</t>
  </si>
  <si>
    <t>DAU113</t>
  </si>
  <si>
    <t>GONZALEZ SINCHE EDWIN VICENTE</t>
  </si>
  <si>
    <t>DAU114</t>
  </si>
  <si>
    <t>MIRANDA COPPIANO JUAN CARLOS</t>
  </si>
  <si>
    <t>DAU115</t>
  </si>
  <si>
    <t>MORENO TELLO CELI DURINDANA</t>
  </si>
  <si>
    <t>DAU116</t>
  </si>
  <si>
    <t>BONE CORTEZ JOHANNA JAZMINA</t>
  </si>
  <si>
    <t>DAU117</t>
  </si>
  <si>
    <t>ROSS LOPERA JOFFRE GABRIEL</t>
  </si>
  <si>
    <t>DAU118</t>
  </si>
  <si>
    <t>VEINTIMILLA MARIN FREDDY PATRICIO</t>
  </si>
  <si>
    <t>DAU119</t>
  </si>
  <si>
    <t>TENECOTA RAMIREZ MANUEL ENRIQUE</t>
  </si>
  <si>
    <t>DAU120</t>
  </si>
  <si>
    <t>MEDINA SILVA ROBERTO JAVIER</t>
  </si>
  <si>
    <t>DAU121</t>
  </si>
  <si>
    <t>PALMA PIN JEFFERSON ROLANDO</t>
  </si>
  <si>
    <t>DAU123</t>
  </si>
  <si>
    <t>NAVARRETE CEDENO RUTH ELIZABETH</t>
  </si>
  <si>
    <t>DAU125</t>
  </si>
  <si>
    <t>CHOEZ BAQUE MARIA FERNANDA</t>
  </si>
  <si>
    <t>DAU127</t>
  </si>
  <si>
    <t>RUBIRA PEREZ JUAN SEBASTIAN</t>
  </si>
  <si>
    <t>DAU128</t>
  </si>
  <si>
    <t>QUINDE PEREZ JIMMY FELIX</t>
  </si>
  <si>
    <t>DAU130</t>
  </si>
  <si>
    <t>MARCILLO VELASQUEZ LAIYA MARIA</t>
  </si>
  <si>
    <t>DAU133</t>
  </si>
  <si>
    <t>BRAVO FRANCO HORACIO GERARDO</t>
  </si>
  <si>
    <t>DAU134</t>
  </si>
  <si>
    <t>QUIROZ MARTINEZ KARINA SOLANGE</t>
  </si>
  <si>
    <t>DAU135</t>
  </si>
  <si>
    <t>GONZALES LOJA MARIA FERNANDA</t>
  </si>
  <si>
    <t>DAU136</t>
  </si>
  <si>
    <t>VERA LUCIO EUSTACIO BENICIO</t>
  </si>
  <si>
    <t>DAU138</t>
  </si>
  <si>
    <t>ASISTENCA TECNICA INDUSTRIAL ATEIND S.A.</t>
  </si>
  <si>
    <t>DAU139</t>
  </si>
  <si>
    <t>SILVA ESPINOZA CARLOTA ELIZABETH</t>
  </si>
  <si>
    <t>DAU141</t>
  </si>
  <si>
    <t>OLVERA ALCIVAR JOEL DOMINGO</t>
  </si>
  <si>
    <t>DAU143</t>
  </si>
  <si>
    <t>SEVILLA CAICEDO RINA MARLENE</t>
  </si>
  <si>
    <t>DAU144</t>
  </si>
  <si>
    <t>AGUIRRE COELLO KRUPSKAIA MARIELA</t>
  </si>
  <si>
    <t>DAU146</t>
  </si>
  <si>
    <t>RODRIGUEZ BOSCAN LUIS RODOLFO</t>
  </si>
  <si>
    <t>DAU147</t>
  </si>
  <si>
    <t>CASTRO ORTEGA JONNY EVARISTO</t>
  </si>
  <si>
    <t>DAU148</t>
  </si>
  <si>
    <t>DAU149</t>
  </si>
  <si>
    <t>SOLEDISPA CARRASCO DIEGO JAFET</t>
  </si>
  <si>
    <t>DAU150</t>
  </si>
  <si>
    <t>CARDENAS ARRIETA JENIFFER VICTORIA</t>
  </si>
  <si>
    <t>DAU151</t>
  </si>
  <si>
    <t>VALERIANO MOSQUERA TANYA JAZMIN</t>
  </si>
  <si>
    <t>DAU152</t>
  </si>
  <si>
    <t>MOLINA CAIZA GENESIS FERNANDA</t>
  </si>
  <si>
    <t>DAU155</t>
  </si>
  <si>
    <t>BAJANA VERA IVONNE MARIUXI</t>
  </si>
  <si>
    <t>DAU157</t>
  </si>
  <si>
    <t>CALLE JULCA KARLA MILENE</t>
  </si>
  <si>
    <t>DAU158</t>
  </si>
  <si>
    <t>ZAMBRANO FATIMA LOURDES</t>
  </si>
  <si>
    <t>DAU160</t>
  </si>
  <si>
    <t>LEON MENDOZA JANETH MARIA</t>
  </si>
  <si>
    <t>DAU161</t>
  </si>
  <si>
    <t>BERMEO CARRANZA JONATHAN FIDEL</t>
  </si>
  <si>
    <t>DAU162</t>
  </si>
  <si>
    <t>CEDENO SANCHEZ MIGUEL ANGEL</t>
  </si>
  <si>
    <t>DAU165</t>
  </si>
  <si>
    <t>GUERRERO BELTRAN NATALY ELIZABETH</t>
  </si>
  <si>
    <t>DAU169</t>
  </si>
  <si>
    <t>DURAZNO YAGUAL RICARDO ARTURO</t>
  </si>
  <si>
    <t>DAU172</t>
  </si>
  <si>
    <t>AMERICANA DE PLASTICOS PLASTIZOC</t>
  </si>
  <si>
    <t>DAU173</t>
  </si>
  <si>
    <t>MORA VELASQUEZ DANNY ECUADOR</t>
  </si>
  <si>
    <t>DAU174</t>
  </si>
  <si>
    <t>GALARZA BALAREZO TITO ROMAN</t>
  </si>
  <si>
    <t>DAU176</t>
  </si>
  <si>
    <t>GONDOLAS Y PERCHAS S A GONPERSA</t>
  </si>
  <si>
    <t>DAU177</t>
  </si>
  <si>
    <t>CASTILLO VASQUEZ PATRICIA ALEXANDRA</t>
  </si>
  <si>
    <t>DAU178</t>
  </si>
  <si>
    <t>VITERI VERA VICTOR EDSON</t>
  </si>
  <si>
    <t>DAU181</t>
  </si>
  <si>
    <t>SUESCUM TREJOS EVEN ANDRES</t>
  </si>
  <si>
    <t>DLE021</t>
  </si>
  <si>
    <t>CARDENAS ZAMORA LIGIA ELENA</t>
  </si>
  <si>
    <t>DLE105</t>
  </si>
  <si>
    <t>APOLINARIO ROJAS LUIS ENRIQUE</t>
  </si>
  <si>
    <t>DLE199</t>
  </si>
  <si>
    <t>CAZAR ERAZO RODRIGO ARTURO</t>
  </si>
  <si>
    <t>DLE236</t>
  </si>
  <si>
    <t>CASTRO TUTIVEN CECIBEL YOLANDA</t>
  </si>
  <si>
    <t>DLE241</t>
  </si>
  <si>
    <t>MAFALDO PUENTE GUILLERMO ANTONIO</t>
  </si>
  <si>
    <t>DLE242</t>
  </si>
  <si>
    <t>MUNOZ PATINO OSCAR HUMBERTO</t>
  </si>
  <si>
    <t>DLE276</t>
  </si>
  <si>
    <t>PENA MENDOZA JEFFERSON RAFAEL</t>
  </si>
  <si>
    <t>DLE316</t>
  </si>
  <si>
    <t>SARABIA INTRIAGO JOHNNY WILSON</t>
  </si>
  <si>
    <t>DLE319</t>
  </si>
  <si>
    <t>MORALES ROLDAN MIGUEL ANGEL</t>
  </si>
  <si>
    <t>DLE344</t>
  </si>
  <si>
    <t>OVIEDO EUVIN MARIA FERNANDA</t>
  </si>
  <si>
    <t>DLE406</t>
  </si>
  <si>
    <t>LUZURIAGA CARRERA GLORIA AZUCENA</t>
  </si>
  <si>
    <t>DLE410</t>
  </si>
  <si>
    <t>CALDERIO HECHAVARRIA DAIRON FREDDY</t>
  </si>
  <si>
    <t>DLE795</t>
  </si>
  <si>
    <t>ARCOS ALCIVAR JOSE DAMIAN</t>
  </si>
  <si>
    <t>DLE807</t>
  </si>
  <si>
    <t>VACA CORONEL GALO DANIEL</t>
  </si>
  <si>
    <t>1.1.03.01.33</t>
  </si>
  <si>
    <t>CLIENTES SECTOR NORTE</t>
  </si>
  <si>
    <t>BAS073</t>
  </si>
  <si>
    <t>MOROCHO GUEBLA MARIO HUMBERTO</t>
  </si>
  <si>
    <t>CAJ003</t>
  </si>
  <si>
    <t>CAJAMARCA PROTECTIVE SERVICES C. LTDA.</t>
  </si>
  <si>
    <t>DUL002</t>
  </si>
  <si>
    <t>DULCES, PASTELES Y TORTAS RADU S.A.</t>
  </si>
  <si>
    <t>NT1076</t>
  </si>
  <si>
    <t>GONZALEZ RODRIGUEZ JUAN SEBASTIAN</t>
  </si>
  <si>
    <t>NT931</t>
  </si>
  <si>
    <t>NTE002</t>
  </si>
  <si>
    <t>MIRANDA MORAN MARCOS ANTONIO</t>
  </si>
  <si>
    <t>NTE003</t>
  </si>
  <si>
    <t>CARBO MACIAS VIKI VIRGINIA</t>
  </si>
  <si>
    <t>NTE007</t>
  </si>
  <si>
    <t>TECNOSEGURIDAD S.A.</t>
  </si>
  <si>
    <t>NTE009</t>
  </si>
  <si>
    <t>TUTIVEN VELASQUEZ ABEL WASHINGTON</t>
  </si>
  <si>
    <t>NTE011</t>
  </si>
  <si>
    <t>SEGURIDAD PRIVADA Y ARMADA DEL ECUADOR ARSEGEC C.</t>
  </si>
  <si>
    <t>NTE012</t>
  </si>
  <si>
    <t xml:space="preserve"> NARANJO FIALLOS JULIO MIGUEL</t>
  </si>
  <si>
    <t>NTE013</t>
  </si>
  <si>
    <t>OCHOA MEDINA FRANCISCO NICOLAS</t>
  </si>
  <si>
    <t>NTE014</t>
  </si>
  <si>
    <t>RODRIGUEZ CHENCHE JOFFRE RUFINO</t>
  </si>
  <si>
    <t>NTE015</t>
  </si>
  <si>
    <t>ESPINOZA CADENA WILLIAN JULIAN</t>
  </si>
  <si>
    <t>NTE018</t>
  </si>
  <si>
    <t>CASTRO CEDEÑO CELESTE KATHERINE</t>
  </si>
  <si>
    <t>NTE019</t>
  </si>
  <si>
    <t>MORA ESPINOZA GLENDA GRACIELA</t>
  </si>
  <si>
    <t>NTE020</t>
  </si>
  <si>
    <t>MORA AYON LUIS ANDRES</t>
  </si>
  <si>
    <t>NTE021</t>
  </si>
  <si>
    <t>JEAN PHILIPPE DUCLONA</t>
  </si>
  <si>
    <t>NTE023</t>
  </si>
  <si>
    <t>CAGUANA ZEGARRA HERNAN ISAIAS</t>
  </si>
  <si>
    <t>NTE024</t>
  </si>
  <si>
    <t>SANTILLAN CONTRERAS JINSON ANTONIO</t>
  </si>
  <si>
    <t>NTE025</t>
  </si>
  <si>
    <t>PALOMEQUE CABRERA CESAR AUGUSTO</t>
  </si>
  <si>
    <t>NTE026</t>
  </si>
  <si>
    <t>ENDERICA PIONCE MIRIAM ALEXANDRA</t>
  </si>
  <si>
    <t>NTE027</t>
  </si>
  <si>
    <t>SARES REYES JOSE FERNANDO</t>
  </si>
  <si>
    <t>NTE028</t>
  </si>
  <si>
    <t>LINO DELGADO EVELYN DAYANA</t>
  </si>
  <si>
    <t>NTE029</t>
  </si>
  <si>
    <t>CEDEÑO MOREIRA VICTOR JAVIER</t>
  </si>
  <si>
    <t>NTE032</t>
  </si>
  <si>
    <t>AGAMA LOOR GUILLERMO RODOLFO</t>
  </si>
  <si>
    <t>NTE033</t>
  </si>
  <si>
    <t>ECHEVERRIA GUTIERREZ MARCOS GABRIEL</t>
  </si>
  <si>
    <t>NTE034</t>
  </si>
  <si>
    <t>BECERRA FERNANDEZ PACSHA TAMARA</t>
  </si>
  <si>
    <t>NTE035</t>
  </si>
  <si>
    <t>VELEZ SANDOVAL ADRIANA VANESSA</t>
  </si>
  <si>
    <t>NTE036</t>
  </si>
  <si>
    <t>CASTRO FORTTY YADIRA MADELINE</t>
  </si>
  <si>
    <t>NTE037</t>
  </si>
  <si>
    <t>BURGOS LAYANA YESSICA PAMELA</t>
  </si>
  <si>
    <t>NTE038</t>
  </si>
  <si>
    <t>CALIZ MARCILLO FLOR VIOLETA</t>
  </si>
  <si>
    <t>NTE039</t>
  </si>
  <si>
    <t>ZAMUDIO ZAMBRANO JOSE IGNACIO</t>
  </si>
  <si>
    <t>NTE040</t>
  </si>
  <si>
    <t>SALGUERO VALENZUELA KATHERINE ISABEL</t>
  </si>
  <si>
    <t>NTE041</t>
  </si>
  <si>
    <t>CARANGUI AUCANCELA CARLOS HUMBERTO</t>
  </si>
  <si>
    <t>NTE042</t>
  </si>
  <si>
    <t>SANDOYA AROCA MARIA VERONICA</t>
  </si>
  <si>
    <t>NTE043</t>
  </si>
  <si>
    <t>CERCADO REYNA BORIS OMAR</t>
  </si>
  <si>
    <t>NTE044</t>
  </si>
  <si>
    <t>RAMIREZ SALDAÑA KATHERINE NOEMI</t>
  </si>
  <si>
    <t>NTE045</t>
  </si>
  <si>
    <t>CHOEZ CATUTO GIOMAR PAOLA</t>
  </si>
  <si>
    <t>NTE047</t>
  </si>
  <si>
    <t>OCAÑA ESPARZA WIMPER ERICK</t>
  </si>
  <si>
    <t>NTE048</t>
  </si>
  <si>
    <t>ORTIZ PEREZ JUAN JAVIER</t>
  </si>
  <si>
    <t>NTE049</t>
  </si>
  <si>
    <t>AGUIRRE GARCIA CARLOS IVAN</t>
  </si>
  <si>
    <t>NTE050</t>
  </si>
  <si>
    <t>CAJAMARCA CONFORME OSCAR XAVIER</t>
  </si>
  <si>
    <t>NTE051</t>
  </si>
  <si>
    <t>MALAVE ORRALA JOFFRE FERNANDO</t>
  </si>
  <si>
    <t>NTE053</t>
  </si>
  <si>
    <t>CEVALLOS REVELO JAVIER OSWALDO</t>
  </si>
  <si>
    <t>NTE055</t>
  </si>
  <si>
    <t>VEINTIMILLA ESPINOZA MARIA MERCEDES</t>
  </si>
  <si>
    <t>NTE057</t>
  </si>
  <si>
    <t>PIBAQUE AVELINO OSCAR VALENTIN</t>
  </si>
  <si>
    <t>NTE058</t>
  </si>
  <si>
    <t>CONTECPRO S.A.</t>
  </si>
  <si>
    <t>NTE059</t>
  </si>
  <si>
    <t>FACILITADORES DE SERVICIOS DE TELEFONIA MOVIL</t>
  </si>
  <si>
    <t>NTE060</t>
  </si>
  <si>
    <t>BAJAÑA BELTRAN CINDY LORENA</t>
  </si>
  <si>
    <t>NTE061</t>
  </si>
  <si>
    <t>LOPEZ CANDELARIO JUANA DEL ROCIO</t>
  </si>
  <si>
    <t>NTE062</t>
  </si>
  <si>
    <t>ANDRADE ESPINOZA CARLOS LUIS</t>
  </si>
  <si>
    <t>NTE063</t>
  </si>
  <si>
    <t>ZAMORA LOOR MARIA DOLORES</t>
  </si>
  <si>
    <t>NTE064</t>
  </si>
  <si>
    <t>MONTOYA CHAVARRIA FREDDY EDILBERTO</t>
  </si>
  <si>
    <t>NTE065</t>
  </si>
  <si>
    <t>MACIAS SORNOZA WAGNER GANEN</t>
  </si>
  <si>
    <t>NTE067</t>
  </si>
  <si>
    <t>YANEZ GARCIA KEVIN ISRAEL</t>
  </si>
  <si>
    <t>NTE068</t>
  </si>
  <si>
    <t>CRIOLLO LARRETA LADY CATHERINE</t>
  </si>
  <si>
    <t>NTE069</t>
  </si>
  <si>
    <t>TOALA OVIEDO RIGOBERTO PRIMO</t>
  </si>
  <si>
    <t>NTE070</t>
  </si>
  <si>
    <t>VARGAS GONZALEZ GLADYS FLOR</t>
  </si>
  <si>
    <t>NTE071</t>
  </si>
  <si>
    <t>FALCONES PINCAY GUADALUPE MARIA</t>
  </si>
  <si>
    <t>NTE072</t>
  </si>
  <si>
    <t>GOMEZ CALDERON GINGER LIZBETH</t>
  </si>
  <si>
    <t>NTE073</t>
  </si>
  <si>
    <t>DAVID SAMUEL PUMAGUALLE</t>
  </si>
  <si>
    <t>NTE074</t>
  </si>
  <si>
    <t>SILVA MENDOZA FERNANDO ANTONIO</t>
  </si>
  <si>
    <t>NTE075</t>
  </si>
  <si>
    <t>ASTUDILLO DE LA CUADRA RAUL ENRIQUE</t>
  </si>
  <si>
    <t>NTE076</t>
  </si>
  <si>
    <t>ALENBRAC S.A.</t>
  </si>
  <si>
    <t>NTE077</t>
  </si>
  <si>
    <t>OPENGROUP S.A.</t>
  </si>
  <si>
    <t>NTE079</t>
  </si>
  <si>
    <t>MULLO SAGÑAY MAYRA ROCIO</t>
  </si>
  <si>
    <t>NTE080</t>
  </si>
  <si>
    <t>ZAVALA TORRES MARIA ELENA</t>
  </si>
  <si>
    <t>NTE081</t>
  </si>
  <si>
    <t>YEFERSON VALENCIA RENTERIA</t>
  </si>
  <si>
    <t>NTE082</t>
  </si>
  <si>
    <t>REYES POZO CARMEN ADELA</t>
  </si>
  <si>
    <t>NTE083</t>
  </si>
  <si>
    <t>MUÑOZ GUARNIZO GALO ESTUARDO</t>
  </si>
  <si>
    <t>NTE084</t>
  </si>
  <si>
    <t>HIDALGO MUñOZ RUBEN DARIO</t>
  </si>
  <si>
    <t>NTE085</t>
  </si>
  <si>
    <t>VARGAS ACUÑA GLORIA GABRIELA</t>
  </si>
  <si>
    <t>NTE087</t>
  </si>
  <si>
    <t>LAAZ CHAVALIE MARIA ELIZABETH</t>
  </si>
  <si>
    <t>NTE088</t>
  </si>
  <si>
    <t>MENDEZ OYOLA MANUEL EDUARDO</t>
  </si>
  <si>
    <t>NTE089</t>
  </si>
  <si>
    <t>ALCIVAR MORAN PILAR MARYLIN</t>
  </si>
  <si>
    <t>NTE090</t>
  </si>
  <si>
    <t>GAMBOA NARANJO JONATHAN DANIEL</t>
  </si>
  <si>
    <t>NTE091</t>
  </si>
  <si>
    <t>SALAZAR MORENO WILSON VINICIO</t>
  </si>
  <si>
    <t>NTE092</t>
  </si>
  <si>
    <t>OLANO MACHANO LUIS ALFONSO</t>
  </si>
  <si>
    <t>NTE093</t>
  </si>
  <si>
    <t>RON VALAREZO NEXAR FERNANDO</t>
  </si>
  <si>
    <t>NTE094</t>
  </si>
  <si>
    <t>MIRANDA NARVAEZ KAREN STEFANIA</t>
  </si>
  <si>
    <t>NTE096</t>
  </si>
  <si>
    <t>BAQUE CANTOS ANDRES SANTIAGO</t>
  </si>
  <si>
    <t>NTE097</t>
  </si>
  <si>
    <t>POWELL BRIONES OLGA LIDIA</t>
  </si>
  <si>
    <t>NTE098</t>
  </si>
  <si>
    <t>LASCANO ESTRADA LUIS ABELARDO</t>
  </si>
  <si>
    <t>NTE099</t>
  </si>
  <si>
    <t>BRAVO YAGUANA ALEXANDRA MARISOL</t>
  </si>
  <si>
    <t>NTE100</t>
  </si>
  <si>
    <t>QUINTANA CORONEL MARCO ANTONIO</t>
  </si>
  <si>
    <t>NTE1000</t>
  </si>
  <si>
    <t>MAYER ZAVALA CYNTHIA MARIE</t>
  </si>
  <si>
    <t>NTE1001</t>
  </si>
  <si>
    <t>VARGAS FUENTEZ LADY LEONOR</t>
  </si>
  <si>
    <t>NTE1002</t>
  </si>
  <si>
    <t>ORRALA VILLON MARJORIE ESTEFANIA</t>
  </si>
  <si>
    <t>NTE1003</t>
  </si>
  <si>
    <t>VILLEGAS VALENCIA JUAN JOSE</t>
  </si>
  <si>
    <t>NTE1004</t>
  </si>
  <si>
    <t>SOTOMAYOR ESPINOSA MARIA VANESSA</t>
  </si>
  <si>
    <t>NTE1005</t>
  </si>
  <si>
    <t>TAPIA CONTRERAS LESLEY EVELYN</t>
  </si>
  <si>
    <t>NTE1006</t>
  </si>
  <si>
    <t>ROMERO RODRIGUEZ EDGARDO ERNESTO</t>
  </si>
  <si>
    <t>NTE1007</t>
  </si>
  <si>
    <t>MORAN MOSQUERA JORGE RAMON</t>
  </si>
  <si>
    <t>NTE1008</t>
  </si>
  <si>
    <t>ARROYO CARDOZO DIANA CRISTINA</t>
  </si>
  <si>
    <t>NTE1009</t>
  </si>
  <si>
    <t>SEVILLANO RENTERIA LEANDRO RAMON</t>
  </si>
  <si>
    <t>NTE1010</t>
  </si>
  <si>
    <t>FLOREZ QUINTERO DIEGO ERNESTO</t>
  </si>
  <si>
    <t>NTE1011</t>
  </si>
  <si>
    <t>MACHACILLA QUINCHE MARIO UBALDO</t>
  </si>
  <si>
    <t>NTE1012</t>
  </si>
  <si>
    <t>CHOEZ ANCHUNDIA WILTER ANTONIO</t>
  </si>
  <si>
    <t>NTE1014</t>
  </si>
  <si>
    <t>ALCIVAR GARRIDO FABRICIO ANTONIO</t>
  </si>
  <si>
    <t>NTE1015</t>
  </si>
  <si>
    <t>GARCIA AGUIRRE ROSA NANCY</t>
  </si>
  <si>
    <t>NTE1016</t>
  </si>
  <si>
    <t>HENRIQUEZ JIMENEZ LEONARDO JOSE</t>
  </si>
  <si>
    <t>NTE1017</t>
  </si>
  <si>
    <t>ALVARADO SANTOS SILVANA PATRICIA</t>
  </si>
  <si>
    <t>NTE1018</t>
  </si>
  <si>
    <t>BRAVO CARRIEL HENRRY JOSELO</t>
  </si>
  <si>
    <t>NTE1019</t>
  </si>
  <si>
    <t>PONCE PARRALES HOLGER GEOVANNY</t>
  </si>
  <si>
    <t>NTE1020</t>
  </si>
  <si>
    <t>PINCAY LOVATON KATHERINE ELIZABETH</t>
  </si>
  <si>
    <t>NTE1021</t>
  </si>
  <si>
    <t>MARTINEZ LOOR LOURDES ELIZABETH</t>
  </si>
  <si>
    <t>NTE1022</t>
  </si>
  <si>
    <t>MONTECE QUINONEZ LISBETH MAGDALENA</t>
  </si>
  <si>
    <t>NTE1023</t>
  </si>
  <si>
    <t>MONGE SCALDAFERRI ANDRES ALBERTO</t>
  </si>
  <si>
    <t>NTE1024</t>
  </si>
  <si>
    <t>ROYAL TOUR S.A.</t>
  </si>
  <si>
    <t>NTE1025</t>
  </si>
  <si>
    <t>TUMBACO LARA DEIDES DEL CARMEN</t>
  </si>
  <si>
    <t>NTE1026</t>
  </si>
  <si>
    <t>VERA MEZA ANA REGINA</t>
  </si>
  <si>
    <t>NTE1027</t>
  </si>
  <si>
    <t>BALDA VELASQUEZ CARLOS ALBERTO</t>
  </si>
  <si>
    <t>NTE1029</t>
  </si>
  <si>
    <t>AVILES BARBOTO PABLO XAVIER</t>
  </si>
  <si>
    <t>NTE1030</t>
  </si>
  <si>
    <t>PASEABORDO S.A</t>
  </si>
  <si>
    <t>NTE1031</t>
  </si>
  <si>
    <t>UBILLA MEDINA JOSE OMAR</t>
  </si>
  <si>
    <t>NTE1032</t>
  </si>
  <si>
    <t>BAQUE ROVIRA JOSEPH CRISTOPHER</t>
  </si>
  <si>
    <t>NTE1036</t>
  </si>
  <si>
    <t>SALAZAR MARURI ROXANA ELIZABETH</t>
  </si>
  <si>
    <t>NTE1037</t>
  </si>
  <si>
    <t>NIEVES RODRIGUEZ JORGE ELIECER</t>
  </si>
  <si>
    <t>NTE1039</t>
  </si>
  <si>
    <t>ZUNIGA BURGOS IBELIA ISABEL</t>
  </si>
  <si>
    <t>NTE104</t>
  </si>
  <si>
    <t>SALAZAR YANEZ ROMMY KARINA</t>
  </si>
  <si>
    <t>NTE1040</t>
  </si>
  <si>
    <t>ZAMBRANO ZAMBRANO MARIA AUXILIADORA</t>
  </si>
  <si>
    <t>NTE1041</t>
  </si>
  <si>
    <t>VERA MUNOZ FANNY NARCISA</t>
  </si>
  <si>
    <t>NTE1042</t>
  </si>
  <si>
    <t>VELEZ PALACIOS CUMANDA ELIZABETH</t>
  </si>
  <si>
    <t>NTE1043</t>
  </si>
  <si>
    <t>ESCOBAR PILAY MARCIA VALERIA</t>
  </si>
  <si>
    <t>NTE1044</t>
  </si>
  <si>
    <t>PONCE OCHOA ERIKA LISSETTE</t>
  </si>
  <si>
    <t>NTE1045</t>
  </si>
  <si>
    <t>SANCHEZ GONZALEZ ANGIE</t>
  </si>
  <si>
    <t>NTE1046</t>
  </si>
  <si>
    <t>ROBLES CHACHA RICHARD ITALO</t>
  </si>
  <si>
    <t>NTE1047</t>
  </si>
  <si>
    <t>ACUNA MARQUEZ PATRICIA ROSARIO</t>
  </si>
  <si>
    <t>NTE1048</t>
  </si>
  <si>
    <t>FLORES NAZARENO KLEONIS LEONELA</t>
  </si>
  <si>
    <t>NTE1049</t>
  </si>
  <si>
    <t>COMPANIA ON LINE FACTORY S.A ONLYFAC</t>
  </si>
  <si>
    <t>NTE105</t>
  </si>
  <si>
    <t>MERCHAN VELEZ RAUL IVAN</t>
  </si>
  <si>
    <t>NTE1050</t>
  </si>
  <si>
    <t>SANCHEZ CONSTANTE RICHARD ALBERTO</t>
  </si>
  <si>
    <t>NTE1051</t>
  </si>
  <si>
    <t>DUQUE ESTEVEZ MIRKA</t>
  </si>
  <si>
    <t>NTE1052</t>
  </si>
  <si>
    <t>BORBOR ORTIZ MARIA JOSE</t>
  </si>
  <si>
    <t>NTE1055</t>
  </si>
  <si>
    <t>FREIRE JIMENEZ JOSE OCTAVIO</t>
  </si>
  <si>
    <t>NTE1056</t>
  </si>
  <si>
    <t>LEMA PARCO JULIO CESAR</t>
  </si>
  <si>
    <t>NTE1059</t>
  </si>
  <si>
    <t>MALDONADO CORDOVA SARA MARIELA</t>
  </si>
  <si>
    <t>NTE106</t>
  </si>
  <si>
    <t>ARGUELLO SANCHEZ NATHALY ESTEFANIA</t>
  </si>
  <si>
    <t>NTE1060</t>
  </si>
  <si>
    <t>BONILLA MIELES MAXIMO REMIGIO</t>
  </si>
  <si>
    <t>NTE1061</t>
  </si>
  <si>
    <t>GARAY BARRETO MARIA FERNANDA</t>
  </si>
  <si>
    <t>NTE1062</t>
  </si>
  <si>
    <t>CELY BAUX CARMEN FABIOLA</t>
  </si>
  <si>
    <t>NTE1063</t>
  </si>
  <si>
    <t>MORALES MORALES ALEXANDRA MARISELA</t>
  </si>
  <si>
    <t>NTE1064</t>
  </si>
  <si>
    <t>PIN ZAMBRANO ISIDRA JUSTINA</t>
  </si>
  <si>
    <t>NTE1065</t>
  </si>
  <si>
    <t>GUILLEN RENGIFO GLENDA ELIZABETH</t>
  </si>
  <si>
    <t>NTE1066</t>
  </si>
  <si>
    <t>LINEAS AEREAS NACIONALES ECUADOR S.A. LAN ECUADOR</t>
  </si>
  <si>
    <t>NTE1067</t>
  </si>
  <si>
    <t>PLUA ALAY EDUARDO ANDRES</t>
  </si>
  <si>
    <t>NTE1068</t>
  </si>
  <si>
    <t>MONTOYA LEON DARWIN SANTIAGO</t>
  </si>
  <si>
    <t>NTE1069</t>
  </si>
  <si>
    <t>GONZALEZ BARRERA HENRY HUMBERTO</t>
  </si>
  <si>
    <t>NTE107</t>
  </si>
  <si>
    <t>CAMPUZANO ARIAS TONY ENRIQUE</t>
  </si>
  <si>
    <t>NTE1070</t>
  </si>
  <si>
    <t>ZAMBRANO RAMIREZ LUIS MIGUEL</t>
  </si>
  <si>
    <t>NTE1071</t>
  </si>
  <si>
    <t>CORREA MURILLO NINFA IRENE</t>
  </si>
  <si>
    <t>NTE1072</t>
  </si>
  <si>
    <t>PALACIOS ALVARADO JULIO RAMON</t>
  </si>
  <si>
    <t>NTE1073</t>
  </si>
  <si>
    <t>MORA MORA MARIA DE LOURDES</t>
  </si>
  <si>
    <t>NTE1074</t>
  </si>
  <si>
    <t>PADILLA ALVAREZ JUAN LEONARDO</t>
  </si>
  <si>
    <t>NTE1076</t>
  </si>
  <si>
    <t>SALTOS ORDONEZ RONALD ANDRES</t>
  </si>
  <si>
    <t>NTE1077</t>
  </si>
  <si>
    <t>LOYOLA ALAMA SILVIA ALEXANDRA</t>
  </si>
  <si>
    <t>NTE1079</t>
  </si>
  <si>
    <t>MONCAYO AGUIRRE MARIA DE LOURDES</t>
  </si>
  <si>
    <t>NTE108</t>
  </si>
  <si>
    <t>VILLAMAR ORELLANA JULIO CESAR</t>
  </si>
  <si>
    <t>NTE1080</t>
  </si>
  <si>
    <t>VELEZ COBENA HUGO NEUTORGIO</t>
  </si>
  <si>
    <t>NTE1081</t>
  </si>
  <si>
    <t>NARVAEZ MUNOZ LEONELA LISSETTE</t>
  </si>
  <si>
    <t>NTE1085</t>
  </si>
  <si>
    <t>CONSTANTE BONILLA FRANKLIN EDUARDO</t>
  </si>
  <si>
    <t>NTE1086</t>
  </si>
  <si>
    <t>AYNAGUANO NAUNAY MARIA ELVIRA</t>
  </si>
  <si>
    <t>NTE1087</t>
  </si>
  <si>
    <t>UVIDIA ANDRADE CESAR FERNANDO</t>
  </si>
  <si>
    <t>NTE1088</t>
  </si>
  <si>
    <t>LOOR BARREZUETA JAVIER ANTONIO</t>
  </si>
  <si>
    <t>NTE1089</t>
  </si>
  <si>
    <t>LOOR MENDOZA IRIS GABRIELA</t>
  </si>
  <si>
    <t>NTE109</t>
  </si>
  <si>
    <t>TOALA ALVAREZ JORGE ANDRES</t>
  </si>
  <si>
    <t>NTE1091</t>
  </si>
  <si>
    <t>NTE1092</t>
  </si>
  <si>
    <t>GARCIA MATAMORO KATHERINE</t>
  </si>
  <si>
    <t>NTE1093</t>
  </si>
  <si>
    <t>CRESPO PEREZ CAROL SILVANA</t>
  </si>
  <si>
    <t>NTE1096</t>
  </si>
  <si>
    <t>LEON TOAPANTA ANA GABRIELA</t>
  </si>
  <si>
    <t>NTE1098</t>
  </si>
  <si>
    <t>RODRIGUEZ SALCEDO WILLIAM DAVID</t>
  </si>
  <si>
    <t>NTE110</t>
  </si>
  <si>
    <t>SALAZAR PLUAS TERESA LEONOR</t>
  </si>
  <si>
    <t>NTE1100</t>
  </si>
  <si>
    <t>VELASTEGUI QUEZADA MARITZA LILIANA</t>
  </si>
  <si>
    <t>NTE1102</t>
  </si>
  <si>
    <t>MEJIA SANTANA PAOLA FERNANDA</t>
  </si>
  <si>
    <t>NTE1103</t>
  </si>
  <si>
    <t>PALMA MACIAS RONALD GABRIEL</t>
  </si>
  <si>
    <t>NTE1104</t>
  </si>
  <si>
    <t>GALARZA LOPEZ CHRISTIAN WILLIAM</t>
  </si>
  <si>
    <t>NTE1105</t>
  </si>
  <si>
    <t>LOOR  ZAMBRANO JENIFFER  LISSETH</t>
  </si>
  <si>
    <t>NTE1106</t>
  </si>
  <si>
    <t>PINCAY SALTOS JOSSELYNE LISSETTE</t>
  </si>
  <si>
    <t>NTE1107</t>
  </si>
  <si>
    <t>OVIEDO MORAN MICHAEL JOSE</t>
  </si>
  <si>
    <t>NTE1108</t>
  </si>
  <si>
    <t>ZAMBRANO ORMAZA PEDRO ELOY</t>
  </si>
  <si>
    <t>NTE1109</t>
  </si>
  <si>
    <t>GUZMAN  GUANOLUISA ANDREA BRIGGITTE</t>
  </si>
  <si>
    <t>NTE1110</t>
  </si>
  <si>
    <t>SUAREZ MARIN HECTOR FELIX</t>
  </si>
  <si>
    <t>NTE1111</t>
  </si>
  <si>
    <t>DE SANTIS NEIRA JUAN JAIME CRISTIAN</t>
  </si>
  <si>
    <t>NTE1112</t>
  </si>
  <si>
    <t>IZQUIERDO RUBIO CARLOS VICENTE</t>
  </si>
  <si>
    <t>NTE1114</t>
  </si>
  <si>
    <t>MENDEZ PINTO OSCAR ISRAEL</t>
  </si>
  <si>
    <t>NTE1117</t>
  </si>
  <si>
    <t>DURANGO  ESPINOZA CARLOS LINCOLN</t>
  </si>
  <si>
    <t>NTE1119</t>
  </si>
  <si>
    <t>ESCOBAR ECHEVERRIA LUIS ALEJANDRO</t>
  </si>
  <si>
    <t>NTE112</t>
  </si>
  <si>
    <t>GARCIA CONTRERAS ERICK LUIS</t>
  </si>
  <si>
    <t>NTE1120</t>
  </si>
  <si>
    <t>CHOEZ CHOEZ LORENZO WILMER</t>
  </si>
  <si>
    <t>NTE1121</t>
  </si>
  <si>
    <t>MENDOZA VELEZ CARLOS DAMIAN</t>
  </si>
  <si>
    <t>NTE1123</t>
  </si>
  <si>
    <t>MEJIA JIMENEZ LORENA FERNANDA</t>
  </si>
  <si>
    <t>NTE1125</t>
  </si>
  <si>
    <t>GUARANDA MERCHAN NIEVE GRACIELA</t>
  </si>
  <si>
    <t>NTE1126</t>
  </si>
  <si>
    <t>SANMARTIN ESPARZA ANA MELANIA</t>
  </si>
  <si>
    <t>NTE1127</t>
  </si>
  <si>
    <t>CHOEZ CHOEZ JAIROJOSE</t>
  </si>
  <si>
    <t>NTE1128</t>
  </si>
  <si>
    <t>BAZURTO MONTIEL PILAR CLARIBEL</t>
  </si>
  <si>
    <t>NTE1129</t>
  </si>
  <si>
    <t>POSLIGUA ALTAMIRANO ADRIAN FERNANDO</t>
  </si>
  <si>
    <t>NTE1130</t>
  </si>
  <si>
    <t>CHOEZ PIGUAVE SONNIA YESENIA</t>
  </si>
  <si>
    <t>NTE1131</t>
  </si>
  <si>
    <t>OVIEDO OVIEDO MANUEL ALFREDO</t>
  </si>
  <si>
    <t>NTE1132</t>
  </si>
  <si>
    <t>SEVILLA MANOSALVAS JUANA MARIA</t>
  </si>
  <si>
    <t>NTE1133</t>
  </si>
  <si>
    <t>ABARCA STRONG MARIA ELENA</t>
  </si>
  <si>
    <t>NTE1134</t>
  </si>
  <si>
    <t>ASESORIA EN TECNOLOGÍAS DE LA INFORMACIÓN Y COMUNICACIÓN ASETIC S.A.</t>
  </si>
  <si>
    <t>NTE1135</t>
  </si>
  <si>
    <t>PARRA ROSERO MYRIAM BEATRIZ</t>
  </si>
  <si>
    <t>NTE1136</t>
  </si>
  <si>
    <t>PENAFIEL MORA ALEXANDRA DEL PILAR</t>
  </si>
  <si>
    <t>NTE1137</t>
  </si>
  <si>
    <t>PINEDA ARANA XAVIER EDU</t>
  </si>
  <si>
    <t>NTE1138</t>
  </si>
  <si>
    <t>CEDENO VERA DENNY VIVIANA</t>
  </si>
  <si>
    <t>NTE1139</t>
  </si>
  <si>
    <t>CABRERA ZALAMEA BLANCA ESMERALDA</t>
  </si>
  <si>
    <t>NTE1141</t>
  </si>
  <si>
    <t>GONZALEZ  BAQUERIZO LEONARDO XAVIER</t>
  </si>
  <si>
    <t>NTE1143</t>
  </si>
  <si>
    <t>SARMIENTO LOOR GABRIELA DEL ROCIO</t>
  </si>
  <si>
    <t>NTE1144</t>
  </si>
  <si>
    <t>MATEO SANTILLAN FERNANDO XAVIER</t>
  </si>
  <si>
    <t>NTE1145</t>
  </si>
  <si>
    <t>HURTADO ALCIVAR PEDRO MAXIMILIANO</t>
  </si>
  <si>
    <t>NTE1146</t>
  </si>
  <si>
    <t>HOLGUIN ESPINOZA TOMAS</t>
  </si>
  <si>
    <t>NTE1148</t>
  </si>
  <si>
    <t>BAQUE VILLALVA MAXIMO ABELARDO</t>
  </si>
  <si>
    <t>NTE1149</t>
  </si>
  <si>
    <t>SEGURA GARCES ANA KATERINE</t>
  </si>
  <si>
    <t>NTE115</t>
  </si>
  <si>
    <t>GUTIERREZ CASTILLO LUIS JOSE</t>
  </si>
  <si>
    <t>NTE1150</t>
  </si>
  <si>
    <t>PEREZ LOPEZ WILIAN LAZARO</t>
  </si>
  <si>
    <t>NTE1151</t>
  </si>
  <si>
    <t>MENDOZA HERNANDEZ ELIANA PILAR</t>
  </si>
  <si>
    <t>NTE1152</t>
  </si>
  <si>
    <t>REYES MENDOZA ARACELY MERCEDES</t>
  </si>
  <si>
    <t>NTE1153</t>
  </si>
  <si>
    <t>VELIZ SANTILLAN GENESIS JOHANNA</t>
  </si>
  <si>
    <t>NTE1154</t>
  </si>
  <si>
    <t>GARCIA RUIZ ALEX ISRAEL</t>
  </si>
  <si>
    <t>NTE1155</t>
  </si>
  <si>
    <t>CEDENO MOREIRA GENESIS EVELYN</t>
  </si>
  <si>
    <t>NTE1156</t>
  </si>
  <si>
    <t>PALACIOS RODAS CARLOS EDISON</t>
  </si>
  <si>
    <t>NTE1157</t>
  </si>
  <si>
    <t>RUIZ MALO MICHELLE ANDREA</t>
  </si>
  <si>
    <t>NTE1158</t>
  </si>
  <si>
    <t>SALAZAR ARANA JOSE EDUARDO</t>
  </si>
  <si>
    <t>NTE1159</t>
  </si>
  <si>
    <t>TORRES VILLA GENESIS ELENA</t>
  </si>
  <si>
    <t>NTE116</t>
  </si>
  <si>
    <t>VARGAS FIGUEROA ULISES MARTIN</t>
  </si>
  <si>
    <t>NTE1160</t>
  </si>
  <si>
    <t>VILEMA MAJI FLOR EMPERATRIZ</t>
  </si>
  <si>
    <t>NTE1161</t>
  </si>
  <si>
    <t>REYES ZAMBRANO MAYDA TRINIDAD</t>
  </si>
  <si>
    <t>NTE1162</t>
  </si>
  <si>
    <t>TINITANA JUMBO LUIS ANTONIO</t>
  </si>
  <si>
    <t>NTE1163</t>
  </si>
  <si>
    <t>TOLEDO MENDOZA CARLOS ENRIQUE</t>
  </si>
  <si>
    <t>NTE1165</t>
  </si>
  <si>
    <t>GUAYAQUIL CEDENO DIANA PAOLA</t>
  </si>
  <si>
    <t>NTE1166</t>
  </si>
  <si>
    <t>PENA SINCHE ISRAEL JESUS</t>
  </si>
  <si>
    <t>NTE1167</t>
  </si>
  <si>
    <t>MARFA GARZON SAMMY JAYR</t>
  </si>
  <si>
    <t>NTE1168</t>
  </si>
  <si>
    <t>APONTE GONZALEZ MARJORIE VANESSA</t>
  </si>
  <si>
    <t>NTE117</t>
  </si>
  <si>
    <t>CASSAGNE VERA RODOLFO JAVIER</t>
  </si>
  <si>
    <t>NTE1171</t>
  </si>
  <si>
    <t>MENDIETA GUERRERO KAREN VANESSA</t>
  </si>
  <si>
    <t>NTE1172</t>
  </si>
  <si>
    <t>ISSA HADDAD ANTONIO XAVIER</t>
  </si>
  <si>
    <t>NTE1173</t>
  </si>
  <si>
    <t>BZEIH SAFI</t>
  </si>
  <si>
    <t>NTE1174</t>
  </si>
  <si>
    <t>PILAY CHOMPOL WALTER RONALD</t>
  </si>
  <si>
    <t>NTE1175</t>
  </si>
  <si>
    <t>PARRAGA PEREZ STEFFY NICOLE</t>
  </si>
  <si>
    <t>NTE1176</t>
  </si>
  <si>
    <t>BOLANOS GUZMAN ERICK ENRIQUE</t>
  </si>
  <si>
    <t>NTE1177</t>
  </si>
  <si>
    <t>FERNANDEZ ORMAZA MONICA JOHAIRA</t>
  </si>
  <si>
    <t>NTE1178</t>
  </si>
  <si>
    <t>CAMACHO RONQUILLO WASHINGTON LEONARDO</t>
  </si>
  <si>
    <t>NTE1179</t>
  </si>
  <si>
    <t>MUYOLEMA CUSQUI EDGAR JAVIER</t>
  </si>
  <si>
    <t>NTE118</t>
  </si>
  <si>
    <t>HURTADO ARMIJOS MANUEL TEODORO</t>
  </si>
  <si>
    <t>NTE1180</t>
  </si>
  <si>
    <t>BAILON PEZO MERCEDES NATALIA</t>
  </si>
  <si>
    <t>NTE1181</t>
  </si>
  <si>
    <t>SOLORZANO MURILLO WILLIAM WILFRIDO</t>
  </si>
  <si>
    <t>NTE1183</t>
  </si>
  <si>
    <t>LARA VALENCIA MONICA ELIZABETH</t>
  </si>
  <si>
    <t>NTE1184</t>
  </si>
  <si>
    <t>SALAZAR MANZANO GIOVANNI ANTONIO</t>
  </si>
  <si>
    <t>NTE1186</t>
  </si>
  <si>
    <t>CORNEJO YEPEZ GARY ANTONIO</t>
  </si>
  <si>
    <t>NTE1187</t>
  </si>
  <si>
    <t>FOUNES MONCAYO SONNIA KATHERINE</t>
  </si>
  <si>
    <t>NTE1188</t>
  </si>
  <si>
    <t>MARURI GUERRA RAUL ENRIQUE</t>
  </si>
  <si>
    <t>NTE1189</t>
  </si>
  <si>
    <t>RODRIGUEZ VERA ANA MARIA</t>
  </si>
  <si>
    <t>NTE119</t>
  </si>
  <si>
    <t>MENENDEZ AREVALO LANIER VICENTE</t>
  </si>
  <si>
    <t>NTE1190</t>
  </si>
  <si>
    <t>PEÑA MOYANO MIGUEL STALIN</t>
  </si>
  <si>
    <t>NTE1192</t>
  </si>
  <si>
    <t>GUANOLUISA SALAZAR ALEX OSWALDO</t>
  </si>
  <si>
    <t>NTE1193</t>
  </si>
  <si>
    <t>ICAZA RIVAS ENRIQUE MEDARDO</t>
  </si>
  <si>
    <t>NTE1194</t>
  </si>
  <si>
    <t>SINCHE RIOFRIO NARCISA DEL CARMEN</t>
  </si>
  <si>
    <t>NTE1195</t>
  </si>
  <si>
    <t>CUERO BAZAN JOHN JAIRO</t>
  </si>
  <si>
    <t>NTE1196</t>
  </si>
  <si>
    <t>RAMOS SANCHEZ JUAN CARLOS</t>
  </si>
  <si>
    <t>NTE1197</t>
  </si>
  <si>
    <t>URAGA AYALA ROBERTO JOSE</t>
  </si>
  <si>
    <t>NTE1198</t>
  </si>
  <si>
    <t>GONZALEZ VALDIVIEZO ANGEL RIGOBERTO</t>
  </si>
  <si>
    <t>NTE120</t>
  </si>
  <si>
    <t>SERLESMED S.A.</t>
  </si>
  <si>
    <t>NTE1200</t>
  </si>
  <si>
    <t>ALCIVAR BARZOLA LELY MARUJA</t>
  </si>
  <si>
    <t>NTE1201</t>
  </si>
  <si>
    <t>TORRES YEPEZ MARCELA VIRGINIA</t>
  </si>
  <si>
    <t>NTE1202</t>
  </si>
  <si>
    <t>QUIZHPI PASTUIZACA EDISON DANILO</t>
  </si>
  <si>
    <t>NTE1203</t>
  </si>
  <si>
    <t>RAMON ALARCON JORGE PATRICIO</t>
  </si>
  <si>
    <t>NTE1204</t>
  </si>
  <si>
    <t>RENDON ROSERO KARLA PAOLA</t>
  </si>
  <si>
    <t>NTE1205</t>
  </si>
  <si>
    <t>CHACON ANDRADE GILMAR ANDREE</t>
  </si>
  <si>
    <t>NTE1206</t>
  </si>
  <si>
    <t>GRANIZO MENDEZ WILSON PAUL</t>
  </si>
  <si>
    <t>NTE1207</t>
  </si>
  <si>
    <t>GONZALEZ CHINEA HUMBERTO</t>
  </si>
  <si>
    <t>NTE1208</t>
  </si>
  <si>
    <t>POZO VERNAZA HECTOR ANTONIO</t>
  </si>
  <si>
    <t>NTE1209</t>
  </si>
  <si>
    <t>DISTRIBUIDORA FARMACEUTICA VITALESPLUS S.A.S</t>
  </si>
  <si>
    <t>NTE121</t>
  </si>
  <si>
    <t>HIDALGO PABLO PATRICIO FERNANDO</t>
  </si>
  <si>
    <t>NTE1210</t>
  </si>
  <si>
    <t>MORAN ZAMBRANO JOSE FERNANDO</t>
  </si>
  <si>
    <t>NTE1211</t>
  </si>
  <si>
    <t>SEREFRIND S.A.</t>
  </si>
  <si>
    <t>NTE1212</t>
  </si>
  <si>
    <t>WORKS CONSTRUCTIONS WORKCONST S.A</t>
  </si>
  <si>
    <t>NTE1213</t>
  </si>
  <si>
    <t>COMERCIALIZADORA INTERNACIONAL DE MARISCOS CINTEMAR S.A.</t>
  </si>
  <si>
    <t>NTE1214</t>
  </si>
  <si>
    <t>QUINDE RENTERIA MARISELA ELIZABETH</t>
  </si>
  <si>
    <t>NTE1215</t>
  </si>
  <si>
    <t>VERA HNOS. EQUIPOS Y CONSTRUCCIONES CIVILES S.A. VERAEQUIPOS</t>
  </si>
  <si>
    <t>NTE1216</t>
  </si>
  <si>
    <t>NTE1217</t>
  </si>
  <si>
    <t>CAICEDO ALVEAR LUPE DEL CARMEN</t>
  </si>
  <si>
    <t>NTE1219</t>
  </si>
  <si>
    <t>PADILLA PAREDES CARLOS ALBERTO</t>
  </si>
  <si>
    <t>NTE122</t>
  </si>
  <si>
    <t>ALVAREZ RUIZ JOCABED ELIZABETH</t>
  </si>
  <si>
    <t>NTE1220</t>
  </si>
  <si>
    <t>MENDIETA RUBIO MARIA JOSE</t>
  </si>
  <si>
    <t>NTE1221</t>
  </si>
  <si>
    <t>BEMBIBRE PLUS S.A.S.</t>
  </si>
  <si>
    <t>NTE1223</t>
  </si>
  <si>
    <t>QUINONEZ BONE MARLENE AURORA</t>
  </si>
  <si>
    <t>NTE1224</t>
  </si>
  <si>
    <t>COELLO BONES PORFIRIA PETITA</t>
  </si>
  <si>
    <t>NTE1225</t>
  </si>
  <si>
    <t>VERA MERA MARIA ELIZABETH</t>
  </si>
  <si>
    <t>NTE1226</t>
  </si>
  <si>
    <t>RAMOS  ORELLANA CECILIA MARIA</t>
  </si>
  <si>
    <t>NTE1227</t>
  </si>
  <si>
    <t>ZAMORA WALTER MISAEL</t>
  </si>
  <si>
    <t>NTE1229</t>
  </si>
  <si>
    <t>VERA GARIJO JOSE ANTONIO</t>
  </si>
  <si>
    <t>NTE123</t>
  </si>
  <si>
    <t>CHOEZ VERA CARLOS WELLINGTON</t>
  </si>
  <si>
    <t>NTE1231</t>
  </si>
  <si>
    <t>CANARTE SALVATIERRA LUIS ALFONSO</t>
  </si>
  <si>
    <t>NTE1232</t>
  </si>
  <si>
    <t>BARZOLA ESPINOZA DORA AMALIA</t>
  </si>
  <si>
    <t>NTE1233</t>
  </si>
  <si>
    <t>QUINONEZ MONROY MERCY VICTORIA</t>
  </si>
  <si>
    <t>NTE1234</t>
  </si>
  <si>
    <t>JIMENEZ BUENDIA EDUARDO FRANCISCO</t>
  </si>
  <si>
    <t>NTE1235</t>
  </si>
  <si>
    <t>ALVAREZ LARA DEXY CAROLINA</t>
  </si>
  <si>
    <t>NTE1236</t>
  </si>
  <si>
    <t>PAREDES ARIAS RICHARD JAVIER</t>
  </si>
  <si>
    <t>NTE1238</t>
  </si>
  <si>
    <t>FRANCO SANDOYA MABEL ROXANNA</t>
  </si>
  <si>
    <t>NTE1239</t>
  </si>
  <si>
    <t>MENDOZA ZAMBRANO STEPHANY JANINA</t>
  </si>
  <si>
    <t>NTE124</t>
  </si>
  <si>
    <t>MARTILLO PALACIOS CARMEN ANA</t>
  </si>
  <si>
    <t>NTE1240</t>
  </si>
  <si>
    <t>CAICEDO BORJA SARA ANNY</t>
  </si>
  <si>
    <t>NTE1241</t>
  </si>
  <si>
    <t>CHOEZ INDACOCHEA BERLY JOSTIN</t>
  </si>
  <si>
    <t>NTE1242</t>
  </si>
  <si>
    <t>VERA PISPIRA WILSON ALBERTO</t>
  </si>
  <si>
    <t>NTE1244</t>
  </si>
  <si>
    <t>ROMERO COLOMA MARIA EUGENIA</t>
  </si>
  <si>
    <t>NTE1245</t>
  </si>
  <si>
    <t>MOYA GONZABAY ANGEL HONORATO</t>
  </si>
  <si>
    <t>NTE1246</t>
  </si>
  <si>
    <t>VARGAS BRAVO CONSUELO MARIA</t>
  </si>
  <si>
    <t>NTE1247</t>
  </si>
  <si>
    <t>MURILLO ORDONEZ VICTOR ANGEL</t>
  </si>
  <si>
    <t>NTE1248</t>
  </si>
  <si>
    <t>VELASTEGUI JARAMILLO MAURICIO GUILLERMO</t>
  </si>
  <si>
    <t>NTE1249</t>
  </si>
  <si>
    <t>PULKRO C. LTDA.</t>
  </si>
  <si>
    <t>NTE125</t>
  </si>
  <si>
    <t>BRAVO AYORA JENNY ELIZABETH</t>
  </si>
  <si>
    <t>NTE1251</t>
  </si>
  <si>
    <t>NARANJO TUTIVEN ROSSANA ELIZABETH</t>
  </si>
  <si>
    <t>NTE1254</t>
  </si>
  <si>
    <t>JARA BRAVO RICHARD ANDRES</t>
  </si>
  <si>
    <t>NTE1255</t>
  </si>
  <si>
    <t>REYES PIN GUILLERMO AMANCIO</t>
  </si>
  <si>
    <t>NTE1256</t>
  </si>
  <si>
    <t>MPGFORTRADE CIA LTDA</t>
  </si>
  <si>
    <t>NTE1257</t>
  </si>
  <si>
    <t>MESIAS BRIONES LUIS FERNANDO</t>
  </si>
  <si>
    <t>NTE1259</t>
  </si>
  <si>
    <t>MONTOYA MARQUEZ LUISA RUDY</t>
  </si>
  <si>
    <t>NTE126</t>
  </si>
  <si>
    <t>RUBILUZ VALDIVIEZO URETA</t>
  </si>
  <si>
    <t>NTE1260</t>
  </si>
  <si>
    <t>PIN PONCE NIEVE DOMINGO</t>
  </si>
  <si>
    <t>NTE1261</t>
  </si>
  <si>
    <t>CINEBEBE S A</t>
  </si>
  <si>
    <t>NTE1262</t>
  </si>
  <si>
    <t>VIVAR ESCOBAR MARIELENA LIZETH</t>
  </si>
  <si>
    <t>NTE1263</t>
  </si>
  <si>
    <t>HENRIQUEZ CABRERA DAVE JOSUE</t>
  </si>
  <si>
    <t>NTE1265</t>
  </si>
  <si>
    <t>GARCIA CONTRERAS GUILLERMO EDUARDO</t>
  </si>
  <si>
    <t>NTE1266</t>
  </si>
  <si>
    <t>LABORATORIO HERMANI ECUADOR HERMANISA S A</t>
  </si>
  <si>
    <t>NTE1267</t>
  </si>
  <si>
    <t>TUNNING AMERICA S.A. TUNINSA</t>
  </si>
  <si>
    <t>NTE1269</t>
  </si>
  <si>
    <t>GONZALEZ AUHING SUE PAOLA</t>
  </si>
  <si>
    <t>NTE127</t>
  </si>
  <si>
    <t>IDROBO ACEBO LUIS GALO</t>
  </si>
  <si>
    <t>NTE1270</t>
  </si>
  <si>
    <t>NOBOA ALVARADO OSCAR RAMON</t>
  </si>
  <si>
    <t>NTE1271</t>
  </si>
  <si>
    <t>DE LA CRUZ DURANGO LIZZETT MARFISA</t>
  </si>
  <si>
    <t>NTE1272</t>
  </si>
  <si>
    <t>PENAFIEL CHELE CESAR JAVIER</t>
  </si>
  <si>
    <t>NTE1273</t>
  </si>
  <si>
    <t>ALVIA PILLIGUA WILLY RAFAEL</t>
  </si>
  <si>
    <t>NTE1275</t>
  </si>
  <si>
    <t>USCA QUISNIA JULIO CESAR</t>
  </si>
  <si>
    <t>NTE1276</t>
  </si>
  <si>
    <t>ANDRADE MIRANDA MARIA TERESA</t>
  </si>
  <si>
    <t>NTE1278</t>
  </si>
  <si>
    <t>JIMENEZ HURTADO BYRON DANIEL</t>
  </si>
  <si>
    <t>NTE1279</t>
  </si>
  <si>
    <t>GARATE CALDERON NABILA MARIA</t>
  </si>
  <si>
    <t>NTE128</t>
  </si>
  <si>
    <t>FERNANDA ALEJANDRINA VINCES VALENCIA</t>
  </si>
  <si>
    <t>NTE1280</t>
  </si>
  <si>
    <t>SOLIS CHIQUITO OSCAR EDUARDO</t>
  </si>
  <si>
    <t>NTE1281</t>
  </si>
  <si>
    <t>PROTEINAS NATURALES S.A PROTENAT</t>
  </si>
  <si>
    <t>NTE1282</t>
  </si>
  <si>
    <t>VACA VIVERO SIRLEY MARIBEL</t>
  </si>
  <si>
    <t>NTE1283</t>
  </si>
  <si>
    <t>MERCADO CAICEDO CARLOTA VICTORIA</t>
  </si>
  <si>
    <t>NTE1284</t>
  </si>
  <si>
    <t>RODRIGUEZ CASTRO JESSICA VANESA</t>
  </si>
  <si>
    <t>NTE1289</t>
  </si>
  <si>
    <t>CASTILLO PANCHANA JORGE ALBERTO</t>
  </si>
  <si>
    <t>NTE129</t>
  </si>
  <si>
    <t>BRYAN JOEL BURGOS GALARZA</t>
  </si>
  <si>
    <t>NTE1290</t>
  </si>
  <si>
    <t>VILLAGOMEZ RENDON FRANCISCO XAVIER</t>
  </si>
  <si>
    <t>NTE1291</t>
  </si>
  <si>
    <t>VALENCIA MENDOZA MARIUXI JAEL</t>
  </si>
  <si>
    <t>NTE1292</t>
  </si>
  <si>
    <t>BRAVO FUENTE ALEXI FRANCISCO</t>
  </si>
  <si>
    <t>NTE1293</t>
  </si>
  <si>
    <t>MENDOZA CAGUA VICTOR MANUEL</t>
  </si>
  <si>
    <t>NTE1294</t>
  </si>
  <si>
    <t>MUNIZ CONFORME EUFEMIA NICOLASA</t>
  </si>
  <si>
    <t>NTE1296</t>
  </si>
  <si>
    <t>GARCIA DONOSO MIGUEL ANGEL</t>
  </si>
  <si>
    <t>NTE1299</t>
  </si>
  <si>
    <t>PARRA PAREDES BOLIVAR ERNESTO</t>
  </si>
  <si>
    <t>NTE130</t>
  </si>
  <si>
    <t>ESPINOZA LUZARDO GASTON ALBERTO</t>
  </si>
  <si>
    <t>NTE1300</t>
  </si>
  <si>
    <t>JARRIN PLUA JUAN ANGEL</t>
  </si>
  <si>
    <t>NTE1301</t>
  </si>
  <si>
    <t>FREIRE FREIRE JACQUELINE ALEXANDRA</t>
  </si>
  <si>
    <t>NTE1305</t>
  </si>
  <si>
    <t>LEON CRUZ CRUS DEL CARMEN</t>
  </si>
  <si>
    <t>NTE133</t>
  </si>
  <si>
    <t>MOSCOSO VILLAVICENCIO ERICK XAVIER</t>
  </si>
  <si>
    <t>NTE137</t>
  </si>
  <si>
    <t>LAXUMAR S.A.</t>
  </si>
  <si>
    <t>NTE138</t>
  </si>
  <si>
    <t>CEDEÑO SALVATIERRA BYRON FABRICIO</t>
  </si>
  <si>
    <t>NTE139</t>
  </si>
  <si>
    <t>QUEVEDO ORTIZ KARLA STEFANIE</t>
  </si>
  <si>
    <t>NTE142</t>
  </si>
  <si>
    <t>MESIAS MORALES ANDRES XAVIER</t>
  </si>
  <si>
    <t>NTE143</t>
  </si>
  <si>
    <t>VELASTEGUI QUEZADA CARLOS LUIS</t>
  </si>
  <si>
    <t>NTE144</t>
  </si>
  <si>
    <t>CANDO MACAS NANCY DEL ROCIO</t>
  </si>
  <si>
    <t>NTE145</t>
  </si>
  <si>
    <t>VILLACRESES RUIZ FREDY ANTONIO</t>
  </si>
  <si>
    <t>NTE146</t>
  </si>
  <si>
    <t>MUÑOZ AGUAYO NARCISA CECILIA</t>
  </si>
  <si>
    <t>NTE147</t>
  </si>
  <si>
    <t>PONCE MENDOZA DIEGO FRANCISCO</t>
  </si>
  <si>
    <t>NTE148</t>
  </si>
  <si>
    <t>MACIAS DELGADO MARIUXI JUDITH</t>
  </si>
  <si>
    <t>NTE149</t>
  </si>
  <si>
    <t>TAMAYO VELASQUEZ IVANOVA PATRICIA</t>
  </si>
  <si>
    <t>NTE150</t>
  </si>
  <si>
    <t>PILAY GALARZA RICARDO DANNERY</t>
  </si>
  <si>
    <t>NTE151</t>
  </si>
  <si>
    <t>PAREDES RODRIGUEZ JAMES HERMES</t>
  </si>
  <si>
    <t>NTE154</t>
  </si>
  <si>
    <t>CONTENTO ESCOBAR CARMITA ESPERANZA</t>
  </si>
  <si>
    <t>NTE155</t>
  </si>
  <si>
    <t>PIN SALAZAR ISIDRO SEGUNDO</t>
  </si>
  <si>
    <t>NTE156</t>
  </si>
  <si>
    <t>DURAN GOMEZ ARIANNY ANDREINA</t>
  </si>
  <si>
    <t>NTE157</t>
  </si>
  <si>
    <t>PORTALUPPI DANIEL ANGELO LEONELO</t>
  </si>
  <si>
    <t>NTE158</t>
  </si>
  <si>
    <t>BENAVIDES CASTILLO ALVARO VICENTE</t>
  </si>
  <si>
    <t>NTE159</t>
  </si>
  <si>
    <t>FERNÁNDEZ RONQUILLO CELESTE ALEMANIA</t>
  </si>
  <si>
    <t>NTE160</t>
  </si>
  <si>
    <t>MORALES RAMIREZ ROBERTO GABRIEL</t>
  </si>
  <si>
    <t>NTE162</t>
  </si>
  <si>
    <t>SANTOS NARANJO MIGUEL ANGEL</t>
  </si>
  <si>
    <t>NTE163</t>
  </si>
  <si>
    <t>CARRION MENA SILVIA ALEXANDRA</t>
  </si>
  <si>
    <t>NTE164</t>
  </si>
  <si>
    <t>TORRES POVEDA RICHARD VICENTE</t>
  </si>
  <si>
    <t>NTE165</t>
  </si>
  <si>
    <t>PINOARGOTE VELOZ HECTOR XAVIER</t>
  </si>
  <si>
    <t>NTE167</t>
  </si>
  <si>
    <t xml:space="preserve"> NUÑEZ RODRIGUEZ LORENA LISSET</t>
  </si>
  <si>
    <t>NTE168</t>
  </si>
  <si>
    <t>MORENO NIVELA LIXSI STEFANIA</t>
  </si>
  <si>
    <t>NTE169</t>
  </si>
  <si>
    <t>ZHANG ZHANQIU</t>
  </si>
  <si>
    <t>NTE170</t>
  </si>
  <si>
    <t>MOYANO CARBO MAURA FRANCISA</t>
  </si>
  <si>
    <t>NTE172</t>
  </si>
  <si>
    <t>MARIUXI PIEDRA ARGUELLO PIEDRA</t>
  </si>
  <si>
    <t>NTE173</t>
  </si>
  <si>
    <t>ASCENCIO ESPINOZA JIMMY FRANCISCO</t>
  </si>
  <si>
    <t>NTE174</t>
  </si>
  <si>
    <t>RAMOS VALENCIA JOHNNY EDUARDO</t>
  </si>
  <si>
    <t>NTE175</t>
  </si>
  <si>
    <t>KAYSER NEIRA NICOLE HANNELORE</t>
  </si>
  <si>
    <t>NTE176</t>
  </si>
  <si>
    <t>GOMEZ ATIENCIA ANA KARINA</t>
  </si>
  <si>
    <t>NTE177</t>
  </si>
  <si>
    <t>VITORES SANCHEZ SOFIA ELIANA</t>
  </si>
  <si>
    <t>NTE178</t>
  </si>
  <si>
    <t>JORGE ALFONSO FRIAS ORTIZ</t>
  </si>
  <si>
    <t>NTE179</t>
  </si>
  <si>
    <t>VASCONES MARTINEZ JOSE MARIA</t>
  </si>
  <si>
    <t>NTE180</t>
  </si>
  <si>
    <t>ANDREWS GAVULA</t>
  </si>
  <si>
    <t>NTE181</t>
  </si>
  <si>
    <t>MENESES SOLORZANO DAVID MANUEL</t>
  </si>
  <si>
    <t>NTE182</t>
  </si>
  <si>
    <t>ALAVA NAVARRO AXEL NAHUN</t>
  </si>
  <si>
    <t>NTE183</t>
  </si>
  <si>
    <t>ALVEAR LOZANO GENESIS MAGDALENA</t>
  </si>
  <si>
    <t>NTE185</t>
  </si>
  <si>
    <t>TORRES VERA NUVIA ELIZABETH</t>
  </si>
  <si>
    <t>NTE186</t>
  </si>
  <si>
    <t>FRANCO CHEME ANGELA IVONNE</t>
  </si>
  <si>
    <t>NTE187</t>
  </si>
  <si>
    <t>TORRES SALCEDO CARLOS MAURICIO</t>
  </si>
  <si>
    <t>NTE188</t>
  </si>
  <si>
    <t>DILSON FORY SALINAS</t>
  </si>
  <si>
    <t>NTE189</t>
  </si>
  <si>
    <t>ALEJANDRO ALMEIDA TATIANA JENNIFER</t>
  </si>
  <si>
    <t>NTE190</t>
  </si>
  <si>
    <t>PONGUILLO ESPAÑA IGNACIO DOUGLAS</t>
  </si>
  <si>
    <t>NTE191</t>
  </si>
  <si>
    <t>ESPINOZA FARFAN PEDRO ALEXIS</t>
  </si>
  <si>
    <t>NTE193</t>
  </si>
  <si>
    <t>CARRANZA ANCHUNDIA JOHANNA MARICELA</t>
  </si>
  <si>
    <t>NTE194</t>
  </si>
  <si>
    <t>LASCANO RODRIGUEZ RONALD ERICK</t>
  </si>
  <si>
    <t>NTE195</t>
  </si>
  <si>
    <t>MANZANO VERGARA CARLITA BELEN</t>
  </si>
  <si>
    <t>NTE197</t>
  </si>
  <si>
    <t>SOLEDISPA MORAN MERCEDES ADELINA</t>
  </si>
  <si>
    <t>NTE198</t>
  </si>
  <si>
    <t>BURGOS VERA RICHARD FERNANDO</t>
  </si>
  <si>
    <t>NTE200</t>
  </si>
  <si>
    <t>AYORA GUEVARA MARIA DANIELA</t>
  </si>
  <si>
    <t>NTE201</t>
  </si>
  <si>
    <t>LOPEZ CUZME MARGARITA AZUCENA</t>
  </si>
  <si>
    <t>NTE203</t>
  </si>
  <si>
    <t>CETICA-CLEAN MANTENIMIENTO S A</t>
  </si>
  <si>
    <t>NTE204</t>
  </si>
  <si>
    <t>AVILES VITERI MARIA VICTORIA</t>
  </si>
  <si>
    <t>NTE211</t>
  </si>
  <si>
    <t>COMERCIAL IMPORTADORA Y EXPORTADORA COMEXIMPORT S.</t>
  </si>
  <si>
    <t>NTE212</t>
  </si>
  <si>
    <t>EMPRESA DE MEDIOS PUBLICITARIOS PIXEL &amp; PLUS PIXEL</t>
  </si>
  <si>
    <t>NTE215</t>
  </si>
  <si>
    <t>SAQUISILI SIBRI LUIS VINICIO</t>
  </si>
  <si>
    <t>NTE216</t>
  </si>
  <si>
    <t>SALAS RIVAS ELIANA STEFANIA</t>
  </si>
  <si>
    <t>NTE218</t>
  </si>
  <si>
    <t>ELSA ELIDA BAQUE CHOEZ</t>
  </si>
  <si>
    <t>NTE219</t>
  </si>
  <si>
    <t>CASTRO CEREZO FELIX DARIO</t>
  </si>
  <si>
    <t>NTE220</t>
  </si>
  <si>
    <t>VELASQUEZ SUAREZ GABRIELA ELIZABETH</t>
  </si>
  <si>
    <t>NTE221</t>
  </si>
  <si>
    <t>QUIÑONEZ PILAY TITO SILVINO</t>
  </si>
  <si>
    <t>NTE222</t>
  </si>
  <si>
    <t>CARLO ALEJANDRO STALIN JOSE</t>
  </si>
  <si>
    <t>NTE223</t>
  </si>
  <si>
    <t>ORTIZ MENDOZA CINDY XIOMARA</t>
  </si>
  <si>
    <t>NTE224</t>
  </si>
  <si>
    <t>NUÑEZ OTERO CONNIE GRACE</t>
  </si>
  <si>
    <t>NTE225</t>
  </si>
  <si>
    <t>ZAMBRANO HARO ELENA DE FATIMA</t>
  </si>
  <si>
    <t>NTE226</t>
  </si>
  <si>
    <t>CHIQUITO QUIMIS ELIZABETH IBETH</t>
  </si>
  <si>
    <t>NTE227</t>
  </si>
  <si>
    <t>NAREA MENDIETA JOSEFINA DEL CARMEN</t>
  </si>
  <si>
    <t>NTE229</t>
  </si>
  <si>
    <t>ESCOBAR LARREA MARIA BELEN</t>
  </si>
  <si>
    <t>NTE230</t>
  </si>
  <si>
    <t>GARCIA SUAREZ CHRISTIAN RAMON</t>
  </si>
  <si>
    <t>NTE231</t>
  </si>
  <si>
    <t>CEDEÑO SANTOS YESSENIA GLORIA</t>
  </si>
  <si>
    <t>NTE232</t>
  </si>
  <si>
    <t>MARTINEZ VALENZUELA BRYAN MAURICIO</t>
  </si>
  <si>
    <t>NTE233</t>
  </si>
  <si>
    <t>ROXANA REBECA RAMOS LEAL</t>
  </si>
  <si>
    <t>NTE234</t>
  </si>
  <si>
    <t>GONZALEZ CASTILLO NUBE MARLENE</t>
  </si>
  <si>
    <t>NTE235</t>
  </si>
  <si>
    <t>VERA BARAHONA GIOCONDA AUXILIADORA</t>
  </si>
  <si>
    <t>NTE236</t>
  </si>
  <si>
    <t>CARRERA BRIONES JUAN CARLOS</t>
  </si>
  <si>
    <t>NTE237</t>
  </si>
  <si>
    <t>PASAGUAY ZOILA GUADALUPE</t>
  </si>
  <si>
    <t>NTE238</t>
  </si>
  <si>
    <t>VILLON ANASTACIO JAVIER FEDERICO</t>
  </si>
  <si>
    <t>NTE240</t>
  </si>
  <si>
    <t>FLORES ALCIVAR JOSE MEDARDO</t>
  </si>
  <si>
    <t>NTE241</t>
  </si>
  <si>
    <t>MOUTINHO OJEDA BRYAN MAURICIO</t>
  </si>
  <si>
    <t>NTE242</t>
  </si>
  <si>
    <t>ROMERO DELGADO JESSENIA PATRICIA</t>
  </si>
  <si>
    <t>NTE243</t>
  </si>
  <si>
    <t>WHEATLEY HURTADO ROSA MARIUXI</t>
  </si>
  <si>
    <t>NTE244</t>
  </si>
  <si>
    <t>RIVERA MONTIEL JORJY JIMY</t>
  </si>
  <si>
    <t>NTE245</t>
  </si>
  <si>
    <t>TOMALA DE LA ROSA HOLGER ALFREDO</t>
  </si>
  <si>
    <t>NTE246</t>
  </si>
  <si>
    <t>ARROYO FASSIO JUAN CARLOS</t>
  </si>
  <si>
    <t>NTE247</t>
  </si>
  <si>
    <t>VALENCIA BUSTAMANTE EINER JOSE</t>
  </si>
  <si>
    <t>NTE248</t>
  </si>
  <si>
    <t>ENRIQUE ABEL FREIRE PERALTA</t>
  </si>
  <si>
    <t>NTE249</t>
  </si>
  <si>
    <t>PILOSO OTAIZA EGDIN ALEXANDER</t>
  </si>
  <si>
    <t>NTE250</t>
  </si>
  <si>
    <t>BAJAÑA QUIZHPI JEYSON ENRIQUE</t>
  </si>
  <si>
    <t>NTE251</t>
  </si>
  <si>
    <t>LOPEZ GONZALEZ JACINTO</t>
  </si>
  <si>
    <t>NTE254</t>
  </si>
  <si>
    <t>LINO PINCAY DIEGO ENMANUEL</t>
  </si>
  <si>
    <t>NTE255</t>
  </si>
  <si>
    <t>ANDRADE NUÑEZ CAMILO JOSE</t>
  </si>
  <si>
    <t>NTE256</t>
  </si>
  <si>
    <t>PARRALES TUMBACO CRISTIAN ALAN</t>
  </si>
  <si>
    <t>NTE257</t>
  </si>
  <si>
    <t>SOLUCIONESVERDES S A</t>
  </si>
  <si>
    <t>NTE258</t>
  </si>
  <si>
    <t>CEDEÑO ORTIZ FABIAN GABRIEL</t>
  </si>
  <si>
    <t>NTE259</t>
  </si>
  <si>
    <t>ASENCIO CEDEÑO LUIS MIGUEL</t>
  </si>
  <si>
    <t>NTE260</t>
  </si>
  <si>
    <t>CRUZ SAYO UBALDO HONORATO</t>
  </si>
  <si>
    <t>NTE261</t>
  </si>
  <si>
    <t>NIETO HIDALGO SUSAN AMPARITO</t>
  </si>
  <si>
    <t>NTE262</t>
  </si>
  <si>
    <t>BURGOS ALVARADO DIANA BEATRIZ</t>
  </si>
  <si>
    <t>NTE263</t>
  </si>
  <si>
    <t>VILLAGRAN MARIANITA DE JESUS</t>
  </si>
  <si>
    <t>NTE264</t>
  </si>
  <si>
    <t>GUERRA GALINDO ANTONIO ANGEL</t>
  </si>
  <si>
    <t>NTE265</t>
  </si>
  <si>
    <t>IMP RUAGRO INSUMO DEL ECUADOR IMRUINEC S A</t>
  </si>
  <si>
    <t>NTE267</t>
  </si>
  <si>
    <t>MERIZALDE PATIÑO GABRIEL FERNANDO</t>
  </si>
  <si>
    <t>NTE269</t>
  </si>
  <si>
    <t>COBAS SANTACRUZ MONICA LETICIA</t>
  </si>
  <si>
    <t>NTE270</t>
  </si>
  <si>
    <t>BURGOS DURAN OSWALDO ALFREDO</t>
  </si>
  <si>
    <t>NTE271</t>
  </si>
  <si>
    <t>ANCHUNDIA TIGRERO MARIO ENRIQUE</t>
  </si>
  <si>
    <t>NTE272</t>
  </si>
  <si>
    <t>LOPEZ VELASCO MARCO ANTONIO</t>
  </si>
  <si>
    <t>NTE273</t>
  </si>
  <si>
    <t>VILLAMAR AGUAYO MARGARITA MAGALI</t>
  </si>
  <si>
    <t>NTE274</t>
  </si>
  <si>
    <t>GONZALEZ LEDESMA MARCO VINICIO</t>
  </si>
  <si>
    <t>NTE275</t>
  </si>
  <si>
    <t>ALVARADO TOMALA ROLANDO DAVID</t>
  </si>
  <si>
    <t>NTE277</t>
  </si>
  <si>
    <t>MACANCELA AVENDAÑO JENNIFER STEFANIA</t>
  </si>
  <si>
    <t>NTE278</t>
  </si>
  <si>
    <t>GUERRERO CEVALLOS JEFERSON ANTONIO</t>
  </si>
  <si>
    <t>NTE279</t>
  </si>
  <si>
    <t>ANDRADE TOMALA FELIX TEODORO</t>
  </si>
  <si>
    <t>NTE280</t>
  </si>
  <si>
    <t>MERA CASTAÑEDA EDISON FERNANDO</t>
  </si>
  <si>
    <t>NTE281</t>
  </si>
  <si>
    <t>MORAN MOREIRA MAYRA MARIELA</t>
  </si>
  <si>
    <t>NTE283</t>
  </si>
  <si>
    <t>CEDEÑO BASURTO JAVIER KEVIN</t>
  </si>
  <si>
    <t>NTE284</t>
  </si>
  <si>
    <t>MARIDUEÑA CAJAS ANDRES EDUARDO</t>
  </si>
  <si>
    <t>NTE285</t>
  </si>
  <si>
    <t>SEME MUÑOZ JULIA YAJAIRA</t>
  </si>
  <si>
    <t>NTE286</t>
  </si>
  <si>
    <t>RONQUILLO CEPEDA JAVIER MANUEL</t>
  </si>
  <si>
    <t>NTE287</t>
  </si>
  <si>
    <t>SALAVARRIA PALMA CARLOS ADALBERTO</t>
  </si>
  <si>
    <t>NTE288</t>
  </si>
  <si>
    <t>DUEÑAS GALVIS VICTOR ORLANDO</t>
  </si>
  <si>
    <t>NTE289</t>
  </si>
  <si>
    <t>TAMAYO SANTOS GUILLERMO DANNY</t>
  </si>
  <si>
    <t>NTE291</t>
  </si>
  <si>
    <t>FRANCO ANDRADE MOISES ROBERTO</t>
  </si>
  <si>
    <t>NTE292</t>
  </si>
  <si>
    <t>JORDAN GALLINO OSCAR LUIS</t>
  </si>
  <si>
    <t>NTE294</t>
  </si>
  <si>
    <t>MARTINEZ MARIN JANIO SAID</t>
  </si>
  <si>
    <t>NTE295</t>
  </si>
  <si>
    <t>VERDEZOTO GAIBOR RUTH ANGELICA</t>
  </si>
  <si>
    <t>NTE296</t>
  </si>
  <si>
    <t>HARO ANDRADE CHRISTIAN WILLIAN</t>
  </si>
  <si>
    <t>NTE297</t>
  </si>
  <si>
    <t>NUÑEZ MELO JORGE HUMBERTO</t>
  </si>
  <si>
    <t>NTE298</t>
  </si>
  <si>
    <t>NOBLECILLA CASTRO DANIEL ENRIQUE</t>
  </si>
  <si>
    <t>NTE299</t>
  </si>
  <si>
    <t>ORTIZ CHALAN CYNTIA DOLORES</t>
  </si>
  <si>
    <t>NTE300</t>
  </si>
  <si>
    <t>BARRERA MORALES CESAR AURELIO</t>
  </si>
  <si>
    <t>NTE301</t>
  </si>
  <si>
    <t>ROJAS LOPEZ ERICKA MARILU</t>
  </si>
  <si>
    <t>NTE302</t>
  </si>
  <si>
    <t>JARAMILLO HOLGUIN CARLOS ALBERTO</t>
  </si>
  <si>
    <t>NTE303</t>
  </si>
  <si>
    <t>PEREZ ASTUDILLO DARWIN ENRIQUE</t>
  </si>
  <si>
    <t>NTE305</t>
  </si>
  <si>
    <t>OCHOA VELASCO CECIBEL MONSERRATE</t>
  </si>
  <si>
    <t>NTE306</t>
  </si>
  <si>
    <t>SANDOVAL LUCERO JOHNNY FERNANDO</t>
  </si>
  <si>
    <t>NTE307</t>
  </si>
  <si>
    <t>LARA NARVAEZ CESAR WILSON</t>
  </si>
  <si>
    <t>NTE308</t>
  </si>
  <si>
    <t>GALARRAGA LARCO GEOVANNA IVONNE</t>
  </si>
  <si>
    <t>NTE309</t>
  </si>
  <si>
    <t>MAGOZOLUTIONS S.A.</t>
  </si>
  <si>
    <t>NTE311</t>
  </si>
  <si>
    <t>QUIMIS CHIQUITO BRYAN EDUARDO</t>
  </si>
  <si>
    <t>NTE312</t>
  </si>
  <si>
    <t>MONTOYA ARGUDO LUIS FRANCISCO</t>
  </si>
  <si>
    <t>NTE313</t>
  </si>
  <si>
    <t>ANDRADE PACHECO NANCY EUFEMIA</t>
  </si>
  <si>
    <t>NTE314</t>
  </si>
  <si>
    <t>CHOEZ PILAY JENNY NELLY</t>
  </si>
  <si>
    <t>NTE316</t>
  </si>
  <si>
    <t>ALEJANDRO ROSADO JORGE ANTONIO</t>
  </si>
  <si>
    <t>NTE317</t>
  </si>
  <si>
    <t>MORAN CHOEZ FELIX DEMETRIO</t>
  </si>
  <si>
    <t>NTE318</t>
  </si>
  <si>
    <t>CAMPO JAMA CARINA ALEXANDRA</t>
  </si>
  <si>
    <t>NTE319</t>
  </si>
  <si>
    <t>GONZALEZ RUIZ RODNNY XAVIER</t>
  </si>
  <si>
    <t>NTE320</t>
  </si>
  <si>
    <t>RIVERA SANCHEZ CARMITA ESPERANZA</t>
  </si>
  <si>
    <t>NTE323</t>
  </si>
  <si>
    <t>TOMALA PINCAY CARLOS LUIS</t>
  </si>
  <si>
    <t>NTE324</t>
  </si>
  <si>
    <t>MENDOZA HARO EDGAR ITALO</t>
  </si>
  <si>
    <t>NTE325</t>
  </si>
  <si>
    <t>BONILLA LLAMUCA FLOR MARIVEL</t>
  </si>
  <si>
    <t>NTE326</t>
  </si>
  <si>
    <t>CONSTRULOXI S.A</t>
  </si>
  <si>
    <t>NTE328</t>
  </si>
  <si>
    <t>CEDEÑO PLUAS ROLANDO NEPTALI</t>
  </si>
  <si>
    <t>NTE329</t>
  </si>
  <si>
    <t>FAJARDO JUELA MANUEL EDUARDO</t>
  </si>
  <si>
    <t>NTE331</t>
  </si>
  <si>
    <t>HUACA PEREZ FRANCISCO XAVIER</t>
  </si>
  <si>
    <t>NTE332</t>
  </si>
  <si>
    <t>VITERI FERNANDEZ MARIA JOSE</t>
  </si>
  <si>
    <t>NTE333</t>
  </si>
  <si>
    <t>SERVICITY C A</t>
  </si>
  <si>
    <t>NTE335</t>
  </si>
  <si>
    <t>BALAREZO DELGADO SERGIO RAUL</t>
  </si>
  <si>
    <t>NTE336</t>
  </si>
  <si>
    <t>COELLO VERA KENYA ANTONIA</t>
  </si>
  <si>
    <t>NTE337</t>
  </si>
  <si>
    <t>OCHOA VELASCO SARA DEL CONSUELO</t>
  </si>
  <si>
    <t>NTE338</t>
  </si>
  <si>
    <t>MENDOZA PARRAGA LUIS JAVIER</t>
  </si>
  <si>
    <t>NTE339</t>
  </si>
  <si>
    <t>CALL CENTER GLOBALINE SERVICES GLOSERVICOM S.A.</t>
  </si>
  <si>
    <t>NTE340</t>
  </si>
  <si>
    <t>ARCILA RAMIREZ MONICA</t>
  </si>
  <si>
    <t>NTE341</t>
  </si>
  <si>
    <t>SILVA ENRIQUEZ VERONICA DEL ROCIO</t>
  </si>
  <si>
    <t>NTE342</t>
  </si>
  <si>
    <t>GARCIA ZAMBRANO YONELA PAMELA</t>
  </si>
  <si>
    <t>NTE343</t>
  </si>
  <si>
    <t>ECHEVERRY MENDEZ ANDRES XAVIER</t>
  </si>
  <si>
    <t>NTE344</t>
  </si>
  <si>
    <t>JIMENEZ ACOSTA LOURDES DEL ROCIO</t>
  </si>
  <si>
    <t>NTE345</t>
  </si>
  <si>
    <t>ALVARADO MOREIRA ELVIS JAVIER</t>
  </si>
  <si>
    <t>NTE346</t>
  </si>
  <si>
    <t>ALLINPUBLICIDAD&amp;MARKETING S A</t>
  </si>
  <si>
    <t>NTE347</t>
  </si>
  <si>
    <t>ESPINAL YEPEZ MANUELA DEL CARMEN</t>
  </si>
  <si>
    <t>NTE350</t>
  </si>
  <si>
    <t>QUINDE DIAZ ROBERTO GABRIEL</t>
  </si>
  <si>
    <t>NTE351</t>
  </si>
  <si>
    <t>PLAZA MARQUEZ CRISTIAN ALEJANDRO</t>
  </si>
  <si>
    <t>NTE352</t>
  </si>
  <si>
    <t>MOSQUERA MACIAS MERLY MARIELLA</t>
  </si>
  <si>
    <t>NTE353</t>
  </si>
  <si>
    <t>ARROYO RIZZO JULIO FRED</t>
  </si>
  <si>
    <t>NTE354</t>
  </si>
  <si>
    <t>GARCIA MORALES MIGDONIA ELINOR</t>
  </si>
  <si>
    <t>NTE356</t>
  </si>
  <si>
    <t>DISTRIBUIDORA DE ELECTRODOMESTICOS WALTMAYSA S.A</t>
  </si>
  <si>
    <t>NTE359</t>
  </si>
  <si>
    <t>BARRIGA MEDINA VICENTE ALFREDO</t>
  </si>
  <si>
    <t>NTE361</t>
  </si>
  <si>
    <t>ABARCA MORAN ERWIN ANTONIO</t>
  </si>
  <si>
    <t>NTE362</t>
  </si>
  <si>
    <t>PUGA BURGOS CARLOS JAVIER</t>
  </si>
  <si>
    <t>NTE363</t>
  </si>
  <si>
    <t>NIETO RODRIGUEZ RICHARD IVAN</t>
  </si>
  <si>
    <t>NTE365</t>
  </si>
  <si>
    <t>JIMBO ALAVA CLARA AZUCENA</t>
  </si>
  <si>
    <t>NTE366</t>
  </si>
  <si>
    <t>MAZZINI BURGOS MILTON ALFREDO</t>
  </si>
  <si>
    <t>NTE367</t>
  </si>
  <si>
    <t>APPTELINK S.A.</t>
  </si>
  <si>
    <t>NTE368</t>
  </si>
  <si>
    <t>ZANABRIA VILLAMAR JORGE ARTURO</t>
  </si>
  <si>
    <t>NTE369</t>
  </si>
  <si>
    <t>MASCIALINO ALVAREZ MARCELO RODOLFO</t>
  </si>
  <si>
    <t>NTE370</t>
  </si>
  <si>
    <t>GONZALEZ ZUÑIGA AARON PAUL</t>
  </si>
  <si>
    <t>NTE371</t>
  </si>
  <si>
    <t>POTES REINA MARCIA AUXILIADORA</t>
  </si>
  <si>
    <t>NTE372</t>
  </si>
  <si>
    <t>SANCHEZ SOLORZANO JUAN CARLOS</t>
  </si>
  <si>
    <t>NTE373</t>
  </si>
  <si>
    <t>MALDONADO CHEING ELSY EVANA</t>
  </si>
  <si>
    <t>NTE376</t>
  </si>
  <si>
    <t>GALARZA GALARZA NORALMA ESMERALDA</t>
  </si>
  <si>
    <t>NTE377</t>
  </si>
  <si>
    <t>ANCHUNDIA PARRALES LEUCADIO JUVENAL</t>
  </si>
  <si>
    <t>NTE378</t>
  </si>
  <si>
    <t>BZEIH BARAKAT RAWAD MACHLB</t>
  </si>
  <si>
    <t>NTE379</t>
  </si>
  <si>
    <t>ZAMBRANO POMA JHONNY ANDRES</t>
  </si>
  <si>
    <t>NTE380</t>
  </si>
  <si>
    <t>BAQUE SANCHEZ TAIRY MELISSA</t>
  </si>
  <si>
    <t>NTE381</t>
  </si>
  <si>
    <t>AGUAYO CABRERA ANA GABRIELA</t>
  </si>
  <si>
    <t>NTE382</t>
  </si>
  <si>
    <t>FIGUEROA ORDENANA ABDON MISAEL</t>
  </si>
  <si>
    <t>NTE383</t>
  </si>
  <si>
    <t>LARA BENITEZ AMANDA ESTELA</t>
  </si>
  <si>
    <t>NTE384</t>
  </si>
  <si>
    <t>ALAVA MOSQUERA AMBAR YESSENIA</t>
  </si>
  <si>
    <t>NTE385</t>
  </si>
  <si>
    <t>ALCIVAR CANTOS ANGELICA YESSENIA</t>
  </si>
  <si>
    <t>NTE386</t>
  </si>
  <si>
    <t>GALLO FLORES CARLOS ENRIQUE</t>
  </si>
  <si>
    <t>NTE387</t>
  </si>
  <si>
    <t>TENEZACA ZHAPAN CESAR PATRICIO</t>
  </si>
  <si>
    <t>NTE388</t>
  </si>
  <si>
    <t>PEREZ MONTERO EDGAR HERNAN</t>
  </si>
  <si>
    <t>NTE389</t>
  </si>
  <si>
    <t>ALVARADO SEGURA ESMERALDA MARITZA</t>
  </si>
  <si>
    <t>NTE390</t>
  </si>
  <si>
    <t>RIVERA MARTINEZ GABRIELA CAROLINA</t>
  </si>
  <si>
    <t>NTE391</t>
  </si>
  <si>
    <t>CONDE ALVAREZ GLADYS FRANCISCA</t>
  </si>
  <si>
    <t>NTE392</t>
  </si>
  <si>
    <t>DUEÑAS PARRALES GUILLERMO FRANCISCO</t>
  </si>
  <si>
    <t>NTE393</t>
  </si>
  <si>
    <t>ARANA MACIAS HERLINDA ISABEL</t>
  </si>
  <si>
    <t>NTE394</t>
  </si>
  <si>
    <t>GRANDA DOMINGUEZ ISABEL JOHANNA</t>
  </si>
  <si>
    <t>NTE395</t>
  </si>
  <si>
    <t>MERIZALDE PROAÑO JUAN CARLOS</t>
  </si>
  <si>
    <t>NTE396</t>
  </si>
  <si>
    <t>CABUYALES HUACON JUVIKA JOHANNA</t>
  </si>
  <si>
    <t>NTE398</t>
  </si>
  <si>
    <t>SCOTLAND TUTIVEN MARJORIE LUISA</t>
  </si>
  <si>
    <t>NTE399</t>
  </si>
  <si>
    <t>APOLINARIO RODRIGUEZ NEY AQUILES</t>
  </si>
  <si>
    <t>NTE401</t>
  </si>
  <si>
    <t>MERELLO LOPEZ PEDRO ROBERTO</t>
  </si>
  <si>
    <t>NTE405</t>
  </si>
  <si>
    <t>QUIROZ REAL VICTORIA ESTEFANIA</t>
  </si>
  <si>
    <t>NTE407</t>
  </si>
  <si>
    <t>MEJIA MATA GABRIEL CLEMENTE</t>
  </si>
  <si>
    <t>NTE410</t>
  </si>
  <si>
    <t>CABEZAS BURGOS JOSE ANTONIO</t>
  </si>
  <si>
    <t>NTE412</t>
  </si>
  <si>
    <t>CARLOS FABRICIO TOBAR RODRIGUEZ</t>
  </si>
  <si>
    <t>NTE413</t>
  </si>
  <si>
    <t>GO &amp; MEDICAL GO&amp;MEDICAL S.A.</t>
  </si>
  <si>
    <t>NTE415</t>
  </si>
  <si>
    <t>SEGURA MACIAS PAUL FERNANDO</t>
  </si>
  <si>
    <t>NTE416</t>
  </si>
  <si>
    <t>LUIS ERICK ESPINOZA PIONCE</t>
  </si>
  <si>
    <t>NTE417</t>
  </si>
  <si>
    <t>DANIELA MELISSA MORAN RUGEL</t>
  </si>
  <si>
    <t>NTE418</t>
  </si>
  <si>
    <t>VARGAS VARGAS MONICA DEL ROCIO</t>
  </si>
  <si>
    <t>NTE419</t>
  </si>
  <si>
    <t>VERA BRAVO YISELA ARIOPAQUITA</t>
  </si>
  <si>
    <t>NTE420</t>
  </si>
  <si>
    <t>CARRASCAL ARIAS ALVARO EDUARDO</t>
  </si>
  <si>
    <t>NTE423</t>
  </si>
  <si>
    <t>CORTEZ DIAZ JULIO CESAR</t>
  </si>
  <si>
    <t>NTE426</t>
  </si>
  <si>
    <t>MERO MANTUANO DARWIN IVAN</t>
  </si>
  <si>
    <t>NTE428</t>
  </si>
  <si>
    <t>PARRALES ALVAREZ KLEBER ERNESTO</t>
  </si>
  <si>
    <t>NTE429</t>
  </si>
  <si>
    <t>TACLE ESTRADA CARLOS JEOVANNY</t>
  </si>
  <si>
    <t>NTE430</t>
  </si>
  <si>
    <t>CAMPAÑA MORA JOFFRE ARMANDO</t>
  </si>
  <si>
    <t>NTE432</t>
  </si>
  <si>
    <t>AVILA COELLO ANNABELLE DEL ROCIO</t>
  </si>
  <si>
    <t>NTE434</t>
  </si>
  <si>
    <t>OSWALDO NEMECIO LEON PIN</t>
  </si>
  <si>
    <t>NTE436</t>
  </si>
  <si>
    <t>PRODUCCION &amp; EVENTOS ECUAMULTISPORT S.A</t>
  </si>
  <si>
    <t>NTE438</t>
  </si>
  <si>
    <t>CELLFON S.A</t>
  </si>
  <si>
    <t>NTE440</t>
  </si>
  <si>
    <t>QUIMIZ CHOEZ BYRON MILTON</t>
  </si>
  <si>
    <t>NTE441</t>
  </si>
  <si>
    <t>ALOMIA SAENZ GABRIEL FRANCISCO</t>
  </si>
  <si>
    <t>NTE443</t>
  </si>
  <si>
    <t>MALDONADO CASTRO DAYSI ARACELY</t>
  </si>
  <si>
    <t>NTE445</t>
  </si>
  <si>
    <t>CORDASCO ANGELO</t>
  </si>
  <si>
    <t>NTE446</t>
  </si>
  <si>
    <t>PLAZA TORRES CECILIA DE LAS MERCEDES</t>
  </si>
  <si>
    <t>NTE447</t>
  </si>
  <si>
    <t>AGUILAR GUERRERO GLORIA EULOGIA</t>
  </si>
  <si>
    <t>NTE448</t>
  </si>
  <si>
    <t>MONCAYO LARREA JOHANN LEONARDO</t>
  </si>
  <si>
    <t>NTE449</t>
  </si>
  <si>
    <t>GONZALEZ MELLA CRISTIAN ALEJANDRO</t>
  </si>
  <si>
    <t>NTE450</t>
  </si>
  <si>
    <t>TAMAYO CARABALLOSO LISANDRA MRCEDES</t>
  </si>
  <si>
    <t>NTE451</t>
  </si>
  <si>
    <t>COMPANIA DE FUMIGACION PESTSCONTROL S.A</t>
  </si>
  <si>
    <t>NTE452</t>
  </si>
  <si>
    <t>DERCONSULT CIA LTDA</t>
  </si>
  <si>
    <t>NTE453</t>
  </si>
  <si>
    <t>BALTODANO CATARINE LUIS ADOLFO</t>
  </si>
  <si>
    <t>NTE454</t>
  </si>
  <si>
    <t>QUINTO BRAVO GINGER ESTHER</t>
  </si>
  <si>
    <t>NTE455</t>
  </si>
  <si>
    <t>COPPIANO RAMIREZ CINTHYA LORENA</t>
  </si>
  <si>
    <t>NTE457</t>
  </si>
  <si>
    <t>MASACHE VERA GENESIS AMERICA</t>
  </si>
  <si>
    <t>NTE458</t>
  </si>
  <si>
    <t>BURGOS TEJADA CARMEN MARGARITA</t>
  </si>
  <si>
    <t>NTE459</t>
  </si>
  <si>
    <t>PINCAY RODRIGUEZ MARIO LOBERTY</t>
  </si>
  <si>
    <t>NTE460</t>
  </si>
  <si>
    <t>NAZARENO ALEGRIA JENNY KARINA</t>
  </si>
  <si>
    <t>NTE461</t>
  </si>
  <si>
    <t>ORMAZA CAPELO FELIX ANGEL</t>
  </si>
  <si>
    <t>NTE462</t>
  </si>
  <si>
    <t>BARRE MENDOZA DORA MARISOL</t>
  </si>
  <si>
    <t>NTE464</t>
  </si>
  <si>
    <t>MORANTE VILLAREAL ROBERTO OMAR</t>
  </si>
  <si>
    <t>NTE466</t>
  </si>
  <si>
    <t>TRUJILLO JIMENEZ CRISTINA</t>
  </si>
  <si>
    <t>NTE469</t>
  </si>
  <si>
    <t>SUAREZ MAGALLANES JULIO ALFONSO</t>
  </si>
  <si>
    <t>NTE470</t>
  </si>
  <si>
    <t>EGUEZ RUIZ ERNESTO GUILLERMO</t>
  </si>
  <si>
    <t>NTE471</t>
  </si>
  <si>
    <t>MORALES CASTRO SAMUEL</t>
  </si>
  <si>
    <t>NTE472</t>
  </si>
  <si>
    <t>QUIMIZ MERCHAN SORAIDA MARCELINA</t>
  </si>
  <si>
    <t>NTE473</t>
  </si>
  <si>
    <t>ARTEAGA DICAO EDUARDO ALEXANDER</t>
  </si>
  <si>
    <t>NTE476</t>
  </si>
  <si>
    <t>MERA NEVAREZ FREDEVINDA ALEXANDRA</t>
  </si>
  <si>
    <t>NTE477</t>
  </si>
  <si>
    <t>CORTEZ ORDOÑEZ GABY GERALDINE</t>
  </si>
  <si>
    <t>NTE478</t>
  </si>
  <si>
    <t>PINCAY NUNURA VIOLETA PETITA</t>
  </si>
  <si>
    <t>NTE479</t>
  </si>
  <si>
    <t>CARRIEL DELGADO SIRLYS JADIRA</t>
  </si>
  <si>
    <t>NTE480</t>
  </si>
  <si>
    <t>VASQUEZ AYALA MARIA DE LOURDES</t>
  </si>
  <si>
    <t>NTE481</t>
  </si>
  <si>
    <t>ALVARADO HUAYAMABE WILDEN ENRIQUE</t>
  </si>
  <si>
    <t>NTE482</t>
  </si>
  <si>
    <t>PLANET-MEDIK</t>
  </si>
  <si>
    <t>NTE483</t>
  </si>
  <si>
    <t>HOLGUIN SUAREZ NELSON AMADOR</t>
  </si>
  <si>
    <t>NTE485</t>
  </si>
  <si>
    <t>BARRET BANGUERA JENNY VERONICA</t>
  </si>
  <si>
    <t>NTE486</t>
  </si>
  <si>
    <t>RIOS CANO LEYDY LAURA</t>
  </si>
  <si>
    <t>NTE487</t>
  </si>
  <si>
    <t>TUMBACO DE LA O ALEX MARCELO</t>
  </si>
  <si>
    <t>NTE488</t>
  </si>
  <si>
    <t>ANTON REYES DIANA LORENA</t>
  </si>
  <si>
    <t>NTE489</t>
  </si>
  <si>
    <t>CEDEÑO MURILLO ARIANA ANDREA</t>
  </si>
  <si>
    <t>NTE490</t>
  </si>
  <si>
    <t>TRANSPORTES Y LOGISTICA HONORES MENDEZ TRANSLOGISHOME S.A.</t>
  </si>
  <si>
    <t>NTE491</t>
  </si>
  <si>
    <t>CABAL VILLACRECES DENNISE ESTEFANIA</t>
  </si>
  <si>
    <t>NTE492</t>
  </si>
  <si>
    <t>MARINO LOOR MARIA GABRIELA</t>
  </si>
  <si>
    <t>NTE493</t>
  </si>
  <si>
    <t>GUADAMUD BURGOS JORGE ULPIANO</t>
  </si>
  <si>
    <t>NTE495</t>
  </si>
  <si>
    <t>MARTINEZ MEJIA MARJORIE ALEXANDRA</t>
  </si>
  <si>
    <t>NTE498</t>
  </si>
  <si>
    <t>BATALLAS CRUZ GINA SAMOHA</t>
  </si>
  <si>
    <t>NTE499</t>
  </si>
  <si>
    <t>PINO MATAMOROS GALO EFRAIN</t>
  </si>
  <si>
    <t>NTE500</t>
  </si>
  <si>
    <t>DAGER PESANTES OMAR ALEJANDRO</t>
  </si>
  <si>
    <t>NTE501</t>
  </si>
  <si>
    <t>NARANJO PEÑA MARIA JOSE</t>
  </si>
  <si>
    <t>NTE502</t>
  </si>
  <si>
    <t>VILLEGAS LIRIANO YULIANA IRINA</t>
  </si>
  <si>
    <t>NTE503</t>
  </si>
  <si>
    <t>BRIONES CEVALLOS CARLOS DANIEL</t>
  </si>
  <si>
    <t>NTE507</t>
  </si>
  <si>
    <t>INFINITYLABS S.A.</t>
  </si>
  <si>
    <t>NTE508</t>
  </si>
  <si>
    <t>TAUROM S.A.</t>
  </si>
  <si>
    <t>NTE510</t>
  </si>
  <si>
    <t>CARRERA PALOMEQUE TANYA CAROLINA</t>
  </si>
  <si>
    <t>NTE513</t>
  </si>
  <si>
    <t>SANCHEZ ALMEIDA LOURDES VERONICA</t>
  </si>
  <si>
    <t>NTE514</t>
  </si>
  <si>
    <t>BAQUERIZO MOREIRA SARA GENESIS</t>
  </si>
  <si>
    <t>NTE515</t>
  </si>
  <si>
    <t>EDUARDO VINICIO SOLIS CORDOVA</t>
  </si>
  <si>
    <t>NTE516</t>
  </si>
  <si>
    <t>CISNEROS PINO VITTORIO DANIEL</t>
  </si>
  <si>
    <t>NTE518</t>
  </si>
  <si>
    <t>VITERI RAMIREZ RICARDO ISAIAS</t>
  </si>
  <si>
    <t>NTE519</t>
  </si>
  <si>
    <t>NTE520</t>
  </si>
  <si>
    <t>REYES BACUSOY BRYAN ANDRES</t>
  </si>
  <si>
    <t>NTE521</t>
  </si>
  <si>
    <t>ZURITA GARCIA DARWIN JACINTO</t>
  </si>
  <si>
    <t>NTE522</t>
  </si>
  <si>
    <t>TALLERES MECHANICS ROCKS MECHANICROCK S.A.</t>
  </si>
  <si>
    <t>NTE523</t>
  </si>
  <si>
    <t>CASTRO RIVERA JONATHAN GEOVANNY</t>
  </si>
  <si>
    <t>NTE525</t>
  </si>
  <si>
    <t>PINCAY RUIZ VICENTA MARLENE</t>
  </si>
  <si>
    <t>NTE527</t>
  </si>
  <si>
    <t>QUIÑONEZ SEGURA RUBEN DARIO</t>
  </si>
  <si>
    <t>NTE528</t>
  </si>
  <si>
    <t>GRUPOMEDIX S.A</t>
  </si>
  <si>
    <t>NTE529</t>
  </si>
  <si>
    <t>CUSME BENITES MIGUEL ANGEL</t>
  </si>
  <si>
    <t>NTE530</t>
  </si>
  <si>
    <t>CERCADO ERAZO GALO ENRIQUE</t>
  </si>
  <si>
    <t>NTE532</t>
  </si>
  <si>
    <t>MALDONADO PILALO MARIO DE JESUS</t>
  </si>
  <si>
    <t>NTE533</t>
  </si>
  <si>
    <t>RODRIGUEZ BADILLO GLENDA MARITZA</t>
  </si>
  <si>
    <t>NTE534</t>
  </si>
  <si>
    <t>BOLONA BAUX ALEJANDRO XAVIER</t>
  </si>
  <si>
    <t>NTE535</t>
  </si>
  <si>
    <t>VALENCIA VICTOR HUGO</t>
  </si>
  <si>
    <t>NTE537</t>
  </si>
  <si>
    <t>TAYASTA S.A</t>
  </si>
  <si>
    <t>NTE539</t>
  </si>
  <si>
    <t>RIOS LOPEZ  BETTY ALEXANDRA</t>
  </si>
  <si>
    <t>NTE540</t>
  </si>
  <si>
    <t>MARURI FLORES JACINTO FERNANDO</t>
  </si>
  <si>
    <t>NTE541</t>
  </si>
  <si>
    <t>ANANGONO COTTO ALEXANDRA MARIBEL</t>
  </si>
  <si>
    <t>NTE542</t>
  </si>
  <si>
    <t>VILLALTA TENECELA MARCIA MARIA</t>
  </si>
  <si>
    <t>NTE545</t>
  </si>
  <si>
    <t>BAJAÑA DE LA ROSA SANTIAGO EDISON</t>
  </si>
  <si>
    <t>NTE546</t>
  </si>
  <si>
    <t>CRUZ NAVARRETE HENRY GABRIEL</t>
  </si>
  <si>
    <t>NTE549</t>
  </si>
  <si>
    <t>INDACOCHEA AREVALO JONATHAN ALFONSO</t>
  </si>
  <si>
    <t>NTE550</t>
  </si>
  <si>
    <t>ERIC ADALBERTO ALVAREZ CAMBERT</t>
  </si>
  <si>
    <t>NTE553</t>
  </si>
  <si>
    <t>BERMEO MENDOZA CLEBER ROBESPIE</t>
  </si>
  <si>
    <t>NTE557</t>
  </si>
  <si>
    <t>FLORES MARTINEZ RAQUEL VERONICA</t>
  </si>
  <si>
    <t>NTE558</t>
  </si>
  <si>
    <t>SALAS NORIEGA BLANCA TERESA</t>
  </si>
  <si>
    <t>NTE559</t>
  </si>
  <si>
    <t>TRUJILLO LOPEZ DIANA CAROLINA</t>
  </si>
  <si>
    <t>NTE561</t>
  </si>
  <si>
    <t>CASTILLO MARTINEZ GUADALUPE LUCILA</t>
  </si>
  <si>
    <t>NTE562</t>
  </si>
  <si>
    <t>RAMIREZ CAICEDO CARMEN IGNACIA DEL ROCIO</t>
  </si>
  <si>
    <t>NTE563</t>
  </si>
  <si>
    <t>MEDINA MATIAS FRANCISCA ELIZABETH</t>
  </si>
  <si>
    <t>NTE564</t>
  </si>
  <si>
    <t>DE LA O CHACON JOSEPH CHRISTIAN</t>
  </si>
  <si>
    <t>NTE566</t>
  </si>
  <si>
    <t>MENDEZ ROSALES GIOCONDA EREUTEIDA</t>
  </si>
  <si>
    <t>NTE567</t>
  </si>
  <si>
    <t>DIAZ CHAMBA WALTER OVIDIO</t>
  </si>
  <si>
    <t>NTE568</t>
  </si>
  <si>
    <t>NTE569</t>
  </si>
  <si>
    <t>ZHICAY CARRILLO FRANKLIN GEOVANNY</t>
  </si>
  <si>
    <t>NTE570</t>
  </si>
  <si>
    <t>LUCIA CLARA PAREDES ORDONEZ</t>
  </si>
  <si>
    <t>NTE571</t>
  </si>
  <si>
    <t>SARMIENTO SARMIENTO JULIO RODRIGO</t>
  </si>
  <si>
    <t>NTE572</t>
  </si>
  <si>
    <t>IGUASNIA SANCHEZ CAROLINA DEL ROCIO</t>
  </si>
  <si>
    <t>NTE574</t>
  </si>
  <si>
    <t>RODRIGUEZ MOLINA AGUSTO ARMANDO</t>
  </si>
  <si>
    <t>NTE577</t>
  </si>
  <si>
    <t>RODAS PEREZ CAROLINA ANTONIETA</t>
  </si>
  <si>
    <t>NTE578</t>
  </si>
  <si>
    <t>ZAPATA GILER WELLINGTON ANDRES</t>
  </si>
  <si>
    <t>NTE580</t>
  </si>
  <si>
    <t>VASQUEZ DORA JUAN JOSE</t>
  </si>
  <si>
    <t>NTE581</t>
  </si>
  <si>
    <t>SEN SANG GARCIA LENIN CESAR</t>
  </si>
  <si>
    <t>NTE583</t>
  </si>
  <si>
    <t>CAMACHO SUAREZ MARIA DE LOURDES</t>
  </si>
  <si>
    <t>NTE585</t>
  </si>
  <si>
    <t>COLINA MANZANAREZ LUIS MANUEL</t>
  </si>
  <si>
    <t>NTE586</t>
  </si>
  <si>
    <t>BURGOS MERCHAN UVENCIO ELICIO</t>
  </si>
  <si>
    <t>NTE588</t>
  </si>
  <si>
    <t>JAIME MENDOZA JIMMY JHON</t>
  </si>
  <si>
    <t>NTE589</t>
  </si>
  <si>
    <t>VALERO ZABALA  JULIA ELIZABETH</t>
  </si>
  <si>
    <t>NTE590</t>
  </si>
  <si>
    <t>COQUE ALVAREZ MANUEL ANTONIO</t>
  </si>
  <si>
    <t>NTE591</t>
  </si>
  <si>
    <t>ALTAMIRANO DILUCA MARLON ALFONSO</t>
  </si>
  <si>
    <t>NTE592</t>
  </si>
  <si>
    <t>OSTAIZA OSTAIZA ERIK VICENTE</t>
  </si>
  <si>
    <t>NTE593</t>
  </si>
  <si>
    <t>CEDEÑO CEVALLOS ALEJANDRO EUGENIO</t>
  </si>
  <si>
    <t>NTE594</t>
  </si>
  <si>
    <t>SUAREZ YEPEZ KARINA ALEXANDRA</t>
  </si>
  <si>
    <t>NTE596</t>
  </si>
  <si>
    <t>LUPERA NAVARRETE WALTER ARTURO</t>
  </si>
  <si>
    <t>NTE599</t>
  </si>
  <si>
    <t>LOOR VIEJO ESTEFANIA EILLIN</t>
  </si>
  <si>
    <t>NTE600</t>
  </si>
  <si>
    <t>ESPIN CARRION ANDRES FABIAN</t>
  </si>
  <si>
    <t>NTE601</t>
  </si>
  <si>
    <t>VALLEJO MARTINEZ LEIDIZ DIANA</t>
  </si>
  <si>
    <t>NTE602</t>
  </si>
  <si>
    <t>CACERES GONZALEZ JOSE FELIX</t>
  </si>
  <si>
    <t>NTE604</t>
  </si>
  <si>
    <t>CEVALLOS MATUTE GABRIELA STEPHANIE</t>
  </si>
  <si>
    <t>NTE605</t>
  </si>
  <si>
    <t>BORBOR GONZABAY PABLO CESAR</t>
  </si>
  <si>
    <t>NTE606</t>
  </si>
  <si>
    <t>CENTRO DE ECOGRAFIAS ECOBEBE S.A</t>
  </si>
  <si>
    <t>NTE607</t>
  </si>
  <si>
    <t>PAREDES CORNEJO BELLA ZOILA</t>
  </si>
  <si>
    <t>NTE608</t>
  </si>
  <si>
    <t>PAZMINO VERA GUILLERMO EDUARDO</t>
  </si>
  <si>
    <t>NTE610</t>
  </si>
  <si>
    <t>COOPERATIVA DE TRANSPORTES LOJA</t>
  </si>
  <si>
    <t>NTE611</t>
  </si>
  <si>
    <t>MACIAS VILLALVA ZULLY VERONICA</t>
  </si>
  <si>
    <t>NTE612</t>
  </si>
  <si>
    <t>GARCIA VALDIVIEZO CARLOS ANDRES</t>
  </si>
  <si>
    <t>NTE613</t>
  </si>
  <si>
    <t>ROBLES RODRIGUEZ DAVID RONALD</t>
  </si>
  <si>
    <t>NTE615</t>
  </si>
  <si>
    <t>CULQUI CHOEZ JIMMY ANDRES</t>
  </si>
  <si>
    <t>NTE616</t>
  </si>
  <si>
    <t>ESPIN LARA DAVID ANTONIO</t>
  </si>
  <si>
    <t>NTE617</t>
  </si>
  <si>
    <t>FIGUEROA ORTIZ LISSETTE GIOCONDA</t>
  </si>
  <si>
    <t>NTE618</t>
  </si>
  <si>
    <t>MORA FIERRO MEILY MELINA</t>
  </si>
  <si>
    <t>NTE620</t>
  </si>
  <si>
    <t>NARANJO BENAVIDES MONSERRATE DEL ROCIO</t>
  </si>
  <si>
    <t>NTE626</t>
  </si>
  <si>
    <t>BEBEGRAFIA S.A.</t>
  </si>
  <si>
    <t>NTE627</t>
  </si>
  <si>
    <t>GALARZA JARAMILLO RICHARD GUISEPPE</t>
  </si>
  <si>
    <t>NTE628</t>
  </si>
  <si>
    <t>ALVEAR REINOSO ANNABELL YESENIA</t>
  </si>
  <si>
    <t>NTE629</t>
  </si>
  <si>
    <t>RODRIGUEZ RAMIREZ FERNANDO MAURICIO</t>
  </si>
  <si>
    <t>NTE632</t>
  </si>
  <si>
    <t>PINCAY MURILLO KATHERINE LAYAN</t>
  </si>
  <si>
    <t>NTE633</t>
  </si>
  <si>
    <t>ROSERO CRUZ MARIA AUXILIADORA</t>
  </si>
  <si>
    <t>NTE634</t>
  </si>
  <si>
    <t>MORALES AVEIGA CRUZ LORENA</t>
  </si>
  <si>
    <t>NTE636</t>
  </si>
  <si>
    <t>LOPEZ VALENCIA NATALIE RUTH</t>
  </si>
  <si>
    <t>NTE638</t>
  </si>
  <si>
    <t>MIRANDA MERO ISAIAS ISAAC</t>
  </si>
  <si>
    <t>NTE639</t>
  </si>
  <si>
    <t>BORBOR BERMEO JUAN CARLOS</t>
  </si>
  <si>
    <t>NTE640</t>
  </si>
  <si>
    <t>FEBRES CORDERO SOTOMAYOR JORGE DANIEL</t>
  </si>
  <si>
    <t>NTE641</t>
  </si>
  <si>
    <t>ALVARADO ROJAS ANGEL DE JESUS</t>
  </si>
  <si>
    <t>NTE642</t>
  </si>
  <si>
    <t>PABLO OTERO NICOLAS ALEJANDRO</t>
  </si>
  <si>
    <t>NTE643</t>
  </si>
  <si>
    <t>MENDOZA MUNOZ ANDRES GABRIEL</t>
  </si>
  <si>
    <t>NTE644</t>
  </si>
  <si>
    <t>WEISFRUIT  S.A.</t>
  </si>
  <si>
    <t>NTE646</t>
  </si>
  <si>
    <t>SAAB ACHI MICHEL</t>
  </si>
  <si>
    <t>NTE647</t>
  </si>
  <si>
    <t>VALENCIA TORRES IVIS MABEL</t>
  </si>
  <si>
    <t>NTE650</t>
  </si>
  <si>
    <t>CHOLOTA OQUENDO JORDAN GONZALO</t>
  </si>
  <si>
    <t>NTE651</t>
  </si>
  <si>
    <t>ALCIVAR PIN MIGUEL HUMBERTO</t>
  </si>
  <si>
    <t>NTE653</t>
  </si>
  <si>
    <t>CHICHAY CORDOVA SAUL BLADIMIR</t>
  </si>
  <si>
    <t>NTE654</t>
  </si>
  <si>
    <t>DE LA O PINCAY STALIN OTILIO</t>
  </si>
  <si>
    <t>NTE655</t>
  </si>
  <si>
    <t>SAMPEDRO PENZZO CARMEN  MERCEDES</t>
  </si>
  <si>
    <t>NTE656</t>
  </si>
  <si>
    <t>MENDOZA PESANTEZ MAYRA IVONNE</t>
  </si>
  <si>
    <t>NTE658</t>
  </si>
  <si>
    <t>VERA GONZALEZ JOSE ANTONIO</t>
  </si>
  <si>
    <t>NTE659</t>
  </si>
  <si>
    <t>MARTINEZ TOMALA DIANA JANETH</t>
  </si>
  <si>
    <t>NTE660</t>
  </si>
  <si>
    <t>CORTEZ AVILES PEDRO ROGELIO</t>
  </si>
  <si>
    <t>NTE663</t>
  </si>
  <si>
    <t>RIZZO GAMARRA HERIKA CAROLINA</t>
  </si>
  <si>
    <t>NTE664</t>
  </si>
  <si>
    <t>MOLINA FLORES ANTONIO XAVIER</t>
  </si>
  <si>
    <t>NTE665</t>
  </si>
  <si>
    <t>MORA ALBARRACIN ROBERTO CARLOS</t>
  </si>
  <si>
    <t>NTE666</t>
  </si>
  <si>
    <t>TIGUA VASQUEZ GEORGE IVAN</t>
  </si>
  <si>
    <t>NTE667</t>
  </si>
  <si>
    <t>MUÑOZ TOAPANTA ALEXANDRA SALOME</t>
  </si>
  <si>
    <t>NTE668</t>
  </si>
  <si>
    <t>SANTOS MALDONADO MARIA GABRIELA</t>
  </si>
  <si>
    <t>NTE671</t>
  </si>
  <si>
    <t>RISQUE RISK S.A.</t>
  </si>
  <si>
    <t>NTE672</t>
  </si>
  <si>
    <t>SALINAS ROSERO CHRISTIAN ANDRES</t>
  </si>
  <si>
    <t>NTE673</t>
  </si>
  <si>
    <t>POZO ROSERO DAVID FABIAN</t>
  </si>
  <si>
    <t>NTE674</t>
  </si>
  <si>
    <t>RUIZ JORDAN TERESA DE JESUS</t>
  </si>
  <si>
    <t>NTE676</t>
  </si>
  <si>
    <t>BAQUE CHOEZ DANILO JOSE</t>
  </si>
  <si>
    <t>NTE677</t>
  </si>
  <si>
    <t>LOPEZ RUIZ MARIA DEL CARMEN</t>
  </si>
  <si>
    <t>NTE678</t>
  </si>
  <si>
    <t>CASTRO CEDEÑO LUIS AGUSTIN</t>
  </si>
  <si>
    <t>NTE679</t>
  </si>
  <si>
    <t>LEON MENDOZA LUIS ANDRES</t>
  </si>
  <si>
    <t>NTE680</t>
  </si>
  <si>
    <t>VITE GALARZA ISRAEL DANIEL</t>
  </si>
  <si>
    <t>NTE681</t>
  </si>
  <si>
    <t>MIRABAL RODRIGUEZ CRISTINA</t>
  </si>
  <si>
    <t>NTE684</t>
  </si>
  <si>
    <t>BAQUERIZO BARRERA MARIO EDUARDO</t>
  </si>
  <si>
    <t>NTE685</t>
  </si>
  <si>
    <t>INTRIAGO TORRES NARCISA JANETH</t>
  </si>
  <si>
    <t>NTE687</t>
  </si>
  <si>
    <t>CASTILLO PALMA DANIEL ALFREDO</t>
  </si>
  <si>
    <t>NTE688</t>
  </si>
  <si>
    <t>ESCOBAR HERRERA EDISON EDUARDO</t>
  </si>
  <si>
    <t>NTE689</t>
  </si>
  <si>
    <t>ZEREGA GARAYCOA MARIA MERCEDES</t>
  </si>
  <si>
    <t>NTE690</t>
  </si>
  <si>
    <t>SAKURA HATSUMI INTERNACIONAL EXPORTADORA S.A</t>
  </si>
  <si>
    <t>NTE691</t>
  </si>
  <si>
    <t>CHOEZ MENDOZA SHIRLEY ALEXI</t>
  </si>
  <si>
    <t>NTE692</t>
  </si>
  <si>
    <t>GOMEZ RUIZ DIANA ESTEFANIA</t>
  </si>
  <si>
    <t>NTE693</t>
  </si>
  <si>
    <t>NARANJO PEÑA GUILLERMO JUAN</t>
  </si>
  <si>
    <t>NTE694</t>
  </si>
  <si>
    <t>ALVARADO HOLGUIN HENRRY EDUARDO</t>
  </si>
  <si>
    <t>NTE696</t>
  </si>
  <si>
    <t>MUNOZ ZAMBRANO NELSON ENRIQUE</t>
  </si>
  <si>
    <t>NTE697</t>
  </si>
  <si>
    <t>NTE698</t>
  </si>
  <si>
    <t>REPUBLIKEC SA</t>
  </si>
  <si>
    <t>NTE699</t>
  </si>
  <si>
    <t>ERAZO PAZMINO FREDDY ORLANDO</t>
  </si>
  <si>
    <t>NTE701</t>
  </si>
  <si>
    <t>QUIROGA RAMIREZ ALVARO EDUARDO</t>
  </si>
  <si>
    <t>NTE702</t>
  </si>
  <si>
    <t>RICMETRUCKS S.A.</t>
  </si>
  <si>
    <t>NTE704</t>
  </si>
  <si>
    <t>MERA MACIAS LUIS EDUARDO</t>
  </si>
  <si>
    <t>NTE705</t>
  </si>
  <si>
    <t>TARABO PINARGOTE RAMON HOMERO</t>
  </si>
  <si>
    <t>NTE707</t>
  </si>
  <si>
    <t>AGUIRRE PERALVO GELGI CECIBEL</t>
  </si>
  <si>
    <t>NTE709</t>
  </si>
  <si>
    <t>NAVARRETE MONTIEL JOAO SANTIAGO</t>
  </si>
  <si>
    <t>NTE710</t>
  </si>
  <si>
    <t>RUIZ ROMAN ROMMEL ELIAS</t>
  </si>
  <si>
    <t>NTE713</t>
  </si>
  <si>
    <t>ESCANDON DIAZ FRANCISCO DAVID</t>
  </si>
  <si>
    <t>NTE714</t>
  </si>
  <si>
    <t>GALARZA QUINDE JIMMY DEL JESUS</t>
  </si>
  <si>
    <t>NTE715</t>
  </si>
  <si>
    <t>AGENCIA-TIM S.A</t>
  </si>
  <si>
    <t>NTE717</t>
  </si>
  <si>
    <t>MORA VILLACRES DIANA CAROLINA</t>
  </si>
  <si>
    <t>NTE718</t>
  </si>
  <si>
    <t>RODRIGUEZ PIEDRAHITA JORGE LUIS</t>
  </si>
  <si>
    <t>NTE719</t>
  </si>
  <si>
    <t>BILMONTE LOPEZ CHRISTIAN PAOLO</t>
  </si>
  <si>
    <t>NTE720</t>
  </si>
  <si>
    <t>MUÑOZ AVILES GEOVANNI NAZARIO</t>
  </si>
  <si>
    <t>NTE721</t>
  </si>
  <si>
    <t>GUACHO LEMA JORGE LUIS</t>
  </si>
  <si>
    <t>NTE722</t>
  </si>
  <si>
    <t>PALADINES RODRIGUEZ VICTOR EMILIO</t>
  </si>
  <si>
    <t>NTE723</t>
  </si>
  <si>
    <t>PATINO TORRES SALVADOR</t>
  </si>
  <si>
    <t>NTE724</t>
  </si>
  <si>
    <t>BERMELLO PONCE SALBADOR ATILIO</t>
  </si>
  <si>
    <t>NTE725</t>
  </si>
  <si>
    <t>MERA ESPINOZA LEONEL ANTONIO</t>
  </si>
  <si>
    <t>NTE726</t>
  </si>
  <si>
    <t>REYNA VALLEJO CARMEN ELIZABETH</t>
  </si>
  <si>
    <t>NTE727</t>
  </si>
  <si>
    <t>MOREIRA ANDRADE JUAN JOSE</t>
  </si>
  <si>
    <t>NTE728</t>
  </si>
  <si>
    <t>ORTEGA AVILES HENRY GIOVANNI</t>
  </si>
  <si>
    <t>NTE729</t>
  </si>
  <si>
    <t>MORENO OVIEDO LUIS ITALO</t>
  </si>
  <si>
    <t>NTE730</t>
  </si>
  <si>
    <t>NEIRA PILLASAGUA ROSA DEL CARMEN</t>
  </si>
  <si>
    <t>NTE731</t>
  </si>
  <si>
    <t>CORREA NAVARRETE MARCIA CECILIA</t>
  </si>
  <si>
    <t>NTE732</t>
  </si>
  <si>
    <t>DAZA GUERRERO DANIEL FERNANDO</t>
  </si>
  <si>
    <t>NTE733</t>
  </si>
  <si>
    <t>BAQUE CHOEZ DIANA ELIZABETH</t>
  </si>
  <si>
    <t>NTE735</t>
  </si>
  <si>
    <t>MORALES CASTRO HUGO ANDRES</t>
  </si>
  <si>
    <t>NTE736</t>
  </si>
  <si>
    <t>MORAN PIZA TANIA YADIRA</t>
  </si>
  <si>
    <t>NTE737</t>
  </si>
  <si>
    <t>VELASCO ARIAS LEYTON VICENTE</t>
  </si>
  <si>
    <t>NTE739</t>
  </si>
  <si>
    <t>MORA LOZADA HAYDEE MAGDALENA</t>
  </si>
  <si>
    <t>NTE740</t>
  </si>
  <si>
    <t>RONQUILLO TERAN KELVIN KLEBER</t>
  </si>
  <si>
    <t>NTE741</t>
  </si>
  <si>
    <t>ARRICIAGA HERRERA LAILA PATRICIA</t>
  </si>
  <si>
    <t>NTE742</t>
  </si>
  <si>
    <t>BARRAGAN ORTEGA JUAN CARLOS</t>
  </si>
  <si>
    <t>NTE743</t>
  </si>
  <si>
    <t>ARIAS ALVAREZ MARIUXI ISABEL</t>
  </si>
  <si>
    <t>NTE744</t>
  </si>
  <si>
    <t>CEDEÑO MARCILLO IRMA JANETH</t>
  </si>
  <si>
    <t>NTE745</t>
  </si>
  <si>
    <t>MOLINA PALMA WALTER DANIEL</t>
  </si>
  <si>
    <t>NTE746</t>
  </si>
  <si>
    <t>QUEZADA MUÑOZ NICK MARIANO</t>
  </si>
  <si>
    <t>NTE747</t>
  </si>
  <si>
    <t>ESPINOZA ALOMIA JOSE LUIS</t>
  </si>
  <si>
    <t>NTE748</t>
  </si>
  <si>
    <t>ALVARADO EDGAR ANTONIO</t>
  </si>
  <si>
    <t>NTE749</t>
  </si>
  <si>
    <t>LOPEZ NIETO WILFRIDO BENEDICTO</t>
  </si>
  <si>
    <t>NTE751</t>
  </si>
  <si>
    <t>ASSEG AGENCIA ASESORA PRODUCTORA DE SEGUROS S.A.</t>
  </si>
  <si>
    <t>NTE752</t>
  </si>
  <si>
    <t>RAMIL ALVARADO TUPAC FABIAN</t>
  </si>
  <si>
    <t>NTE754</t>
  </si>
  <si>
    <t>SANCHEZ ROJAS EVELYN KATHERINE</t>
  </si>
  <si>
    <t>NTE755</t>
  </si>
  <si>
    <t>CUEVA SAREZ JENNIFER STEFANIA</t>
  </si>
  <si>
    <t>NTE756</t>
  </si>
  <si>
    <t>HERNANDEZ GOMEZ EDDY MAXIMO</t>
  </si>
  <si>
    <t>NTE757</t>
  </si>
  <si>
    <t>CUSME VELASQUEZ MONICA JOSEFA</t>
  </si>
  <si>
    <t>NTE758</t>
  </si>
  <si>
    <t>MOSQUERA REIRA CHRISTIAN LUIS</t>
  </si>
  <si>
    <t>NTE759</t>
  </si>
  <si>
    <t>NARANJO MARTINEZ CATHERINE JOHANNA</t>
  </si>
  <si>
    <t>NTE760</t>
  </si>
  <si>
    <t>HONORES ASENCIO CRISTHIAN RAMON</t>
  </si>
  <si>
    <t>NTE761</t>
  </si>
  <si>
    <t>VELEZ AVILA LISSETTE PAOLA</t>
  </si>
  <si>
    <t>NTE763</t>
  </si>
  <si>
    <t>REYES QUIMI MELANIE JENNY</t>
  </si>
  <si>
    <t>NTE764</t>
  </si>
  <si>
    <t>ALFONZO TIGRE GUILLERMO DARIO</t>
  </si>
  <si>
    <t>NTE765</t>
  </si>
  <si>
    <t>MEJIA BRIONES WILSON JAVIER</t>
  </si>
  <si>
    <t>NTE766</t>
  </si>
  <si>
    <t>PIN VELEZ FATIMA DOLORES</t>
  </si>
  <si>
    <t>NTE767</t>
  </si>
  <si>
    <t>GENDE CEDENO KEVIN XAVIER</t>
  </si>
  <si>
    <t>NTE768</t>
  </si>
  <si>
    <t>ORTEGA CHAVEZ JUANA ALEJANDRINA</t>
  </si>
  <si>
    <t>NTE769</t>
  </si>
  <si>
    <t>TENORIO PRECIADO SUSANA MIRELLA</t>
  </si>
  <si>
    <t>NTE770</t>
  </si>
  <si>
    <t>LINDAO PEÑAFIEL ELENA BEATRIZ</t>
  </si>
  <si>
    <t>NTE771</t>
  </si>
  <si>
    <t>DE LA CRUZ YAGUAL ERLITA JACKELINE</t>
  </si>
  <si>
    <t>NTE772</t>
  </si>
  <si>
    <t>CASTRO CELI OSCAR GEOVANNI</t>
  </si>
  <si>
    <t>NTE773</t>
  </si>
  <si>
    <t>TUAREZ MORALES EDISON ULDARICO</t>
  </si>
  <si>
    <t>NTE774</t>
  </si>
  <si>
    <t>ZARUMA ROMERO GENESIS MERCEDES</t>
  </si>
  <si>
    <t>NTE775</t>
  </si>
  <si>
    <t>PALOMO PEREZ WALTER RIGOBERTO</t>
  </si>
  <si>
    <t>NTE776</t>
  </si>
  <si>
    <t>BRAVO BRIONES JOSE FEDERICO</t>
  </si>
  <si>
    <t>NTE777</t>
  </si>
  <si>
    <t>IMPORTADORA RODRIGUEZ GALLEGOS RODGALPARTS S.A</t>
  </si>
  <si>
    <t>NTE778</t>
  </si>
  <si>
    <t>AMBALY ASHOKAN</t>
  </si>
  <si>
    <t>NTE779</t>
  </si>
  <si>
    <t>GEDEQUIP S.A.</t>
  </si>
  <si>
    <t>NTE780</t>
  </si>
  <si>
    <t>GRANDA PALMA JURGEN STALIN</t>
  </si>
  <si>
    <t>NTE782</t>
  </si>
  <si>
    <t>SAMPEDRO BASURTO MARIA JULIANA</t>
  </si>
  <si>
    <t>NTE783</t>
  </si>
  <si>
    <t>VILLAMARIN PARRAGA DELIA MERCEDES</t>
  </si>
  <si>
    <t>NTE784</t>
  </si>
  <si>
    <t>CANDO REYES JOSE MAURICIO</t>
  </si>
  <si>
    <t>NTE785</t>
  </si>
  <si>
    <t>ROBALINO CARVAJAL JANET MONICA</t>
  </si>
  <si>
    <t>NTE786</t>
  </si>
  <si>
    <t>NIETO PIN ANDREA ISABELA</t>
  </si>
  <si>
    <t>NTE787</t>
  </si>
  <si>
    <t>NARANJO CADENA DANIEL FIDEL</t>
  </si>
  <si>
    <t>NTE788</t>
  </si>
  <si>
    <t>CAMPUZANO BRAVO KAROLY ANDREA</t>
  </si>
  <si>
    <t>NTE789</t>
  </si>
  <si>
    <t>BUSTE ZAMBRANO DENNY JOSE</t>
  </si>
  <si>
    <t>NTE791</t>
  </si>
  <si>
    <t>POVEDA FLORES NANCY CAROLINA</t>
  </si>
  <si>
    <t>NTE792</t>
  </si>
  <si>
    <t>ALVIA CARBOA MANUEL ANDRES</t>
  </si>
  <si>
    <t>NTE793</t>
  </si>
  <si>
    <t>ESMERALDAS VIDAL JIMER DAGOBERTO</t>
  </si>
  <si>
    <t>NTE794</t>
  </si>
  <si>
    <t>BENITEZ SIGUENZA CECILIA DEL CARMEN</t>
  </si>
  <si>
    <t>NTE795</t>
  </si>
  <si>
    <t>LOPEZ JARA PATRICIO ALBERTO</t>
  </si>
  <si>
    <t>NTE796</t>
  </si>
  <si>
    <t>LUCAS LUCAS ZENEN  VIRGILIO</t>
  </si>
  <si>
    <t>NTE797</t>
  </si>
  <si>
    <t>HOLGUIN SALAZAR LUIS ALFREDO</t>
  </si>
  <si>
    <t>NTE798</t>
  </si>
  <si>
    <t>RIVERA LUZARRAGA ROBERT DENYS</t>
  </si>
  <si>
    <t>NTE800</t>
  </si>
  <si>
    <t>GUADALUPE REMACHE SILVIA FABIOLA</t>
  </si>
  <si>
    <t>NTE801</t>
  </si>
  <si>
    <t>INGENIERIA PARA EL DESARROLLO ACURIO Y ASOCIADOS S.A.</t>
  </si>
  <si>
    <t>NTE802</t>
  </si>
  <si>
    <t>ARMIJOS FLORES MIRIAN MARIANA</t>
  </si>
  <si>
    <t>NTE804</t>
  </si>
  <si>
    <t>VIEJO ALEJANDRO NORMA ILIANA</t>
  </si>
  <si>
    <t>NTE805</t>
  </si>
  <si>
    <t>CALLE MATEO MARCO ANTONIO</t>
  </si>
  <si>
    <t>NTE806</t>
  </si>
  <si>
    <t>NTE807</t>
  </si>
  <si>
    <t>NTE808</t>
  </si>
  <si>
    <t>CRICSA S.A.</t>
  </si>
  <si>
    <t>NTE811</t>
  </si>
  <si>
    <t>ROMO VILLAFUERTE MARIA ISABEL</t>
  </si>
  <si>
    <t>NTE812</t>
  </si>
  <si>
    <t>VITE PICON JUAN CARLOS</t>
  </si>
  <si>
    <t>NTE813</t>
  </si>
  <si>
    <t>CABELLO CHIRIGUAYA DAVID ELIAS</t>
  </si>
  <si>
    <t>NTE814</t>
  </si>
  <si>
    <t>PANIMBOZA ROCA ESTELA EDELMIRA</t>
  </si>
  <si>
    <t>NTE816</t>
  </si>
  <si>
    <t>MERA GRANADOS GLADYS MARGARITA</t>
  </si>
  <si>
    <t>NTE817</t>
  </si>
  <si>
    <t>REYES MUÑIZ STALIN EFREN</t>
  </si>
  <si>
    <t>NTE818</t>
  </si>
  <si>
    <t>NTE819</t>
  </si>
  <si>
    <t>SANTOS YCAZA MARIA JOSE</t>
  </si>
  <si>
    <t>NTE820</t>
  </si>
  <si>
    <t>MUNIZ MARTINEZ CARMEN ALEJA</t>
  </si>
  <si>
    <t>NTE821</t>
  </si>
  <si>
    <t>SUAREZ VALENCIA FRANCISCO XAVIER</t>
  </si>
  <si>
    <t>NTE822</t>
  </si>
  <si>
    <t>RAMOS PACHAY JOSE MANUEL</t>
  </si>
  <si>
    <t>NTE823</t>
  </si>
  <si>
    <t>BAQUERIZO VERA JARITZA JESSICA</t>
  </si>
  <si>
    <t>NTE825</t>
  </si>
  <si>
    <t>GOMEZ CATAGUA GENESIS GUISELL</t>
  </si>
  <si>
    <t>NTE826</t>
  </si>
  <si>
    <t>QUINONEZ MINA DARLIS LUCIA</t>
  </si>
  <si>
    <t>NTE827</t>
  </si>
  <si>
    <t>MAYORGA ANDRADE WASHINGTON LUIS</t>
  </si>
  <si>
    <t>NTE828</t>
  </si>
  <si>
    <t>ARAUZ INTRIAGO KAREN STEPHANY</t>
  </si>
  <si>
    <t>NTE829</t>
  </si>
  <si>
    <t>BURGOS VILLAMAR MARGARITA PAOLA</t>
  </si>
  <si>
    <t>NTE830</t>
  </si>
  <si>
    <t>PAYAROSO PANCHANA  JIMABEL NARCISA</t>
  </si>
  <si>
    <t>NTE832</t>
  </si>
  <si>
    <t>PESANTES GUAMAN DANIEL ARTURO</t>
  </si>
  <si>
    <t>NTE833</t>
  </si>
  <si>
    <t>IDROVO URGILES JANETH GUILLERMINA</t>
  </si>
  <si>
    <t>NTE834</t>
  </si>
  <si>
    <t>GUZMAN JARAMILLO MAGALY DEL ROCIO</t>
  </si>
  <si>
    <t>NTE836</t>
  </si>
  <si>
    <t>SANCHEZ RIVERA ROSARIO MATILDE</t>
  </si>
  <si>
    <t>NTE838</t>
  </si>
  <si>
    <t>SEAM TRACK S.A SEAMTRACKSA</t>
  </si>
  <si>
    <t>NTE839</t>
  </si>
  <si>
    <t>NTE841</t>
  </si>
  <si>
    <t>ALCIVAR MENDOZA MARIANA CONCEPCION</t>
  </si>
  <si>
    <t>NTE842</t>
  </si>
  <si>
    <t>CORNEJO SEGARRA MARCO ANTONIO</t>
  </si>
  <si>
    <t>NTE843</t>
  </si>
  <si>
    <t>INFANTE MINDIOLA JULIA MARLENE</t>
  </si>
  <si>
    <t>NTE844</t>
  </si>
  <si>
    <t>WEISSON CEDENO GLADYS LORENA</t>
  </si>
  <si>
    <t>NTE845</t>
  </si>
  <si>
    <t>DELGADO LUCERO KARLA LIZBETH</t>
  </si>
  <si>
    <t>NTE846</t>
  </si>
  <si>
    <t>AVILES CALDERON JESSICA MARIUXI</t>
  </si>
  <si>
    <t>NTE847</t>
  </si>
  <si>
    <t>MARIN CESAR EDUARDO</t>
  </si>
  <si>
    <t>NTE848</t>
  </si>
  <si>
    <t>SARMIENTO VIVEROS ALEXANDRA ELIZABETH</t>
  </si>
  <si>
    <t>NTE849</t>
  </si>
  <si>
    <t>DELGADO DELGADO JUSTINA ISABEL</t>
  </si>
  <si>
    <t>NTE850</t>
  </si>
  <si>
    <t>TRIVINO BARONA GEORGE XAVIER</t>
  </si>
  <si>
    <t>NTE851</t>
  </si>
  <si>
    <t>BAQUE MANZO MARIA LUISA</t>
  </si>
  <si>
    <t>NTE852</t>
  </si>
  <si>
    <t>TECNISYSTEM-SIMIL S.A</t>
  </si>
  <si>
    <t>NTE853</t>
  </si>
  <si>
    <t>NAULA ANZOATEGUI ANA MARIA</t>
  </si>
  <si>
    <t>NTE854</t>
  </si>
  <si>
    <t>EDREIS S.A</t>
  </si>
  <si>
    <t>NTE855</t>
  </si>
  <si>
    <t>SKYCELL S.A</t>
  </si>
  <si>
    <t>NTE856</t>
  </si>
  <si>
    <t>SANCHEZ AGUILAR SORAYA PATRICIA</t>
  </si>
  <si>
    <t>NTE857</t>
  </si>
  <si>
    <t>CEVALLOS ARTEAGA DANIEL ABEL</t>
  </si>
  <si>
    <t>NTE858</t>
  </si>
  <si>
    <t>MENDEZ PEREZ DENNIS JOSE</t>
  </si>
  <si>
    <t>NTE859</t>
  </si>
  <si>
    <t>CANARTE ARZUBE MELISSA MARIA</t>
  </si>
  <si>
    <t>NTE860</t>
  </si>
  <si>
    <t>CALDERON PONCE ALBA ISABEL</t>
  </si>
  <si>
    <t>NTE861</t>
  </si>
  <si>
    <t>LUCAS VALAREZO CRISTINA EVELIN</t>
  </si>
  <si>
    <t>NTE862</t>
  </si>
  <si>
    <t>ZAVALA TORO CRUZ SISIBEL</t>
  </si>
  <si>
    <t>NTE864</t>
  </si>
  <si>
    <t>DULCOSTA S.A.</t>
  </si>
  <si>
    <t>NTE865</t>
  </si>
  <si>
    <t>ESPINOZA HERRERA MIGUEL ANGEL</t>
  </si>
  <si>
    <t>NTE866</t>
  </si>
  <si>
    <t>SABANDO CEDENO MARIA ELISAº</t>
  </si>
  <si>
    <t>NTE867</t>
  </si>
  <si>
    <t>SOLANO DE LA TORRE EFRAIN ALFREDO</t>
  </si>
  <si>
    <t>NTE868</t>
  </si>
  <si>
    <t>JARRIN LOPEZ VERONICA ELIZABETH</t>
  </si>
  <si>
    <t>NTE869</t>
  </si>
  <si>
    <t>ZAMBRANO RONQUILLO MARIA AUXILIADORA</t>
  </si>
  <si>
    <t>NTE870</t>
  </si>
  <si>
    <t>PITA VELEZ XAVIER ANTONIO</t>
  </si>
  <si>
    <t>NTE871</t>
  </si>
  <si>
    <t>CHALEN LOOR JHONNY ALEXANDER</t>
  </si>
  <si>
    <t>NTE872</t>
  </si>
  <si>
    <t>ARIAS AVILA JONATHAN DANIEL</t>
  </si>
  <si>
    <t>NTE874</t>
  </si>
  <si>
    <t>RIZZO BARZOLA JOSELYN THALIA</t>
  </si>
  <si>
    <t>NTE875</t>
  </si>
  <si>
    <t>VELASCO ZAMBRANO NORA DEL PILAR</t>
  </si>
  <si>
    <t>NTE876</t>
  </si>
  <si>
    <t>ALVAREZ BORRERO JUAN CARLOS</t>
  </si>
  <si>
    <t>NTE877</t>
  </si>
  <si>
    <t>MUNOZ ZAMBRANO DANIEL MARCELO</t>
  </si>
  <si>
    <t>NTE878</t>
  </si>
  <si>
    <t>LEONES ZAMBRANO CRISTHIAN ROLANDO</t>
  </si>
  <si>
    <t>NTE879</t>
  </si>
  <si>
    <t>MARCILLO COBOS DAVID FERNANDO</t>
  </si>
  <si>
    <t>NTE880</t>
  </si>
  <si>
    <t>NUÑEZ DEL ARCO FERNANDEZ JUAN CARLOS</t>
  </si>
  <si>
    <t>NTE881</t>
  </si>
  <si>
    <t>VACA AIZAGA LUIS ALFONSO</t>
  </si>
  <si>
    <t>NTE883</t>
  </si>
  <si>
    <t>VALVERDE PARRAGA AZUCENA MARIA</t>
  </si>
  <si>
    <t>NTE885</t>
  </si>
  <si>
    <t>REYES PINCAY JORGE VICTOR</t>
  </si>
  <si>
    <t>NTE886</t>
  </si>
  <si>
    <t>ASHQUI PACA LIDA JACQUELINE</t>
  </si>
  <si>
    <t>NTE887</t>
  </si>
  <si>
    <t>RONALD DAVID CONTRERAS POTES</t>
  </si>
  <si>
    <t>NTE888</t>
  </si>
  <si>
    <t>SOFTPROJECT S.A.</t>
  </si>
  <si>
    <t>NTE889</t>
  </si>
  <si>
    <t>VERA ROBLES LUIS ALBERTO</t>
  </si>
  <si>
    <t>NTE890</t>
  </si>
  <si>
    <t>TANDAZO ROLDAN RONALD MANUEL</t>
  </si>
  <si>
    <t>NTE891</t>
  </si>
  <si>
    <t>ACTIVASPORT S A</t>
  </si>
  <si>
    <t>NTE892</t>
  </si>
  <si>
    <t>VERDUGA CANARTE ANTONIO ZABULON</t>
  </si>
  <si>
    <t>NTE893</t>
  </si>
  <si>
    <t>PENAFIEL GUTIERREZ CLARITA ELENA</t>
  </si>
  <si>
    <t>NTE894</t>
  </si>
  <si>
    <t>SILVA ALVARADO JEAN CARLOS</t>
  </si>
  <si>
    <t>NTE895</t>
  </si>
  <si>
    <t>PEREZ SUAREZ DIEGO EFRAIN</t>
  </si>
  <si>
    <t>NTE896</t>
  </si>
  <si>
    <t>BARREIRO BELLETTINI RUBEN JESUS</t>
  </si>
  <si>
    <t>NTE897</t>
  </si>
  <si>
    <t>BARCO ORRALA FRANCISCO MANUEL</t>
  </si>
  <si>
    <t>NTE898</t>
  </si>
  <si>
    <t>VARGAS RIPALDA GONZALO XAVIER</t>
  </si>
  <si>
    <t>NTE899</t>
  </si>
  <si>
    <t>CASTILLO AVILA JORGE LUIS</t>
  </si>
  <si>
    <t>NTE900</t>
  </si>
  <si>
    <t>VALAREZO AMAYA BANESA VALERIA</t>
  </si>
  <si>
    <t>NTE901</t>
  </si>
  <si>
    <t>GARAY MAUCHY RAUL ANDRES</t>
  </si>
  <si>
    <t>NTE902</t>
  </si>
  <si>
    <t>TRIVINO MORLA CARLOS ERNESTO</t>
  </si>
  <si>
    <t>NTE903</t>
  </si>
  <si>
    <t>GONZALEZ VASQUEZ ANA LUCIA</t>
  </si>
  <si>
    <t>NTE904</t>
  </si>
  <si>
    <t>MURGA JARAMILLO VERONICA DEL CARMEN</t>
  </si>
  <si>
    <t>NTE905</t>
  </si>
  <si>
    <t>PUIG PANDO RAINER</t>
  </si>
  <si>
    <t>NTE906</t>
  </si>
  <si>
    <t>MORA SANCHEZ DIANA LISSETH</t>
  </si>
  <si>
    <t>NTE907</t>
  </si>
  <si>
    <t>CORTEZ CANTOS  PEDRO PABLO</t>
  </si>
  <si>
    <t>NTE908</t>
  </si>
  <si>
    <t>BAQUERIZO ARANA MARIA TERESA</t>
  </si>
  <si>
    <t>NTE909</t>
  </si>
  <si>
    <t>RODRIGUEZ CARRASCO JOICCE MOISES</t>
  </si>
  <si>
    <t>NTE910</t>
  </si>
  <si>
    <t>RODRIGUEZ REYES JINSOP ORLIN</t>
  </si>
  <si>
    <t>NTE911</t>
  </si>
  <si>
    <t>REZABALA VELIZ GABRIELA MARGARITA</t>
  </si>
  <si>
    <t>NTE913</t>
  </si>
  <si>
    <t>ESPINOSA ORTEGA GERMAN EDUARDO</t>
  </si>
  <si>
    <t>NTE914</t>
  </si>
  <si>
    <t>ACOSTA SALTOS KEVIN JOSEPH</t>
  </si>
  <si>
    <t>NTE917</t>
  </si>
  <si>
    <t>PEÑAFIEL SALAZAR LUIS ANDRES</t>
  </si>
  <si>
    <t>NTE918</t>
  </si>
  <si>
    <t>NARANJO VELIZ ANGELO ESTEBAN</t>
  </si>
  <si>
    <t>NTE919</t>
  </si>
  <si>
    <t>TROPICAL CARGO TROPICARGO S.A</t>
  </si>
  <si>
    <t>NTE920</t>
  </si>
  <si>
    <t>TAGLE MORAN ESTEFANIA NARCISA</t>
  </si>
  <si>
    <t>NTE922</t>
  </si>
  <si>
    <t>LOPEZ HERRERA FRANKLIN RIGOBERTO</t>
  </si>
  <si>
    <t>NTE924</t>
  </si>
  <si>
    <t>GUERRERO ALMEIDA RODOLFO BYRON</t>
  </si>
  <si>
    <t>NTE926</t>
  </si>
  <si>
    <t>PLASTICOS KOCH C LTDA</t>
  </si>
  <si>
    <t>NTE928</t>
  </si>
  <si>
    <t>MUNOZ VERA ROSA MONICA</t>
  </si>
  <si>
    <t>NTE929</t>
  </si>
  <si>
    <t>BERMEO ROMERO  MERCY LORENA</t>
  </si>
  <si>
    <t>NTE930</t>
  </si>
  <si>
    <t>ARBOLEDA CORTEZ CRUZ</t>
  </si>
  <si>
    <t>NTE931</t>
  </si>
  <si>
    <t>JARAMILLO MUNOZ GENARO JORGE</t>
  </si>
  <si>
    <t>NTE932</t>
  </si>
  <si>
    <t>SILVA VACA LORENZO ROBINSON</t>
  </si>
  <si>
    <t>NTE933</t>
  </si>
  <si>
    <t>MATA RODRIGUEZ IRENE VALENTINA</t>
  </si>
  <si>
    <t>NTE934</t>
  </si>
  <si>
    <t>BOHORQUEZ GILBERT MARIA BEATRIZ</t>
  </si>
  <si>
    <t>NTE936</t>
  </si>
  <si>
    <t>AGUILAR NARANJO MARIA DEL PILAR</t>
  </si>
  <si>
    <t>NTE940</t>
  </si>
  <si>
    <t>VASQUEZ MOREIRA HILDA VIVIANA</t>
  </si>
  <si>
    <t>NTE941</t>
  </si>
  <si>
    <t>TUBAY SOLEDSIPA RAFAEL ANDRES</t>
  </si>
  <si>
    <t>NTE943</t>
  </si>
  <si>
    <t>AGUILAR ANGULO ANGEL CONRADO</t>
  </si>
  <si>
    <t>NTE946</t>
  </si>
  <si>
    <t>FIGUEROA GAVELA SILVIA FABIOLA</t>
  </si>
  <si>
    <t>NTE948</t>
  </si>
  <si>
    <t>MERCHAN BALON CHRISTOPHER FERNANDO</t>
  </si>
  <si>
    <t>NTE949</t>
  </si>
  <si>
    <t>PONCE MORAN GUSTAVO JAVIER</t>
  </si>
  <si>
    <t>NTE950</t>
  </si>
  <si>
    <t>INMOBILIRIA REALTORS TRESCIENTOS SESENTA GRADOS INMOBREALTRES S.A.</t>
  </si>
  <si>
    <t>NTE951</t>
  </si>
  <si>
    <t>RODRIGUEZ BARREIRO MARIA JOSE</t>
  </si>
  <si>
    <t>NTE952</t>
  </si>
  <si>
    <t>VERGARA VELASQUEZ MARIO ISRAEL</t>
  </si>
  <si>
    <t>NTE953</t>
  </si>
  <si>
    <t>MAJOJO MANZABA JOSE LUIS</t>
  </si>
  <si>
    <t>NTE954</t>
  </si>
  <si>
    <t>FRANCO BARRAGAN MARLON JULIO</t>
  </si>
  <si>
    <t>NTE955</t>
  </si>
  <si>
    <t>VELEZ OSORIO JHON EDILKER</t>
  </si>
  <si>
    <t>NTE956</t>
  </si>
  <si>
    <t>VERA MARCILLO CARLOS ALFREDO</t>
  </si>
  <si>
    <t>NTE957</t>
  </si>
  <si>
    <t>RODRIGUEZ LOOR PABLO ANDRES</t>
  </si>
  <si>
    <t>NTE958</t>
  </si>
  <si>
    <t>CHIQUITO TUMBACO CRUZ RICARDO</t>
  </si>
  <si>
    <t>NTE959</t>
  </si>
  <si>
    <t>METAL MAN</t>
  </si>
  <si>
    <t>NTE960</t>
  </si>
  <si>
    <t>PARRAGA JOSE JUAN</t>
  </si>
  <si>
    <t>NTE961</t>
  </si>
  <si>
    <t>CERCADO MENDOZA MARIA AUXILIADORA</t>
  </si>
  <si>
    <t>NTE962</t>
  </si>
  <si>
    <t>ENDARA TERAN  DAYSI THALIA</t>
  </si>
  <si>
    <t>NTE963</t>
  </si>
  <si>
    <t>MACIAS MIRANDA DELIA ADRIANA</t>
  </si>
  <si>
    <t>NTE964</t>
  </si>
  <si>
    <t>CHOEZ BRAVO JOSE ANTONIO</t>
  </si>
  <si>
    <t>NTE965</t>
  </si>
  <si>
    <t>VALENCIA BENNETT CARLOS VICENTE</t>
  </si>
  <si>
    <t>NTE966</t>
  </si>
  <si>
    <t>ANDRADE RENGIFO CARLOS ENRIQUE</t>
  </si>
  <si>
    <t>NTE968</t>
  </si>
  <si>
    <t>BAQUE DIAZ JORGE PAUL</t>
  </si>
  <si>
    <t>NTE969</t>
  </si>
  <si>
    <t>ARROYO BUSTOS EXON OSNI</t>
  </si>
  <si>
    <t>NTE970</t>
  </si>
  <si>
    <t>VERDESOTO SOTOMAYOR MARTIN DOUGLAS</t>
  </si>
  <si>
    <t>NTE971</t>
  </si>
  <si>
    <t>BASANTES CHILUIZA RAUL</t>
  </si>
  <si>
    <t>NTE972</t>
  </si>
  <si>
    <t>LUNA CALERO JAVIER ALEXIS</t>
  </si>
  <si>
    <t>NTE973</t>
  </si>
  <si>
    <t>MERINO MORAN LUIS MIGUEL</t>
  </si>
  <si>
    <t>NTE974</t>
  </si>
  <si>
    <t>PONCE BURGOS NORMA ISABEL</t>
  </si>
  <si>
    <t>NTE975</t>
  </si>
  <si>
    <t>GUALAN HIDALGO MARCO ANTONIO</t>
  </si>
  <si>
    <t>NTE976</t>
  </si>
  <si>
    <t>AVILES CRESPO LEONOR STEPHANY</t>
  </si>
  <si>
    <t>NTE977</t>
  </si>
  <si>
    <t>PENA TIGRERO MARIA VICTORIA</t>
  </si>
  <si>
    <t>NTE978</t>
  </si>
  <si>
    <t>VASQUEZ AGUIRRE DAVID DONATO</t>
  </si>
  <si>
    <t>NTE979</t>
  </si>
  <si>
    <t>BRAVO MORAN DAVID XAVIER</t>
  </si>
  <si>
    <t>NTE980</t>
  </si>
  <si>
    <t>JIMENEZ HERNANDEZ TANNIA MARITZA</t>
  </si>
  <si>
    <t>NTE981</t>
  </si>
  <si>
    <t>POSLIGUA RODAS INGRID STEFANIA</t>
  </si>
  <si>
    <t>NTE982</t>
  </si>
  <si>
    <t>VILLAMAR CARRANZA MARISOL DEL PILAR</t>
  </si>
  <si>
    <t>NTE983</t>
  </si>
  <si>
    <t>MALDONADO ACOSTA RUBEN DARIO</t>
  </si>
  <si>
    <t>NTE984</t>
  </si>
  <si>
    <t>MOREIRA FARINO FATIMA CAROLA</t>
  </si>
  <si>
    <t>NTE985</t>
  </si>
  <si>
    <t>SANTAMARIA MUNOZ LIGIA VIRGINIA</t>
  </si>
  <si>
    <t>NTE986</t>
  </si>
  <si>
    <t>AYLLON LOOR ANGGYE LORENA</t>
  </si>
  <si>
    <t>NTE987</t>
  </si>
  <si>
    <t>CEDENO SORIANO CHRISTIAN OLIVER</t>
  </si>
  <si>
    <t>NTE988</t>
  </si>
  <si>
    <t>GUZMAN PONGUILLO MAYRA AZUCENA</t>
  </si>
  <si>
    <t>NTE989</t>
  </si>
  <si>
    <t>MACIAS CASTRO GINA MAYRA</t>
  </si>
  <si>
    <t>NTE990</t>
  </si>
  <si>
    <t>CORTEZ CAMACHO LUIS FERNANDO</t>
  </si>
  <si>
    <t>NTE991</t>
  </si>
  <si>
    <t>VALERIANO BAQUE JIMMY DARWIN</t>
  </si>
  <si>
    <t>NTE992</t>
  </si>
  <si>
    <t>VELOZ MORAN JORGE GABRIEL</t>
  </si>
  <si>
    <t>NTE994</t>
  </si>
  <si>
    <t>HOLGUIN MARQUEZ JAVIER ENRIQUE</t>
  </si>
  <si>
    <t>NTE995</t>
  </si>
  <si>
    <t>BENITEZ MACIAS ROSA NARCISA</t>
  </si>
  <si>
    <t>NTE996</t>
  </si>
  <si>
    <t>SALAZAR YAGUAL DANIEL OSCAR</t>
  </si>
  <si>
    <t>NTE997</t>
  </si>
  <si>
    <t>NTE998</t>
  </si>
  <si>
    <t>TOMALA BURGOS TANIA JACQUELINE</t>
  </si>
  <si>
    <t>NTE999</t>
  </si>
  <si>
    <t>SANTANA MUNOZ DANIEL EDUARDO</t>
  </si>
  <si>
    <t>SAM120</t>
  </si>
  <si>
    <t>MARTINEZ CARRILLO ANGEL DOMINGO</t>
  </si>
  <si>
    <t>UCK640</t>
  </si>
  <si>
    <t>SONIA GUERRA IGLESIAS</t>
  </si>
  <si>
    <t>UEP075</t>
  </si>
  <si>
    <t>FRENOSEGURO CIA. LTDA.</t>
  </si>
  <si>
    <t>UMS533</t>
  </si>
  <si>
    <t>NUBE GONZALEZ CASTILLO</t>
  </si>
  <si>
    <t>1.1.03.01.34</t>
  </si>
  <si>
    <t>DAULE</t>
  </si>
  <si>
    <t xml:space="preserve">  </t>
  </si>
  <si>
    <t>DAU055</t>
  </si>
  <si>
    <t>FIGUEROA VERGARA SARA MARITZA</t>
  </si>
  <si>
    <t>DAU058</t>
  </si>
  <si>
    <t>ANDRADE ARIZAGA LUIS ENRIQUE</t>
  </si>
  <si>
    <t>DAU059</t>
  </si>
  <si>
    <t>PIGUAVE MORAN PEDRO LEONEL</t>
  </si>
  <si>
    <t>DAU061</t>
  </si>
  <si>
    <t>SOLUCIONES GLOBALES S.A GLOBFAST</t>
  </si>
  <si>
    <t>DAU166</t>
  </si>
  <si>
    <t>ASOCIACION DE PROPIETARIOS DE LA URBANIZACION VIOLETA</t>
  </si>
  <si>
    <t>DL316</t>
  </si>
  <si>
    <t>ARBOLEDA CHATTIN NESTOR RAUL</t>
  </si>
  <si>
    <t>DLE002</t>
  </si>
  <si>
    <t>MEZA VEGA LISETTE JOHANNA</t>
  </si>
  <si>
    <t>DLE004</t>
  </si>
  <si>
    <t>DUNNYA MARIONT BROWN ARAUJO</t>
  </si>
  <si>
    <t>DLE005</t>
  </si>
  <si>
    <t>MERCHAN JALCA JIMMY LEANDRO</t>
  </si>
  <si>
    <t>DLE006</t>
  </si>
  <si>
    <t>IDA IVETE CAMPI MAYORGA</t>
  </si>
  <si>
    <t>DLE007</t>
  </si>
  <si>
    <t>SOTO CORTAZAR YOLANDA DE FATIMA</t>
  </si>
  <si>
    <t>DLE009</t>
  </si>
  <si>
    <t>MORAN APOLINARIO MEDARDO MAURICIO</t>
  </si>
  <si>
    <t>DLE010</t>
  </si>
  <si>
    <t>CUEVA GAIBOR DIEGO ABRAHAM</t>
  </si>
  <si>
    <t>DLE011</t>
  </si>
  <si>
    <t>JAMA ESPINOZA JOAQUIN ALEJANDRO</t>
  </si>
  <si>
    <t>DLE013</t>
  </si>
  <si>
    <t>SAAVEDRA ALVEAR JOHANNA ELIZABETH</t>
  </si>
  <si>
    <t>DLE014</t>
  </si>
  <si>
    <t>PASTOR RAMIREZ DANNY CRISTHIAN</t>
  </si>
  <si>
    <t>DLE015</t>
  </si>
  <si>
    <t>CORONEL ORELLANA ANDREA CAROLINA</t>
  </si>
  <si>
    <t>DLE017</t>
  </si>
  <si>
    <t>BRAVO CABALLERO ANGELA ELIZABETH</t>
  </si>
  <si>
    <t>DLE018</t>
  </si>
  <si>
    <t>PAREDES SOLIS CARLOS ENRIQUE</t>
  </si>
  <si>
    <t>DLE019</t>
  </si>
  <si>
    <t>VERDUGO ORMAZA FLAVIO ISRAEL</t>
  </si>
  <si>
    <t>DLE020</t>
  </si>
  <si>
    <t>VINUEZA GARCIA LUIS EURO</t>
  </si>
  <si>
    <t>DLE022</t>
  </si>
  <si>
    <t>GARCIA ANDRADE CARLA MARIA</t>
  </si>
  <si>
    <t>DLE023</t>
  </si>
  <si>
    <t>ALVAREZ SALAZAR GUILLERMO ALFREDO</t>
  </si>
  <si>
    <t>DLE025</t>
  </si>
  <si>
    <t>PEÑA ALVAREZ ERICA YULIANA</t>
  </si>
  <si>
    <t>DLE026</t>
  </si>
  <si>
    <t>RAMIREZ RODRIGUEZ WILMER GUSTAVO</t>
  </si>
  <si>
    <t>DLE028</t>
  </si>
  <si>
    <t>NIEVES PAREDES CECILIA ISABEL</t>
  </si>
  <si>
    <t>DLE029</t>
  </si>
  <si>
    <t>YEPEZ GONZALEZ MARIA GABRIELA</t>
  </si>
  <si>
    <t>DLE030</t>
  </si>
  <si>
    <t>GARCIA HUAYAMAVE JERRY JEFFREY</t>
  </si>
  <si>
    <t>DLE032</t>
  </si>
  <si>
    <t>WENDY ROSARIO ALAVA LOZANO</t>
  </si>
  <si>
    <t>DLE033</t>
  </si>
  <si>
    <t>ORNA AYMACANA PACO OLMEDO</t>
  </si>
  <si>
    <t>DLE034</t>
  </si>
  <si>
    <t>OCHOA VILLAO FERNANDO MARCEL</t>
  </si>
  <si>
    <t>DLE036</t>
  </si>
  <si>
    <t>CHAVEZ VENEGAS CARLOS ESTUARDO</t>
  </si>
  <si>
    <t>DLE038</t>
  </si>
  <si>
    <t>GONZALEZ ZAMBRANO CHRISTIAN RODIAN</t>
  </si>
  <si>
    <t>DLE039</t>
  </si>
  <si>
    <t>COLLANTES MUÑOZ VICTOR CHRISTIAN</t>
  </si>
  <si>
    <t>DLE040</t>
  </si>
  <si>
    <t>ORELLANA LUNA NORMA TATIANA</t>
  </si>
  <si>
    <t>DLE041</t>
  </si>
  <si>
    <t>MATAMOROS LADINES FIDEL FERNANDO</t>
  </si>
  <si>
    <t>DLE042</t>
  </si>
  <si>
    <t>JUDITH MERCEDES RUIZ MORENO</t>
  </si>
  <si>
    <t>DLE043</t>
  </si>
  <si>
    <t>PIZARRO VELIZ HUMBERTO FLORENTINO</t>
  </si>
  <si>
    <t>DLE044</t>
  </si>
  <si>
    <t>BRAVO LUNA LUIS NAPOLEON</t>
  </si>
  <si>
    <t>DLE046</t>
  </si>
  <si>
    <t>PIN SANCHEZ RUBEN ISIDRO</t>
  </si>
  <si>
    <t>DLE047</t>
  </si>
  <si>
    <t>VALLET IBARRA NELSON RODRIGO</t>
  </si>
  <si>
    <t>DLE048</t>
  </si>
  <si>
    <t>VILLAO ORELLANA ANDREA CECILIA</t>
  </si>
  <si>
    <t>DLE049</t>
  </si>
  <si>
    <t>ULLAURI SERRANO BILLY ALFREDO</t>
  </si>
  <si>
    <t>DLE050</t>
  </si>
  <si>
    <t>REATEGUI BURNEO CHRISTIAN DAVID</t>
  </si>
  <si>
    <t>DLE051</t>
  </si>
  <si>
    <t>CEDEÑO GARCES HECTOR ALEJANDRO</t>
  </si>
  <si>
    <t>DLE053</t>
  </si>
  <si>
    <t>TORRES CHUCHUCA ROSA AMADA</t>
  </si>
  <si>
    <t>DLE054</t>
  </si>
  <si>
    <t>MALTA CASSAGNE KARYN STEFANIE</t>
  </si>
  <si>
    <t>DLE055</t>
  </si>
  <si>
    <t>SALAZAR MACIAS EDGAR MANUEL</t>
  </si>
  <si>
    <t>DLE057</t>
  </si>
  <si>
    <t>RUIZ VERA VICTOR ANDRES</t>
  </si>
  <si>
    <t>DLE059</t>
  </si>
  <si>
    <t>SOSA SALAME EDISON PATRICIO</t>
  </si>
  <si>
    <t>DLE060</t>
  </si>
  <si>
    <t>VARGAS BUSTAMANTE  MIGUEL ANGEL</t>
  </si>
  <si>
    <t>DLE061</t>
  </si>
  <si>
    <t>PEREZ VALVERDE MARIA GRACIA</t>
  </si>
  <si>
    <t>DLE062</t>
  </si>
  <si>
    <t>BAQUERIZO SUAREZ PEDRO JAVIER</t>
  </si>
  <si>
    <t>DLE063</t>
  </si>
  <si>
    <t>SALAS LAURIDO JOSE LUIS</t>
  </si>
  <si>
    <t>DLE065</t>
  </si>
  <si>
    <t>CABRERA BROCCOLI SONIA MARIA</t>
  </si>
  <si>
    <t>DLE066</t>
  </si>
  <si>
    <t>BRIONES ALTAMIRANO JESENNIA ALEXANDRA</t>
  </si>
  <si>
    <t>DLE068</t>
  </si>
  <si>
    <t>BARANDEARAN OYAGUE ROBERTO DAVID</t>
  </si>
  <si>
    <t>DLE070</t>
  </si>
  <si>
    <t>NANCY ESTHELA SANCHEZ</t>
  </si>
  <si>
    <t>DLE072</t>
  </si>
  <si>
    <t>RAMIREZ SAVERIO EMILIA ESTEFANIA</t>
  </si>
  <si>
    <t>DLE073</t>
  </si>
  <si>
    <t>CAYETANO MOREIRA ALEXANDRA MARITZA</t>
  </si>
  <si>
    <t>DLE075</t>
  </si>
  <si>
    <t>JAMA GUERRERO ROBERT CESAR</t>
  </si>
  <si>
    <t>DLE076</t>
  </si>
  <si>
    <t>PAREDES NARANJO GALO DANIEL</t>
  </si>
  <si>
    <t>DLE078</t>
  </si>
  <si>
    <t>AMAT MONCAYO GONZALO IVAN</t>
  </si>
  <si>
    <t>DLE083</t>
  </si>
  <si>
    <t>ALCIVAR SOLEDISPA EVELYN SULEYKA</t>
  </si>
  <si>
    <t>DLE084</t>
  </si>
  <si>
    <t>COLOMBO MALTA LUIS ENRIQUE</t>
  </si>
  <si>
    <t>DLE087</t>
  </si>
  <si>
    <t>VALLEJO NUÑEZ JAVIER JOHNNY</t>
  </si>
  <si>
    <t>DLE089</t>
  </si>
  <si>
    <t>BERNAL GUTIERREZ DEBEBLLADIRA KAROLAEN</t>
  </si>
  <si>
    <t>DLE090</t>
  </si>
  <si>
    <t>MARTINEZ BANCHON JOSE CARLOS</t>
  </si>
  <si>
    <t>DLE092</t>
  </si>
  <si>
    <t>USCOCOVICH ABAD ALAN DANIEL</t>
  </si>
  <si>
    <t>DLE093</t>
  </si>
  <si>
    <t>POLIT LUNA ALEX RICARDO</t>
  </si>
  <si>
    <t>DLE094</t>
  </si>
  <si>
    <t>MEJIA ALVARADO JUAN JOSE SANTIAGO</t>
  </si>
  <si>
    <t>DLE095</t>
  </si>
  <si>
    <t>ALVAREZ ZAPATA WILLIAM JONATHAN</t>
  </si>
  <si>
    <t>DLE096</t>
  </si>
  <si>
    <t>PAZ FIALLOS CARLOS ENRIQUE</t>
  </si>
  <si>
    <t>DLE097</t>
  </si>
  <si>
    <t>HIDALGO VALLEJO JUAN CARLOS</t>
  </si>
  <si>
    <t>DLE098</t>
  </si>
  <si>
    <t>TUTIVEN PALACIOS PAXI JASMIN</t>
  </si>
  <si>
    <t>DLE100</t>
  </si>
  <si>
    <t>VIERA VASCO PABLO WILLIAN</t>
  </si>
  <si>
    <t>DLE101</t>
  </si>
  <si>
    <t>VALAREZO SOTO NELSON RAFAEL</t>
  </si>
  <si>
    <t>DLE102</t>
  </si>
  <si>
    <t>PORTUGAL JACOME CARMEN LUISA</t>
  </si>
  <si>
    <t>DLE103</t>
  </si>
  <si>
    <t>LOOR CONSTANTE JORGE ISSAC</t>
  </si>
  <si>
    <t>DLE104</t>
  </si>
  <si>
    <t>FELIX MINANGO LUPE MIREYA</t>
  </si>
  <si>
    <t>DLE106</t>
  </si>
  <si>
    <t>CEDEÑO ALCIVAR GIOCONDA AUXILIADORA</t>
  </si>
  <si>
    <t>DLE108</t>
  </si>
  <si>
    <t>NORIEGA ALBUJA HANS EDUARDO</t>
  </si>
  <si>
    <t>DLE109</t>
  </si>
  <si>
    <t>PACHECO BALLESTEROS BEATRIZ MARIA DEL CARMEN</t>
  </si>
  <si>
    <t>DLE110</t>
  </si>
  <si>
    <t>ALDAZABAL ALZAMORA CESAR VICENTE</t>
  </si>
  <si>
    <t>DLE111</t>
  </si>
  <si>
    <t>ANDRADE SALTOS NARCISA MIRELLA</t>
  </si>
  <si>
    <t>DLE112</t>
  </si>
  <si>
    <t>CASTRO ARAUJO LUIS ALBERTO</t>
  </si>
  <si>
    <t>DLE116</t>
  </si>
  <si>
    <t>DELA AVENDANO PRISCILA NORALMA</t>
  </si>
  <si>
    <t>DLE118</t>
  </si>
  <si>
    <t>ANDRADE MENESES VIOLETA ELIZABETH</t>
  </si>
  <si>
    <t>DLE119</t>
  </si>
  <si>
    <t>BEDON BEDOYA MARCELA CAROLINA</t>
  </si>
  <si>
    <t>DLE120</t>
  </si>
  <si>
    <t>BERMELLO MEZA CARLOS FERNANDO</t>
  </si>
  <si>
    <t>DLE121</t>
  </si>
  <si>
    <t>PINO MANTILLA DAVID EMANUEL</t>
  </si>
  <si>
    <t>DLE122</t>
  </si>
  <si>
    <t>LUCIANO JAVER ARTEAGA LOPEZ</t>
  </si>
  <si>
    <t>DLE123</t>
  </si>
  <si>
    <t>EDUARDO DE JESUS QUIROZ FLOREZ</t>
  </si>
  <si>
    <t>DLE125</t>
  </si>
  <si>
    <t>RAMIREZ MORENO MELISSA</t>
  </si>
  <si>
    <t>DLE126</t>
  </si>
  <si>
    <t>PONCE ROCA FRANCISCA JANETTE</t>
  </si>
  <si>
    <t>DLE127</t>
  </si>
  <si>
    <t>VILLACIS MENDOZA JORGE HOMERO</t>
  </si>
  <si>
    <t>DLE128</t>
  </si>
  <si>
    <t>ROJAS ALVARIO JENNYFER JESSENIA</t>
  </si>
  <si>
    <t>DLE129</t>
  </si>
  <si>
    <t>SUAREZ CHANCAY TANHIA ELIZABETH</t>
  </si>
  <si>
    <t>DLE130</t>
  </si>
  <si>
    <t>GABRIEL EDUARDO BARRERA MANZO</t>
  </si>
  <si>
    <t>DLE131</t>
  </si>
  <si>
    <t>VACA LOPEZ DAVID MANUEL</t>
  </si>
  <si>
    <t>DLE132</t>
  </si>
  <si>
    <t>MINCHALA ZAMBRANO TOBIA ANDRES</t>
  </si>
  <si>
    <t>DLE134</t>
  </si>
  <si>
    <t>MENENDEZ VERA PABLO JOSE</t>
  </si>
  <si>
    <t>DLE135</t>
  </si>
  <si>
    <t>ROBAYO GONZALEZ ROBERTO JAVIER</t>
  </si>
  <si>
    <t>DLE136</t>
  </si>
  <si>
    <t>GONZALEZ MOREIRA MARIO ALEJANDRO</t>
  </si>
  <si>
    <t>DLE137</t>
  </si>
  <si>
    <t>VANEGAS RIPALDA NATHALIE VALERIA</t>
  </si>
  <si>
    <t>DLE138</t>
  </si>
  <si>
    <t>BARCO LOOR ALEXANDRA JACQUELINE</t>
  </si>
  <si>
    <t>DLE139</t>
  </si>
  <si>
    <t>CHRISTIAN FELIPE ALCIVAR MONTERO</t>
  </si>
  <si>
    <t>DLE140</t>
  </si>
  <si>
    <t>JAIRALA HABZE GERARDO JORGE</t>
  </si>
  <si>
    <t>DLE142</t>
  </si>
  <si>
    <t>GOMEZ SALAZAR CARLOS ALBERTO</t>
  </si>
  <si>
    <t>DLE143</t>
  </si>
  <si>
    <t>ANDRADE ECHEVERRIA ANA CECILIA</t>
  </si>
  <si>
    <t>DLE144</t>
  </si>
  <si>
    <t>MANTUANO PEREZ DORIAN ARNALDO</t>
  </si>
  <si>
    <t>DLE145</t>
  </si>
  <si>
    <t>ORTIZ CARRILLO ROBERTO JAVIER</t>
  </si>
  <si>
    <t>DLE147</t>
  </si>
  <si>
    <t>SALAZAR JAIME CECILIA NARCISA</t>
  </si>
  <si>
    <t>DLE148</t>
  </si>
  <si>
    <t>FLORES LAVAYEN HECTOR GIOVANNY</t>
  </si>
  <si>
    <t>DLE149</t>
  </si>
  <si>
    <t>MACIAS AVILES SEFERINO ORLANDO</t>
  </si>
  <si>
    <t>DLE150</t>
  </si>
  <si>
    <t>COELLO CASTRO MARIA CECILIA</t>
  </si>
  <si>
    <t>DLE152</t>
  </si>
  <si>
    <t>PEREZ CASTRP MARIANA DE JESUS</t>
  </si>
  <si>
    <t>DLE154</t>
  </si>
  <si>
    <t>RUIZ VELEZ LIBIA KARINA</t>
  </si>
  <si>
    <t>DLE155</t>
  </si>
  <si>
    <t>MANZO BARZOLA ALBA VANESSA</t>
  </si>
  <si>
    <t>DLE156</t>
  </si>
  <si>
    <t>MILLAN PESANTEZ JOSE ANDRES</t>
  </si>
  <si>
    <t>DLE157</t>
  </si>
  <si>
    <t>RUBIO LEON FRANCISCO MANUEL</t>
  </si>
  <si>
    <t>DLE158</t>
  </si>
  <si>
    <t>ARIAS FLORES ENRIQUE SEBASTIAN</t>
  </si>
  <si>
    <t>DLE159</t>
  </si>
  <si>
    <t>JARAMILLO ARCOS JOSE ISRAEL</t>
  </si>
  <si>
    <t>DLE160</t>
  </si>
  <si>
    <t>ZAMBRANO PELAEZ LUIS CRISTOBAL</t>
  </si>
  <si>
    <t>DLE161</t>
  </si>
  <si>
    <t>ALVARADO LAJE YURI BERNALDY</t>
  </si>
  <si>
    <t>DLE162</t>
  </si>
  <si>
    <t>PALACIOS DILLON ALEXANDRA DEL ROCIO</t>
  </si>
  <si>
    <t>DLE163</t>
  </si>
  <si>
    <t>HOLGUIN WILSON JOSE EDUARDO</t>
  </si>
  <si>
    <t>DLE164</t>
  </si>
  <si>
    <t>QUIMI CABANILLA EDISON JERONIMO</t>
  </si>
  <si>
    <t>DLE165</t>
  </si>
  <si>
    <t>SANI CERON LINDA MARICELA</t>
  </si>
  <si>
    <t>DLE166</t>
  </si>
  <si>
    <t>VALLE MOSCOSO JORGE RAPHAEL</t>
  </si>
  <si>
    <t>DLE167</t>
  </si>
  <si>
    <t>FLORES TORRES ELIO MAURICIO</t>
  </si>
  <si>
    <t>DLE168</t>
  </si>
  <si>
    <t>ESPINEL NARANJO JORGE JOSE</t>
  </si>
  <si>
    <t>DLE169</t>
  </si>
  <si>
    <t>QUIÑONEZ VILLOTA KATTY ELIANA</t>
  </si>
  <si>
    <t>DLE170</t>
  </si>
  <si>
    <t>SALTOS RODRIGUEZ ANDREA EDTIH</t>
  </si>
  <si>
    <t>DLE171</t>
  </si>
  <si>
    <t>PLAZA CHUNGA SILVIA MARIA</t>
  </si>
  <si>
    <t>DLE172</t>
  </si>
  <si>
    <t>SALTOS RODRIGUEZ ANDREA EDITH</t>
  </si>
  <si>
    <t>DLE173</t>
  </si>
  <si>
    <t>SAN LUCAS PEÑA SHEYLA</t>
  </si>
  <si>
    <t>DLE175</t>
  </si>
  <si>
    <t>CAJAS BOHORQUEZ FREDDY XAVIER</t>
  </si>
  <si>
    <t>DLE178</t>
  </si>
  <si>
    <t>SAN ANDRES PALMA SHEYLA MARGARITA</t>
  </si>
  <si>
    <t>DLE180</t>
  </si>
  <si>
    <t>MORENO VELOZ ELECTRA AZUCENA</t>
  </si>
  <si>
    <t>DLE181</t>
  </si>
  <si>
    <t>ROMERO PALACIOS BETHANIA CAROLINA</t>
  </si>
  <si>
    <t>DLE182</t>
  </si>
  <si>
    <t>VARGAS TORRES ZENIA</t>
  </si>
  <si>
    <t>DLE183</t>
  </si>
  <si>
    <t>LOPEZ ORTEGA ROMMY KARINA</t>
  </si>
  <si>
    <t>DLE184</t>
  </si>
  <si>
    <t>HERBAS MORALES CHRISTIAN ALFREDO</t>
  </si>
  <si>
    <t>DLE186</t>
  </si>
  <si>
    <t>MOLINA POVEDA CESAR AUGUSTO</t>
  </si>
  <si>
    <t>DLE187</t>
  </si>
  <si>
    <t>BONILLA MUÑOZ MARWIEK ELENA</t>
  </si>
  <si>
    <t>DLE188</t>
  </si>
  <si>
    <t>VILLACIS MENDOZA MARTHA MARIA ELENA</t>
  </si>
  <si>
    <t>DLE189</t>
  </si>
  <si>
    <t>REYES MUÑOZ FRANCISCO XAVIER</t>
  </si>
  <si>
    <t>DLE190</t>
  </si>
  <si>
    <t>ORTIZ VALVERDE CARMEN GRACIELA</t>
  </si>
  <si>
    <t>DLE191</t>
  </si>
  <si>
    <t>AGUILAR CARRION DANIELA JUDITH</t>
  </si>
  <si>
    <t>DLE192</t>
  </si>
  <si>
    <t>JACOME ENCALADA JANETT MARIELA</t>
  </si>
  <si>
    <t>DLE193</t>
  </si>
  <si>
    <t>NAVARRO RAMIREZ JESSENIA MARISELA</t>
  </si>
  <si>
    <t>DLE194</t>
  </si>
  <si>
    <t>PEÑAFIEL TAPIA MARIA GABRIELA</t>
  </si>
  <si>
    <t>DLE195</t>
  </si>
  <si>
    <t>QUIMI TIGRERO KEVIN NICOLAS</t>
  </si>
  <si>
    <t>DLE196</t>
  </si>
  <si>
    <t>PAZ SANCHEZ ROXANA MICHELLE</t>
  </si>
  <si>
    <t>DLE197</t>
  </si>
  <si>
    <t>PEREZ MENENDEZ JESSICA DEL ROCIO</t>
  </si>
  <si>
    <t>DLE200</t>
  </si>
  <si>
    <t>NELLY CAROLINA ALVAREZ YEPES</t>
  </si>
  <si>
    <t>DLE201</t>
  </si>
  <si>
    <t>CARRIEL RODRIGUEZ BRYAN JAIR</t>
  </si>
  <si>
    <t>DLE202</t>
  </si>
  <si>
    <t>TRIVINO LOPEZ WALTER ARMANDO</t>
  </si>
  <si>
    <t>DLE203</t>
  </si>
  <si>
    <t>PEREZ BAJAÑA CARLOS ARIEL</t>
  </si>
  <si>
    <t>DLE205</t>
  </si>
  <si>
    <t>CALDERON INCA PEDRO ORLANDO</t>
  </si>
  <si>
    <t>DLE207</t>
  </si>
  <si>
    <t>ALVARADO ALAVA FREDDY LENIN</t>
  </si>
  <si>
    <t>DLE209</t>
  </si>
  <si>
    <t>TOVAR HERNANDEZ CESAR ALBERTO</t>
  </si>
  <si>
    <t>DLE210</t>
  </si>
  <si>
    <t>HEREDIA AGUILAR LEONARDO ANTONIO</t>
  </si>
  <si>
    <t>DLE213</t>
  </si>
  <si>
    <t>BURGOS CORDOVA ROBINSON LEONCIO</t>
  </si>
  <si>
    <t>DLE215</t>
  </si>
  <si>
    <t>MORA URRUTIA MACARENA IVONNE</t>
  </si>
  <si>
    <t>DLE216</t>
  </si>
  <si>
    <t>PONCE GODOY JOSSETTE MARIETA</t>
  </si>
  <si>
    <t>DLE217</t>
  </si>
  <si>
    <t>VARGAS RONQUILLO KARINA DENISSE</t>
  </si>
  <si>
    <t>DLE218</t>
  </si>
  <si>
    <t>RODRIGUEZ SARMIENTO GABRIEL JOFFRE</t>
  </si>
  <si>
    <t>DLE219</t>
  </si>
  <si>
    <t>ALVERNIA OJEDA NIDIA ROSA</t>
  </si>
  <si>
    <t>DLE220</t>
  </si>
  <si>
    <t>LOZANO QUIÑONEZ GILBERT GIOVANNY</t>
  </si>
  <si>
    <t>DLE222</t>
  </si>
  <si>
    <t>PAZMINO PRIETO SIXTO JAVIER</t>
  </si>
  <si>
    <t>DLE223</t>
  </si>
  <si>
    <t>PERALTA ROJAS JOSE MANUEL</t>
  </si>
  <si>
    <t>DLE224</t>
  </si>
  <si>
    <t>ROMERO PADILLA MARCOS MARCELO</t>
  </si>
  <si>
    <t>DLE225</t>
  </si>
  <si>
    <t>ORTIZ ACOSTA HERNAN GONZALO</t>
  </si>
  <si>
    <t>DLE226</t>
  </si>
  <si>
    <t>RIBADENEIRA ESTRADA GABRIEL ENRIQUE</t>
  </si>
  <si>
    <t>DLE228</t>
  </si>
  <si>
    <t>ROCAFUERTE FIGUEROA DILGLA MARIANELA</t>
  </si>
  <si>
    <t>DLE230</t>
  </si>
  <si>
    <t>TOALA MEZA JAVIER CLEMENTE</t>
  </si>
  <si>
    <t>DLE231</t>
  </si>
  <si>
    <t>BORJA PASATO JOSELINE GERALDINE</t>
  </si>
  <si>
    <t>DLE232</t>
  </si>
  <si>
    <t>GARCIA CHAVEZ MARCIA BEATRIZ</t>
  </si>
  <si>
    <t>DLE233</t>
  </si>
  <si>
    <t>ZAMBRANO IZQUIERDO CATALINA MARIA ELENA</t>
  </si>
  <si>
    <t>DLE234</t>
  </si>
  <si>
    <t>PENAFIEL TAPIA FRANCISCO MIGUEL</t>
  </si>
  <si>
    <t>DLE235</t>
  </si>
  <si>
    <t>VELEZ VITERI LENIN ENRIQUE</t>
  </si>
  <si>
    <t>DLE237</t>
  </si>
  <si>
    <t>JIMENEZ MARCHAN CARLOS ALEJANDRO</t>
  </si>
  <si>
    <t>DLE238</t>
  </si>
  <si>
    <t>MOLINA SALAVARRIA ADRIANO ENRIQUE</t>
  </si>
  <si>
    <t>DLE239</t>
  </si>
  <si>
    <t>JAUREGUI RENDON JONATHAN STEFANO</t>
  </si>
  <si>
    <t>DLE243</t>
  </si>
  <si>
    <t>MURILLO RAMOS BELKYS LIANA</t>
  </si>
  <si>
    <t>DLE244</t>
  </si>
  <si>
    <t>JARAMILLO DELGADO JUAN JOSE</t>
  </si>
  <si>
    <t>DLE245</t>
  </si>
  <si>
    <t>BUENAVENTURA RODRIGUEZ MARIA DEL CARMEN</t>
  </si>
  <si>
    <t>DLE246</t>
  </si>
  <si>
    <t>ANDRADE PARRA MARIA TERESA</t>
  </si>
  <si>
    <t>DLE247</t>
  </si>
  <si>
    <t>DUARTE DEMERA FRANCISCO JAVIER</t>
  </si>
  <si>
    <t>DLE248</t>
  </si>
  <si>
    <t>VALLEJO BOSSO PEDRO ALEJANDRO</t>
  </si>
  <si>
    <t>DLE249</t>
  </si>
  <si>
    <t>SILVA ARMAS MARIA TERESA</t>
  </si>
  <si>
    <t>DLE250</t>
  </si>
  <si>
    <t>GUERRERO CRESPIN JULIO ENRIQUE</t>
  </si>
  <si>
    <t>DLE252</t>
  </si>
  <si>
    <t>VENEGAS ARTEAGA CARLOS ALFREDO</t>
  </si>
  <si>
    <t>DLE253</t>
  </si>
  <si>
    <t>VOXLU S A</t>
  </si>
  <si>
    <t>DLE254</t>
  </si>
  <si>
    <t>MONCAYO ONATE NELSON GABRIEL</t>
  </si>
  <si>
    <t>DLE255</t>
  </si>
  <si>
    <t>CHOURIO ORTIZ ABRAHAM JOSE</t>
  </si>
  <si>
    <t>DLE256</t>
  </si>
  <si>
    <t>JARAMILLO CARPIO FATIMA DEL PILAR</t>
  </si>
  <si>
    <t>DLE258</t>
  </si>
  <si>
    <t>MACIAS VELASCO MARIO ROBERTO</t>
  </si>
  <si>
    <t>DLE259</t>
  </si>
  <si>
    <t>ORDENANA MOSCOSO MARCOS ANRES</t>
  </si>
  <si>
    <t>DLE260</t>
  </si>
  <si>
    <t>LONDONO CHAPARRO PATRICIA</t>
  </si>
  <si>
    <t>DLE261</t>
  </si>
  <si>
    <t>TORRES CORDOVA LILIANA PIEDAD</t>
  </si>
  <si>
    <t>DLE262</t>
  </si>
  <si>
    <t>RUGEL AGUAYO KARINA ELIZABETH</t>
  </si>
  <si>
    <t>DLE263</t>
  </si>
  <si>
    <t>ARTEAGA TOBAR PRISCILA AZUCENA</t>
  </si>
  <si>
    <t>DLE264</t>
  </si>
  <si>
    <t>SORIA GUANO JOFFRE EFRAIN</t>
  </si>
  <si>
    <t>DLE265</t>
  </si>
  <si>
    <t>SALDIVIA LOPEZ MARTHA ISABEL</t>
  </si>
  <si>
    <t>DLE266</t>
  </si>
  <si>
    <t>MACHARE CARABAJO OMAR ALEXANDER</t>
  </si>
  <si>
    <t>DLE267</t>
  </si>
  <si>
    <t>AVILA ORTIZ GEOVANNY FABRICIO</t>
  </si>
  <si>
    <t>DLE268</t>
  </si>
  <si>
    <t>PUIG PANDO RAYNER</t>
  </si>
  <si>
    <t>DLE270</t>
  </si>
  <si>
    <t>ESCOBAR MOREIRA JOSE MIGUEL</t>
  </si>
  <si>
    <t>DLE271</t>
  </si>
  <si>
    <t>PENAFIEL TIRCIO KARINA LISSETTE</t>
  </si>
  <si>
    <t>DLE272</t>
  </si>
  <si>
    <t>IZURIETA MEDINA KARINA EULALIA</t>
  </si>
  <si>
    <t>DLE273</t>
  </si>
  <si>
    <t>AYALA LAYANA DAVID ALEXANDER</t>
  </si>
  <si>
    <t>DLE274</t>
  </si>
  <si>
    <t>GONZALEZ PENA WRLEY ARNULFO</t>
  </si>
  <si>
    <t>DLE275</t>
  </si>
  <si>
    <t>ROMERO VERSOZA RICARDO GERONIMO</t>
  </si>
  <si>
    <t>DLE277</t>
  </si>
  <si>
    <t>ZAMORA SABANDO MONICA RAQUEL</t>
  </si>
  <si>
    <t>DLE278</t>
  </si>
  <si>
    <t>MESIAS MUÑOZ LILA MARINA</t>
  </si>
  <si>
    <t>DLE279</t>
  </si>
  <si>
    <t>CHIRIBOGA ANDRADE JORGE ALBERTO</t>
  </si>
  <si>
    <t>DLE280</t>
  </si>
  <si>
    <t>PERALTA BENITEZ ROBERTO ELIAS</t>
  </si>
  <si>
    <t>DLE281</t>
  </si>
  <si>
    <t>GUSNAY MULLO MARTHA YOLANDA</t>
  </si>
  <si>
    <t>DLE282</t>
  </si>
  <si>
    <t>QUIMI LOPEZ FROILAN TITO</t>
  </si>
  <si>
    <t>DLE283</t>
  </si>
  <si>
    <t>PRADO BORBOR GABRIEL JOSUA</t>
  </si>
  <si>
    <t>DLE284</t>
  </si>
  <si>
    <t>MARTINEZ PILOCO JESSENIA VERONICA</t>
  </si>
  <si>
    <t>DLE286</t>
  </si>
  <si>
    <t>ESPIN PICO NANCY CRISTINA</t>
  </si>
  <si>
    <t>DLE287</t>
  </si>
  <si>
    <t>VINUEZA GARCIA EDISON EDUARDO</t>
  </si>
  <si>
    <t>DLE288</t>
  </si>
  <si>
    <t>FERNANDEZ ZAMBRANO ELSA VIOLETA</t>
  </si>
  <si>
    <t>DLE289</t>
  </si>
  <si>
    <t>MORAN BARREIRO PIEDAD JANETH</t>
  </si>
  <si>
    <t>DLE290</t>
  </si>
  <si>
    <t>ECHEVERRIA MATA ALVARO DANIEL</t>
  </si>
  <si>
    <t>DLE291</t>
  </si>
  <si>
    <t>GUAYLLAS CARANQUI ROOSEVELT PATRICIO</t>
  </si>
  <si>
    <t>DLE292</t>
  </si>
  <si>
    <t>IYAMU COLLINS OLUWAGBENGA</t>
  </si>
  <si>
    <t>DLE293</t>
  </si>
  <si>
    <t>AVILA OSORIA EUGENIO</t>
  </si>
  <si>
    <t>DLE294</t>
  </si>
  <si>
    <t>RIVADENEIRA TOMALA FRANCISCO RAUL</t>
  </si>
  <si>
    <t>DLE295</t>
  </si>
  <si>
    <t>PAREDES TORRES MONICA RAQUEL</t>
  </si>
  <si>
    <t>DLE296</t>
  </si>
  <si>
    <t>MENDOZA ORJUELA DAVID FERNANDO</t>
  </si>
  <si>
    <t>DLE297</t>
  </si>
  <si>
    <t>ACEBO NARANJO NESTOR ANTONIO</t>
  </si>
  <si>
    <t>DLE298</t>
  </si>
  <si>
    <t>GARCIA JARAMILLO DIEGO FERNANDO</t>
  </si>
  <si>
    <t>DLE299</t>
  </si>
  <si>
    <t>SANTOS MARTINEZ NANCY GROVANNA</t>
  </si>
  <si>
    <t>DLE300</t>
  </si>
  <si>
    <t>MORAN MACIAS CHRISTIAN ALFREDO</t>
  </si>
  <si>
    <t>DLE301</t>
  </si>
  <si>
    <t>VALDEZ ESPINEL YESSICA MARIELA</t>
  </si>
  <si>
    <t>DLE302</t>
  </si>
  <si>
    <t>GEORGE TENORIO FRICSON VINICIO</t>
  </si>
  <si>
    <t>DLE303</t>
  </si>
  <si>
    <t>SUAREZ SORIANO AURORA CECILIA</t>
  </si>
  <si>
    <t>DLE304</t>
  </si>
  <si>
    <t>NEIRA GUAMAN MELANIA INES</t>
  </si>
  <si>
    <t>DLE305</t>
  </si>
  <si>
    <t>HERNANDEZ MARIA ISABEL</t>
  </si>
  <si>
    <t>DLE306</t>
  </si>
  <si>
    <t>FIGUEROA RIOS MIGUEL IBSEN</t>
  </si>
  <si>
    <t>DLE307</t>
  </si>
  <si>
    <t>LEY VITERI LUIS ROBERTO</t>
  </si>
  <si>
    <t>DLE308</t>
  </si>
  <si>
    <t>IDROVO ROSADO JOHANNA LORENA</t>
  </si>
  <si>
    <t>DLE311</t>
  </si>
  <si>
    <t>BAUTISTA FILELLA DANIEL ANDRE</t>
  </si>
  <si>
    <t>DLE312</t>
  </si>
  <si>
    <t>PEREZ BERGHER LUIS ANDRES</t>
  </si>
  <si>
    <t>DLE317</t>
  </si>
  <si>
    <t>ESCALA JORDAN EDUARDO SALOMON</t>
  </si>
  <si>
    <t>DLE318</t>
  </si>
  <si>
    <t>GARCIA PALMA NEYDA MERCEDES</t>
  </si>
  <si>
    <t>DLE320</t>
  </si>
  <si>
    <t>VEITIA SALAS FERMIN GUILLERMO</t>
  </si>
  <si>
    <t>DLE321</t>
  </si>
  <si>
    <t>VILLACIS VILLALVA MARTHA CECILIA</t>
  </si>
  <si>
    <t>DLE322</t>
  </si>
  <si>
    <t>ASTUDILLO ALVARADO ALEXANDRA CELESTE</t>
  </si>
  <si>
    <t>DLE325</t>
  </si>
  <si>
    <t>SALINAS ROSERO ALEJANDRO PATRICIO</t>
  </si>
  <si>
    <t>DLE326</t>
  </si>
  <si>
    <t>SALMAN JARAMILLO MILTON RAFAEL</t>
  </si>
  <si>
    <t>DLE328</t>
  </si>
  <si>
    <t>MARCANTONINI SCARDAZZA GARCIA CIA LTDA</t>
  </si>
  <si>
    <t>DLE329</t>
  </si>
  <si>
    <t>AGROAVILAB S.A.</t>
  </si>
  <si>
    <t>DLE330</t>
  </si>
  <si>
    <t>CASTRO OLAYA PATRICIA ANNABEL DEL ROSARIO</t>
  </si>
  <si>
    <t>DLE331</t>
  </si>
  <si>
    <t>MUNOZ LEDESMA HERACLEO NAPOLEON</t>
  </si>
  <si>
    <t>DLE332</t>
  </si>
  <si>
    <t>CORDOBA EIDER JOSE</t>
  </si>
  <si>
    <t>DLE333</t>
  </si>
  <si>
    <t>ALZAMORA RAMIREZ PEDRO FAUSTO</t>
  </si>
  <si>
    <t>DLE334</t>
  </si>
  <si>
    <t>VITE CALDERON PEDRO PABLO</t>
  </si>
  <si>
    <t>DLE335</t>
  </si>
  <si>
    <t>JIMENEZ ALVAREZ GARY WINDER</t>
  </si>
  <si>
    <t>DLE336</t>
  </si>
  <si>
    <t>MACAS VERA CARLOS ERNESTO</t>
  </si>
  <si>
    <t>DLE337</t>
  </si>
  <si>
    <t>EGUEZ SALCEDO SANTIAGO FELIPE</t>
  </si>
  <si>
    <t>DLE338</t>
  </si>
  <si>
    <t>AVILES PEREZ ALFONSO</t>
  </si>
  <si>
    <t>DLE339</t>
  </si>
  <si>
    <t>CARRANZA HIDALGO MIOSOTIS LISZET</t>
  </si>
  <si>
    <t>DLE341</t>
  </si>
  <si>
    <t>CABELLO GARCIA MARIA CONCEPCION</t>
  </si>
  <si>
    <t>DLE342</t>
  </si>
  <si>
    <t>BUSTAMANTE TORRES CAMILO EDUARDO</t>
  </si>
  <si>
    <t>DLE343</t>
  </si>
  <si>
    <t>ALBAN DEL SALTO KARLA FERNANDA</t>
  </si>
  <si>
    <t>DLE345</t>
  </si>
  <si>
    <t>RICAURTE PAZ ROBERT CRISTIAN</t>
  </si>
  <si>
    <t>DLE346</t>
  </si>
  <si>
    <t>CASTRO SAENZ DIANA INDIRA</t>
  </si>
  <si>
    <t>DLE347</t>
  </si>
  <si>
    <t>CASTRO AGUA MARLON JOSE</t>
  </si>
  <si>
    <t>DLE348</t>
  </si>
  <si>
    <t>CENTENO YEPEZ MARIA FERNANDA</t>
  </si>
  <si>
    <t>DLE349</t>
  </si>
  <si>
    <t>HERRERA CALVACHE JUAN CARLOS</t>
  </si>
  <si>
    <t>DLE350</t>
  </si>
  <si>
    <t>REYES POVEDA ANDRES ALBERTO</t>
  </si>
  <si>
    <t>DLE351</t>
  </si>
  <si>
    <t>MORAN RODRIGUEZ JOHNNY JULIO</t>
  </si>
  <si>
    <t>DLE352</t>
  </si>
  <si>
    <t>GUANIN CAMPOVERDE MERCY JANET</t>
  </si>
  <si>
    <t>DLE353</t>
  </si>
  <si>
    <t>SAONA GOMEZ JORGE ALFREDO</t>
  </si>
  <si>
    <t>DLE354</t>
  </si>
  <si>
    <t>TACURY CALDERON CARLOS ALBERTO</t>
  </si>
  <si>
    <t>DLE355</t>
  </si>
  <si>
    <t>CHAVELI CHAVEZ YMILCA</t>
  </si>
  <si>
    <t>DLE356</t>
  </si>
  <si>
    <t>ROMERO ROMERO JANETT VICTORIA</t>
  </si>
  <si>
    <t>DLE357</t>
  </si>
  <si>
    <t>JIMENEZ BARBERAN DANIELA JESSICA</t>
  </si>
  <si>
    <t>DLE358</t>
  </si>
  <si>
    <t>MOSQUERA KATTAN ABDO PETER</t>
  </si>
  <si>
    <t>DLE359</t>
  </si>
  <si>
    <t>ESTRELLA MORALES LAURA RAQUEL</t>
  </si>
  <si>
    <t>DLE360</t>
  </si>
  <si>
    <t>VARGAS ZAMBRANO HILDA MARIA</t>
  </si>
  <si>
    <t>DLE361</t>
  </si>
  <si>
    <t>IZQUIERDO NOBOA ANDREA STEFANIA</t>
  </si>
  <si>
    <t>DLE362</t>
  </si>
  <si>
    <t>ARREAGA MARTILLO JOSE BRAULIO</t>
  </si>
  <si>
    <t>DLE363</t>
  </si>
  <si>
    <t>ESCALANTE AVILES ABRAHAN JOSUE</t>
  </si>
  <si>
    <t>DLE365</t>
  </si>
  <si>
    <t>VILLACIS LOPEZ ATALA ELENA</t>
  </si>
  <si>
    <t>DLE366</t>
  </si>
  <si>
    <t>LAURIDO ROMERO MOISES ARGENIS</t>
  </si>
  <si>
    <t>DLE367</t>
  </si>
  <si>
    <t>RIVAS CEVALLOS HOLGER ENRIQUE</t>
  </si>
  <si>
    <t>DLE368</t>
  </si>
  <si>
    <t>VASQUEZ MONCAYO GUIDO MANUEL</t>
  </si>
  <si>
    <t>DLE370</t>
  </si>
  <si>
    <t>SALAZAR CANDO CECILIA ELIZABETH</t>
  </si>
  <si>
    <t>DLE371</t>
  </si>
  <si>
    <t>VALENCIA VALENCIA NIVARES DAVID</t>
  </si>
  <si>
    <t>DLE372</t>
  </si>
  <si>
    <t>RODRIGUEZ ORELLANA SAMUEL MOISES</t>
  </si>
  <si>
    <t>DLE373</t>
  </si>
  <si>
    <t>LEBED CORNEJO PAULETTE</t>
  </si>
  <si>
    <t>DLE374</t>
  </si>
  <si>
    <t>LAUZO MARISCAL MANUEL DAVID</t>
  </si>
  <si>
    <t>DLE375</t>
  </si>
  <si>
    <t>REVILLA MEZA ROBINSON JOSE</t>
  </si>
  <si>
    <t>DLE376</t>
  </si>
  <si>
    <t>LEON VILLALVA JUAN CARLOS</t>
  </si>
  <si>
    <t>DLE379</t>
  </si>
  <si>
    <t>CHAVEZ GARAICOA PAOLA YOLANDA</t>
  </si>
  <si>
    <t>DLE380</t>
  </si>
  <si>
    <t>ELIAS CABRERA ANGELA MARIA</t>
  </si>
  <si>
    <t>DLE382</t>
  </si>
  <si>
    <t>BROCEL LOZANO DIEGO EFRAIN</t>
  </si>
  <si>
    <t>DLE384</t>
  </si>
  <si>
    <t>LOPEZ FLOREZ CARLOS RAFAEL</t>
  </si>
  <si>
    <t>DLE385</t>
  </si>
  <si>
    <t>ESPINOZA VANEGAS INGRID ALEXANDRA</t>
  </si>
  <si>
    <t>DLE386</t>
  </si>
  <si>
    <t>INGA AVILA HUGO HUMBERTO</t>
  </si>
  <si>
    <t>DLE387</t>
  </si>
  <si>
    <t>MENDOZA BRITO ALLAN FERNANDO</t>
  </si>
  <si>
    <t>DLE388</t>
  </si>
  <si>
    <t>QUIROZ MARTINEZ ALBERISLU</t>
  </si>
  <si>
    <t>DLE390</t>
  </si>
  <si>
    <t>BOWEN FLORES WALTER EDISON</t>
  </si>
  <si>
    <t>DLE392</t>
  </si>
  <si>
    <t>CADENA CHONG SEGUNDO NAPOLEON</t>
  </si>
  <si>
    <t>DLE393</t>
  </si>
  <si>
    <t>DAVILA SOLORZANO DANIEL SIMON</t>
  </si>
  <si>
    <t>DLE394</t>
  </si>
  <si>
    <t>DAGER RAMIREZ SAID ELIAS</t>
  </si>
  <si>
    <t>DLE395</t>
  </si>
  <si>
    <t>JARAMILLO JALON JOSE GABRIEL</t>
  </si>
  <si>
    <t>DLE397</t>
  </si>
  <si>
    <t>FLORES ORTEGA MERCEDES ROCIO</t>
  </si>
  <si>
    <t>DLE398</t>
  </si>
  <si>
    <t>RODRIGUEZ CAJIAS ALEX LEONEL</t>
  </si>
  <si>
    <t>DLE399</t>
  </si>
  <si>
    <t>ZAMBRANO RODRIGUEZ JESUS ALBERTO</t>
  </si>
  <si>
    <t>DLE400</t>
  </si>
  <si>
    <t>SANTANA COBENA CIELO MARIBEL</t>
  </si>
  <si>
    <t>DLE401</t>
  </si>
  <si>
    <t>MAZZINI RADA MARIELA PAOLA</t>
  </si>
  <si>
    <t>DLE403</t>
  </si>
  <si>
    <t>CEREZO ANZULES ALBA LORENA</t>
  </si>
  <si>
    <t>DLE405</t>
  </si>
  <si>
    <t>BRIONES OREJUELA EMILIO JOSE</t>
  </si>
  <si>
    <t>DLE408</t>
  </si>
  <si>
    <t>PIGUAVE ARAMBULO RONALD FABRICIO</t>
  </si>
  <si>
    <t>DLE409</t>
  </si>
  <si>
    <t>REBUTTI DUQUE JAVIER PAUL</t>
  </si>
  <si>
    <t>DLE412</t>
  </si>
  <si>
    <t>CALLE RODRIGO GERARDO DANIEL</t>
  </si>
  <si>
    <t>DLE413</t>
  </si>
  <si>
    <t>VITERI  CHAVEZ CARLOS ALBERTO</t>
  </si>
  <si>
    <t>DLE415</t>
  </si>
  <si>
    <t>GUAMAN TUPIZA MANUEL FRANCISCO</t>
  </si>
  <si>
    <t>DLE416</t>
  </si>
  <si>
    <t>FERNANDEZ RONQUILLO JORGE ENRIQUE MARCELO</t>
  </si>
  <si>
    <t>DLE417</t>
  </si>
  <si>
    <t>GARCIA DROUET ENRIQUE RICARDO</t>
  </si>
  <si>
    <t>DLE419</t>
  </si>
  <si>
    <t>CHAVEZ AVILES FELIX EDGAR</t>
  </si>
  <si>
    <t>DLE420</t>
  </si>
  <si>
    <t>MARTILLO AVILES  CHRISTIAN NAHUN</t>
  </si>
  <si>
    <t>DLE421</t>
  </si>
  <si>
    <t>BATTEN SORIANO CARLOS ARTURO</t>
  </si>
  <si>
    <t>DLE422</t>
  </si>
  <si>
    <t>IZQUIERDO CARRION HARTMAN FERNANDO</t>
  </si>
  <si>
    <t>DLE423</t>
  </si>
  <si>
    <t>GIRALDO ECHEVERRY CLAUDIA ISABEL</t>
  </si>
  <si>
    <t>DLE424</t>
  </si>
  <si>
    <t>AGUILAR BALSECA FANNY TERESA</t>
  </si>
  <si>
    <t>DLE425</t>
  </si>
  <si>
    <t>PROANO PIEDRA CHRISTIAN XAVIER</t>
  </si>
  <si>
    <t>DLE426</t>
  </si>
  <si>
    <t>RAMIREZ FLORES JOSE MIGUEL</t>
  </si>
  <si>
    <t>DLE427</t>
  </si>
  <si>
    <t>ESPINOSA RAMIREZ RAUL</t>
  </si>
  <si>
    <t>DLE428</t>
  </si>
  <si>
    <t>FREYLE DUCAND ORIETA CAROLINA</t>
  </si>
  <si>
    <t>DLE429</t>
  </si>
  <si>
    <t>DUME ALCIVAR ALEX ENRIQUE</t>
  </si>
  <si>
    <t>DLE430</t>
  </si>
  <si>
    <t>DLE431</t>
  </si>
  <si>
    <t>JIMENEZ MATAMOROS EDDER RONNY</t>
  </si>
  <si>
    <t>DLE433</t>
  </si>
  <si>
    <t>CARLOS LANDIVAR VELIZ</t>
  </si>
  <si>
    <t>DLE434</t>
  </si>
  <si>
    <t>VARGAS ROMERO KATTY YUXELY</t>
  </si>
  <si>
    <t>DLE435</t>
  </si>
  <si>
    <t>LAGOS ORTIZ KATTY ALICIA</t>
  </si>
  <si>
    <t>DLE436</t>
  </si>
  <si>
    <t>PORRO SUAREZ MERCEDES MARILU</t>
  </si>
  <si>
    <t>DLE437</t>
  </si>
  <si>
    <t>ORTEGA PEREZ ANDREA MICHELLE</t>
  </si>
  <si>
    <t>DLE439</t>
  </si>
  <si>
    <t>MUNIZAGA SORIO MAURICIO GABRIEL</t>
  </si>
  <si>
    <t>DLE440</t>
  </si>
  <si>
    <t>HOLGUIN LOOR ALEX STALIN</t>
  </si>
  <si>
    <t>DLE441</t>
  </si>
  <si>
    <t>BORJA  ALARCON KEVIN  HERNAN</t>
  </si>
  <si>
    <t>DLE442</t>
  </si>
  <si>
    <t>CELI MALHABER JORGE GUSTAVO</t>
  </si>
  <si>
    <t>DLE443</t>
  </si>
  <si>
    <t>MORENO LOPEZ ANGELICA BEATRIZ</t>
  </si>
  <si>
    <t>DLE444</t>
  </si>
  <si>
    <t>PALACIOS MIRANDA JOSE RODOLFO</t>
  </si>
  <si>
    <t>DLE445</t>
  </si>
  <si>
    <t>LOPEZ DOYLE PAOLA ANDREA</t>
  </si>
  <si>
    <t>DLE446</t>
  </si>
  <si>
    <t>PALMA ZAMAR CESAR EMILIO</t>
  </si>
  <si>
    <t>DLE447</t>
  </si>
  <si>
    <t>VELEZ WECHSLER JAVIER CRISTIAN</t>
  </si>
  <si>
    <t>DLE448</t>
  </si>
  <si>
    <t>OCHOA RUIZ JORGE LUIS</t>
  </si>
  <si>
    <t>DLE450</t>
  </si>
  <si>
    <t>LEON  ZAMBRANO JUAN  CARLOS</t>
  </si>
  <si>
    <t>DLE451</t>
  </si>
  <si>
    <t>RODRIGUEZ OLIVEROS RICARDO GREGORY</t>
  </si>
  <si>
    <t>DLE452</t>
  </si>
  <si>
    <t>CHALLEN GONZALEZ OMAR RAFAEL</t>
  </si>
  <si>
    <t>DLE453</t>
  </si>
  <si>
    <t>PALMA CORREA NELLY ALEXANDRA</t>
  </si>
  <si>
    <t>DLE454</t>
  </si>
  <si>
    <t>CEDENO ALVAREZ MONSERRATE DEL CARMEN</t>
  </si>
  <si>
    <t>DLE455</t>
  </si>
  <si>
    <t>ALMEIDA ROMAN ANGELA DOMITILA</t>
  </si>
  <si>
    <t>DLE456</t>
  </si>
  <si>
    <t>SANMARTIN ZIADET LIZBETH CRISTINA</t>
  </si>
  <si>
    <t>DLE457</t>
  </si>
  <si>
    <t>REYNA AGUINO JASMANI LIZANDRO</t>
  </si>
  <si>
    <t>DLE459</t>
  </si>
  <si>
    <t>VILLACIS CASTILLO JOHN RAFAEL</t>
  </si>
  <si>
    <t>DLE461</t>
  </si>
  <si>
    <t>ROMERO BRAVO BLANCA ALEXANDRA</t>
  </si>
  <si>
    <t>DLE462</t>
  </si>
  <si>
    <t>CORAIZACA RODRIGUEZ ROBINSON UBALDO</t>
  </si>
  <si>
    <t>DLE463</t>
  </si>
  <si>
    <t>GUADAMUD SALAZAR NADIA MARIOLA</t>
  </si>
  <si>
    <t>DLE464</t>
  </si>
  <si>
    <t>MATA MARTINEZ JUAN CARLOS</t>
  </si>
  <si>
    <t>DLE465</t>
  </si>
  <si>
    <t>BADILLO BOBADILLA FRANCISCO JAVIER</t>
  </si>
  <si>
    <t>DLE467</t>
  </si>
  <si>
    <t>IZA VILLACIS LORENA MARIA</t>
  </si>
  <si>
    <t>DLE468</t>
  </si>
  <si>
    <t>PENA BRAVO JANINA CLEOPATRA</t>
  </si>
  <si>
    <t>DLE469</t>
  </si>
  <si>
    <t>HERRERA RIVAS LUISA MARIA</t>
  </si>
  <si>
    <t>DLE470</t>
  </si>
  <si>
    <t>REYES GARCIA LUIS ALBERTO</t>
  </si>
  <si>
    <t>DLE471</t>
  </si>
  <si>
    <t>VALENCIA LOPEZ MARIA JAKELINE</t>
  </si>
  <si>
    <t>DLE472</t>
  </si>
  <si>
    <t>ZAMORA BURGOS JESSICA NARCISA</t>
  </si>
  <si>
    <t>DLE743</t>
  </si>
  <si>
    <t>YUNGA HERRERA WENDY CAROLINA</t>
  </si>
  <si>
    <t>DLE744</t>
  </si>
  <si>
    <t>COSTA SOSA MARIA VALERIA</t>
  </si>
  <si>
    <t>DLE745</t>
  </si>
  <si>
    <t>GRACIA LOOR ANGEL FRANCISCO</t>
  </si>
  <si>
    <t>DLE746</t>
  </si>
  <si>
    <t>MUZZIO PRADO JULIO ALBERTO</t>
  </si>
  <si>
    <t>DLE747</t>
  </si>
  <si>
    <t>HEINERT VILLACIS LEONARDO ANTONIO</t>
  </si>
  <si>
    <t>DLE748</t>
  </si>
  <si>
    <t>VILLACIS DE LA CADENA TEODORA</t>
  </si>
  <si>
    <t>DLE749</t>
  </si>
  <si>
    <t>BERMUDEZ COROZO DIANA ELIZABETH</t>
  </si>
  <si>
    <t>DLE750</t>
  </si>
  <si>
    <t>CUEVA CEVALLOS GINGER BRIGITTE</t>
  </si>
  <si>
    <t>DLE751</t>
  </si>
  <si>
    <t>CARRILLO CHAGCHA ROMMEL PATRICIO</t>
  </si>
  <si>
    <t>DLE752</t>
  </si>
  <si>
    <t>HERNANDEZ GAIBOR NOELIA ANANIA</t>
  </si>
  <si>
    <t>DLE753</t>
  </si>
  <si>
    <t>RODRIGUEZ CAICEDO YOLANDA ELIZABETH</t>
  </si>
  <si>
    <t>DLE754</t>
  </si>
  <si>
    <t>ORRALA LINDAO CARMEN DEL ROCIO</t>
  </si>
  <si>
    <t>DLE755</t>
  </si>
  <si>
    <t>PONCE SILVA ROBERTO OSWALDO</t>
  </si>
  <si>
    <t>DLE756</t>
  </si>
  <si>
    <t>ZAMBRANO ABAD JASON ALEJANDRO</t>
  </si>
  <si>
    <t>DLE759</t>
  </si>
  <si>
    <t>CASTILLO GOMEZ GALO RICARDO</t>
  </si>
  <si>
    <t>DLE760</t>
  </si>
  <si>
    <t>ASTUDILLO CABALLERO ERICK DALTON</t>
  </si>
  <si>
    <t>DLE761</t>
  </si>
  <si>
    <t>SANGINES IRRAZABAL JULIO ENRIQUE</t>
  </si>
  <si>
    <t>DLE762</t>
  </si>
  <si>
    <t>LOPEZ ORELLANA GLENDA SUSANA</t>
  </si>
  <si>
    <t>DLE763</t>
  </si>
  <si>
    <t>RAMIREZ QUIMI IVONNE KENYA</t>
  </si>
  <si>
    <t>DLE764</t>
  </si>
  <si>
    <t>SOLIS CAMPOS ANDRE XAVIER</t>
  </si>
  <si>
    <t>DLE765</t>
  </si>
  <si>
    <t>MANCHENO CORTEZ JORGE ERNESTO</t>
  </si>
  <si>
    <t>DLE766</t>
  </si>
  <si>
    <t>GOMEZ TAMAYO LINA MARCELA</t>
  </si>
  <si>
    <t>DLE767</t>
  </si>
  <si>
    <t>MIRANDA ALVARADO MARIA JOSE</t>
  </si>
  <si>
    <t>DLE768</t>
  </si>
  <si>
    <t>ROMERO IBARRA BYRON NORBERTO</t>
  </si>
  <si>
    <t>DLE769</t>
  </si>
  <si>
    <t>ASOCIACION DE PROPIETARIOS DEL CENTRO COMERCIAL MIXCENTER</t>
  </si>
  <si>
    <t>DLE770</t>
  </si>
  <si>
    <t>MONSERRATE VERA LUCRECIA INGRID</t>
  </si>
  <si>
    <t>DLE772</t>
  </si>
  <si>
    <t>ARANA FUENTES ISABEL DE JESUS</t>
  </si>
  <si>
    <t>DLE774</t>
  </si>
  <si>
    <t>LOPEZ GARCIA EDWIN ROBERTO</t>
  </si>
  <si>
    <t>DLE776</t>
  </si>
  <si>
    <t>MORALES GARCIA MONICA RAQUEL</t>
  </si>
  <si>
    <t>DLE777</t>
  </si>
  <si>
    <t>RUIZ VILLACRES EDDY STEVEN</t>
  </si>
  <si>
    <t>DLE778</t>
  </si>
  <si>
    <t>INDUSTRIA DEL PLASTICO INDPLASTSA S.A</t>
  </si>
  <si>
    <t>DLE781</t>
  </si>
  <si>
    <t>LEON SANCHEZ FRANCISCO XAVIER</t>
  </si>
  <si>
    <t>DLE782</t>
  </si>
  <si>
    <t>BALLADARES LOOR MARIA BEATRIZ</t>
  </si>
  <si>
    <t>DLE783</t>
  </si>
  <si>
    <t>GRANDA JATIVA MONICA ROSANA</t>
  </si>
  <si>
    <t>DLE784</t>
  </si>
  <si>
    <t>LOPEZ PENAFIEL MARLENE ESTHER</t>
  </si>
  <si>
    <t>DLE785</t>
  </si>
  <si>
    <t>ALVARADO RODRIGUEZ MARIA FERNANDA</t>
  </si>
  <si>
    <t>DLE787</t>
  </si>
  <si>
    <t>GUZMAN SOLIS KAREN ADRIANA</t>
  </si>
  <si>
    <t>DLE788</t>
  </si>
  <si>
    <t>PALMA REYES ROSA PILAR</t>
  </si>
  <si>
    <t>DLE790</t>
  </si>
  <si>
    <t>INGERMAN MOSCOSO MARLENE VICENTA</t>
  </si>
  <si>
    <t>DLE791</t>
  </si>
  <si>
    <t>RODRIGUEZ ALVARADO JOSE LEOPOLDO</t>
  </si>
  <si>
    <t>DLE792</t>
  </si>
  <si>
    <t>FERNANDEZ RODRIGUEZ MARTHA MARIA</t>
  </si>
  <si>
    <t>DLE793</t>
  </si>
  <si>
    <t>VALLEJO VILLARREAL VERONICA VIVIANA</t>
  </si>
  <si>
    <t>DLE796</t>
  </si>
  <si>
    <t>MUNOZ MOREIRA DOMENICA YOHANA</t>
  </si>
  <si>
    <t>DLE797</t>
  </si>
  <si>
    <t>GOMEZ CARBO AURA BEATRIZ</t>
  </si>
  <si>
    <t>DLE799</t>
  </si>
  <si>
    <t>CABEZAS GARZON FABIAN ANTONIO</t>
  </si>
  <si>
    <t>DLE800</t>
  </si>
  <si>
    <t>SILVA PINEDA JEFFERSON RICARDO</t>
  </si>
  <si>
    <t>DLE801</t>
  </si>
  <si>
    <t>RIVERA ZAMBRANO AMINTA LETTY</t>
  </si>
  <si>
    <t>DLE803</t>
  </si>
  <si>
    <t>LOAIZA SUAREZ XAVIER ANDRES</t>
  </si>
  <si>
    <t>DLE804</t>
  </si>
  <si>
    <t>CORNEJO CASTRO JOHANNA ANTONIETA</t>
  </si>
  <si>
    <t>DLE806</t>
  </si>
  <si>
    <t>ARIAS RIVADENEIRA JUAN PABLO</t>
  </si>
  <si>
    <t>DLE808</t>
  </si>
  <si>
    <t>CEVALLOS FORTUN CARLOS WALTER</t>
  </si>
  <si>
    <t>DLE809</t>
  </si>
  <si>
    <t>NAVARRO SALAZAR GUILLERMO ANTONIO</t>
  </si>
  <si>
    <t>DLE810</t>
  </si>
  <si>
    <t>MAGALLANES YAMBAY VICTOR HUGO</t>
  </si>
  <si>
    <t>DLE811</t>
  </si>
  <si>
    <t>ZAMBRANO REYES FULTON XAVIER</t>
  </si>
  <si>
    <t>DLE812</t>
  </si>
  <si>
    <t>NARANJO ROMERO MARIA DOLORES</t>
  </si>
  <si>
    <t>DLE813</t>
  </si>
  <si>
    <t>PINCAY VELEZ CELESTE MERCEDES</t>
  </si>
  <si>
    <t>DLE816</t>
  </si>
  <si>
    <t>PEREZ LEYVA CARLOS MANUEL</t>
  </si>
  <si>
    <t>DLE817</t>
  </si>
  <si>
    <t>CASTRO PACHECO OSCAR RUBEN</t>
  </si>
  <si>
    <t>DLE818</t>
  </si>
  <si>
    <t>FALCONES PALAU JOSE DANIEL</t>
  </si>
  <si>
    <t>DLE820</t>
  </si>
  <si>
    <t>ASPIAZU CASTILLO KATHERINE MARIANELLA</t>
  </si>
  <si>
    <t>DLE821</t>
  </si>
  <si>
    <t>MORANTE CASTRO YULIANA KATHERINE</t>
  </si>
  <si>
    <t>DLE822</t>
  </si>
  <si>
    <t>RONQUILLO VASQUEZ GLORIA YOMAIRA</t>
  </si>
  <si>
    <t>DLE823</t>
  </si>
  <si>
    <t>GURUMENDI SAMANIEGO GRACIELA ESMERALDA</t>
  </si>
  <si>
    <t>1.1.03.01.35</t>
  </si>
  <si>
    <t>CENTRO DE GUAYAQUIL</t>
  </si>
  <si>
    <t>CTO003</t>
  </si>
  <si>
    <t>CALDERON RUIZ WILLIAN ARTURO</t>
  </si>
  <si>
    <t>CTO004</t>
  </si>
  <si>
    <t>HECTOR EMANUEL SOLIS ANDRADE</t>
  </si>
  <si>
    <t>CTO005</t>
  </si>
  <si>
    <t>MUNDIFIESTA S.A</t>
  </si>
  <si>
    <t>CTO006</t>
  </si>
  <si>
    <t>TAMAYO MULET ELIZABETH CECILIA</t>
  </si>
  <si>
    <t>CTO007</t>
  </si>
  <si>
    <t>PLUAS CEVALLOS FAUSTO ALFREDO</t>
  </si>
  <si>
    <t>CTO010</t>
  </si>
  <si>
    <t>BENITEZ PERLAZA CIRO HERNANDO</t>
  </si>
  <si>
    <t>CTO013</t>
  </si>
  <si>
    <t>TORRES FAJARDO CARLOS ANTONIO</t>
  </si>
  <si>
    <t>CTO014</t>
  </si>
  <si>
    <t>TORRES ROMAN IVAN ENRIQUE</t>
  </si>
  <si>
    <t>CTO015</t>
  </si>
  <si>
    <t>VAQUE ORTIZ JORGE SANTIAGO</t>
  </si>
  <si>
    <t>CTO016</t>
  </si>
  <si>
    <t>PERALTA MUJICA JENNIFER ISABEL</t>
  </si>
  <si>
    <t>CTO017</t>
  </si>
  <si>
    <t>MITE QUINTO DANNYS JAVIER</t>
  </si>
  <si>
    <t>CTO018</t>
  </si>
  <si>
    <t>FALCONI NOBOA CARLOS VICENTE</t>
  </si>
  <si>
    <t>CTO019</t>
  </si>
  <si>
    <t>OCHOA PEÑA DINO FABRICIO</t>
  </si>
  <si>
    <t>CTO020</t>
  </si>
  <si>
    <t>PEREZ MOLINA MARIA BRIGITE</t>
  </si>
  <si>
    <t>CTO021</t>
  </si>
  <si>
    <t>NARVAEZ MIRANDA ALAN PEDRO</t>
  </si>
  <si>
    <t>CTO022</t>
  </si>
  <si>
    <t>PILLASAGUA VENTURA MARIA FERNANDA</t>
  </si>
  <si>
    <t>CTO023</t>
  </si>
  <si>
    <t>GOLDHILL S.A.</t>
  </si>
  <si>
    <t>CTO024</t>
  </si>
  <si>
    <t>CEDILLO CHICA KARINA LEONOR</t>
  </si>
  <si>
    <t>CTO025</t>
  </si>
  <si>
    <t>CARDENAS IZQUIERDO JULIO EDUARDI</t>
  </si>
  <si>
    <t>CTO026</t>
  </si>
  <si>
    <t>ESPINEL PAUCAR MIGUEL ANGEL</t>
  </si>
  <si>
    <t>CTO027</t>
  </si>
  <si>
    <t>JURADO ESCALANTE SARA ESTEFANIA</t>
  </si>
  <si>
    <t>CTO028</t>
  </si>
  <si>
    <t>AGUILAR CONTENTO COSME EDUARDO</t>
  </si>
  <si>
    <t>CTO030</t>
  </si>
  <si>
    <t>ROMAN ACUÑA PATRICIO GUSTAVO</t>
  </si>
  <si>
    <t>CTO031</t>
  </si>
  <si>
    <t>YOU XIANDAN</t>
  </si>
  <si>
    <t>CTO032</t>
  </si>
  <si>
    <t>SORNOZA MARQUEZ ROLANDO CLAUDIO</t>
  </si>
  <si>
    <t>CTO033</t>
  </si>
  <si>
    <t>RODRIGUEZ PLUA DOLORES MARIA</t>
  </si>
  <si>
    <t>CTO034</t>
  </si>
  <si>
    <t>HIDALGO MAYORGA TONNY JAREK</t>
  </si>
  <si>
    <t>CTO035</t>
  </si>
  <si>
    <t>CASTILLO PALACIOS VICTORIA ESTEFANIA</t>
  </si>
  <si>
    <t>CTO036</t>
  </si>
  <si>
    <t>CARDENAS CASTILLO JUAN IGNACIO</t>
  </si>
  <si>
    <t>CTO038</t>
  </si>
  <si>
    <t>VANEGAS GUILLEN OSWALDO ANDRES</t>
  </si>
  <si>
    <t>CTO039</t>
  </si>
  <si>
    <t>BRITO LAVAYEN BEATRIZ TERESA</t>
  </si>
  <si>
    <t>CTO040</t>
  </si>
  <si>
    <t>SANCHEZ CARRIEL NARCISA DE JESUS</t>
  </si>
  <si>
    <t>CTO042</t>
  </si>
  <si>
    <t>MEJIA CHASIPANTA ALEX FERNANDO</t>
  </si>
  <si>
    <t>CTO043</t>
  </si>
  <si>
    <t>LOZADA TOBAR ADRIANA VERONICA</t>
  </si>
  <si>
    <t>CTO045</t>
  </si>
  <si>
    <t>DUPRE MELLA HERNAN TADEO</t>
  </si>
  <si>
    <t>CTO046</t>
  </si>
  <si>
    <t>SILVA PALMA VILMA NOEMI</t>
  </si>
  <si>
    <t>CTO047</t>
  </si>
  <si>
    <t>FREIRE ORTIZ PEDRO PABLO</t>
  </si>
  <si>
    <t>CTO048</t>
  </si>
  <si>
    <t>ELIZALDE MAZZINI PAULINA GABRIELA</t>
  </si>
  <si>
    <t>CTO049</t>
  </si>
  <si>
    <t>PIZARRO CARDENAS MIGUEL MODESTO</t>
  </si>
  <si>
    <t>CTO050</t>
  </si>
  <si>
    <t>HECHAVARRIA GUEVARA SANTIAGO RAFAEL</t>
  </si>
  <si>
    <t>CTO051</t>
  </si>
  <si>
    <t>ROJAS ULLOA AURORA DEL CARMEN</t>
  </si>
  <si>
    <t>CTO052</t>
  </si>
  <si>
    <t>BELLO ORTIZ JORGE ALFREDO</t>
  </si>
  <si>
    <t>CTO053</t>
  </si>
  <si>
    <t>COBOS MARMOLEJO JESUS ALFREDO</t>
  </si>
  <si>
    <t>CTO054</t>
  </si>
  <si>
    <t>PARRALES GONZALEZ NIXA JASMIN</t>
  </si>
  <si>
    <t>CTO055</t>
  </si>
  <si>
    <t>VILLON MATUTE TEODORO FRANCISCO</t>
  </si>
  <si>
    <t>CTO056</t>
  </si>
  <si>
    <t>CAMPOS MANZABA ESTEFANIA XIOMARA</t>
  </si>
  <si>
    <t>CTO057</t>
  </si>
  <si>
    <t>SERNAQUE CORONEL SILVIO SAUL</t>
  </si>
  <si>
    <t>CTO058</t>
  </si>
  <si>
    <t>BENAVIDES OGONO JENNIFFER ISABEL</t>
  </si>
  <si>
    <t>CTO059</t>
  </si>
  <si>
    <t>PULLEY&amp;PULLEY GESTION DE COBRANZA Y MERCADEO</t>
  </si>
  <si>
    <t>CTO060</t>
  </si>
  <si>
    <t>MANRIQUE MOSQUERA SILVIA LORENA</t>
  </si>
  <si>
    <t>CTO061</t>
  </si>
  <si>
    <t>IMPORTADORA JARAMILLO&amp;MIELES S A</t>
  </si>
  <si>
    <t>CTO062</t>
  </si>
  <si>
    <t>ESPIN CEVALLOS PATRICIA JACKELINE</t>
  </si>
  <si>
    <t>CTO064</t>
  </si>
  <si>
    <t>CTO065</t>
  </si>
  <si>
    <t>MONCAYO OÑATE NELSON GABRIEL</t>
  </si>
  <si>
    <t>CTO066</t>
  </si>
  <si>
    <t>MUNOZ MOREIRA ANGELA MARIA</t>
  </si>
  <si>
    <t>CTO067</t>
  </si>
  <si>
    <t>ROSAS SUAREZ EDUARDO DAVID</t>
  </si>
  <si>
    <t>CTO068</t>
  </si>
  <si>
    <t>SOLORZANO SEGARRA KELVIN JOSE</t>
  </si>
  <si>
    <t>CTO070</t>
  </si>
  <si>
    <t>AGUINO ARTEAGA MARIA DE LOURDES</t>
  </si>
  <si>
    <t>CTO071</t>
  </si>
  <si>
    <t>BALLADARES ALVARADO LEONARD ANTHONY</t>
  </si>
  <si>
    <t>CTO072</t>
  </si>
  <si>
    <t>MONCAYO PINCAY OMAR ANTONIO</t>
  </si>
  <si>
    <t>CTO073</t>
  </si>
  <si>
    <t>PASTRYCHEF CIA LTDA</t>
  </si>
  <si>
    <t>CTO074</t>
  </si>
  <si>
    <t>FREIRE PORRAS XAVIER ANDRES</t>
  </si>
  <si>
    <t>CTO075</t>
  </si>
  <si>
    <t>GARCIA MALABE SONIA PAOLA</t>
  </si>
  <si>
    <t>CTO076</t>
  </si>
  <si>
    <t>PEREZ SEMINARIO HECTOR JUNIOR</t>
  </si>
  <si>
    <t>CTO077</t>
  </si>
  <si>
    <t>ORTEGA ROMERO SANDRA ELIZABETH</t>
  </si>
  <si>
    <t>CTO078</t>
  </si>
  <si>
    <t>PUNGUIL PILLA JEAN PAUL</t>
  </si>
  <si>
    <t>CTO079</t>
  </si>
  <si>
    <t>CTO080</t>
  </si>
  <si>
    <t>RODRIGUEZ YCAZA DANIEL ALEJANDRO</t>
  </si>
  <si>
    <t>CTO081</t>
  </si>
  <si>
    <t>CREME DURAND YORDAN</t>
  </si>
  <si>
    <t>CTO082</t>
  </si>
  <si>
    <t>ALVARADO BASURTO SEGUNDO GABRIEL</t>
  </si>
  <si>
    <t>CTO083</t>
  </si>
  <si>
    <t>SAGNAY PUCUNA JOSE MANUEL</t>
  </si>
  <si>
    <t>CTO084</t>
  </si>
  <si>
    <t>BARROS TERREROS JIMMY ALEJANDRO</t>
  </si>
  <si>
    <t>CTO085</t>
  </si>
  <si>
    <t>CTO086</t>
  </si>
  <si>
    <t>PENAFIEL VALLE MELISSA DEL ROCIO</t>
  </si>
  <si>
    <t>CTO087</t>
  </si>
  <si>
    <t>VILLACIS ALVARADO EDGAR EUSTORGIO</t>
  </si>
  <si>
    <t>CTO088</t>
  </si>
  <si>
    <t>SANTANA ALAVA JUAN ESTUARDO</t>
  </si>
  <si>
    <t>CTO090</t>
  </si>
  <si>
    <t>LOPEZ CARCHI CARLOS ANTONIO</t>
  </si>
  <si>
    <t>CTO091</t>
  </si>
  <si>
    <t>MORAN MERA SANDRA ISABEL</t>
  </si>
  <si>
    <t>CTO093</t>
  </si>
  <si>
    <t>LA CASA DEL MEDICO LACASADELMEDICO S.A.</t>
  </si>
  <si>
    <t>CTO095</t>
  </si>
  <si>
    <t>VELEZ MACIAS  KATHERINE ANGELINE</t>
  </si>
  <si>
    <t>CTO096</t>
  </si>
  <si>
    <t>HERNANDEZ PANCHANA  ARIANA ELIZABETH</t>
  </si>
  <si>
    <t>CTO097</t>
  </si>
  <si>
    <t>ZAMORA MURILLO MARISOL ALEXANDRA</t>
  </si>
  <si>
    <t>CTO098</t>
  </si>
  <si>
    <t>ALVAREZ MIRANDA WENDY VANESSA</t>
  </si>
  <si>
    <t>CTO099</t>
  </si>
  <si>
    <t>JATIVA CARRILLO MARIA EUGENIA</t>
  </si>
  <si>
    <t>CTO100</t>
  </si>
  <si>
    <t>MURILLI JARA KATIUSKA ELIZABETH</t>
  </si>
  <si>
    <t>CTO101</t>
  </si>
  <si>
    <t>FRANCO MARIN KAREN DANIELA</t>
  </si>
  <si>
    <t>CTO102</t>
  </si>
  <si>
    <t>MARMOL GONZALEZ GUSTAVO ANDRES</t>
  </si>
  <si>
    <t>CTO103</t>
  </si>
  <si>
    <t>LOOR ROMERO HILDA MERCEDES</t>
  </si>
  <si>
    <t>CTO105</t>
  </si>
  <si>
    <t>BENAVIDES QUIMI KAREN RUSHELL</t>
  </si>
  <si>
    <t>CTO106</t>
  </si>
  <si>
    <t>PUIG MORA CINTHYA DE LOURDES</t>
  </si>
  <si>
    <t>CTO107</t>
  </si>
  <si>
    <t>IMPORTADORA CANGURO - ECUADOR S.A .</t>
  </si>
  <si>
    <t>CTO110</t>
  </si>
  <si>
    <t>PLUAS SANCHEZ CARLOS YASMANY</t>
  </si>
  <si>
    <t>CTO111</t>
  </si>
  <si>
    <t>ESPIN DEL SALTO ROMULO FERNANDO</t>
  </si>
  <si>
    <t>CTO112</t>
  </si>
  <si>
    <t>BROKER BALUARTE F&amp;L BALUARTEFLJ CIA LTDA</t>
  </si>
  <si>
    <t>CTO113</t>
  </si>
  <si>
    <t>NEIRA FERNANDEZ CHRISTIAN JAVIER</t>
  </si>
  <si>
    <t>CTO114</t>
  </si>
  <si>
    <t>LOYOLA ZAMBRANO ARTURO LEONARDO</t>
  </si>
  <si>
    <t>CTO115</t>
  </si>
  <si>
    <t>GARCIA ALAVA JAVIER</t>
  </si>
  <si>
    <t>CTO116</t>
  </si>
  <si>
    <t>ARELLANO FLORES LUIS ANIBAL</t>
  </si>
  <si>
    <t>CTO118</t>
  </si>
  <si>
    <t>PEREZ MORENO KATTY KAROL</t>
  </si>
  <si>
    <t>CTO119</t>
  </si>
  <si>
    <t>SUAREZ CRUZ JULY MARIA</t>
  </si>
  <si>
    <t>CTO120</t>
  </si>
  <si>
    <t>ZURITA LOPEZ MICHAEL XAVIER</t>
  </si>
  <si>
    <t>CTO121</t>
  </si>
  <si>
    <t>FALQUEZ SALAVARRIA PATRICIA AZUCENA</t>
  </si>
  <si>
    <t>CTO122</t>
  </si>
  <si>
    <t>RENDON OROZCO GIAN FRANCO</t>
  </si>
  <si>
    <t>CTO123</t>
  </si>
  <si>
    <t>ROMERO GONZALEZ DANIEL EDUARDO</t>
  </si>
  <si>
    <t>CTO124</t>
  </si>
  <si>
    <t>PINELA PINELA ESTEFANIA MONSERRATE</t>
  </si>
  <si>
    <t>CTO125</t>
  </si>
  <si>
    <t>AVILES GOMEZ FRANCISCO WILSON</t>
  </si>
  <si>
    <t>CTO126</t>
  </si>
  <si>
    <t>TIGRERO VILLON ERICK LENIN</t>
  </si>
  <si>
    <t>CTO127</t>
  </si>
  <si>
    <t>RODAS BANCHON NORMA ENRIQUETA</t>
  </si>
  <si>
    <t>CTO130</t>
  </si>
  <si>
    <t>VINUEZA JIMENEZ MERCY GISELA</t>
  </si>
  <si>
    <t>CTO132</t>
  </si>
  <si>
    <t>GUITIERREZ TOMALA EVELYN BEATRIZ</t>
  </si>
  <si>
    <t>CTO133</t>
  </si>
  <si>
    <t>CABEZAS ESPINOZA ARACELY VANESSA</t>
  </si>
  <si>
    <t>CTO135</t>
  </si>
  <si>
    <t>BARROS ESCOBAR EVELYN DEL ROCIO</t>
  </si>
  <si>
    <t>CTO136</t>
  </si>
  <si>
    <t>ESPINOSA RAMIREZ MIGUEL EDUARDO</t>
  </si>
  <si>
    <t>1.1.03.01.36</t>
  </si>
  <si>
    <t>CLIENTES AUTOPISTA TERMINAL PASCUALES</t>
  </si>
  <si>
    <t>ATP002</t>
  </si>
  <si>
    <t>GUERRERO LOZANO JORGE ANTONIO</t>
  </si>
  <si>
    <t>ATP006</t>
  </si>
  <si>
    <t>PILATAXI PALACIOS CLARIBEL DEL PILAR</t>
  </si>
  <si>
    <t>ATP007</t>
  </si>
  <si>
    <t>MENDOZA CORTEZ JOSE LEONCIO</t>
  </si>
  <si>
    <t>ATP009</t>
  </si>
  <si>
    <t>CHIRIBOGA CALDERON LISSETT ARACELY</t>
  </si>
  <si>
    <t>ATP010</t>
  </si>
  <si>
    <t>JIMENEZ NAVARRETE MERCEDES ISABEL</t>
  </si>
  <si>
    <t>ATP013</t>
  </si>
  <si>
    <t>TRIVIÑO TOMALA ALEXANDRA DE LOURDES</t>
  </si>
  <si>
    <t>ATP014</t>
  </si>
  <si>
    <t>PEÑAFIEL SOLIS NANCY PRISCILA</t>
  </si>
  <si>
    <t>ATP015</t>
  </si>
  <si>
    <t>ZURITA VILEMA PAOLA CRISTINA</t>
  </si>
  <si>
    <t>ATP016</t>
  </si>
  <si>
    <t>BARRETO SANTANA FABRICIO ELIS</t>
  </si>
  <si>
    <t>ATP018</t>
  </si>
  <si>
    <t>VALENCIA MORA JOSSELIN ABIGAIL</t>
  </si>
  <si>
    <t>ATP019</t>
  </si>
  <si>
    <t>SARABIA ORELLANA LENIN ANTONIO</t>
  </si>
  <si>
    <t>ATP020</t>
  </si>
  <si>
    <t>DI LUCA NAVARRETE CARLOS RAFAEL</t>
  </si>
  <si>
    <t>ATP021</t>
  </si>
  <si>
    <t>BRIGGS CHAGERBEN WASHINGTON DANIEL</t>
  </si>
  <si>
    <t>ATP022</t>
  </si>
  <si>
    <t>LOZANO VERA RUTH ELIZABETH</t>
  </si>
  <si>
    <t>ATP023</t>
  </si>
  <si>
    <t>NILO JUSTINO GUERRERO INDIO</t>
  </si>
  <si>
    <t>ATP024</t>
  </si>
  <si>
    <t>RUIZ MENDOZA CECILIA VIVIANA</t>
  </si>
  <si>
    <t>ATP025</t>
  </si>
  <si>
    <t>ROSADO AVILA MARIA ISELA</t>
  </si>
  <si>
    <t>ATP026</t>
  </si>
  <si>
    <t>URIÑA ZAMORA MARCIA ANGELICA</t>
  </si>
  <si>
    <t>ATP027</t>
  </si>
  <si>
    <t>HOLGUIN MORALES ANDREA KATHERINE</t>
  </si>
  <si>
    <t>ATP028</t>
  </si>
  <si>
    <t>LOPEZ CONTRERAS NUBIA CICELY</t>
  </si>
  <si>
    <t>ATP029</t>
  </si>
  <si>
    <t>ZAMBRANO ARRIAGA WALTER WILLIAM</t>
  </si>
  <si>
    <t>ATP030</t>
  </si>
  <si>
    <t>BAQUE SANCHEZ CONSUELO DEL ROCIO</t>
  </si>
  <si>
    <t>ATP031</t>
  </si>
  <si>
    <t>PLAZA VERA EISTEHIN GILBERTO</t>
  </si>
  <si>
    <t>ATP033</t>
  </si>
  <si>
    <t>MEDINA ORELLANA ERIKA ELBA</t>
  </si>
  <si>
    <t>ATP034</t>
  </si>
  <si>
    <t>SILVA JAUREGUI LUDGARDA CRISTINA</t>
  </si>
  <si>
    <t>ATP036</t>
  </si>
  <si>
    <t>MAYO TEODOMIRO</t>
  </si>
  <si>
    <t>ATP037</t>
  </si>
  <si>
    <t>CONTRERAS ZUÑIGAS IRMA ALEXANDRA</t>
  </si>
  <si>
    <t>ATP038</t>
  </si>
  <si>
    <t>RIVAS ORDOÑEZ ERIK SANTIAGO</t>
  </si>
  <si>
    <t>ATP039</t>
  </si>
  <si>
    <t>SANTACRUZ CHERREZ DIANA LISBETH</t>
  </si>
  <si>
    <t>ATP040</t>
  </si>
  <si>
    <t>ROJAS AMAYA LUIS</t>
  </si>
  <si>
    <t>ATP042</t>
  </si>
  <si>
    <t>MERA VALLEJO IVAN PATRICIO</t>
  </si>
  <si>
    <t>ATP043</t>
  </si>
  <si>
    <t>SALAZAR ORTEGA JACQUELINE DOLORES</t>
  </si>
  <si>
    <t>ATP044</t>
  </si>
  <si>
    <t>CARDENAS MOSQUERA GALO ALEXANDER</t>
  </si>
  <si>
    <t>ATP045</t>
  </si>
  <si>
    <t>FLORIL ESPINOZA FELIX ELIAS</t>
  </si>
  <si>
    <t>ATP046</t>
  </si>
  <si>
    <t>GUILLEN VASQUEZ GLORIA IRENE</t>
  </si>
  <si>
    <t>ATP047</t>
  </si>
  <si>
    <t>LOOR VERA JULIO CESAR</t>
  </si>
  <si>
    <t>ATP048</t>
  </si>
  <si>
    <t>ESTUPIÑAN VERA GALO ENRIQUE</t>
  </si>
  <si>
    <t>ATP049</t>
  </si>
  <si>
    <t>SARABIA ORELLANA MARCOS ALEXANDER</t>
  </si>
  <si>
    <t>ATP050</t>
  </si>
  <si>
    <t>VELEZ BARCO SORAYA PAOLA</t>
  </si>
  <si>
    <t>ATP051</t>
  </si>
  <si>
    <t>GUIM SANTILLAN KATHERINE VIVIANA</t>
  </si>
  <si>
    <t>ATP053</t>
  </si>
  <si>
    <t>GUAILACELA ZAMBRANO JOSE LUIS</t>
  </si>
  <si>
    <t>ATP055</t>
  </si>
  <si>
    <t>MACIAS FABRE CARLOS JULIO</t>
  </si>
  <si>
    <t>ATP056</t>
  </si>
  <si>
    <t>SIBRI BERNEJO CESAR GEOVANNY</t>
  </si>
  <si>
    <t>ATP058</t>
  </si>
  <si>
    <t>CASTRO CASTRO MERY GREGORIA</t>
  </si>
  <si>
    <t>ATP059</t>
  </si>
  <si>
    <t>YAGUAL GOMEZ JOHAN ALEJANDRO</t>
  </si>
  <si>
    <t>ATP060</t>
  </si>
  <si>
    <t>MACIAS MACIAS JOSE ANDRES</t>
  </si>
  <si>
    <t>ATP061</t>
  </si>
  <si>
    <t>ALVARADO HERAS MARIA FERNANDA</t>
  </si>
  <si>
    <t>ATP063</t>
  </si>
  <si>
    <t>CEPEDA CASTAÑEDA WILMER YURY</t>
  </si>
  <si>
    <t>ATP064</t>
  </si>
  <si>
    <t>MERCHAN PEREZ FABIAN BERNARDINO</t>
  </si>
  <si>
    <t>ATP065</t>
  </si>
  <si>
    <t>MARQUEZ CABRERA EDINSON JAVIER</t>
  </si>
  <si>
    <t>ATP067</t>
  </si>
  <si>
    <t>CHANCAY DOMENECH MARILIN ARACELY</t>
  </si>
  <si>
    <t>ATP068</t>
  </si>
  <si>
    <t>BAILON SALAZAR JOSE GUILLERMO</t>
  </si>
  <si>
    <t>ATP069</t>
  </si>
  <si>
    <t>EXCELCALL ECUADOR</t>
  </si>
  <si>
    <t>ATP070</t>
  </si>
  <si>
    <t>SANCHEZ MERCHAN JAVIER FERNANADO</t>
  </si>
  <si>
    <t>ATP071</t>
  </si>
  <si>
    <t>SANCHEZ LOOR TEMISTOCLES ESTEBAN</t>
  </si>
  <si>
    <t>ATP072</t>
  </si>
  <si>
    <t>LUNG ALVAREZ JUAN NAPOLEON</t>
  </si>
  <si>
    <t>ATP073</t>
  </si>
  <si>
    <t>LOPEZ SEGURA DIANA KATHERINE</t>
  </si>
  <si>
    <t>ATP074</t>
  </si>
  <si>
    <t>SOXO QUICHIMBO IVONNE ALEXANDRA</t>
  </si>
  <si>
    <t>ATP075</t>
  </si>
  <si>
    <t>LARREATEGUI MOLINA JOHNNY ADRIAN</t>
  </si>
  <si>
    <t>ATP077</t>
  </si>
  <si>
    <t>HIDALGO ORDOÑEZ YESENIA DEL ROCIO</t>
  </si>
  <si>
    <t>ATP079</t>
  </si>
  <si>
    <t>ALVEAR MUNOZ JUAN RAUL</t>
  </si>
  <si>
    <t>ATP080</t>
  </si>
  <si>
    <t>RODRIGUEZ  SALAZAR DANIEL</t>
  </si>
  <si>
    <t>ATP082</t>
  </si>
  <si>
    <t>GALARZA CENTENO MIGUEL ALEJANDRO</t>
  </si>
  <si>
    <t>ATP083</t>
  </si>
  <si>
    <t>SANCA ALAY GISELLA ANTONIA</t>
  </si>
  <si>
    <t>ATP084</t>
  </si>
  <si>
    <t>MENA INTRIAGO  GLORIA MARIUXI</t>
  </si>
  <si>
    <t>ATP085</t>
  </si>
  <si>
    <t>MUNOZ SALTOS JESSICA ELVIRA</t>
  </si>
  <si>
    <t>ATP086</t>
  </si>
  <si>
    <t>FABARA SARMIENTO ZOILA JESSENIA</t>
  </si>
  <si>
    <t>ATP087</t>
  </si>
  <si>
    <t>VELASQUEZ POLIT NINA NATASHA</t>
  </si>
  <si>
    <t>ATP088</t>
  </si>
  <si>
    <t>PINCAY SILVA FERNANDO RAFAEL</t>
  </si>
  <si>
    <t>ATP090</t>
  </si>
  <si>
    <t>FAJARDO GONZALEZ CESAR ANTONIO</t>
  </si>
  <si>
    <t>ATP094</t>
  </si>
  <si>
    <t>MATAMOROS MORENO MELANI STEFFANI</t>
  </si>
  <si>
    <t>ATP096</t>
  </si>
  <si>
    <t>RUFINO NAPOLES FRANK</t>
  </si>
  <si>
    <t>ATP097</t>
  </si>
  <si>
    <t>COMERCIALIZADORA DE PROUCTOS &amp; SERVICIOS ECUADOR S.A</t>
  </si>
  <si>
    <t>ATP098</t>
  </si>
  <si>
    <t>REINA MENENDEZ AMADO JOSE LUIS</t>
  </si>
  <si>
    <t>ATP099</t>
  </si>
  <si>
    <t>INTRIAGO GANCHOZO ANGELA MERCEDES</t>
  </si>
  <si>
    <t>ATP100</t>
  </si>
  <si>
    <t>VIERA ROMERO DANTE JAVIER</t>
  </si>
  <si>
    <t>ATP101</t>
  </si>
  <si>
    <t>ANCHATUNA LAICA SANTIAGO PAUL</t>
  </si>
  <si>
    <t>ATP102</t>
  </si>
  <si>
    <t>DUCHI CARRILLO CARLOS ALBERTO</t>
  </si>
  <si>
    <t>ATP103</t>
  </si>
  <si>
    <t>LLAGUNO BECERRA GUSTAVO ALBERTO</t>
  </si>
  <si>
    <t>ATP106</t>
  </si>
  <si>
    <t>VELIZ RAMOS JOHN JIMMY</t>
  </si>
  <si>
    <t>ATP107</t>
  </si>
  <si>
    <t>BRITO ANDRADE MILTON KLEBER</t>
  </si>
  <si>
    <t>ATP108</t>
  </si>
  <si>
    <t>SOLIS PARRALES SILVIA LUCERO</t>
  </si>
  <si>
    <t>ATP110</t>
  </si>
  <si>
    <t>ESTRADA TORRES JUAN CARLOS</t>
  </si>
  <si>
    <t>ATP111</t>
  </si>
  <si>
    <t>CRUZ MONTANO CLAUDIA JOHANNA</t>
  </si>
  <si>
    <t>ATP112</t>
  </si>
  <si>
    <t>PLAZA CARREÑO FABRICIO JAVIER</t>
  </si>
  <si>
    <t>ATP113</t>
  </si>
  <si>
    <t>MUNOZ CANTOS MARIA FERNANDA</t>
  </si>
  <si>
    <t>ATP114</t>
  </si>
  <si>
    <t>VILLAMAR GUADAMUD NIXON WILLIAN</t>
  </si>
  <si>
    <t>ATP116</t>
  </si>
  <si>
    <t>RIVERA AGUIRRE JOSE RODRIGO</t>
  </si>
  <si>
    <t>ATP117</t>
  </si>
  <si>
    <t>ANDRAMUNO PAREDES MARIANA DE JESUS</t>
  </si>
  <si>
    <t>ATP119</t>
  </si>
  <si>
    <t>CEDENO DAVILA CAMILO FIDEL</t>
  </si>
  <si>
    <t>ATP12</t>
  </si>
  <si>
    <t>SUAREZ MOLINA WASHINGTON BOLIVAR</t>
  </si>
  <si>
    <t>ATP120</t>
  </si>
  <si>
    <t>COELLO GARNICA EDGAR JOSE</t>
  </si>
  <si>
    <t>ATP121</t>
  </si>
  <si>
    <t>NAVIA MACIAS ARIANA MICHELLE</t>
  </si>
  <si>
    <t>ATP122</t>
  </si>
  <si>
    <t>FAJARDO VILLAMAR XIOMARA JACQUELINE</t>
  </si>
  <si>
    <t>ATP124</t>
  </si>
  <si>
    <t>RODRIGUEZ GARCIA TEODORO DAGOBERTO</t>
  </si>
  <si>
    <t>ATP125</t>
  </si>
  <si>
    <t>GUNCAY LOPEZ HECTOR DAVID</t>
  </si>
  <si>
    <t>ATP126</t>
  </si>
  <si>
    <t>RODRIGUEZ BODERO ANA SHIRLEY</t>
  </si>
  <si>
    <t>ATP127</t>
  </si>
  <si>
    <t>ROSALES TRIVINO MARGARITA AURORA</t>
  </si>
  <si>
    <t>ATP128</t>
  </si>
  <si>
    <t>POLANCO SOTOMAYOR MARIANA DEL CARMEN</t>
  </si>
  <si>
    <t>ATP129</t>
  </si>
  <si>
    <t>BARRAZUETA PERDOMO EDUARDO DANIEL</t>
  </si>
  <si>
    <t>ATP130</t>
  </si>
  <si>
    <t>GOMEZ VERA NATALY ELIZABETH</t>
  </si>
  <si>
    <t>ATP132</t>
  </si>
  <si>
    <t>CHAVEZ VELEZ HENRY PAUL</t>
  </si>
  <si>
    <t>ATP133</t>
  </si>
  <si>
    <t>PEREA GUERRERO WILMER OSCAR</t>
  </si>
  <si>
    <t>ATP134</t>
  </si>
  <si>
    <t>ORTIZ REVELO MARLON ANIBAL</t>
  </si>
  <si>
    <t>ATP135</t>
  </si>
  <si>
    <t>MORAN CEPEDA ELENA JACQUELINE</t>
  </si>
  <si>
    <t>ATP136</t>
  </si>
  <si>
    <t>ZEREGA RECALDE ERIKA PAMELA</t>
  </si>
  <si>
    <t>ATP137</t>
  </si>
  <si>
    <t>ITURBURU SALVADOR EDISON JACINTO</t>
  </si>
  <si>
    <t>ATP138</t>
  </si>
  <si>
    <t>BURGOS GOYA MARLIE  KATHERINE</t>
  </si>
  <si>
    <t>ATP139</t>
  </si>
  <si>
    <t>VASQUEZ RESABALA CARLOS JESUS</t>
  </si>
  <si>
    <t>ATP140</t>
  </si>
  <si>
    <t>PAREDES ZAPATA JONATTAN ANDRES</t>
  </si>
  <si>
    <t>ATP141</t>
  </si>
  <si>
    <t>FRANCO RODRIGUEZ FEDERICO ENRIQUE</t>
  </si>
  <si>
    <t>ATP142</t>
  </si>
  <si>
    <t>PONCE GANCHOZO MARICELA RAQUEL</t>
  </si>
  <si>
    <t>ATP144</t>
  </si>
  <si>
    <t>INDACOCHEA TUBAY BYRON JOSE</t>
  </si>
  <si>
    <t>ATP145</t>
  </si>
  <si>
    <t>GARCIA SILVA ROSA IRALDA</t>
  </si>
  <si>
    <t>ATP146</t>
  </si>
  <si>
    <t>COMERCIALIZADORA JUAN JOSE REYES TORRES ZOEMEDIC S.A.</t>
  </si>
  <si>
    <t>ATP147</t>
  </si>
  <si>
    <t>RUIZ UNDA ROBERTO ANTONIO</t>
  </si>
  <si>
    <t>ATP148</t>
  </si>
  <si>
    <t>ORBEA GUERRERO FERNANDO ENRIQUE</t>
  </si>
  <si>
    <t>ATP149</t>
  </si>
  <si>
    <t>DAVILA TORRES JACQUELINE MARIVEL</t>
  </si>
  <si>
    <t>ATP150</t>
  </si>
  <si>
    <t>GARCIA CHARCOPA YANDRES JANNETH</t>
  </si>
  <si>
    <t>ATP151</t>
  </si>
  <si>
    <t>BAQUE MAGALLANES ENMA VERONICA</t>
  </si>
  <si>
    <t>ATP152</t>
  </si>
  <si>
    <t>CERVANTES VERA CONNY STEFANIA</t>
  </si>
  <si>
    <t>ATP153</t>
  </si>
  <si>
    <t>MOLINA BONILLA LISSETE BEATRIZ</t>
  </si>
  <si>
    <t>ATP154</t>
  </si>
  <si>
    <t>MARIN MANRINQUE JOHNNY FRANCISCO</t>
  </si>
  <si>
    <t>ATP155</t>
  </si>
  <si>
    <t>MEJIA TOLEDO ALEX YAIR</t>
  </si>
  <si>
    <t>ATP158</t>
  </si>
  <si>
    <t>ZAMBRANO LUCAS NOMARDY DEL JESUS</t>
  </si>
  <si>
    <t>ATP159</t>
  </si>
  <si>
    <t>VELEZ TERRANOVA RONALD</t>
  </si>
  <si>
    <t>ATP160</t>
  </si>
  <si>
    <t>MERA NERO JHONNY ALEXANDER</t>
  </si>
  <si>
    <t>ATP161</t>
  </si>
  <si>
    <t>TOMALA CUENCA DANIEL GERARDO</t>
  </si>
  <si>
    <t>ATP162</t>
  </si>
  <si>
    <t>ARGUELLO CORTEZ OSCAR NICOLAS</t>
  </si>
  <si>
    <t>ATP163</t>
  </si>
  <si>
    <t>NEIRA CUENCA MAGNER RICHARD</t>
  </si>
  <si>
    <t>ATP165</t>
  </si>
  <si>
    <t>VERA DEL PEZO DOLORES VICTORIA</t>
  </si>
  <si>
    <t>ATP166</t>
  </si>
  <si>
    <t>SALTOS ZAMBRANO JOSE FERNANDO</t>
  </si>
  <si>
    <t>ATP167</t>
  </si>
  <si>
    <t>CABRERA SOLORZANO NELSON CATITO</t>
  </si>
  <si>
    <t>ATP168</t>
  </si>
  <si>
    <t>MAZZINI RIVADENEIRA VALERIE GEOVANNA</t>
  </si>
  <si>
    <t>ATP169</t>
  </si>
  <si>
    <t>TORRES SALCEDO GUSTAVO ERNESTO</t>
  </si>
  <si>
    <t>ATP170</t>
  </si>
  <si>
    <t>CASTRO FARINO MARIUXI AZUCENA</t>
  </si>
  <si>
    <t>ATP171</t>
  </si>
  <si>
    <t>PHILCO BAQUE JORGE FERNANDO</t>
  </si>
  <si>
    <t>ATP172</t>
  </si>
  <si>
    <t>ZAMBRANO MANZUR NELLY DE LAS MERCEDES</t>
  </si>
  <si>
    <t>ATP173</t>
  </si>
  <si>
    <t>RIZZO BASTIDAS CECILIA ELIZABETH</t>
  </si>
  <si>
    <t>ATP174</t>
  </si>
  <si>
    <t>PERALTA CHICA DANIEL EDUARDO</t>
  </si>
  <si>
    <t>ATP177</t>
  </si>
  <si>
    <t>FREIRE JIMENEZ JIMMY JAVIER</t>
  </si>
  <si>
    <t>ATP178</t>
  </si>
  <si>
    <t>AVEIGA INTRIAGO JORGE ALFREDO</t>
  </si>
  <si>
    <t>ATP180</t>
  </si>
  <si>
    <t>ANDRADE ARELLANO MARCOS VICENTE</t>
  </si>
  <si>
    <t>ATP181</t>
  </si>
  <si>
    <t>FARIAS ERIQUE JOEL EDUARDO</t>
  </si>
  <si>
    <t>ATP182</t>
  </si>
  <si>
    <t>REVELO ALVARADO LILIANA JAQUELINE</t>
  </si>
  <si>
    <t>ATP183</t>
  </si>
  <si>
    <t>WILSON GUILLERMO PINCAY CARPIO</t>
  </si>
  <si>
    <t>ATP186</t>
  </si>
  <si>
    <t>JACOME RODRIGUEZ NATHALY MARIANELLA</t>
  </si>
  <si>
    <t>ATP187</t>
  </si>
  <si>
    <t>PIZARRO RIVERA CHRISTIAN JOEL</t>
  </si>
  <si>
    <t>ATP188</t>
  </si>
  <si>
    <t>PLAZA ROSALES OSCAR JAVIER</t>
  </si>
  <si>
    <t>ATP189</t>
  </si>
  <si>
    <t>CASTRO HERRERA DAVID RAMON</t>
  </si>
  <si>
    <t>ATP190</t>
  </si>
  <si>
    <t>MONTERO LUCIO CARLOS ALBERTO</t>
  </si>
  <si>
    <t>ATP191</t>
  </si>
  <si>
    <t>MONTERO ESCALANTE DANNY ARVID</t>
  </si>
  <si>
    <t>ATP193</t>
  </si>
  <si>
    <t>DIAZ CERVANTES PAUL JOSE</t>
  </si>
  <si>
    <t>ATP194</t>
  </si>
  <si>
    <t>BRAVO SANTANA JOSE GILBERTO</t>
  </si>
  <si>
    <t>ATP195</t>
  </si>
  <si>
    <t>CAGUA MOLINA VILMA ARACELY</t>
  </si>
  <si>
    <t>ATP196</t>
  </si>
  <si>
    <t>QUINTERO GONZABAY OSCAR JAVIER</t>
  </si>
  <si>
    <t>ATP197</t>
  </si>
  <si>
    <t>GRUNAUER MITR ANA PAULA</t>
  </si>
  <si>
    <t>ATP198</t>
  </si>
  <si>
    <t>VILLAMAR CRUZ KARINA DEL ROCIO</t>
  </si>
  <si>
    <t>ATP199</t>
  </si>
  <si>
    <t>YAGUAL GONZALEZ OSWALDO ALCIDES</t>
  </si>
  <si>
    <t>ATP200</t>
  </si>
  <si>
    <t>ESPINOZA LOPEZ RAUL STEWAR</t>
  </si>
  <si>
    <t>ATP202</t>
  </si>
  <si>
    <t>FIERRO SALAZAR MANUEL KENNEDI</t>
  </si>
  <si>
    <t>ATP203</t>
  </si>
  <si>
    <t>PANTA MURILLO DELIA ESTHER</t>
  </si>
  <si>
    <t>ATP204</t>
  </si>
  <si>
    <t>HARO ROSADO FRANCISCO JAVIER</t>
  </si>
  <si>
    <t>ATP205</t>
  </si>
  <si>
    <t>COQUE VILLEGAS DENNYS ALEXANDER</t>
  </si>
  <si>
    <t>ATP206</t>
  </si>
  <si>
    <t>VASQUEZ GRANDA WILMER JOSE</t>
  </si>
  <si>
    <t>ATP207</t>
  </si>
  <si>
    <t>RODRIGUEZ BATALLAS ERMEL ESTUARDO</t>
  </si>
  <si>
    <t>ATP209</t>
  </si>
  <si>
    <t>MOYA PERALTA CELSO MAXIMILIANO</t>
  </si>
  <si>
    <t>ATP210</t>
  </si>
  <si>
    <t>VILLON VARGAS CARMEN LILIA</t>
  </si>
  <si>
    <t>ATP211</t>
  </si>
  <si>
    <t>ROJAS GUZMAN MARTHA CECILIA</t>
  </si>
  <si>
    <t>ATP212</t>
  </si>
  <si>
    <t>ALVAREZ AROCA GABRIEL ALFREDO</t>
  </si>
  <si>
    <t>ATP213</t>
  </si>
  <si>
    <t>MOYA FRANCO IVAN DAVID</t>
  </si>
  <si>
    <t>ATP214</t>
  </si>
  <si>
    <t>ZAMBRANO CARPIO ANA DOLORES</t>
  </si>
  <si>
    <t>ATP215</t>
  </si>
  <si>
    <t>MONROY QUINONEZ MELANIE JUDITH</t>
  </si>
  <si>
    <t>ATP217</t>
  </si>
  <si>
    <t>PRADO TIXCE SONNIA JEANNETTE</t>
  </si>
  <si>
    <t>ATP218</t>
  </si>
  <si>
    <t>VELASQUEZ WILSON FERNANDO JOSUE</t>
  </si>
  <si>
    <t>ATP219</t>
  </si>
  <si>
    <t>MERINO ANGULO VIVIANA CAROLINA</t>
  </si>
  <si>
    <t>ATP220</t>
  </si>
  <si>
    <t>SALAZAR MENDEZ LUCILA LIZBETH</t>
  </si>
  <si>
    <t>ATP221</t>
  </si>
  <si>
    <t>QUISHPE PACHACAMA JESUS MANUEL</t>
  </si>
  <si>
    <t>ATP222</t>
  </si>
  <si>
    <t>IMPORCELULAR S.A.</t>
  </si>
  <si>
    <t>ATP223</t>
  </si>
  <si>
    <t>REYES SANCHEZ MICHAEL RODOLFO</t>
  </si>
  <si>
    <t>ATP224</t>
  </si>
  <si>
    <t>AYOVI ARROYO WILFRIDO</t>
  </si>
  <si>
    <t>ATP225</t>
  </si>
  <si>
    <t>SOLIS MIRANDA LEONOR JACQUELINE</t>
  </si>
  <si>
    <t>ATP226</t>
  </si>
  <si>
    <t>CANTOS BONILLA JOHNY ALEJO</t>
  </si>
  <si>
    <t>ATP227</t>
  </si>
  <si>
    <t>VERA SOLIS VANESSA FERNANDA</t>
  </si>
  <si>
    <t>ATP228</t>
  </si>
  <si>
    <t>SUAREZ PANTA MARIA FERNANDA</t>
  </si>
  <si>
    <t>ATP229</t>
  </si>
  <si>
    <t>RODRIGUEZ GUERRA JORGE EDUARDO JR</t>
  </si>
  <si>
    <t>ATP230</t>
  </si>
  <si>
    <t>REVELO ESPINOZA MARIBEL KARINA</t>
  </si>
  <si>
    <t>ATP231</t>
  </si>
  <si>
    <t>SANCHEZ NAVARRO ANA MARIA</t>
  </si>
  <si>
    <t>1.1.03.01.37</t>
  </si>
  <si>
    <t>SALITRE</t>
  </si>
  <si>
    <t>1.1.03.01.38</t>
  </si>
  <si>
    <t>POSORJA</t>
  </si>
  <si>
    <t>POS002</t>
  </si>
  <si>
    <t>VILLAVICENCIO CORNEJO JORGE LUIS</t>
  </si>
  <si>
    <t>1.1.03.01.39</t>
  </si>
  <si>
    <t>QUITO</t>
  </si>
  <si>
    <t>PALA0001</t>
  </si>
  <si>
    <t>LAMIÑA ALMEIDA  SOLEDAD ANGELICA</t>
  </si>
  <si>
    <t>PALA0002</t>
  </si>
  <si>
    <t>AVILA CIFUENTES JOSE ENRIQUE</t>
  </si>
  <si>
    <t>PALA0004</t>
  </si>
  <si>
    <t>GUZMAN BARRERA DIEGO EDUARDO</t>
  </si>
  <si>
    <t>PAMA0001</t>
  </si>
  <si>
    <t>CARRERA SANTANDER BIBIANA CRISTINA</t>
  </si>
  <si>
    <t>PANT0002</t>
  </si>
  <si>
    <t>VALENCIA MANTILLA MARIA AUGUSTA</t>
  </si>
  <si>
    <t>PANT0003</t>
  </si>
  <si>
    <t>JARAMILLO PEREZ SUSANA ALICIA DEL CARMEN</t>
  </si>
  <si>
    <t>PANT0004</t>
  </si>
  <si>
    <t>DUQUE ROMERO JOSE MIGUEL</t>
  </si>
  <si>
    <t>PANT0005</t>
  </si>
  <si>
    <t>HERRERA PAREDES ZENAIDA MERCEDES</t>
  </si>
  <si>
    <t>PANT0006</t>
  </si>
  <si>
    <t>TAPIA ARAQUE MARCELA  PATRICIA</t>
  </si>
  <si>
    <t>PANT0007</t>
  </si>
  <si>
    <t>AGUIRRE HERRERA EDWIN RENE</t>
  </si>
  <si>
    <t>PARG0002</t>
  </si>
  <si>
    <t>GARCIA TORRES VERONICA MERCEDES</t>
  </si>
  <si>
    <t>PBAR0001</t>
  </si>
  <si>
    <t>IMBAQUINGO CARLOZAMA ROBERTO ADRIAN</t>
  </si>
  <si>
    <t>PBAR0002</t>
  </si>
  <si>
    <t>CHILUISA COMINA WILMER MARCELO</t>
  </si>
  <si>
    <t>PBAR0003</t>
  </si>
  <si>
    <t>LOGRONO ANDRADE ANGEL ARTURO</t>
  </si>
  <si>
    <t>PBEL0001</t>
  </si>
  <si>
    <t>CASTRO BENAVIDEZ MARIELA ALEXANDRA</t>
  </si>
  <si>
    <t>PBEL0003</t>
  </si>
  <si>
    <t>SINGO CALDERON CRISTIAN ROBERTO</t>
  </si>
  <si>
    <t>PCAL0001</t>
  </si>
  <si>
    <t>MORALES ZALDIVAR YONEL</t>
  </si>
  <si>
    <t>PCAL0002</t>
  </si>
  <si>
    <t>LANDETA AYALA ROMEL FAUSTINO</t>
  </si>
  <si>
    <t>PCAL0003</t>
  </si>
  <si>
    <t>ZAMBRANO LOOR ENITA LEONOR</t>
  </si>
  <si>
    <t>PCAL0004</t>
  </si>
  <si>
    <t>INTRIAGO ALCIVAR DAISY ADRIANA</t>
  </si>
  <si>
    <t>PCAL0005</t>
  </si>
  <si>
    <t>SANCHEZ IZQUIERDO YUSMARAY</t>
  </si>
  <si>
    <t>PCAL0007</t>
  </si>
  <si>
    <t>CEVALLOS  ESTRADA RAFAEL</t>
  </si>
  <si>
    <t>PCAL0008</t>
  </si>
  <si>
    <t>PACHECO ORBEA ALDRIN JEANET</t>
  </si>
  <si>
    <t>PCAL0009</t>
  </si>
  <si>
    <t>GUERRA PACHECO LUIS ANIBAL</t>
  </si>
  <si>
    <t>PCAL0010</t>
  </si>
  <si>
    <t>ARAY   PONCE ADRIANA    PATRICIA</t>
  </si>
  <si>
    <t>PCAL0011</t>
  </si>
  <si>
    <t>GUERRERO SUBIA SONIA CARINA</t>
  </si>
  <si>
    <t>PCAL0012</t>
  </si>
  <si>
    <t>GUANO ALCARRAZ GLADYS ALEXANDRA</t>
  </si>
  <si>
    <t>PCAL0013</t>
  </si>
  <si>
    <t>ANDRADE PISCO WASHINGTON RAFAEL</t>
  </si>
  <si>
    <t>PCAL0015</t>
  </si>
  <si>
    <t>ZAPATA FLORES GILMAR FABRICIO</t>
  </si>
  <si>
    <t>PCAL0016</t>
  </si>
  <si>
    <t>JARAMILLO MONTANO JESSICA XIMENA</t>
  </si>
  <si>
    <t>PCAL0017</t>
  </si>
  <si>
    <t>ACERO TIPANLUIZA DANIEL TEODORO</t>
  </si>
  <si>
    <t>PCAL0018</t>
  </si>
  <si>
    <t>OGONAGA BOLANOS MARIA AUGUSTA</t>
  </si>
  <si>
    <t>PCAL0019</t>
  </si>
  <si>
    <t>CHAVEZ ZAMBRANO BRYAN SEBASTIAN</t>
  </si>
  <si>
    <t>PCAL0020</t>
  </si>
  <si>
    <t>SANGUNA RON TANIA GRICELDA</t>
  </si>
  <si>
    <t>PCAL0021</t>
  </si>
  <si>
    <t>RAMOS ZAMBRANO JIMMY MANUEL</t>
  </si>
  <si>
    <t>PCAL0022</t>
  </si>
  <si>
    <t>IZA PUMASUNTA JOSSELYN LIZBETH</t>
  </si>
  <si>
    <t>PCAL0023</t>
  </si>
  <si>
    <t>ARAMBULO VINCES GEIVER YASMANY</t>
  </si>
  <si>
    <t>PCAL0025</t>
  </si>
  <si>
    <t>CRUZ CESAR BELISARIO</t>
  </si>
  <si>
    <t>PCAL0026</t>
  </si>
  <si>
    <t>MASACHE PALACIOS EMMA ALBERTINA</t>
  </si>
  <si>
    <t>PCAL0027</t>
  </si>
  <si>
    <t>CUMBAL LUNA EDUARDO PATRICIO</t>
  </si>
  <si>
    <t>PCAL0028</t>
  </si>
  <si>
    <t>HERRERA CIFUENTES ESTUARDO WLADIMIR</t>
  </si>
  <si>
    <t>PCAL0029</t>
  </si>
  <si>
    <t>CELI PEREIRA MARIANNE PAULETTE</t>
  </si>
  <si>
    <t>PCAL0030</t>
  </si>
  <si>
    <t>JIMENEZ ENCARNACION JOSE VICENTE</t>
  </si>
  <si>
    <t>PCAL0031</t>
  </si>
  <si>
    <t>PEÑARANDA VILLALTA JORGE ABRAHAN</t>
  </si>
  <si>
    <t>PCAL0032</t>
  </si>
  <si>
    <t>ROMAN ESPINOSA SILVIO ALBERTO</t>
  </si>
  <si>
    <t>PCAL0033</t>
  </si>
  <si>
    <t>SALTOS SALTOS FRELLY RAFAEL</t>
  </si>
  <si>
    <t>PCAL0034</t>
  </si>
  <si>
    <t>GALLO RODRIGUEZ GABRIELA ALEJANDRA</t>
  </si>
  <si>
    <t>PCAL0035</t>
  </si>
  <si>
    <t>MALDONADO CAIZA MANUEL MESIAS</t>
  </si>
  <si>
    <t>PCAL0037</t>
  </si>
  <si>
    <t>SANDOVAL SALDOVAL CARLOS EDISON</t>
  </si>
  <si>
    <t>PCAR0002</t>
  </si>
  <si>
    <t>VILLACRES GONZALEZ GISSELLA CECILIA</t>
  </si>
  <si>
    <t>PCAR0003</t>
  </si>
  <si>
    <t>SILVA REA OLIVO AMADO</t>
  </si>
  <si>
    <t>PCAR0006</t>
  </si>
  <si>
    <t>PCAR0007</t>
  </si>
  <si>
    <t>ARTEAGA MOSQUERA RAFAEL JOSUE</t>
  </si>
  <si>
    <t>PCAR0008</t>
  </si>
  <si>
    <t>CHILUISA CORTES RUTH ELIZABETH</t>
  </si>
  <si>
    <t>PCAR0010</t>
  </si>
  <si>
    <t>POMA VIVANCO VALERIA SOFIA</t>
  </si>
  <si>
    <t>PCAR0012</t>
  </si>
  <si>
    <t>FRIAS JACOME JANINE ALEXANDRA</t>
  </si>
  <si>
    <t>PCAR0013</t>
  </si>
  <si>
    <t>MINANGO LARA CESAR LEONARDO</t>
  </si>
  <si>
    <t>PCAR0014</t>
  </si>
  <si>
    <t>PANTOJA SANTOS RICHARD STANLY</t>
  </si>
  <si>
    <t>PCAR0015</t>
  </si>
  <si>
    <t>ALFONSO ROMEU ALEJANDRO</t>
  </si>
  <si>
    <t>PCEN0002</t>
  </si>
  <si>
    <t>HCG TRADING</t>
  </si>
  <si>
    <t>PCEN0003</t>
  </si>
  <si>
    <t>VELEZ ROJAS FRANCISCO ARTURO</t>
  </si>
  <si>
    <t>PCEN0004</t>
  </si>
  <si>
    <t>JULIO CESAR CORREDORES CHILUISA</t>
  </si>
  <si>
    <t>PCEN0006</t>
  </si>
  <si>
    <t>PUNGUIL PARRA BYRON PATRICIO</t>
  </si>
  <si>
    <t>PCEN0007</t>
  </si>
  <si>
    <t>ARGUDO MURILLO JULIO ALEJANDRO</t>
  </si>
  <si>
    <t>PCEN0008</t>
  </si>
  <si>
    <t>SANI SANI CRISTIAN DAVID</t>
  </si>
  <si>
    <t>PCEN0009</t>
  </si>
  <si>
    <t>GUAMAN PADILLA HOLGER EFRAIN</t>
  </si>
  <si>
    <t>PCEN0010</t>
  </si>
  <si>
    <t>INDUSTRIAL SALES &amp; SERVICES COOTERSINDSALE CIA. LTDA.</t>
  </si>
  <si>
    <t>PCEN0014</t>
  </si>
  <si>
    <t>SANTIAGO JAVIER NIETO CARRERA</t>
  </si>
  <si>
    <t>PCEN0015</t>
  </si>
  <si>
    <t>FINANMOTORS S.A.</t>
  </si>
  <si>
    <t>PCEN0016</t>
  </si>
  <si>
    <t>NIC.EC NICEC S.A.</t>
  </si>
  <si>
    <t>PCHI0001</t>
  </si>
  <si>
    <t>CAJILIMA JIMENEZ JOSE LUIS</t>
  </si>
  <si>
    <t>PCHI0003</t>
  </si>
  <si>
    <t>MORALES CHUQUER EVELYN YADIRA</t>
  </si>
  <si>
    <t>PCHI0004</t>
  </si>
  <si>
    <t>VILLARRUEL NUNEZ CHRISTIAN GILBERTO</t>
  </si>
  <si>
    <t>PCOM0002</t>
  </si>
  <si>
    <t>CUENCA ARAUZ OMAR EDUARDO</t>
  </si>
  <si>
    <t>PCOM0003</t>
  </si>
  <si>
    <t>CHACUA TREJO LENIN ORLANDO</t>
  </si>
  <si>
    <t>PCOM0004</t>
  </si>
  <si>
    <t>ZAMBRANO OLMEDO VERONICA PATRICIA</t>
  </si>
  <si>
    <t>PCOM0005</t>
  </si>
  <si>
    <t>LEON CARDENAS MARIA GABRIELA</t>
  </si>
  <si>
    <t>PCOM0006</t>
  </si>
  <si>
    <t>TORREALBA ROJAS HECTOR ENRIQUE</t>
  </si>
  <si>
    <t>PCON0001</t>
  </si>
  <si>
    <t>PCON0002</t>
  </si>
  <si>
    <t>ORELLANA LLIVICURA JOSE LUIS</t>
  </si>
  <si>
    <t>PCON0003</t>
  </si>
  <si>
    <t>GUAINILLA CAJAS LUIS FERNANDO</t>
  </si>
  <si>
    <t>PCON0004</t>
  </si>
  <si>
    <t>SIGCHA SEMPERTEGUI LUIS OSWALDO</t>
  </si>
  <si>
    <t>PCON0005</t>
  </si>
  <si>
    <t>MACAS OCHOA UBALDO RAMIRO</t>
  </si>
  <si>
    <t>PCON0006</t>
  </si>
  <si>
    <t>CABEZAS FLORES MARIELA EVELIN</t>
  </si>
  <si>
    <t>PCON0007</t>
  </si>
  <si>
    <t>CEVALLOS GRANJA MAYRA ALEJANDRA</t>
  </si>
  <si>
    <t>PCON0008</t>
  </si>
  <si>
    <t>LEON RIVERA PABLO FERNANDO</t>
  </si>
  <si>
    <t>PCON0009</t>
  </si>
  <si>
    <t>MOYA EDISON FERNANDO</t>
  </si>
  <si>
    <t>PCON0010</t>
  </si>
  <si>
    <t>MADERA ROSALES GLADYS DE LAS MERCEDES</t>
  </si>
  <si>
    <t>PCON0011</t>
  </si>
  <si>
    <t>LEON CONSTANTE BOLIVAR GIOVANNY</t>
  </si>
  <si>
    <t>PCON0012</t>
  </si>
  <si>
    <t>LORENZO LOPEZ AGUSTIN LAZARO</t>
  </si>
  <si>
    <t>PCON0013</t>
  </si>
  <si>
    <t>CRUZ JOSE AMABLE</t>
  </si>
  <si>
    <t>PCON0014</t>
  </si>
  <si>
    <t>VELEZ CHAVARRIA FRANCISCA MARIA</t>
  </si>
  <si>
    <t>PCON0015</t>
  </si>
  <si>
    <t>MORILLO VACA JOSE VICENTE</t>
  </si>
  <si>
    <t>PCON0016</t>
  </si>
  <si>
    <t>PINEDA &amp; NARVAEZ ADVISERS IN GLOBAL BUSINESS S. A.</t>
  </si>
  <si>
    <t>PCON0017</t>
  </si>
  <si>
    <t>ROMERO DIAZ JAIME HUMBERTO</t>
  </si>
  <si>
    <t>PCON0020</t>
  </si>
  <si>
    <t>SILVA ALDAS MARIANA DE JESUS</t>
  </si>
  <si>
    <t>PCON0021</t>
  </si>
  <si>
    <t>ESPINOSA BARAHONA LENIN PETRONIO</t>
  </si>
  <si>
    <t>PCON0022</t>
  </si>
  <si>
    <t>ZULES ACOSTA FABRICIO ANDRES</t>
  </si>
  <si>
    <t>PCON0023</t>
  </si>
  <si>
    <t>VASCO ORTIZ OSCAR IVAN</t>
  </si>
  <si>
    <t>PCON0024</t>
  </si>
  <si>
    <t>GUERRERO CASTRO ROSA ELVIRA</t>
  </si>
  <si>
    <t>PCON0029</t>
  </si>
  <si>
    <t>MENA CRUZ ROBERTO CARLOS</t>
  </si>
  <si>
    <t>PCON0030</t>
  </si>
  <si>
    <t>CASTILLO PAEZ SERGIO ALBERTO</t>
  </si>
  <si>
    <t>PCON0031</t>
  </si>
  <si>
    <t>CPM SERVICIOS ADUANEROS Y OPERACIONES LOGISTICAS</t>
  </si>
  <si>
    <t>PCON0032</t>
  </si>
  <si>
    <t>MENDIGA DELGADO JOSE CRISTOBAL</t>
  </si>
  <si>
    <t>PCON0033</t>
  </si>
  <si>
    <t>AGUILAR TACO CRISTIAN SANTIAGO</t>
  </si>
  <si>
    <t>PCON0034</t>
  </si>
  <si>
    <t>SILVA VANEGAS CESAR MARCOS</t>
  </si>
  <si>
    <t>PCON0035</t>
  </si>
  <si>
    <t>VERDECIA  GARCIA LUDMILA ELOINA</t>
  </si>
  <si>
    <t>PCON0036</t>
  </si>
  <si>
    <t>LARCO ROSERO LOLA SOFIA</t>
  </si>
  <si>
    <t>PCON0038</t>
  </si>
  <si>
    <t>ORTIZ TAMAYO FABIAN RODRIGO</t>
  </si>
  <si>
    <t>PCON0039</t>
  </si>
  <si>
    <t>CADENA MORALES ROCIO DE LOS ANGELES</t>
  </si>
  <si>
    <t>PCON0040</t>
  </si>
  <si>
    <t>LOAIZA OJEDA JOSE EDUARDO</t>
  </si>
  <si>
    <t>PCON0041</t>
  </si>
  <si>
    <t>MELO MINASIAN DIEGO PATRICIO</t>
  </si>
  <si>
    <t>PCON0042</t>
  </si>
  <si>
    <t>NAULA REINA IVAN CRISTIAN</t>
  </si>
  <si>
    <t>PCON0043</t>
  </si>
  <si>
    <t>LLIVIPUMA ORDONEZ ZOILA MARICELA</t>
  </si>
  <si>
    <t>PCON0045</t>
  </si>
  <si>
    <t>YANES YANES ROBERT HUMBERTO</t>
  </si>
  <si>
    <t>PCON0047</t>
  </si>
  <si>
    <t>PULIG LEON CRISTINA ELIZABETH</t>
  </si>
  <si>
    <t>PCON0048</t>
  </si>
  <si>
    <t>JAVIER AGUSTIN PORTILLO</t>
  </si>
  <si>
    <t>PCON0049</t>
  </si>
  <si>
    <t>HUERTAS ANDRADE SIDNEY VIVIANA</t>
  </si>
  <si>
    <t>PCON0051</t>
  </si>
  <si>
    <t>FLORES CERON ERIKA MISHELL</t>
  </si>
  <si>
    <t>PCON0052</t>
  </si>
  <si>
    <t>MEJIA RUIZ MILTON RAUL</t>
  </si>
  <si>
    <t>PCOT0001</t>
  </si>
  <si>
    <t>HUGO IVAN PROAÑO AYABACA</t>
  </si>
  <si>
    <t>PCOT0002</t>
  </si>
  <si>
    <t>CORAL VELASCO ROCIO ESPERANZA</t>
  </si>
  <si>
    <t>PCOT0003</t>
  </si>
  <si>
    <t>SIERRA HERRERA EDISON VICTOR MANUEL</t>
  </si>
  <si>
    <t>PCOT0004</t>
  </si>
  <si>
    <t>RUEDA QUISHPE WASHINGTON RAMIRO</t>
  </si>
  <si>
    <t>PCOT0006</t>
  </si>
  <si>
    <t>CARRANZA PINARGOTE CATHERYNE ELIZABETH</t>
  </si>
  <si>
    <t>PCOT0007</t>
  </si>
  <si>
    <t>AGUILAR ECHEVERRIA LUIS FERNANDO</t>
  </si>
  <si>
    <t>PCOT0009</t>
  </si>
  <si>
    <t>CORREA CUNIN GRACIELA PIEDAD</t>
  </si>
  <si>
    <t>PCOT0010</t>
  </si>
  <si>
    <t>ORTIZ ARMAS ROBERTO DAVID</t>
  </si>
  <si>
    <t>PCOT0012</t>
  </si>
  <si>
    <t>BENAVIDES  GAVILANES ULVIO LENIN</t>
  </si>
  <si>
    <t>PCOT0013</t>
  </si>
  <si>
    <t>ROSERO VALENCIA DIEGO PATRICIO</t>
  </si>
  <si>
    <t>PCOT0014</t>
  </si>
  <si>
    <t>AYO SANI MANOLO VINICIO</t>
  </si>
  <si>
    <t>PCUM0001</t>
  </si>
  <si>
    <t>EXEL MEDICA DEL ECUADOR EXELMEDICA CIA. LTDA.</t>
  </si>
  <si>
    <t>PCUM0003</t>
  </si>
  <si>
    <t>SIMCHECK AARON QUENTIN</t>
  </si>
  <si>
    <t>PCUM0004</t>
  </si>
  <si>
    <t>CARRERA JIBAJA MARCELO EDUARDO</t>
  </si>
  <si>
    <t>PCUM0005</t>
  </si>
  <si>
    <t>LARREA NARVAEZ SANDY FERNANDA</t>
  </si>
  <si>
    <t>PCUM0006</t>
  </si>
  <si>
    <t>ANDRADE LANZL ADRIANA PATRICIA</t>
  </si>
  <si>
    <t>PCUM0007</t>
  </si>
  <si>
    <t>BARONA MOREY RAFAELA DEL PILAR</t>
  </si>
  <si>
    <t>PCUM0010</t>
  </si>
  <si>
    <t>ALCAZAR VALENCIA IVAN MARCELO</t>
  </si>
  <si>
    <t>PCUM0013</t>
  </si>
  <si>
    <t>FALCONI GALARZA AIDA LORENA</t>
  </si>
  <si>
    <t>PCUM0015</t>
  </si>
  <si>
    <t>AGUINAGA SILVA PABLO JULIO</t>
  </si>
  <si>
    <t>PCUM0016</t>
  </si>
  <si>
    <t>LAMIÑA AYABACA VICENTE ALBERTO</t>
  </si>
  <si>
    <t>PCUM0017</t>
  </si>
  <si>
    <t>LIRA CORREA MARTIN ALFREDO</t>
  </si>
  <si>
    <t>PCUM0018</t>
  </si>
  <si>
    <t>SALGADO SALGADO ROBERTO</t>
  </si>
  <si>
    <t>PCUM0019</t>
  </si>
  <si>
    <t>RIERA NOLIVOS MIRIAM MARLENE</t>
  </si>
  <si>
    <t>PCUM0020</t>
  </si>
  <si>
    <t>VELEZ MANTILLA LUIS RAFAEL</t>
  </si>
  <si>
    <t>PCUM0022</t>
  </si>
  <si>
    <t>ULLAURI MALDONADO OSWALDO LENIN</t>
  </si>
  <si>
    <t>PCUM0023</t>
  </si>
  <si>
    <t>WATCH-OUT S.A.</t>
  </si>
  <si>
    <t>PECU0001</t>
  </si>
  <si>
    <t>AGUILAR GUERRERO VICTOR HUGO</t>
  </si>
  <si>
    <t>PFER0003</t>
  </si>
  <si>
    <t>ESCOBAR LEDESMA KARINA NATALY</t>
  </si>
  <si>
    <t>PFER0004</t>
  </si>
  <si>
    <t>NARANJO TORRES DIEGO ALEJANDRO</t>
  </si>
  <si>
    <t>PFLO0001</t>
  </si>
  <si>
    <t>TORRES MOPOSITA ELIANA ESTEFANIA</t>
  </si>
  <si>
    <t>PFLO0002</t>
  </si>
  <si>
    <t>GUTIERREZ ALVAREZ TERESA EUGENIA</t>
  </si>
  <si>
    <t>PFLO0003</t>
  </si>
  <si>
    <t>MANCERO ZAMBONINO PEDRO JOSE</t>
  </si>
  <si>
    <t>PFLO0004</t>
  </si>
  <si>
    <t>SALAZAR VACA CARMEN SUSANA</t>
  </si>
  <si>
    <t>PGUA0002</t>
  </si>
  <si>
    <t>GUERRA ZAPATA CHRISTIAN ALEXIS</t>
  </si>
  <si>
    <t>PGUA0003</t>
  </si>
  <si>
    <t>BUSTILLOS DIAZ JOSE LUIS</t>
  </si>
  <si>
    <t>PGUA0004</t>
  </si>
  <si>
    <t>TISALEMA QUIROGA HENRY VINICIO</t>
  </si>
  <si>
    <t>PGUA0005</t>
  </si>
  <si>
    <t>ROMERO PAEZ DIEGO ROBERTO</t>
  </si>
  <si>
    <t>PGUA0006</t>
  </si>
  <si>
    <t>TIGRE PEÑAFIEL JOSE LEONARDO</t>
  </si>
  <si>
    <t>PGUA0008</t>
  </si>
  <si>
    <t>TIXILIMA CARANQUI MARIO ROBERTO</t>
  </si>
  <si>
    <t>PGUA0009</t>
  </si>
  <si>
    <t>TERAN LAYEDRA HUGO FABRICIO</t>
  </si>
  <si>
    <t>PGUA0010</t>
  </si>
  <si>
    <t>CALLE DURAN DIEGO VINICIO</t>
  </si>
  <si>
    <t>PGUA0011</t>
  </si>
  <si>
    <t>GOMEZ VACA  LUIS DAVID</t>
  </si>
  <si>
    <t>PGUA0012</t>
  </si>
  <si>
    <t>CIUDAD JARDIN MANZANA DOCE</t>
  </si>
  <si>
    <t>PIÑA0001</t>
  </si>
  <si>
    <t>SANCHEZ RIOS FERNANDO ALEXIS</t>
  </si>
  <si>
    <t>PIÑA0002</t>
  </si>
  <si>
    <t>PEREZ SERRANO  ALFONSO RAFAEL</t>
  </si>
  <si>
    <t>PIÑA0003</t>
  </si>
  <si>
    <t>VALERA SAMANIEGO KARLY ANTONELLA</t>
  </si>
  <si>
    <t>PIÑA0006</t>
  </si>
  <si>
    <t>CEVALLOS SUAREZ MARIO RUBEN</t>
  </si>
  <si>
    <t>PIÑA0007</t>
  </si>
  <si>
    <t>SIERRA PADRON JUAN ALBERTO</t>
  </si>
  <si>
    <t>PIÑA0008</t>
  </si>
  <si>
    <t>SILVA ANDRADE FREDDY TADEO</t>
  </si>
  <si>
    <t>PIÑA0009</t>
  </si>
  <si>
    <t>BASTIDAS CORRALES  ERNESTO AURELIO</t>
  </si>
  <si>
    <t>PIÑA0010</t>
  </si>
  <si>
    <t>AGUDELO GOMEZ ANGELA MARIA</t>
  </si>
  <si>
    <t>PIÑA0011</t>
  </si>
  <si>
    <t>CAIZA VILLAGOMEZ KARLA FERNANDA</t>
  </si>
  <si>
    <t>PIÑA0013</t>
  </si>
  <si>
    <t>ROSO SANCHEZ JHONATAN ALFONSO</t>
  </si>
  <si>
    <t>PIÑA0014</t>
  </si>
  <si>
    <t>CENTRO DE CAPACITACION ECUADOR CCDE CIA. LTDA.</t>
  </si>
  <si>
    <t>PIÑA0015</t>
  </si>
  <si>
    <t>BERNAL VIRACOCHA SILVIA ELIZABETH</t>
  </si>
  <si>
    <t>PIÑA0016</t>
  </si>
  <si>
    <t>COELLO CANELOS ANDRES FELIPE</t>
  </si>
  <si>
    <t>PIÑA0018</t>
  </si>
  <si>
    <t>RURANA CONSTRUCCIONES CIA. LTDA.</t>
  </si>
  <si>
    <t>PIÑA0022</t>
  </si>
  <si>
    <t>CEVALLOS GUERRERO MARIA DEL CISNE</t>
  </si>
  <si>
    <t>PIÑA0024</t>
  </si>
  <si>
    <t>CLOUDEC S.A.</t>
  </si>
  <si>
    <t>PIÑA0025</t>
  </si>
  <si>
    <t>CANETE GARCIA RICARDO RAMON</t>
  </si>
  <si>
    <t>PIÑA0026</t>
  </si>
  <si>
    <t>DURAN CARRILLO FRANZ ALBERTO</t>
  </si>
  <si>
    <t>PIÑA0027</t>
  </si>
  <si>
    <t>CIA.LTDA. IMPORTADORA COMERCIAL VIVA VIVAIMP</t>
  </si>
  <si>
    <t>PIÑA0029</t>
  </si>
  <si>
    <t>ESPINOZA VIVANCO JORGE LUIS</t>
  </si>
  <si>
    <t>PIÑA0030</t>
  </si>
  <si>
    <t>SILVA MEJIA CHRISTIAN JAVIER</t>
  </si>
  <si>
    <t>PIÑA0032</t>
  </si>
  <si>
    <t>PILLAJO NARVAEZ JORGE VLADIMIR</t>
  </si>
  <si>
    <t>PIÑA0033</t>
  </si>
  <si>
    <t>ROMERO VINUEZA ALFREDO MARCELO</t>
  </si>
  <si>
    <t>PIÑA0034</t>
  </si>
  <si>
    <t>MONTESDEOCA ACOSTA FRANCISCO JOSE</t>
  </si>
  <si>
    <t>PIÑA0035</t>
  </si>
  <si>
    <t>QUINTANA BARRERA SIXTO ROBERTO</t>
  </si>
  <si>
    <t>PIÑA0036</t>
  </si>
  <si>
    <t>VASCONEZ FLORES DIEGO BLADIMIR</t>
  </si>
  <si>
    <t>PISI0001</t>
  </si>
  <si>
    <t>GUATEMAL COLIMBA JUAN BAUTISTA</t>
  </si>
  <si>
    <t>PISI0002</t>
  </si>
  <si>
    <t>LOPEZ FIERRO VALERIA MAINTENAN</t>
  </si>
  <si>
    <t>PISI0003</t>
  </si>
  <si>
    <t>PAREDES PEREZ GUSTAVO XAVIER</t>
  </si>
  <si>
    <t>PISI0004</t>
  </si>
  <si>
    <t>SALINAS GONZALEZ JAIME PATRICIO</t>
  </si>
  <si>
    <t>PISI0007</t>
  </si>
  <si>
    <t>YANEZ QUEZADA SANDRA IVONNE</t>
  </si>
  <si>
    <t>PISI0008</t>
  </si>
  <si>
    <t>MOLINA PENA IVONNE SORAYA</t>
  </si>
  <si>
    <t>PISI0009</t>
  </si>
  <si>
    <t>SORNOZA MACIAS MANUEL DE JESUS</t>
  </si>
  <si>
    <t>PISI0010</t>
  </si>
  <si>
    <t>PALACIOS SOLANO DE LA SALA MAXIMO IVAN</t>
  </si>
  <si>
    <t>PISI0011</t>
  </si>
  <si>
    <t>GARCIA PINTADO EDISON LEONARDO</t>
  </si>
  <si>
    <t>PISI0012</t>
  </si>
  <si>
    <t>CACERES VILLARREAL PAOLA ELIZABETH</t>
  </si>
  <si>
    <t>PITC0001</t>
  </si>
  <si>
    <t>GUIJARRO ALTAMIRANO CARLOS EDUARDO</t>
  </si>
  <si>
    <t>PJIP0001</t>
  </si>
  <si>
    <t>ACUNA ALBUJA XIMENA ALEXANDRA</t>
  </si>
  <si>
    <t>PJIP0005</t>
  </si>
  <si>
    <t>ZOANNI SALDIVAR DAMIAN ALFREDO</t>
  </si>
  <si>
    <t>PJIP0008</t>
  </si>
  <si>
    <t>CAMPAÑA DONOSO CIA. LTDA.</t>
  </si>
  <si>
    <t>PJIP0009</t>
  </si>
  <si>
    <t>ANDRADE QUEVEDO KARLA ELIZABETH</t>
  </si>
  <si>
    <t>PJIP0010</t>
  </si>
  <si>
    <t>MUNOZ BAMBAGUE NATIVEL</t>
  </si>
  <si>
    <t>PJIP0011</t>
  </si>
  <si>
    <t>VIZCAINO PACHECO WILIAM FERNANDO</t>
  </si>
  <si>
    <t>PJUA0001</t>
  </si>
  <si>
    <t>NARANJO ROMERO MARCIA IRLANDA</t>
  </si>
  <si>
    <t>PJUA0002</t>
  </si>
  <si>
    <t>YANEZ ARBOLEDA DELIDA ELINA</t>
  </si>
  <si>
    <t>PJUA0003</t>
  </si>
  <si>
    <t>FUNDACION FAMILIAS UNIDAS POR EL CAMBIO</t>
  </si>
  <si>
    <t>PJUA0004</t>
  </si>
  <si>
    <t>PARRA MOROCHO GLADYS ROCIO</t>
  </si>
  <si>
    <t>PJUA0005</t>
  </si>
  <si>
    <t>CRUZ PACHACAMA ALEXIS WLADIMIR</t>
  </si>
  <si>
    <t>PJUA0007</t>
  </si>
  <si>
    <t>LARA AGUILAR SILVIO DANILO</t>
  </si>
  <si>
    <t>PJUA0008</t>
  </si>
  <si>
    <t>SENSOR MEDICAL CIA LTDA</t>
  </si>
  <si>
    <t>PKEN0001</t>
  </si>
  <si>
    <t>MINO MANOSALVAS SUSANA JACQUELINE</t>
  </si>
  <si>
    <t>PKEN0002</t>
  </si>
  <si>
    <t>ESPIN BIFARINI LOURDES TAMARA</t>
  </si>
  <si>
    <t>PKEN0004</t>
  </si>
  <si>
    <t>ANDRANGO COLIMBA MARIA JACQUELINE</t>
  </si>
  <si>
    <t>PKEN0005</t>
  </si>
  <si>
    <t>ORTEGA HERRERIA RITA DEL PILAR</t>
  </si>
  <si>
    <t>PKEN0006</t>
  </si>
  <si>
    <t>LIUDAMYS BARBARA SAEZ LAREDO</t>
  </si>
  <si>
    <t>PLIB0001</t>
  </si>
  <si>
    <t>MALLA BUSTAMANTE ROCIO DE JESUS</t>
  </si>
  <si>
    <t>PLLA0001</t>
  </si>
  <si>
    <t>CACUANGO LINCANGO EDISON FABIAN</t>
  </si>
  <si>
    <t>PLLA0003</t>
  </si>
  <si>
    <t>GORDILLO VERDESOTO MARIA BELEN</t>
  </si>
  <si>
    <t>PMAG0001</t>
  </si>
  <si>
    <t>CORREA MORENO EDISON FERNANDO</t>
  </si>
  <si>
    <t>PMAG0002</t>
  </si>
  <si>
    <t>BRIONES MARTINEZ DIEGO MICHAEL</t>
  </si>
  <si>
    <t>PMAG0003</t>
  </si>
  <si>
    <t>LAJONES MORENO CARLOS JAVIER</t>
  </si>
  <si>
    <t>PMAG0005</t>
  </si>
  <si>
    <t>CASA ALMACHI EDGAR PATRICIO</t>
  </si>
  <si>
    <t>PMAG0006</t>
  </si>
  <si>
    <t>MAYORGA RUBIO OSCAR EDUARDO</t>
  </si>
  <si>
    <t>PMAG0008</t>
  </si>
  <si>
    <t>PINEDA PORRAS RUBEN EVERALDO</t>
  </si>
  <si>
    <t>PMAG0009</t>
  </si>
  <si>
    <t>HUANCAS LOAIZA NANCY RUTH</t>
  </si>
  <si>
    <t>PMAR0001</t>
  </si>
  <si>
    <t>TORRES LOAIZA MAXIMO EDUARDO</t>
  </si>
  <si>
    <t>PMAR0002</t>
  </si>
  <si>
    <t>CABEZAS GUERRA MARIA DEL CARMEN</t>
  </si>
  <si>
    <t>PMAR0003</t>
  </si>
  <si>
    <t>ROMERO DIAZ CARLOS</t>
  </si>
  <si>
    <t>PMAR0004</t>
  </si>
  <si>
    <t>CORPORACION DE PEQUENOS GANADEROS S.A. CORGANPECSA</t>
  </si>
  <si>
    <t>PMAR0005</t>
  </si>
  <si>
    <t>TIO ALVAREZ ADRIAN</t>
  </si>
  <si>
    <t>PMAR0007</t>
  </si>
  <si>
    <t>HERRERA MONTALUISA ESTHELA DEL ROCIO</t>
  </si>
  <si>
    <t>PMAR0008</t>
  </si>
  <si>
    <t>BOMATE GAVIO RAFAEL FELIPE</t>
  </si>
  <si>
    <t>PMAR0010</t>
  </si>
  <si>
    <t>ARIAS MANJARRES CARLOS ALBERTO</t>
  </si>
  <si>
    <t>PMAR0015</t>
  </si>
  <si>
    <t>KOINOBORI CIA LTDA</t>
  </si>
  <si>
    <t>PMAR0016</t>
  </si>
  <si>
    <t>VALDES CARVAJAL DAVID ALEJANDRO</t>
  </si>
  <si>
    <t>PMEN0001</t>
  </si>
  <si>
    <t>CASTILLO MINA BAIRON FRANCISCO</t>
  </si>
  <si>
    <t>PNAY0001</t>
  </si>
  <si>
    <t>RIVERA MOLINA GABRIEL DARIO</t>
  </si>
  <si>
    <t>PNAY0002</t>
  </si>
  <si>
    <t>CORONEL CARRION DOLY ALBERTINA DE LOURDES</t>
  </si>
  <si>
    <t>PNAY0003</t>
  </si>
  <si>
    <t>GARCIA MECIAS ANA GABRIELA</t>
  </si>
  <si>
    <t>PNAY0004</t>
  </si>
  <si>
    <t>VALDIVIESO BURBANO FRANKILN ESTEBAN</t>
  </si>
  <si>
    <t>PPED0001</t>
  </si>
  <si>
    <t>GARCIA RAMOS JOSE RIGOBERTO</t>
  </si>
  <si>
    <t>PPED0002</t>
  </si>
  <si>
    <t>CRUZ SANTANA MARCOS BOLIVAR</t>
  </si>
  <si>
    <t>PPED0004</t>
  </si>
  <si>
    <t>CONTRERAS VEGA MARIA ELENA</t>
  </si>
  <si>
    <t>PPIF0001</t>
  </si>
  <si>
    <t>ESCORZA CUMBAL JAIME DAVID</t>
  </si>
  <si>
    <t>PPOM0001</t>
  </si>
  <si>
    <t>PANIZA RIVERA WILTON JAIRO</t>
  </si>
  <si>
    <t>PPOM0003</t>
  </si>
  <si>
    <t>RIVADENEIRA ESTEVEZ  SILVANA MARIBEL</t>
  </si>
  <si>
    <t>PPOM0004</t>
  </si>
  <si>
    <t>TASIGCHANA VACA LENIN ENRIQUE</t>
  </si>
  <si>
    <t>PPOM0005</t>
  </si>
  <si>
    <t>PANTOJA BURBANO CARLOS ANDRES</t>
  </si>
  <si>
    <t>PPOM0006</t>
  </si>
  <si>
    <t>MENENDEZ LARA LINNER DANIELA</t>
  </si>
  <si>
    <t>PPOM0007</t>
  </si>
  <si>
    <t>VILLACIS BECERRA FAUSTO MARCELO</t>
  </si>
  <si>
    <t>PPOM0008</t>
  </si>
  <si>
    <t>JARAMILLO MEJIA JORGE LUIS</t>
  </si>
  <si>
    <t>PPOM0010</t>
  </si>
  <si>
    <t>VITERI CANO SANTIAGO PATRICIO</t>
  </si>
  <si>
    <t>PPON0001</t>
  </si>
  <si>
    <t>ANDRADE NARVAEZ WENDY JAQUELINE</t>
  </si>
  <si>
    <t>PPON0004</t>
  </si>
  <si>
    <t>TERAN MERCHAN DANIEL LIZARDO</t>
  </si>
  <si>
    <t>PPON0005</t>
  </si>
  <si>
    <t>LINARES VILLAMAR ALVARO JESUS</t>
  </si>
  <si>
    <t>PPON0006</t>
  </si>
  <si>
    <t>ALCANTARA FERRER LOLIMAR ANTONIA</t>
  </si>
  <si>
    <t>PPUE0001</t>
  </si>
  <si>
    <t>PUMA IPIALES MARIO FERNANDO</t>
  </si>
  <si>
    <t>PPUE0002</t>
  </si>
  <si>
    <t>VARGAS HIDALGO SANDRA DEL ROSARIO</t>
  </si>
  <si>
    <t>PPUE0003</t>
  </si>
  <si>
    <t>ALZATE GUIO IVAN DARIO</t>
  </si>
  <si>
    <t>PPUE0004</t>
  </si>
  <si>
    <t>CORONEL AYALA VINICIO DANIEL</t>
  </si>
  <si>
    <t>PPUE0005</t>
  </si>
  <si>
    <t>SEGOVIA ROJAS ERNAN ENRIQUE</t>
  </si>
  <si>
    <t>PQUI0003</t>
  </si>
  <si>
    <t>GAVILANEZ MEDINA MIRIAM PATRICIA</t>
  </si>
  <si>
    <t>PQUI0004</t>
  </si>
  <si>
    <t>ARGUELLO ARGUELLO MANUEL GUILLERMO</t>
  </si>
  <si>
    <t>PQUI0005</t>
  </si>
  <si>
    <t>JARA SANCHEZ MANUEL BENIGNO</t>
  </si>
  <si>
    <t>PQUI0006</t>
  </si>
  <si>
    <t>CALLE AVILA CRISTIAN DARWIN</t>
  </si>
  <si>
    <t>PQUI0007</t>
  </si>
  <si>
    <t>ORTIZ BARRERA MARCO VINICIO</t>
  </si>
  <si>
    <t>PQUI0008</t>
  </si>
  <si>
    <t>ARIAS ORTIZ MAYRA ELISA</t>
  </si>
  <si>
    <t>PQUI0010</t>
  </si>
  <si>
    <t>COBOS TAPIA BRYAN ALEXIS</t>
  </si>
  <si>
    <t>PQUI0011</t>
  </si>
  <si>
    <t>YEPEZ CARDENAS CARLOS ANIBAL</t>
  </si>
  <si>
    <t>PQUI0012</t>
  </si>
  <si>
    <t>OTO USUNO JULIO GERMAN</t>
  </si>
  <si>
    <t>PQUI0013</t>
  </si>
  <si>
    <t>SAMANIEGO CUEVA ANGELO SALOMON</t>
  </si>
  <si>
    <t>PQUI0014</t>
  </si>
  <si>
    <t>OTO USUNO MARIA MARIANA</t>
  </si>
  <si>
    <t>PRAF0001</t>
  </si>
  <si>
    <t>PAREDES GORDON ROSSANA ELVIRIA</t>
  </si>
  <si>
    <t>PRAF0002</t>
  </si>
  <si>
    <t>CARRALERO MULET RONNY</t>
  </si>
  <si>
    <t>PRAF0003</t>
  </si>
  <si>
    <t>LAVERDE GRANIZO GLADYS NOEMI</t>
  </si>
  <si>
    <t>PROQ0001</t>
  </si>
  <si>
    <t>ESTRADA CADENA FABRICIO JAVIER</t>
  </si>
  <si>
    <t>PRUM0001</t>
  </si>
  <si>
    <t>ARIAS SEGOVIA HERNAN PATRICIO</t>
  </si>
  <si>
    <t>PRUM0002</t>
  </si>
  <si>
    <t>ALVAREZ MOLINA PAUL ALEJANDRO</t>
  </si>
  <si>
    <t>PRUM0003</t>
  </si>
  <si>
    <t>LARREA PAEZ ALBERTO JOSE</t>
  </si>
  <si>
    <t>PSAN0003</t>
  </si>
  <si>
    <t>PSAN0004</t>
  </si>
  <si>
    <t>HERRERA VALLEJO ANDREA CAROLINA</t>
  </si>
  <si>
    <t>PSAN0005</t>
  </si>
  <si>
    <t>ENDARA GOMEZ ANDRES ESTEBAN</t>
  </si>
  <si>
    <t>PSAN0007</t>
  </si>
  <si>
    <t>PENA GALLEGOS MARIA SALOME</t>
  </si>
  <si>
    <t>PSAN0008</t>
  </si>
  <si>
    <t>REYES KAROLYS ANDRES EDUARDO</t>
  </si>
  <si>
    <t>PSAN0009</t>
  </si>
  <si>
    <t>RIERA ORDONEZ MIGUEL ANGEL</t>
  </si>
  <si>
    <t>PSAN0010</t>
  </si>
  <si>
    <t>SANCHEZ CEDENO MELYT JANINKA</t>
  </si>
  <si>
    <t>PSAN0012</t>
  </si>
  <si>
    <t>RIVAS ROMERO FERNANDO XAVIER</t>
  </si>
  <si>
    <t>PSAN0014</t>
  </si>
  <si>
    <t>ORTEGA POZO SANTOS DAVID</t>
  </si>
  <si>
    <t>PSAN0015</t>
  </si>
  <si>
    <t>ENDARA CHILIQUINGA LADY CECILIA</t>
  </si>
  <si>
    <t>PSAN0016</t>
  </si>
  <si>
    <t>REA GARCIA EDWIN BENJAMIN</t>
  </si>
  <si>
    <t>PSOL0001</t>
  </si>
  <si>
    <t>LEMA CHICAIZA FRANCISCO HERNAN</t>
  </si>
  <si>
    <t>PSOL0002</t>
  </si>
  <si>
    <t>MINDA POZO EDVIN ERNESTO</t>
  </si>
  <si>
    <t>PTUM0001</t>
  </si>
  <si>
    <t>MOSQUERA MENESES SANTIAGO</t>
  </si>
  <si>
    <t>PTUM0002</t>
  </si>
  <si>
    <t>CRESPO MONCAYO MARIA SOLEDAD</t>
  </si>
  <si>
    <t>PTUM0004</t>
  </si>
  <si>
    <t>BALCAZAR PAREJA JOSE ALEJANDRO</t>
  </si>
  <si>
    <t>PTUM0005</t>
  </si>
  <si>
    <t>SALAS ANZULES MAYRA IABEL</t>
  </si>
  <si>
    <t>PTUM0006</t>
  </si>
  <si>
    <t>JAITIA TOAINGA GLADYS BEATRIZ</t>
  </si>
  <si>
    <t>PTUM0007</t>
  </si>
  <si>
    <t>VELASCO ECHEVERRIA IVAN RAMIRO</t>
  </si>
  <si>
    <t>PTUM0008</t>
  </si>
  <si>
    <t>VEJAR ROMERO SILVANA MICHELLE</t>
  </si>
  <si>
    <t>PTUM0011</t>
  </si>
  <si>
    <t>GUERRERO REINA ADRIANA MICHELL</t>
  </si>
  <si>
    <t>PTUM0012</t>
  </si>
  <si>
    <t>ROMERO MONTOYA MARIA AMADA</t>
  </si>
  <si>
    <t>PTUM0013</t>
  </si>
  <si>
    <t>LOOR CASTAÑEDA  NEGRI LORENA</t>
  </si>
  <si>
    <t>PTUM0014</t>
  </si>
  <si>
    <t>BALDEON JIJON CONSUELO TERESA</t>
  </si>
  <si>
    <t>PTUM0016</t>
  </si>
  <si>
    <t>AGUIRRE HERRERA ANA BELEN</t>
  </si>
  <si>
    <t>PTUR0001</t>
  </si>
  <si>
    <t>ZABALA BARRIONUEVO RITA CECILIA</t>
  </si>
  <si>
    <t>PTUR0002</t>
  </si>
  <si>
    <t>FLORES ANDRADE ALEX ROBERTO</t>
  </si>
  <si>
    <t>PTUR0003</t>
  </si>
  <si>
    <t>GUAMAN QUILLIGANA WILSON MISAEL</t>
  </si>
  <si>
    <t>PTUR0004</t>
  </si>
  <si>
    <t>BUENO QUEZADA JAIRO JAVIER</t>
  </si>
  <si>
    <t>PTUR0005</t>
  </si>
  <si>
    <t>ANDRADE PINOS ANGEL WASHINGTON</t>
  </si>
  <si>
    <t>PTUR0006</t>
  </si>
  <si>
    <t>ACOSTA TOSCANO JENIFFER CAROLINA</t>
  </si>
  <si>
    <t>1.1.03.03.01</t>
  </si>
  <si>
    <t>OTRAS CUENTAS POR COBRAR</t>
  </si>
  <si>
    <t>INTERCONEXION POR COBRAR</t>
  </si>
  <si>
    <t>1.1.03.03.02</t>
  </si>
  <si>
    <t>ETA001</t>
  </si>
  <si>
    <t>ETAPA EP</t>
  </si>
  <si>
    <t>TEL002</t>
  </si>
  <si>
    <t>CNT EP - TELECSA S.A.</t>
  </si>
  <si>
    <t>CC</t>
  </si>
  <si>
    <t>ALD003</t>
  </si>
  <si>
    <t>ALDAS ROMERO ERIK ANDRES</t>
  </si>
  <si>
    <t>BUS008</t>
  </si>
  <si>
    <t>BUSTOS GUERRERO CARLOS JULIO</t>
  </si>
  <si>
    <t>OTR002</t>
  </si>
  <si>
    <t>1.1.03.04</t>
  </si>
  <si>
    <t>SER021</t>
  </si>
  <si>
    <t>SRI</t>
  </si>
  <si>
    <t>1.1.03.04.01</t>
  </si>
  <si>
    <t>WEN001</t>
  </si>
  <si>
    <t>WENS CONSULTING &amp; AUDITING, WHIMPPER NARVAEZ S.A.</t>
  </si>
  <si>
    <t>PROVISION DE CUENTAS INCOBRABLES</t>
  </si>
  <si>
    <t>PROV. PARA CTAS POR COB. CLIENTES</t>
  </si>
  <si>
    <t>1.1.06</t>
  </si>
  <si>
    <t>1.1.06.01</t>
  </si>
  <si>
    <t>ANTICIPOS ENTREGADOS</t>
  </si>
  <si>
    <t>ANTICIPOS PROVEEDORES</t>
  </si>
  <si>
    <t>1.1.07</t>
  </si>
  <si>
    <t>PV</t>
  </si>
  <si>
    <t>VAR001</t>
  </si>
  <si>
    <t>VARIOS</t>
  </si>
  <si>
    <t>1.1.07.01</t>
  </si>
  <si>
    <t>1.1.07.02</t>
  </si>
  <si>
    <t>IMPUESTOS PAGADOS POR ANTICIPADOS</t>
  </si>
  <si>
    <t>1.1.07.02.01</t>
  </si>
  <si>
    <t>ANTICIPO IMPUESTO A LA RENTA</t>
  </si>
  <si>
    <t>RR</t>
  </si>
  <si>
    <t>RR0012</t>
  </si>
  <si>
    <t>CREDITO TRIBUTARIO</t>
  </si>
  <si>
    <t>RETENCIONES</t>
  </si>
  <si>
    <t>RETENCIONES EN LA FUENTE</t>
  </si>
  <si>
    <t>RR0002</t>
  </si>
  <si>
    <t xml:space="preserve"> RETENCIÓN EN LA FUENTE  (5%)</t>
  </si>
  <si>
    <t>RR0003</t>
  </si>
  <si>
    <t>RETENCION EN LA FUENTE (2%)</t>
  </si>
  <si>
    <t>RR0014</t>
  </si>
  <si>
    <t>RETENCION EN LA FUENTE (2.75%)</t>
  </si>
  <si>
    <t>1.1.07.03</t>
  </si>
  <si>
    <t>RR0015</t>
  </si>
  <si>
    <t>RETENCION EN LA FUENTE (1.75%)</t>
  </si>
  <si>
    <t>1.1.07.03.01</t>
  </si>
  <si>
    <t>RETENCIONES DE IVA</t>
  </si>
  <si>
    <t>IMPUESTO AL VALOR AGRAGADO</t>
  </si>
  <si>
    <t>1.1.07.03.02</t>
  </si>
  <si>
    <t>CTI</t>
  </si>
  <si>
    <t>IR006</t>
  </si>
  <si>
    <t>CREDITO TRIBUTARIO POR RETENCIONES DEL IVA</t>
  </si>
  <si>
    <t>IR</t>
  </si>
  <si>
    <t>IR002</t>
  </si>
  <si>
    <t>IVA POR LA PRESTACION DE OTROS SERVICIOS 70%</t>
  </si>
  <si>
    <t>IR003</t>
  </si>
  <si>
    <t>IVA POR LA PRESTACION DE SERVICIOS PROFECIONALES 100%</t>
  </si>
  <si>
    <t>IVA POR COMPRAS</t>
  </si>
  <si>
    <t>IP</t>
  </si>
  <si>
    <t>IP001</t>
  </si>
  <si>
    <t>COMPRAS LOCALES CON TARIFA 12% IVA</t>
  </si>
  <si>
    <t>1.2.01</t>
  </si>
  <si>
    <t>1.2.01.02</t>
  </si>
  <si>
    <t>1.2.01.03</t>
  </si>
  <si>
    <t>1.2</t>
  </si>
  <si>
    <t>ACTIVO FIJO</t>
  </si>
  <si>
    <t>DEPRECIABLES</t>
  </si>
  <si>
    <t>1.2.01.04</t>
  </si>
  <si>
    <t>VEHÍCUOS</t>
  </si>
  <si>
    <t>1.2.01.05</t>
  </si>
  <si>
    <t>EQUIPO DE COMPUTACION</t>
  </si>
  <si>
    <t>1.2.01.06</t>
  </si>
  <si>
    <t>EQUIPOS DE TELECOMUNICACIONES</t>
  </si>
  <si>
    <t>1.2.01.07</t>
  </si>
  <si>
    <t>EDIFICIOS E INSTALACIONES</t>
  </si>
  <si>
    <t>1.2.01.09</t>
  </si>
  <si>
    <t>SOFTWARE</t>
  </si>
  <si>
    <t>REDES</t>
  </si>
  <si>
    <t>1.2.02</t>
  </si>
  <si>
    <t>OTROS ACTIVOS FIJOS</t>
  </si>
  <si>
    <t>1.2.02.02</t>
  </si>
  <si>
    <t>1.2.02.03</t>
  </si>
  <si>
    <t>DEPRECIACION ACUMULADA</t>
  </si>
  <si>
    <t>1.2.02.04</t>
  </si>
  <si>
    <t>DEP. ACUM. VEHÝCULOS</t>
  </si>
  <si>
    <t>1.2.02.05</t>
  </si>
  <si>
    <t>DEP. ACUM.EQUIPO COMPUTACION</t>
  </si>
  <si>
    <t>1.2.02.06</t>
  </si>
  <si>
    <t>DEP. ACUM. EQUIPOS TELEFONICOS</t>
  </si>
  <si>
    <t>1.2.02.07</t>
  </si>
  <si>
    <t>DEP. ACUM. EDIFICIOS E INSTALACIONES</t>
  </si>
  <si>
    <t>1.2.02.09</t>
  </si>
  <si>
    <t>DEP. ACUM. SOFTWARE</t>
  </si>
  <si>
    <t>DEP. ACUM. REDES</t>
  </si>
  <si>
    <t>DEP. ACUM. OTROS ACTIVOS FIJOS</t>
  </si>
  <si>
    <t>1.3.01</t>
  </si>
  <si>
    <t>1.3.01.05</t>
  </si>
  <si>
    <t>1.3.01.06</t>
  </si>
  <si>
    <t>1.3</t>
  </si>
  <si>
    <t>ACTIVO DIFERIDO</t>
  </si>
  <si>
    <t>DIFERIDO</t>
  </si>
  <si>
    <t>1.3.01.07</t>
  </si>
  <si>
    <t>DISEÑO, IMPLANT., MONTAJE, ENTRENAM.</t>
  </si>
  <si>
    <t>IMPOUESTO DIFERIDO JUBILACION PATRONAL</t>
  </si>
  <si>
    <t>1.3.02</t>
  </si>
  <si>
    <t>1.3.02.05</t>
  </si>
  <si>
    <t>IMPUESTO DIFERIDO POR DESAHUCIO</t>
  </si>
  <si>
    <t>AMORTIZACIONES</t>
  </si>
  <si>
    <t>AMORTIZ. ACUM .DISEÑO, IMPLANT., MONTAJE, ENTRENAM</t>
  </si>
  <si>
    <t>2.1.01</t>
  </si>
  <si>
    <t>2.1.01.01</t>
  </si>
  <si>
    <t>2</t>
  </si>
  <si>
    <t>PASIVOS</t>
  </si>
  <si>
    <t>2.1</t>
  </si>
  <si>
    <t>PASIVO CORRIENTE</t>
  </si>
  <si>
    <t>CUENTAS POR PAGAR</t>
  </si>
  <si>
    <t>PROVEEDORES DE BIENES Y SERVICIOS</t>
  </si>
  <si>
    <t>COL001</t>
  </si>
  <si>
    <t>ZURICH SEGUROS ECUADOR S.A</t>
  </si>
  <si>
    <t>COR018</t>
  </si>
  <si>
    <t>CNEL EP</t>
  </si>
  <si>
    <t>MOR034</t>
  </si>
  <si>
    <t>MOREIRA GOMEZ JORDY DAVID</t>
  </si>
  <si>
    <t>2.1.01.04</t>
  </si>
  <si>
    <t>OTE001</t>
  </si>
  <si>
    <t>OTECEL S.A</t>
  </si>
  <si>
    <t>2.1.01.04.01</t>
  </si>
  <si>
    <t>SEG011</t>
  </si>
  <si>
    <t>SEGUROS EQUINOCCIAL S.A.</t>
  </si>
  <si>
    <t>TRA009</t>
  </si>
  <si>
    <t>TRANSFERUNION S.A.</t>
  </si>
  <si>
    <t>2.1.01.05</t>
  </si>
  <si>
    <t>DERECHOS Y CONSECIONES POR PAGAR</t>
  </si>
  <si>
    <t>2.1.01.05.01</t>
  </si>
  <si>
    <t>INTERCONEXIONES POR PAGAR</t>
  </si>
  <si>
    <t>SET001</t>
  </si>
  <si>
    <t>SETEL S.A</t>
  </si>
  <si>
    <t>DEL EXTERIOR</t>
  </si>
  <si>
    <t>PROVEEDORES DEL EXTERIOR</t>
  </si>
  <si>
    <t>DEN001</t>
  </si>
  <si>
    <t>DENWA TECHNOLOGY CORP.</t>
  </si>
  <si>
    <t>GLO002</t>
  </si>
  <si>
    <t>GLOBAL THINK TECHNOLOGY</t>
  </si>
  <si>
    <t>2.3.01</t>
  </si>
  <si>
    <t>2.3.01.01</t>
  </si>
  <si>
    <t>2.3</t>
  </si>
  <si>
    <t>OBLIGACIONES Y BENEFICIOS POR PAGAR</t>
  </si>
  <si>
    <t>PROVISONES</t>
  </si>
  <si>
    <t>BENEFICIOS SOCIALES POR PAGAR</t>
  </si>
  <si>
    <t>BS</t>
  </si>
  <si>
    <t>BS002</t>
  </si>
  <si>
    <t>DECIMO TERCER SUELDO</t>
  </si>
  <si>
    <t>BS003</t>
  </si>
  <si>
    <t>DECIMO CUARTO SUELDO</t>
  </si>
  <si>
    <t>BS004</t>
  </si>
  <si>
    <t>VACACIONES</t>
  </si>
  <si>
    <t>BS005</t>
  </si>
  <si>
    <t>FONDO DE RESERVA ADMINISTRATIVO</t>
  </si>
  <si>
    <t>BS006</t>
  </si>
  <si>
    <t>15% UTILIDAD TRABAJADORES</t>
  </si>
  <si>
    <t>2.3.01.02</t>
  </si>
  <si>
    <t>BS017</t>
  </si>
  <si>
    <t>PROV. JUB. PATRONAL MAYOR A 10 AÑOS</t>
  </si>
  <si>
    <t>BS018</t>
  </si>
  <si>
    <t>PROV. JUB. PATRONAL MENOR A 10 AÑOS</t>
  </si>
  <si>
    <t>BS019</t>
  </si>
  <si>
    <t>PROV. BONIFICACION POR DESAHUCIO</t>
  </si>
  <si>
    <t>OBLIGACIONES I.E.S.S. POR PAGAR</t>
  </si>
  <si>
    <t>BS007</t>
  </si>
  <si>
    <t>APORTES AL I.E.S.S. 21.50%</t>
  </si>
  <si>
    <t>2.4.01</t>
  </si>
  <si>
    <t>2.4.01.01</t>
  </si>
  <si>
    <t>2.4</t>
  </si>
  <si>
    <t>OBLIGACIONES CON EL SRI</t>
  </si>
  <si>
    <t>IMPUESTOS POR PAGAR</t>
  </si>
  <si>
    <t>RETENCIONES EN LA FUENTE POR PAGAR</t>
  </si>
  <si>
    <t>RF</t>
  </si>
  <si>
    <t>303</t>
  </si>
  <si>
    <t>HONORARIOS PROFESIONALES Y DIETAS</t>
  </si>
  <si>
    <t>304</t>
  </si>
  <si>
    <t>SERVICIOS DONDE PREDOMINA EL INTELECTO</t>
  </si>
  <si>
    <t>312</t>
  </si>
  <si>
    <t>TRANSFERENCIA DE BIENES MUEBLES DE NATURALEZA CORPORAL</t>
  </si>
  <si>
    <t>312A</t>
  </si>
  <si>
    <t>COMPRA DE BIENES DE ORIGEN AGRICOLA, PECUARIO, CUNICULA, BIOACUATICO</t>
  </si>
  <si>
    <t>2.4.01.02</t>
  </si>
  <si>
    <t>322</t>
  </si>
  <si>
    <t>SEGUROS Y REASEGUROS (PRIMAS Y CESIONES)</t>
  </si>
  <si>
    <t>3440</t>
  </si>
  <si>
    <t>OTRAS RETENCIONES APLICABLES 2.75%</t>
  </si>
  <si>
    <t>346</t>
  </si>
  <si>
    <t>OTRAS RETENCIONES APLICABLES A OTROS PORCENTAJES</t>
  </si>
  <si>
    <t>RETENCIONES DE I.V.A. POR PAGAR</t>
  </si>
  <si>
    <t>2.4.01.03</t>
  </si>
  <si>
    <t>RI</t>
  </si>
  <si>
    <t>725</t>
  </si>
  <si>
    <t>RETENCION DE 30%</t>
  </si>
  <si>
    <t>729</t>
  </si>
  <si>
    <t>RETENCION DE 70%</t>
  </si>
  <si>
    <t>731</t>
  </si>
  <si>
    <t>RETENCION DE 100%</t>
  </si>
  <si>
    <t>2.4.01.05</t>
  </si>
  <si>
    <t>I.V.A.   E    I.C.E   POR PAGAR</t>
  </si>
  <si>
    <t>IC</t>
  </si>
  <si>
    <t>I399</t>
  </si>
  <si>
    <t>IMPUESTO A LOS CONSUMOS ESPECIALES ( ICE 15% )</t>
  </si>
  <si>
    <t>I551</t>
  </si>
  <si>
    <t>IMPUESTO VALOR AGREGADO 12%</t>
  </si>
  <si>
    <t>IMPUESTO A LA RENTA</t>
  </si>
  <si>
    <t>2.5.01</t>
  </si>
  <si>
    <t>2.5.01.01</t>
  </si>
  <si>
    <t>2.5</t>
  </si>
  <si>
    <t>OTROS PASIVOS</t>
  </si>
  <si>
    <t>DEPOSITOS DE CLIENTES NO IDENTIFICADOS</t>
  </si>
  <si>
    <t>CLIENTES NO IDENTIFICADOS</t>
  </si>
  <si>
    <t>2.5.02</t>
  </si>
  <si>
    <t>2.5.02.01</t>
  </si>
  <si>
    <t>OTRAS CUENTAS POR PAGAR</t>
  </si>
  <si>
    <t>OC</t>
  </si>
  <si>
    <t>CON002</t>
  </si>
  <si>
    <t>CONECEL S.A</t>
  </si>
  <si>
    <t>COP004</t>
  </si>
  <si>
    <t>COPIADORA ECUATORIANA CIA LTDA ECUACOPIA</t>
  </si>
  <si>
    <t>LEV001</t>
  </si>
  <si>
    <t>LEVEL 3 ECUADOR LVLT S. A.</t>
  </si>
  <si>
    <t>PER002</t>
  </si>
  <si>
    <t>PERMONSA S. A.</t>
  </si>
  <si>
    <t>3.1.01</t>
  </si>
  <si>
    <t>3.1.01.01</t>
  </si>
  <si>
    <t>3</t>
  </si>
  <si>
    <t>PATRIMONIO</t>
  </si>
  <si>
    <t>3.1.01.02</t>
  </si>
  <si>
    <t>3.1</t>
  </si>
  <si>
    <t>PATRIMONIO NETO</t>
  </si>
  <si>
    <t>CAPITAL Y RESERVAS</t>
  </si>
  <si>
    <t>CAPITAL SOCIAL</t>
  </si>
  <si>
    <t>APORTE PARA FUTURAS CAPITALIZACIONES</t>
  </si>
  <si>
    <t>3.2.01</t>
  </si>
  <si>
    <t>3.2.01.01</t>
  </si>
  <si>
    <t>3.2</t>
  </si>
  <si>
    <t>RESERVAS</t>
  </si>
  <si>
    <t>RESERVA LEGAL</t>
  </si>
  <si>
    <t>3.3.01</t>
  </si>
  <si>
    <t>3.3.01.07</t>
  </si>
  <si>
    <t>3.3.01.08</t>
  </si>
  <si>
    <t>3.3.01.09</t>
  </si>
  <si>
    <t>3.3</t>
  </si>
  <si>
    <t>RESULTADOS</t>
  </si>
  <si>
    <t>3.3.01.10</t>
  </si>
  <si>
    <t>PERD. Y GNCS. AÑOS ANTRS.</t>
  </si>
  <si>
    <t>3.3.01.11</t>
  </si>
  <si>
    <t>RESULTADOS EJERCICIO ANTERIORES AÑO 2010</t>
  </si>
  <si>
    <t>3.3.01.12</t>
  </si>
  <si>
    <t>RESULTADOS EJERCICIO ANTERIORES AÑO 2011</t>
  </si>
  <si>
    <t>3.3.01.13</t>
  </si>
  <si>
    <t>RESULTADOS EJERCICIO ANTERIORES AÑO 2012</t>
  </si>
  <si>
    <t>3.3.01.14</t>
  </si>
  <si>
    <t>RESULTADOS EJERCICIO ANTERIORES AÑO 2013</t>
  </si>
  <si>
    <t>3.3.01.15</t>
  </si>
  <si>
    <t>RESULTADOS EJERCICIO ANTERIORES AÑO 2014</t>
  </si>
  <si>
    <t>3.3.01.16</t>
  </si>
  <si>
    <t>RESULTADOS EJERCICIO ANTERIORES AÑO 2015</t>
  </si>
  <si>
    <t>3.3.01.17</t>
  </si>
  <si>
    <t>RESULTADOS EJERCICIO ANTERIORES AÑO 2016</t>
  </si>
  <si>
    <t>RESULTADOS EJERCICIO ANTERIORES AÑO 2017</t>
  </si>
  <si>
    <t>RESULTADOS EJERCICIO ANTERIORES AÑO 2018</t>
  </si>
  <si>
    <t>3.3.03</t>
  </si>
  <si>
    <t>RESULTADOS EJERCICIO ANTERIORES AÑO 2019</t>
  </si>
  <si>
    <t>3.3.03.01</t>
  </si>
  <si>
    <t>RESULTADOS EJERCICIO ANTERIORES AÑO 2020</t>
  </si>
  <si>
    <t>RESERVAS PARA APLICACION DE NIIF</t>
  </si>
  <si>
    <t>PROVISIONES PARA NIIF</t>
  </si>
  <si>
    <t>3.4.01</t>
  </si>
  <si>
    <t>3.4.01.01</t>
  </si>
  <si>
    <t>3.4</t>
  </si>
  <si>
    <t>OTROS RESULTADOS INTEGRALES</t>
  </si>
  <si>
    <t>SUPERAVIT POR REVALUACION</t>
  </si>
  <si>
    <t>SUPERAVIT POR REVALUACION P.P.E.</t>
  </si>
  <si>
    <t>TOTAL    PASIVO Y PATRIMONIO</t>
  </si>
  <si>
    <t>Utilidad del Ejercicio Actual</t>
  </si>
  <si>
    <t>Representante Legal</t>
  </si>
  <si>
    <t>Contador</t>
  </si>
  <si>
    <t>ING. PABLO BAQUERIZO DAVILA</t>
  </si>
  <si>
    <t>JOSE BRAVO M.</t>
  </si>
  <si>
    <t>C.I.   1202342299</t>
  </si>
  <si>
    <t>RUC:   0909472953001</t>
  </si>
  <si>
    <t>Reg:   20365</t>
  </si>
  <si>
    <t>rptRepoConBalGeneralEstandar.rpt</t>
  </si>
  <si>
    <t>ESTADO DE PERDIDA Y GANANCIA</t>
  </si>
  <si>
    <t>4</t>
  </si>
  <si>
    <t>INGRESOS</t>
  </si>
  <si>
    <t>4.1</t>
  </si>
  <si>
    <t>VENTAS</t>
  </si>
  <si>
    <t>4.1.01</t>
  </si>
  <si>
    <t>TELEFONIA FIJA</t>
  </si>
  <si>
    <t>4.1.01.01</t>
  </si>
  <si>
    <t>VENTA DE LINEAS TELEFONICAS</t>
  </si>
  <si>
    <t>4.1.01.01.01</t>
  </si>
  <si>
    <t>COSTO E INSTALACION</t>
  </si>
  <si>
    <t>TF</t>
  </si>
  <si>
    <t>CTO001</t>
  </si>
  <si>
    <t>DLE001</t>
  </si>
  <si>
    <t>KEN001</t>
  </si>
  <si>
    <t>NTE001</t>
  </si>
  <si>
    <t>SAM006</t>
  </si>
  <si>
    <t>CLIENTES VIA SAMBORONDON</t>
  </si>
  <si>
    <t>4.1.01.02</t>
  </si>
  <si>
    <t>VENTA DE SERVICIOS TELEFONIA FIJA</t>
  </si>
  <si>
    <t>4.1.01.02.01</t>
  </si>
  <si>
    <t>PENSION BASICA</t>
  </si>
  <si>
    <t>ATP001</t>
  </si>
  <si>
    <t>AUTOPISTA TERMINAL PASCUALES</t>
  </si>
  <si>
    <t>BAS011</t>
  </si>
  <si>
    <t>BRI006</t>
  </si>
  <si>
    <t>CAP001</t>
  </si>
  <si>
    <t>URBANIZACION CAPRI VIA A SAMBORONDON</t>
  </si>
  <si>
    <t>CAR006</t>
  </si>
  <si>
    <t>CENTRAL URB. EL CARACOL</t>
  </si>
  <si>
    <t>CST001</t>
  </si>
  <si>
    <t>CUM001</t>
  </si>
  <si>
    <t>URB. CUMBRES DEL SOL</t>
  </si>
  <si>
    <t>DAU001</t>
  </si>
  <si>
    <t>CLIENTES VIA DAULE</t>
  </si>
  <si>
    <t>DUR003</t>
  </si>
  <si>
    <t>DURAN</t>
  </si>
  <si>
    <t>ESP006</t>
  </si>
  <si>
    <t>CENTRAL VILLA ESPAÑA</t>
  </si>
  <si>
    <t>FEL001</t>
  </si>
  <si>
    <t>FOR003</t>
  </si>
  <si>
    <t>GUA013</t>
  </si>
  <si>
    <t>SECTOR SUR</t>
  </si>
  <si>
    <t>LAG001</t>
  </si>
  <si>
    <t>LOT001</t>
  </si>
  <si>
    <t>MAT005</t>
  </si>
  <si>
    <t>CENTRAL MATICES DE SAMBORONDON</t>
  </si>
  <si>
    <t>MER008</t>
  </si>
  <si>
    <t>CENTRAL MERCEDES MOLINA</t>
  </si>
  <si>
    <t>PAS001</t>
  </si>
  <si>
    <t>POR002</t>
  </si>
  <si>
    <t>PORTAL AL SOL</t>
  </si>
  <si>
    <t>PRO011</t>
  </si>
  <si>
    <t>SAL025</t>
  </si>
  <si>
    <t>SAN039</t>
  </si>
  <si>
    <t>URB. SANTA CLARA</t>
  </si>
  <si>
    <t>SEY023</t>
  </si>
  <si>
    <t>URB. PUERTO SEYMOUR</t>
  </si>
  <si>
    <t>TER002</t>
  </si>
  <si>
    <t>VAL008</t>
  </si>
  <si>
    <t>VIA001</t>
  </si>
  <si>
    <t>CENTRAL VIA AL SOL</t>
  </si>
  <si>
    <t>VIS001</t>
  </si>
  <si>
    <t>4.1.01.02.02</t>
  </si>
  <si>
    <t>CONSUMO LOCAL</t>
  </si>
  <si>
    <t>4.1.01.02.04</t>
  </si>
  <si>
    <t>CONSUMO NACIONAL</t>
  </si>
  <si>
    <t>4.1.01.02.05</t>
  </si>
  <si>
    <t>CONSUMO CELULAR</t>
  </si>
  <si>
    <t>4.1.01.02.06</t>
  </si>
  <si>
    <t>CONSUMO INTERNACIONAL</t>
  </si>
  <si>
    <t>4.1.01.03</t>
  </si>
  <si>
    <t>SERVICIOS COMPLEMENTRIOS</t>
  </si>
  <si>
    <t>4.1.01.03.01</t>
  </si>
  <si>
    <t>OTROS SERVICIOS BASICOS</t>
  </si>
  <si>
    <t>OSB012</t>
  </si>
  <si>
    <t>VENTA DE EQUIPOS/ACCESORIOS GATEWAY PARA LINEAS</t>
  </si>
  <si>
    <t>OSB014</t>
  </si>
  <si>
    <t>CAMBIO DE NUMERACION</t>
  </si>
  <si>
    <t>OSB015</t>
  </si>
  <si>
    <t>TARIFA BASICA POR E1</t>
  </si>
  <si>
    <t>OSB022</t>
  </si>
  <si>
    <t>SERVICIO DE MANTENIMIENTO TECNICO</t>
  </si>
  <si>
    <t>OSB029</t>
  </si>
  <si>
    <t>CLOUD PBX</t>
  </si>
  <si>
    <t>4.1.01.06</t>
  </si>
  <si>
    <t>MANTA</t>
  </si>
  <si>
    <t>4.1.01.06.02</t>
  </si>
  <si>
    <t>MTA001</t>
  </si>
  <si>
    <t>CIUDAD DE MANTA</t>
  </si>
  <si>
    <t>4.1.01.06.03</t>
  </si>
  <si>
    <t>4.1.01.06.05</t>
  </si>
  <si>
    <t>4.1.01.06.06</t>
  </si>
  <si>
    <t>4.1.01.07</t>
  </si>
  <si>
    <t>VENTA DE EQUIPOS DE TELECOMUNICACIONES</t>
  </si>
  <si>
    <t>4.1.01.07.02</t>
  </si>
  <si>
    <t>ADAPTADOR TELEFONICO DE 4 PUERTOS</t>
  </si>
  <si>
    <t>4.1.01.08</t>
  </si>
  <si>
    <t>SERVICIO DE INTERNET</t>
  </si>
  <si>
    <t>4.1.01.08.01</t>
  </si>
  <si>
    <t>ENLACE INTERNET ASIMETRICO 1024 KBPS - 128 KBPS</t>
  </si>
  <si>
    <t>4.1.01.09</t>
  </si>
  <si>
    <t>CLIENTES QUITO</t>
  </si>
  <si>
    <t>4.1.01.09.01</t>
  </si>
  <si>
    <t>PQUITO</t>
  </si>
  <si>
    <t>4.1.01.09.02</t>
  </si>
  <si>
    <t>4.1.01.09.03</t>
  </si>
  <si>
    <t>4.1.01.09.05</t>
  </si>
  <si>
    <t>4.1.01.09.06</t>
  </si>
  <si>
    <t>4.1.01.09.07</t>
  </si>
  <si>
    <t>4.1.01.09.08</t>
  </si>
  <si>
    <t>4.1.02</t>
  </si>
  <si>
    <t>TELEFONIA PUBLICA</t>
  </si>
  <si>
    <t>4.1.02.02</t>
  </si>
  <si>
    <t>VENTA DE SERVICIO TELEFONIA PUBLICA</t>
  </si>
  <si>
    <t>4.1.02.02.02</t>
  </si>
  <si>
    <t>RECARGAS</t>
  </si>
  <si>
    <t>4.1.02.02.07</t>
  </si>
  <si>
    <t>RECARGAS APP MOVIL</t>
  </si>
  <si>
    <t>4.2</t>
  </si>
  <si>
    <t>INGRESOS POR SERVICIOS</t>
  </si>
  <si>
    <t>4.2.01</t>
  </si>
  <si>
    <t>INGRESOS POR INTERCONEXION</t>
  </si>
  <si>
    <t>4.2.01.02</t>
  </si>
  <si>
    <t>CORPORACION NACIONAL DE TELECOMUNICACIONES CNT S.A.</t>
  </si>
  <si>
    <t>4.2.01.03</t>
  </si>
  <si>
    <t>CONECEL ' PORTA '</t>
  </si>
  <si>
    <t>4.2.01.04</t>
  </si>
  <si>
    <t>OTECEL S.A. ' MOVISTAR'</t>
  </si>
  <si>
    <t>4.2.01.05</t>
  </si>
  <si>
    <t>TELECSA S.A. 'ALEGRO'</t>
  </si>
  <si>
    <t>4.2.01.06</t>
  </si>
  <si>
    <t>SETEL " TV CABLE "</t>
  </si>
  <si>
    <t>4.2.01.11</t>
  </si>
  <si>
    <t>ETAPA EP.</t>
  </si>
  <si>
    <t>4.3</t>
  </si>
  <si>
    <t>OTROS INGRESOS</t>
  </si>
  <si>
    <t>4.3.01</t>
  </si>
  <si>
    <t>INGRESOS VARIOS</t>
  </si>
  <si>
    <t>4.3.01.01</t>
  </si>
  <si>
    <t>4.3.01.04</t>
  </si>
  <si>
    <t>INTERES GANADOS</t>
  </si>
  <si>
    <t>4.4</t>
  </si>
  <si>
    <t>DESCUENTOS</t>
  </si>
  <si>
    <t>4.4.01</t>
  </si>
  <si>
    <t>DESCUENTOS GENERALES</t>
  </si>
  <si>
    <t>4.4.01.01</t>
  </si>
  <si>
    <t>DESCUENTOS TERCERA EDAD</t>
  </si>
  <si>
    <t>5</t>
  </si>
  <si>
    <t>GASTOS</t>
  </si>
  <si>
    <t>5.1</t>
  </si>
  <si>
    <t>GASTOS GENERALES</t>
  </si>
  <si>
    <t>5.1.01</t>
  </si>
  <si>
    <t>GASTOS DE ADMINISTRACION</t>
  </si>
  <si>
    <t>5.1.01.01</t>
  </si>
  <si>
    <t>5.1.01.01.04</t>
  </si>
  <si>
    <t>INTERESES Y MULTAS</t>
  </si>
  <si>
    <t>5.1.01.01.05</t>
  </si>
  <si>
    <t>PAPELERIA Y UTILES DE OFICINA</t>
  </si>
  <si>
    <t>5.1.01.01.06</t>
  </si>
  <si>
    <t>LUZ</t>
  </si>
  <si>
    <t>5.1.01.01.07</t>
  </si>
  <si>
    <t>ALIMENTACION/MOVILIZACION</t>
  </si>
  <si>
    <t>5.1.01.01.12</t>
  </si>
  <si>
    <t>CORREO</t>
  </si>
  <si>
    <t>5.1.01.01.14</t>
  </si>
  <si>
    <t>GASTOS DE VIAJES</t>
  </si>
  <si>
    <t>5.1.01.01.16</t>
  </si>
  <si>
    <t>SEGUROS Y REASEGUROS</t>
  </si>
  <si>
    <t>5.1.01.01.17</t>
  </si>
  <si>
    <t>GASTOS LEGALES</t>
  </si>
  <si>
    <t>5.1.01.01.20</t>
  </si>
  <si>
    <t>MANTENIMIENTO DE EQUIPOS</t>
  </si>
  <si>
    <t>5.1.01.01.22</t>
  </si>
  <si>
    <t>HONORARIOS PROFESIONALES</t>
  </si>
  <si>
    <t>5.1.01.01.24</t>
  </si>
  <si>
    <t>SERVICIO DE INTERNET BANDA ANCHA</t>
  </si>
  <si>
    <t>5.1.01.01.25</t>
  </si>
  <si>
    <t>MANTENIMIENTO Y REP. DE OFICINA</t>
  </si>
  <si>
    <t>5.1.02</t>
  </si>
  <si>
    <t>GASTOS DE PERSONAL</t>
  </si>
  <si>
    <t>5.1.02.01</t>
  </si>
  <si>
    <t>SUELDOS Y BENEFICIOS SOCIALES</t>
  </si>
  <si>
    <t>5.1.02.01.01</t>
  </si>
  <si>
    <t>ADMINISTRACION</t>
  </si>
  <si>
    <t>BS009</t>
  </si>
  <si>
    <t>APORTES PATRONAL-PERSONAL</t>
  </si>
  <si>
    <t>BS010</t>
  </si>
  <si>
    <t>SUELDO</t>
  </si>
  <si>
    <t>BS015</t>
  </si>
  <si>
    <t>ALIMENTACION</t>
  </si>
  <si>
    <t>BS020</t>
  </si>
  <si>
    <t>PASANTIAS</t>
  </si>
  <si>
    <t>5.1.02.01.02</t>
  </si>
  <si>
    <t>IMPUESTOS  CONTRIBUCIONES Y VARIOS.</t>
  </si>
  <si>
    <t>GG</t>
  </si>
  <si>
    <t>CAM013</t>
  </si>
  <si>
    <t>CAMARA DE COMERCIO DE MANTA</t>
  </si>
  <si>
    <t>GG0013</t>
  </si>
  <si>
    <t>MANTEN. Y REPARAC. DE VEHICULOS</t>
  </si>
  <si>
    <t>GG0038</t>
  </si>
  <si>
    <t>MANTENIMIENTO Y REPARACIONES</t>
  </si>
  <si>
    <t>GG0040</t>
  </si>
  <si>
    <t>SUPERINTENDENCIA DE COMPAÑIAS</t>
  </si>
  <si>
    <t>GG0045</t>
  </si>
  <si>
    <t>IMPUESTO RETENCIÓN EN LA FUENTE-IVA</t>
  </si>
  <si>
    <t>GG0063</t>
  </si>
  <si>
    <t>ICE</t>
  </si>
  <si>
    <t>GG0065</t>
  </si>
  <si>
    <t>COMISION WESTERN UNION</t>
  </si>
  <si>
    <t>ICV004</t>
  </si>
  <si>
    <t>1.5 O/OO POR MIL CAPITAL EN GIRO</t>
  </si>
  <si>
    <t>ICV006</t>
  </si>
  <si>
    <t>PATENTE DE COMERCIANTES</t>
  </si>
  <si>
    <t>ICV009</t>
  </si>
  <si>
    <t>SENATEL 1% FODETEL</t>
  </si>
  <si>
    <t>ICV010</t>
  </si>
  <si>
    <t>BENEMERITO CUERPO DE BOMBEROS DE GQUIL</t>
  </si>
  <si>
    <t>5.1.03</t>
  </si>
  <si>
    <t>GASTOS  OPERACIONALES</t>
  </si>
  <si>
    <t>5.1.03.01</t>
  </si>
  <si>
    <t>GASTOS DE OPERACION</t>
  </si>
  <si>
    <t>5.1.03.01.01</t>
  </si>
  <si>
    <t>MOVILIZACIONES</t>
  </si>
  <si>
    <t>5.1.03.01.04</t>
  </si>
  <si>
    <t>ENLACE DE DATOS / SERVICIO INTERNET</t>
  </si>
  <si>
    <t>5.1.03.01.06</t>
  </si>
  <si>
    <t>5.1.03.01.08</t>
  </si>
  <si>
    <t>5.1.03.01.09</t>
  </si>
  <si>
    <t>TELEFONO</t>
  </si>
  <si>
    <t>5.1.03.01.10</t>
  </si>
  <si>
    <t>DONACIONES</t>
  </si>
  <si>
    <t>5.1.03.01.11</t>
  </si>
  <si>
    <t>PAGINA WEB</t>
  </si>
  <si>
    <t>5.1.03.01.12</t>
  </si>
  <si>
    <t>5.1.03.01.20</t>
  </si>
  <si>
    <t>COMISIONES</t>
  </si>
  <si>
    <t>5.1.03.02</t>
  </si>
  <si>
    <t>INTERCONEXION</t>
  </si>
  <si>
    <t>5.1.03.02.01</t>
  </si>
  <si>
    <t>OTECEL S. A. "MOVISTAR"</t>
  </si>
  <si>
    <t>5.1.03.02.02</t>
  </si>
  <si>
    <t>GLOBAL THINK TECHNOLOGY S.A.</t>
  </si>
  <si>
    <t>5.1.03.02.04</t>
  </si>
  <si>
    <t>CNT EP - TELECSA S.A. "ALEGRO PCS"</t>
  </si>
  <si>
    <t>5.1.03.02.05</t>
  </si>
  <si>
    <t>CONECEL  "PORTA"</t>
  </si>
  <si>
    <t>5.1.03.02.07</t>
  </si>
  <si>
    <t>CNT, EP - EX-PACIFICTEL</t>
  </si>
  <si>
    <t>5.1.03.02.08</t>
  </si>
  <si>
    <t>5.1.03.02.15</t>
  </si>
  <si>
    <t>5.1.03.02.21</t>
  </si>
  <si>
    <t>DENWA TECHNOLOGY CORP</t>
  </si>
  <si>
    <t>5.1.03.03</t>
  </si>
  <si>
    <t>CENTRALES TELEFONICAS</t>
  </si>
  <si>
    <t>5.1.03.03.04</t>
  </si>
  <si>
    <t>CENTRAL  KENNEDY  LINKOTEL</t>
  </si>
  <si>
    <t>CT</t>
  </si>
  <si>
    <t>CT020</t>
  </si>
  <si>
    <t>COPIAS</t>
  </si>
  <si>
    <t>5.2</t>
  </si>
  <si>
    <t>GASTOS FINANCIEROS</t>
  </si>
  <si>
    <t>5.2.01</t>
  </si>
  <si>
    <t>GASTOS BANCARIOS</t>
  </si>
  <si>
    <t>5.2.01.01</t>
  </si>
  <si>
    <t>5.3</t>
  </si>
  <si>
    <t>OTROS EGRERSOS</t>
  </si>
  <si>
    <t>5.3.01</t>
  </si>
  <si>
    <t>OTROS EGRESOS</t>
  </si>
  <si>
    <t>5.3.01.01</t>
  </si>
  <si>
    <t>EGRESOS VARIOS</t>
  </si>
  <si>
    <t>5.3.01.02</t>
  </si>
  <si>
    <t>GASTOS VARIOS</t>
  </si>
  <si>
    <t>5.4</t>
  </si>
  <si>
    <t>PROVISIONES</t>
  </si>
  <si>
    <t>5.4.01</t>
  </si>
  <si>
    <t>GASTOS DE DEPRECIACION Y AMORTIZACION</t>
  </si>
  <si>
    <t>5.4.01.01</t>
  </si>
  <si>
    <t>DEPRECIACION DE ACTIVOS FIJOS</t>
  </si>
  <si>
    <t>GANANCIA DEL EJERCICIO CONTABLE</t>
  </si>
  <si>
    <t>2021</t>
  </si>
  <si>
    <t>\\172.24.37.2\Panaceasoft\Ci+\reportes\rptEstPerYGanAux.rpt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</si>
</sst>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-&quot;mmm&quot;-&quot;yyyy"/>
    <numFmt numFmtId="165" formatCode="#,##0.00_);\-#,##0.00"/>
    <numFmt numFmtId="166" formatCode="#,##0.00_ ;\-#,##0.00\ "/>
    <numFmt numFmtId="167" formatCode="&quot;$&quot;#,##0.00_);\-&quot;$&quot;#,##0.00"/>
    <numFmt numFmtId="168" formatCode="&quot;$&quot;#,##0.00;\-&quot;$&quot;#,##0.00"/>
  </numFmts>
  <fonts count="22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b/>
      <sz val="16"/>
      <color indexed="8"/>
      <name val="Courier New"/>
      <family val="3"/>
    </font>
    <font>
      <b/>
      <sz val="8"/>
      <color indexed="8"/>
      <name val="Tahoma"/>
      <family val="2"/>
    </font>
    <font>
      <sz val="7.8"/>
      <color indexed="8"/>
      <name val="Courier New"/>
      <family val="3"/>
    </font>
    <font>
      <b/>
      <sz val="12"/>
      <color indexed="8"/>
      <name val="Courier New"/>
      <family val="3"/>
    </font>
    <font>
      <b/>
      <sz val="8.0500000000000007"/>
      <color indexed="8"/>
      <name val="Verdana"/>
    </font>
    <font>
      <sz val="8.0500000000000007"/>
      <color indexed="8"/>
      <name val="Verdana"/>
    </font>
    <font>
      <b/>
      <sz val="9"/>
      <color indexed="18"/>
      <name val="Courier New"/>
      <family val="3"/>
    </font>
    <font>
      <b/>
      <sz val="7.8"/>
      <color indexed="8"/>
      <name val="Courier New"/>
      <family val="3"/>
    </font>
    <font>
      <sz val="7.8"/>
      <color indexed="8"/>
      <name val="Courier New"/>
    </font>
    <font>
      <b/>
      <sz val="7.8"/>
      <name val="Courier New"/>
      <family val="3"/>
    </font>
    <font>
      <sz val="10"/>
      <color rgb="FFFF0000"/>
      <name val="MS Sans Serif"/>
    </font>
    <font>
      <sz val="7.8"/>
      <color rgb="FFFF0000"/>
      <name val="Courier New"/>
      <family val="3"/>
    </font>
    <font>
      <sz val="10"/>
      <color rgb="FFFF0000"/>
      <name val="Arial"/>
      <family val="2"/>
    </font>
    <font>
      <b/>
      <sz val="7.8"/>
      <color indexed="8"/>
      <name val="Courier New"/>
    </font>
    <font>
      <b/>
      <sz val="8"/>
      <color indexed="8"/>
      <name val="Tahoma"/>
    </font>
    <font>
      <sz val="8"/>
      <color indexed="8"/>
      <name val="Tahoma"/>
      <family val="2"/>
    </font>
    <font>
      <b/>
      <sz val="16"/>
      <color indexed="8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b/>
      <sz val="9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164" fontId="7" fillId="0" borderId="0" xfId="0" applyNumberFormat="1" applyFont="1" applyAlignment="1">
      <alignment vertical="center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vertical="center"/>
    </xf>
    <xf numFmtId="165" fontId="4" fillId="0" borderId="0" xfId="1" applyNumberFormat="1" applyFont="1" applyAlignment="1">
      <alignment horizontal="right" vertical="center"/>
    </xf>
    <xf numFmtId="0" fontId="9" fillId="0" borderId="0" xfId="1" applyFont="1" applyAlignment="1">
      <alignment horizontal="right" vertical="center"/>
    </xf>
    <xf numFmtId="165" fontId="3" fillId="0" borderId="0" xfId="1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165" fontId="3" fillId="0" borderId="1" xfId="1" applyNumberFormat="1" applyFont="1" applyBorder="1" applyAlignment="1">
      <alignment horizontal="right" vertical="center"/>
    </xf>
    <xf numFmtId="166" fontId="1" fillId="0" borderId="0" xfId="1" applyNumberFormat="1"/>
    <xf numFmtId="165" fontId="11" fillId="0" borderId="0" xfId="1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165" fontId="9" fillId="0" borderId="0" xfId="1" applyNumberFormat="1" applyFont="1" applyAlignment="1">
      <alignment horizontal="right" vertical="center"/>
    </xf>
    <xf numFmtId="165" fontId="1" fillId="0" borderId="0" xfId="1" applyNumberFormat="1"/>
    <xf numFmtId="0" fontId="12" fillId="0" borderId="0" xfId="1" applyFont="1"/>
    <xf numFmtId="0" fontId="13" fillId="0" borderId="0" xfId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165" fontId="13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left" vertical="center"/>
    </xf>
    <xf numFmtId="16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165" fontId="16" fillId="0" borderId="1" xfId="0" applyNumberFormat="1" applyFont="1" applyBorder="1" applyAlignment="1">
      <alignment horizontal="right" vertical="center"/>
    </xf>
    <xf numFmtId="165" fontId="16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17" fillId="0" borderId="0" xfId="1" applyFont="1" applyAlignment="1">
      <alignment vertical="center"/>
    </xf>
    <xf numFmtId="165" fontId="17" fillId="0" borderId="0" xfId="1" applyNumberFormat="1" applyFont="1" applyAlignment="1">
      <alignment horizontal="right" vertical="center"/>
    </xf>
    <xf numFmtId="165" fontId="9" fillId="0" borderId="1" xfId="1" applyNumberFormat="1" applyFont="1" applyBorder="1" applyAlignment="1">
      <alignment horizontal="right" vertical="center"/>
    </xf>
    <xf numFmtId="0" fontId="1" fillId="0" borderId="2" xfId="1" applyBorder="1"/>
    <xf numFmtId="0" fontId="9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Alignment="1">
      <alignment vertical="center"/>
    </xf>
    <xf numFmtId="0" fontId="20" fillId="0" borderId="0" xfId="1" applyFont="1" applyAlignment="1">
      <alignment vertical="center"/>
    </xf>
    <xf numFmtId="165" fontId="20" fillId="0" borderId="0" xfId="1" applyNumberFormat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8" fontId="1" fillId="0" borderId="0" xfId="1" applyNumberFormat="1"/>
    <xf numFmtId="0" fontId="3" fillId="0" borderId="1" xfId="1" applyFont="1" applyBorder="1" applyAlignment="1">
      <alignment horizontal="center" vertical="center"/>
    </xf>
    <xf numFmtId="0" fontId="20" fillId="0" borderId="0" xfId="1" applyFont="1" applyAlignment="1">
      <alignment horizontal="right" vertical="center"/>
    </xf>
    <xf numFmtId="0" fontId="5" fillId="0" borderId="0" xfId="1" applyFont="1" applyAlignment="1">
      <alignment horizontal="center" vertical="center"/>
    </xf>
    <xf numFmtId="165" fontId="1" fillId="2" borderId="0" xfId="1" applyNumberFormat="1" applyFill="1"/>
    <xf numFmtId="0" fontId="9" fillId="2" borderId="0" xfId="1" applyFont="1" applyFill="1" applyAlignment="1">
      <alignment horizontal="right" vertical="center"/>
    </xf>
    <xf numFmtId="0" fontId="9" fillId="2" borderId="0" xfId="1" applyFont="1" applyFill="1" applyAlignment="1">
      <alignment vertical="center"/>
    </xf>
    <xf numFmtId="0" fontId="1" fillId="2" borderId="0" xfId="1" applyFill="1"/>
    <xf numFmtId="165" fontId="3" fillId="2" borderId="1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 xr:uid="{E0A1D2CC-5BA5-49B2-ACDF-9B9D56EAD6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34</xdr:row>
      <xdr:rowOff>0</xdr:rowOff>
    </xdr:from>
    <xdr:to>
      <xdr:col>2</xdr:col>
      <xdr:colOff>0</xdr:colOff>
      <xdr:row>5675</xdr:row>
      <xdr:rowOff>0</xdr:rowOff>
    </xdr:to>
    <xdr:sp macro="" textlink="">
      <xdr:nvSpPr>
        <xdr:cNvPr id="2" name="Imagen 1">
          <a:extLst>
            <a:ext uri="{FF2B5EF4-FFF2-40B4-BE49-F238E27FC236}">
              <a16:creationId xmlns:a16="http://schemas.microsoft.com/office/drawing/2014/main" id="{8D0B0092-8066-463F-AC00-FA40B503F0C5}"/>
            </a:ext>
          </a:extLst>
        </xdr:cNvPr>
        <xdr:cNvSpPr>
          <a:spLocks noChangeAspect="1" noChangeArrowheads="1"/>
        </xdr:cNvSpPr>
      </xdr:nvSpPr>
      <xdr:spPr bwMode="auto">
        <a:xfrm>
          <a:off x="142875" y="4791075"/>
          <a:ext cx="13335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312</xdr:row>
      <xdr:rowOff>0</xdr:rowOff>
    </xdr:from>
    <xdr:to>
      <xdr:col>1</xdr:col>
      <xdr:colOff>609600</xdr:colOff>
      <xdr:row>313</xdr:row>
      <xdr:rowOff>133350</xdr:rowOff>
    </xdr:to>
    <xdr:sp macro="" textlink="">
      <xdr:nvSpPr>
        <xdr:cNvPr id="3" name="Imagen 1">
          <a:extLst>
            <a:ext uri="{FF2B5EF4-FFF2-40B4-BE49-F238E27FC236}">
              <a16:creationId xmlns:a16="http://schemas.microsoft.com/office/drawing/2014/main" id="{C53E5F95-DC82-493E-8A83-2554D110FC4B}"/>
            </a:ext>
          </a:extLst>
        </xdr:cNvPr>
        <xdr:cNvSpPr>
          <a:spLocks noChangeAspect="1" noChangeArrowheads="1"/>
        </xdr:cNvSpPr>
      </xdr:nvSpPr>
      <xdr:spPr bwMode="auto">
        <a:xfrm>
          <a:off x="38100" y="20545425"/>
          <a:ext cx="13335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B6D7-B1EA-4D61-8766-057E092D365C}">
  <dimension ref="A1:N6034"/>
  <sheetViews>
    <sheetView tabSelected="1" topLeftCell="A28" workbookViewId="0">
      <selection activeCell="D5771" sqref="D5771"/>
    </sheetView>
  </sheetViews>
  <sheetFormatPr baseColWidth="10" defaultRowHeight="12.75" outlineLevelRow="1" x14ac:dyDescent="0.2"/>
  <cols>
    <col min="1" max="1" width="11.42578125" style="1"/>
    <col min="2" max="2" width="6" style="1" customWidth="1"/>
    <col min="3" max="3" width="11.42578125" style="1"/>
    <col min="4" max="4" width="10.28515625" style="1" customWidth="1"/>
    <col min="5" max="5" width="4.7109375" style="1" customWidth="1"/>
    <col min="6" max="6" width="11.42578125" style="1"/>
    <col min="7" max="7" width="13.5703125" style="1" customWidth="1"/>
    <col min="8" max="9" width="11.42578125" style="1"/>
    <col min="10" max="10" width="12.5703125" style="1" customWidth="1"/>
    <col min="11" max="11" width="13.42578125" style="1" customWidth="1"/>
    <col min="12" max="12" width="18.42578125" style="1" bestFit="1" customWidth="1"/>
    <col min="13" max="13" width="13.5703125" style="1" customWidth="1"/>
    <col min="14" max="257" width="11.42578125" style="1"/>
    <col min="258" max="258" width="6" style="1" customWidth="1"/>
    <col min="259" max="259" width="11.42578125" style="1"/>
    <col min="260" max="260" width="10.28515625" style="1" customWidth="1"/>
    <col min="261" max="261" width="4.7109375" style="1" customWidth="1"/>
    <col min="262" max="262" width="11.42578125" style="1"/>
    <col min="263" max="263" width="13.5703125" style="1" customWidth="1"/>
    <col min="264" max="265" width="11.42578125" style="1"/>
    <col min="266" max="266" width="12.5703125" style="1" customWidth="1"/>
    <col min="267" max="267" width="13.42578125" style="1" customWidth="1"/>
    <col min="268" max="268" width="18.42578125" style="1" bestFit="1" customWidth="1"/>
    <col min="269" max="269" width="13.5703125" style="1" customWidth="1"/>
    <col min="270" max="513" width="11.42578125" style="1"/>
    <col min="514" max="514" width="6" style="1" customWidth="1"/>
    <col min="515" max="515" width="11.42578125" style="1"/>
    <col min="516" max="516" width="10.28515625" style="1" customWidth="1"/>
    <col min="517" max="517" width="4.7109375" style="1" customWidth="1"/>
    <col min="518" max="518" width="11.42578125" style="1"/>
    <col min="519" max="519" width="13.5703125" style="1" customWidth="1"/>
    <col min="520" max="521" width="11.42578125" style="1"/>
    <col min="522" max="522" width="12.5703125" style="1" customWidth="1"/>
    <col min="523" max="523" width="13.42578125" style="1" customWidth="1"/>
    <col min="524" max="524" width="18.42578125" style="1" bestFit="1" customWidth="1"/>
    <col min="525" max="525" width="13.5703125" style="1" customWidth="1"/>
    <col min="526" max="769" width="11.42578125" style="1"/>
    <col min="770" max="770" width="6" style="1" customWidth="1"/>
    <col min="771" max="771" width="11.42578125" style="1"/>
    <col min="772" max="772" width="10.28515625" style="1" customWidth="1"/>
    <col min="773" max="773" width="4.7109375" style="1" customWidth="1"/>
    <col min="774" max="774" width="11.42578125" style="1"/>
    <col min="775" max="775" width="13.5703125" style="1" customWidth="1"/>
    <col min="776" max="777" width="11.42578125" style="1"/>
    <col min="778" max="778" width="12.5703125" style="1" customWidth="1"/>
    <col min="779" max="779" width="13.42578125" style="1" customWidth="1"/>
    <col min="780" max="780" width="18.42578125" style="1" bestFit="1" customWidth="1"/>
    <col min="781" max="781" width="13.5703125" style="1" customWidth="1"/>
    <col min="782" max="1025" width="11.42578125" style="1"/>
    <col min="1026" max="1026" width="6" style="1" customWidth="1"/>
    <col min="1027" max="1027" width="11.42578125" style="1"/>
    <col min="1028" max="1028" width="10.28515625" style="1" customWidth="1"/>
    <col min="1029" max="1029" width="4.7109375" style="1" customWidth="1"/>
    <col min="1030" max="1030" width="11.42578125" style="1"/>
    <col min="1031" max="1031" width="13.5703125" style="1" customWidth="1"/>
    <col min="1032" max="1033" width="11.42578125" style="1"/>
    <col min="1034" max="1034" width="12.5703125" style="1" customWidth="1"/>
    <col min="1035" max="1035" width="13.42578125" style="1" customWidth="1"/>
    <col min="1036" max="1036" width="18.42578125" style="1" bestFit="1" customWidth="1"/>
    <col min="1037" max="1037" width="13.5703125" style="1" customWidth="1"/>
    <col min="1038" max="1281" width="11.42578125" style="1"/>
    <col min="1282" max="1282" width="6" style="1" customWidth="1"/>
    <col min="1283" max="1283" width="11.42578125" style="1"/>
    <col min="1284" max="1284" width="10.28515625" style="1" customWidth="1"/>
    <col min="1285" max="1285" width="4.7109375" style="1" customWidth="1"/>
    <col min="1286" max="1286" width="11.42578125" style="1"/>
    <col min="1287" max="1287" width="13.5703125" style="1" customWidth="1"/>
    <col min="1288" max="1289" width="11.42578125" style="1"/>
    <col min="1290" max="1290" width="12.5703125" style="1" customWidth="1"/>
    <col min="1291" max="1291" width="13.42578125" style="1" customWidth="1"/>
    <col min="1292" max="1292" width="18.42578125" style="1" bestFit="1" customWidth="1"/>
    <col min="1293" max="1293" width="13.5703125" style="1" customWidth="1"/>
    <col min="1294" max="1537" width="11.42578125" style="1"/>
    <col min="1538" max="1538" width="6" style="1" customWidth="1"/>
    <col min="1539" max="1539" width="11.42578125" style="1"/>
    <col min="1540" max="1540" width="10.28515625" style="1" customWidth="1"/>
    <col min="1541" max="1541" width="4.7109375" style="1" customWidth="1"/>
    <col min="1542" max="1542" width="11.42578125" style="1"/>
    <col min="1543" max="1543" width="13.5703125" style="1" customWidth="1"/>
    <col min="1544" max="1545" width="11.42578125" style="1"/>
    <col min="1546" max="1546" width="12.5703125" style="1" customWidth="1"/>
    <col min="1547" max="1547" width="13.42578125" style="1" customWidth="1"/>
    <col min="1548" max="1548" width="18.42578125" style="1" bestFit="1" customWidth="1"/>
    <col min="1549" max="1549" width="13.5703125" style="1" customWidth="1"/>
    <col min="1550" max="1793" width="11.42578125" style="1"/>
    <col min="1794" max="1794" width="6" style="1" customWidth="1"/>
    <col min="1795" max="1795" width="11.42578125" style="1"/>
    <col min="1796" max="1796" width="10.28515625" style="1" customWidth="1"/>
    <col min="1797" max="1797" width="4.7109375" style="1" customWidth="1"/>
    <col min="1798" max="1798" width="11.42578125" style="1"/>
    <col min="1799" max="1799" width="13.5703125" style="1" customWidth="1"/>
    <col min="1800" max="1801" width="11.42578125" style="1"/>
    <col min="1802" max="1802" width="12.5703125" style="1" customWidth="1"/>
    <col min="1803" max="1803" width="13.42578125" style="1" customWidth="1"/>
    <col min="1804" max="1804" width="18.42578125" style="1" bestFit="1" customWidth="1"/>
    <col min="1805" max="1805" width="13.5703125" style="1" customWidth="1"/>
    <col min="1806" max="2049" width="11.42578125" style="1"/>
    <col min="2050" max="2050" width="6" style="1" customWidth="1"/>
    <col min="2051" max="2051" width="11.42578125" style="1"/>
    <col min="2052" max="2052" width="10.28515625" style="1" customWidth="1"/>
    <col min="2053" max="2053" width="4.7109375" style="1" customWidth="1"/>
    <col min="2054" max="2054" width="11.42578125" style="1"/>
    <col min="2055" max="2055" width="13.5703125" style="1" customWidth="1"/>
    <col min="2056" max="2057" width="11.42578125" style="1"/>
    <col min="2058" max="2058" width="12.5703125" style="1" customWidth="1"/>
    <col min="2059" max="2059" width="13.42578125" style="1" customWidth="1"/>
    <col min="2060" max="2060" width="18.42578125" style="1" bestFit="1" customWidth="1"/>
    <col min="2061" max="2061" width="13.5703125" style="1" customWidth="1"/>
    <col min="2062" max="2305" width="11.42578125" style="1"/>
    <col min="2306" max="2306" width="6" style="1" customWidth="1"/>
    <col min="2307" max="2307" width="11.42578125" style="1"/>
    <col min="2308" max="2308" width="10.28515625" style="1" customWidth="1"/>
    <col min="2309" max="2309" width="4.7109375" style="1" customWidth="1"/>
    <col min="2310" max="2310" width="11.42578125" style="1"/>
    <col min="2311" max="2311" width="13.5703125" style="1" customWidth="1"/>
    <col min="2312" max="2313" width="11.42578125" style="1"/>
    <col min="2314" max="2314" width="12.5703125" style="1" customWidth="1"/>
    <col min="2315" max="2315" width="13.42578125" style="1" customWidth="1"/>
    <col min="2316" max="2316" width="18.42578125" style="1" bestFit="1" customWidth="1"/>
    <col min="2317" max="2317" width="13.5703125" style="1" customWidth="1"/>
    <col min="2318" max="2561" width="11.42578125" style="1"/>
    <col min="2562" max="2562" width="6" style="1" customWidth="1"/>
    <col min="2563" max="2563" width="11.42578125" style="1"/>
    <col min="2564" max="2564" width="10.28515625" style="1" customWidth="1"/>
    <col min="2565" max="2565" width="4.7109375" style="1" customWidth="1"/>
    <col min="2566" max="2566" width="11.42578125" style="1"/>
    <col min="2567" max="2567" width="13.5703125" style="1" customWidth="1"/>
    <col min="2568" max="2569" width="11.42578125" style="1"/>
    <col min="2570" max="2570" width="12.5703125" style="1" customWidth="1"/>
    <col min="2571" max="2571" width="13.42578125" style="1" customWidth="1"/>
    <col min="2572" max="2572" width="18.42578125" style="1" bestFit="1" customWidth="1"/>
    <col min="2573" max="2573" width="13.5703125" style="1" customWidth="1"/>
    <col min="2574" max="2817" width="11.42578125" style="1"/>
    <col min="2818" max="2818" width="6" style="1" customWidth="1"/>
    <col min="2819" max="2819" width="11.42578125" style="1"/>
    <col min="2820" max="2820" width="10.28515625" style="1" customWidth="1"/>
    <col min="2821" max="2821" width="4.7109375" style="1" customWidth="1"/>
    <col min="2822" max="2822" width="11.42578125" style="1"/>
    <col min="2823" max="2823" width="13.5703125" style="1" customWidth="1"/>
    <col min="2824" max="2825" width="11.42578125" style="1"/>
    <col min="2826" max="2826" width="12.5703125" style="1" customWidth="1"/>
    <col min="2827" max="2827" width="13.42578125" style="1" customWidth="1"/>
    <col min="2828" max="2828" width="18.42578125" style="1" bestFit="1" customWidth="1"/>
    <col min="2829" max="2829" width="13.5703125" style="1" customWidth="1"/>
    <col min="2830" max="3073" width="11.42578125" style="1"/>
    <col min="3074" max="3074" width="6" style="1" customWidth="1"/>
    <col min="3075" max="3075" width="11.42578125" style="1"/>
    <col min="3076" max="3076" width="10.28515625" style="1" customWidth="1"/>
    <col min="3077" max="3077" width="4.7109375" style="1" customWidth="1"/>
    <col min="3078" max="3078" width="11.42578125" style="1"/>
    <col min="3079" max="3079" width="13.5703125" style="1" customWidth="1"/>
    <col min="3080" max="3081" width="11.42578125" style="1"/>
    <col min="3082" max="3082" width="12.5703125" style="1" customWidth="1"/>
    <col min="3083" max="3083" width="13.42578125" style="1" customWidth="1"/>
    <col min="3084" max="3084" width="18.42578125" style="1" bestFit="1" customWidth="1"/>
    <col min="3085" max="3085" width="13.5703125" style="1" customWidth="1"/>
    <col min="3086" max="3329" width="11.42578125" style="1"/>
    <col min="3330" max="3330" width="6" style="1" customWidth="1"/>
    <col min="3331" max="3331" width="11.42578125" style="1"/>
    <col min="3332" max="3332" width="10.28515625" style="1" customWidth="1"/>
    <col min="3333" max="3333" width="4.7109375" style="1" customWidth="1"/>
    <col min="3334" max="3334" width="11.42578125" style="1"/>
    <col min="3335" max="3335" width="13.5703125" style="1" customWidth="1"/>
    <col min="3336" max="3337" width="11.42578125" style="1"/>
    <col min="3338" max="3338" width="12.5703125" style="1" customWidth="1"/>
    <col min="3339" max="3339" width="13.42578125" style="1" customWidth="1"/>
    <col min="3340" max="3340" width="18.42578125" style="1" bestFit="1" customWidth="1"/>
    <col min="3341" max="3341" width="13.5703125" style="1" customWidth="1"/>
    <col min="3342" max="3585" width="11.42578125" style="1"/>
    <col min="3586" max="3586" width="6" style="1" customWidth="1"/>
    <col min="3587" max="3587" width="11.42578125" style="1"/>
    <col min="3588" max="3588" width="10.28515625" style="1" customWidth="1"/>
    <col min="3589" max="3589" width="4.7109375" style="1" customWidth="1"/>
    <col min="3590" max="3590" width="11.42578125" style="1"/>
    <col min="3591" max="3591" width="13.5703125" style="1" customWidth="1"/>
    <col min="3592" max="3593" width="11.42578125" style="1"/>
    <col min="3594" max="3594" width="12.5703125" style="1" customWidth="1"/>
    <col min="3595" max="3595" width="13.42578125" style="1" customWidth="1"/>
    <col min="3596" max="3596" width="18.42578125" style="1" bestFit="1" customWidth="1"/>
    <col min="3597" max="3597" width="13.5703125" style="1" customWidth="1"/>
    <col min="3598" max="3841" width="11.42578125" style="1"/>
    <col min="3842" max="3842" width="6" style="1" customWidth="1"/>
    <col min="3843" max="3843" width="11.42578125" style="1"/>
    <col min="3844" max="3844" width="10.28515625" style="1" customWidth="1"/>
    <col min="3845" max="3845" width="4.7109375" style="1" customWidth="1"/>
    <col min="3846" max="3846" width="11.42578125" style="1"/>
    <col min="3847" max="3847" width="13.5703125" style="1" customWidth="1"/>
    <col min="3848" max="3849" width="11.42578125" style="1"/>
    <col min="3850" max="3850" width="12.5703125" style="1" customWidth="1"/>
    <col min="3851" max="3851" width="13.42578125" style="1" customWidth="1"/>
    <col min="3852" max="3852" width="18.42578125" style="1" bestFit="1" customWidth="1"/>
    <col min="3853" max="3853" width="13.5703125" style="1" customWidth="1"/>
    <col min="3854" max="4097" width="11.42578125" style="1"/>
    <col min="4098" max="4098" width="6" style="1" customWidth="1"/>
    <col min="4099" max="4099" width="11.42578125" style="1"/>
    <col min="4100" max="4100" width="10.28515625" style="1" customWidth="1"/>
    <col min="4101" max="4101" width="4.7109375" style="1" customWidth="1"/>
    <col min="4102" max="4102" width="11.42578125" style="1"/>
    <col min="4103" max="4103" width="13.5703125" style="1" customWidth="1"/>
    <col min="4104" max="4105" width="11.42578125" style="1"/>
    <col min="4106" max="4106" width="12.5703125" style="1" customWidth="1"/>
    <col min="4107" max="4107" width="13.42578125" style="1" customWidth="1"/>
    <col min="4108" max="4108" width="18.42578125" style="1" bestFit="1" customWidth="1"/>
    <col min="4109" max="4109" width="13.5703125" style="1" customWidth="1"/>
    <col min="4110" max="4353" width="11.42578125" style="1"/>
    <col min="4354" max="4354" width="6" style="1" customWidth="1"/>
    <col min="4355" max="4355" width="11.42578125" style="1"/>
    <col min="4356" max="4356" width="10.28515625" style="1" customWidth="1"/>
    <col min="4357" max="4357" width="4.7109375" style="1" customWidth="1"/>
    <col min="4358" max="4358" width="11.42578125" style="1"/>
    <col min="4359" max="4359" width="13.5703125" style="1" customWidth="1"/>
    <col min="4360" max="4361" width="11.42578125" style="1"/>
    <col min="4362" max="4362" width="12.5703125" style="1" customWidth="1"/>
    <col min="4363" max="4363" width="13.42578125" style="1" customWidth="1"/>
    <col min="4364" max="4364" width="18.42578125" style="1" bestFit="1" customWidth="1"/>
    <col min="4365" max="4365" width="13.5703125" style="1" customWidth="1"/>
    <col min="4366" max="4609" width="11.42578125" style="1"/>
    <col min="4610" max="4610" width="6" style="1" customWidth="1"/>
    <col min="4611" max="4611" width="11.42578125" style="1"/>
    <col min="4612" max="4612" width="10.28515625" style="1" customWidth="1"/>
    <col min="4613" max="4613" width="4.7109375" style="1" customWidth="1"/>
    <col min="4614" max="4614" width="11.42578125" style="1"/>
    <col min="4615" max="4615" width="13.5703125" style="1" customWidth="1"/>
    <col min="4616" max="4617" width="11.42578125" style="1"/>
    <col min="4618" max="4618" width="12.5703125" style="1" customWidth="1"/>
    <col min="4619" max="4619" width="13.42578125" style="1" customWidth="1"/>
    <col min="4620" max="4620" width="18.42578125" style="1" bestFit="1" customWidth="1"/>
    <col min="4621" max="4621" width="13.5703125" style="1" customWidth="1"/>
    <col min="4622" max="4865" width="11.42578125" style="1"/>
    <col min="4866" max="4866" width="6" style="1" customWidth="1"/>
    <col min="4867" max="4867" width="11.42578125" style="1"/>
    <col min="4868" max="4868" width="10.28515625" style="1" customWidth="1"/>
    <col min="4869" max="4869" width="4.7109375" style="1" customWidth="1"/>
    <col min="4870" max="4870" width="11.42578125" style="1"/>
    <col min="4871" max="4871" width="13.5703125" style="1" customWidth="1"/>
    <col min="4872" max="4873" width="11.42578125" style="1"/>
    <col min="4874" max="4874" width="12.5703125" style="1" customWidth="1"/>
    <col min="4875" max="4875" width="13.42578125" style="1" customWidth="1"/>
    <col min="4876" max="4876" width="18.42578125" style="1" bestFit="1" customWidth="1"/>
    <col min="4877" max="4877" width="13.5703125" style="1" customWidth="1"/>
    <col min="4878" max="5121" width="11.42578125" style="1"/>
    <col min="5122" max="5122" width="6" style="1" customWidth="1"/>
    <col min="5123" max="5123" width="11.42578125" style="1"/>
    <col min="5124" max="5124" width="10.28515625" style="1" customWidth="1"/>
    <col min="5125" max="5125" width="4.7109375" style="1" customWidth="1"/>
    <col min="5126" max="5126" width="11.42578125" style="1"/>
    <col min="5127" max="5127" width="13.5703125" style="1" customWidth="1"/>
    <col min="5128" max="5129" width="11.42578125" style="1"/>
    <col min="5130" max="5130" width="12.5703125" style="1" customWidth="1"/>
    <col min="5131" max="5131" width="13.42578125" style="1" customWidth="1"/>
    <col min="5132" max="5132" width="18.42578125" style="1" bestFit="1" customWidth="1"/>
    <col min="5133" max="5133" width="13.5703125" style="1" customWidth="1"/>
    <col min="5134" max="5377" width="11.42578125" style="1"/>
    <col min="5378" max="5378" width="6" style="1" customWidth="1"/>
    <col min="5379" max="5379" width="11.42578125" style="1"/>
    <col min="5380" max="5380" width="10.28515625" style="1" customWidth="1"/>
    <col min="5381" max="5381" width="4.7109375" style="1" customWidth="1"/>
    <col min="5382" max="5382" width="11.42578125" style="1"/>
    <col min="5383" max="5383" width="13.5703125" style="1" customWidth="1"/>
    <col min="5384" max="5385" width="11.42578125" style="1"/>
    <col min="5386" max="5386" width="12.5703125" style="1" customWidth="1"/>
    <col min="5387" max="5387" width="13.42578125" style="1" customWidth="1"/>
    <col min="5388" max="5388" width="18.42578125" style="1" bestFit="1" customWidth="1"/>
    <col min="5389" max="5389" width="13.5703125" style="1" customWidth="1"/>
    <col min="5390" max="5633" width="11.42578125" style="1"/>
    <col min="5634" max="5634" width="6" style="1" customWidth="1"/>
    <col min="5635" max="5635" width="11.42578125" style="1"/>
    <col min="5636" max="5636" width="10.28515625" style="1" customWidth="1"/>
    <col min="5637" max="5637" width="4.7109375" style="1" customWidth="1"/>
    <col min="5638" max="5638" width="11.42578125" style="1"/>
    <col min="5639" max="5639" width="13.5703125" style="1" customWidth="1"/>
    <col min="5640" max="5641" width="11.42578125" style="1"/>
    <col min="5642" max="5642" width="12.5703125" style="1" customWidth="1"/>
    <col min="5643" max="5643" width="13.42578125" style="1" customWidth="1"/>
    <col min="5644" max="5644" width="18.42578125" style="1" bestFit="1" customWidth="1"/>
    <col min="5645" max="5645" width="13.5703125" style="1" customWidth="1"/>
    <col min="5646" max="5889" width="11.42578125" style="1"/>
    <col min="5890" max="5890" width="6" style="1" customWidth="1"/>
    <col min="5891" max="5891" width="11.42578125" style="1"/>
    <col min="5892" max="5892" width="10.28515625" style="1" customWidth="1"/>
    <col min="5893" max="5893" width="4.7109375" style="1" customWidth="1"/>
    <col min="5894" max="5894" width="11.42578125" style="1"/>
    <col min="5895" max="5895" width="13.5703125" style="1" customWidth="1"/>
    <col min="5896" max="5897" width="11.42578125" style="1"/>
    <col min="5898" max="5898" width="12.5703125" style="1" customWidth="1"/>
    <col min="5899" max="5899" width="13.42578125" style="1" customWidth="1"/>
    <col min="5900" max="5900" width="18.42578125" style="1" bestFit="1" customWidth="1"/>
    <col min="5901" max="5901" width="13.5703125" style="1" customWidth="1"/>
    <col min="5902" max="6145" width="11.42578125" style="1"/>
    <col min="6146" max="6146" width="6" style="1" customWidth="1"/>
    <col min="6147" max="6147" width="11.42578125" style="1"/>
    <col min="6148" max="6148" width="10.28515625" style="1" customWidth="1"/>
    <col min="6149" max="6149" width="4.7109375" style="1" customWidth="1"/>
    <col min="6150" max="6150" width="11.42578125" style="1"/>
    <col min="6151" max="6151" width="13.5703125" style="1" customWidth="1"/>
    <col min="6152" max="6153" width="11.42578125" style="1"/>
    <col min="6154" max="6154" width="12.5703125" style="1" customWidth="1"/>
    <col min="6155" max="6155" width="13.42578125" style="1" customWidth="1"/>
    <col min="6156" max="6156" width="18.42578125" style="1" bestFit="1" customWidth="1"/>
    <col min="6157" max="6157" width="13.5703125" style="1" customWidth="1"/>
    <col min="6158" max="6401" width="11.42578125" style="1"/>
    <col min="6402" max="6402" width="6" style="1" customWidth="1"/>
    <col min="6403" max="6403" width="11.42578125" style="1"/>
    <col min="6404" max="6404" width="10.28515625" style="1" customWidth="1"/>
    <col min="6405" max="6405" width="4.7109375" style="1" customWidth="1"/>
    <col min="6406" max="6406" width="11.42578125" style="1"/>
    <col min="6407" max="6407" width="13.5703125" style="1" customWidth="1"/>
    <col min="6408" max="6409" width="11.42578125" style="1"/>
    <col min="6410" max="6410" width="12.5703125" style="1" customWidth="1"/>
    <col min="6411" max="6411" width="13.42578125" style="1" customWidth="1"/>
    <col min="6412" max="6412" width="18.42578125" style="1" bestFit="1" customWidth="1"/>
    <col min="6413" max="6413" width="13.5703125" style="1" customWidth="1"/>
    <col min="6414" max="6657" width="11.42578125" style="1"/>
    <col min="6658" max="6658" width="6" style="1" customWidth="1"/>
    <col min="6659" max="6659" width="11.42578125" style="1"/>
    <col min="6660" max="6660" width="10.28515625" style="1" customWidth="1"/>
    <col min="6661" max="6661" width="4.7109375" style="1" customWidth="1"/>
    <col min="6662" max="6662" width="11.42578125" style="1"/>
    <col min="6663" max="6663" width="13.5703125" style="1" customWidth="1"/>
    <col min="6664" max="6665" width="11.42578125" style="1"/>
    <col min="6666" max="6666" width="12.5703125" style="1" customWidth="1"/>
    <col min="6667" max="6667" width="13.42578125" style="1" customWidth="1"/>
    <col min="6668" max="6668" width="18.42578125" style="1" bestFit="1" customWidth="1"/>
    <col min="6669" max="6669" width="13.5703125" style="1" customWidth="1"/>
    <col min="6670" max="6913" width="11.42578125" style="1"/>
    <col min="6914" max="6914" width="6" style="1" customWidth="1"/>
    <col min="6915" max="6915" width="11.42578125" style="1"/>
    <col min="6916" max="6916" width="10.28515625" style="1" customWidth="1"/>
    <col min="6917" max="6917" width="4.7109375" style="1" customWidth="1"/>
    <col min="6918" max="6918" width="11.42578125" style="1"/>
    <col min="6919" max="6919" width="13.5703125" style="1" customWidth="1"/>
    <col min="6920" max="6921" width="11.42578125" style="1"/>
    <col min="6922" max="6922" width="12.5703125" style="1" customWidth="1"/>
    <col min="6923" max="6923" width="13.42578125" style="1" customWidth="1"/>
    <col min="6924" max="6924" width="18.42578125" style="1" bestFit="1" customWidth="1"/>
    <col min="6925" max="6925" width="13.5703125" style="1" customWidth="1"/>
    <col min="6926" max="7169" width="11.42578125" style="1"/>
    <col min="7170" max="7170" width="6" style="1" customWidth="1"/>
    <col min="7171" max="7171" width="11.42578125" style="1"/>
    <col min="7172" max="7172" width="10.28515625" style="1" customWidth="1"/>
    <col min="7173" max="7173" width="4.7109375" style="1" customWidth="1"/>
    <col min="7174" max="7174" width="11.42578125" style="1"/>
    <col min="7175" max="7175" width="13.5703125" style="1" customWidth="1"/>
    <col min="7176" max="7177" width="11.42578125" style="1"/>
    <col min="7178" max="7178" width="12.5703125" style="1" customWidth="1"/>
    <col min="7179" max="7179" width="13.42578125" style="1" customWidth="1"/>
    <col min="7180" max="7180" width="18.42578125" style="1" bestFit="1" customWidth="1"/>
    <col min="7181" max="7181" width="13.5703125" style="1" customWidth="1"/>
    <col min="7182" max="7425" width="11.42578125" style="1"/>
    <col min="7426" max="7426" width="6" style="1" customWidth="1"/>
    <col min="7427" max="7427" width="11.42578125" style="1"/>
    <col min="7428" max="7428" width="10.28515625" style="1" customWidth="1"/>
    <col min="7429" max="7429" width="4.7109375" style="1" customWidth="1"/>
    <col min="7430" max="7430" width="11.42578125" style="1"/>
    <col min="7431" max="7431" width="13.5703125" style="1" customWidth="1"/>
    <col min="7432" max="7433" width="11.42578125" style="1"/>
    <col min="7434" max="7434" width="12.5703125" style="1" customWidth="1"/>
    <col min="7435" max="7435" width="13.42578125" style="1" customWidth="1"/>
    <col min="7436" max="7436" width="18.42578125" style="1" bestFit="1" customWidth="1"/>
    <col min="7437" max="7437" width="13.5703125" style="1" customWidth="1"/>
    <col min="7438" max="7681" width="11.42578125" style="1"/>
    <col min="7682" max="7682" width="6" style="1" customWidth="1"/>
    <col min="7683" max="7683" width="11.42578125" style="1"/>
    <col min="7684" max="7684" width="10.28515625" style="1" customWidth="1"/>
    <col min="7685" max="7685" width="4.7109375" style="1" customWidth="1"/>
    <col min="7686" max="7686" width="11.42578125" style="1"/>
    <col min="7687" max="7687" width="13.5703125" style="1" customWidth="1"/>
    <col min="7688" max="7689" width="11.42578125" style="1"/>
    <col min="7690" max="7690" width="12.5703125" style="1" customWidth="1"/>
    <col min="7691" max="7691" width="13.42578125" style="1" customWidth="1"/>
    <col min="7692" max="7692" width="18.42578125" style="1" bestFit="1" customWidth="1"/>
    <col min="7693" max="7693" width="13.5703125" style="1" customWidth="1"/>
    <col min="7694" max="7937" width="11.42578125" style="1"/>
    <col min="7938" max="7938" width="6" style="1" customWidth="1"/>
    <col min="7939" max="7939" width="11.42578125" style="1"/>
    <col min="7940" max="7940" width="10.28515625" style="1" customWidth="1"/>
    <col min="7941" max="7941" width="4.7109375" style="1" customWidth="1"/>
    <col min="7942" max="7942" width="11.42578125" style="1"/>
    <col min="7943" max="7943" width="13.5703125" style="1" customWidth="1"/>
    <col min="7944" max="7945" width="11.42578125" style="1"/>
    <col min="7946" max="7946" width="12.5703125" style="1" customWidth="1"/>
    <col min="7947" max="7947" width="13.42578125" style="1" customWidth="1"/>
    <col min="7948" max="7948" width="18.42578125" style="1" bestFit="1" customWidth="1"/>
    <col min="7949" max="7949" width="13.5703125" style="1" customWidth="1"/>
    <col min="7950" max="8193" width="11.42578125" style="1"/>
    <col min="8194" max="8194" width="6" style="1" customWidth="1"/>
    <col min="8195" max="8195" width="11.42578125" style="1"/>
    <col min="8196" max="8196" width="10.28515625" style="1" customWidth="1"/>
    <col min="8197" max="8197" width="4.7109375" style="1" customWidth="1"/>
    <col min="8198" max="8198" width="11.42578125" style="1"/>
    <col min="8199" max="8199" width="13.5703125" style="1" customWidth="1"/>
    <col min="8200" max="8201" width="11.42578125" style="1"/>
    <col min="8202" max="8202" width="12.5703125" style="1" customWidth="1"/>
    <col min="8203" max="8203" width="13.42578125" style="1" customWidth="1"/>
    <col min="8204" max="8204" width="18.42578125" style="1" bestFit="1" customWidth="1"/>
    <col min="8205" max="8205" width="13.5703125" style="1" customWidth="1"/>
    <col min="8206" max="8449" width="11.42578125" style="1"/>
    <col min="8450" max="8450" width="6" style="1" customWidth="1"/>
    <col min="8451" max="8451" width="11.42578125" style="1"/>
    <col min="8452" max="8452" width="10.28515625" style="1" customWidth="1"/>
    <col min="8453" max="8453" width="4.7109375" style="1" customWidth="1"/>
    <col min="8454" max="8454" width="11.42578125" style="1"/>
    <col min="8455" max="8455" width="13.5703125" style="1" customWidth="1"/>
    <col min="8456" max="8457" width="11.42578125" style="1"/>
    <col min="8458" max="8458" width="12.5703125" style="1" customWidth="1"/>
    <col min="8459" max="8459" width="13.42578125" style="1" customWidth="1"/>
    <col min="8460" max="8460" width="18.42578125" style="1" bestFit="1" customWidth="1"/>
    <col min="8461" max="8461" width="13.5703125" style="1" customWidth="1"/>
    <col min="8462" max="8705" width="11.42578125" style="1"/>
    <col min="8706" max="8706" width="6" style="1" customWidth="1"/>
    <col min="8707" max="8707" width="11.42578125" style="1"/>
    <col min="8708" max="8708" width="10.28515625" style="1" customWidth="1"/>
    <col min="8709" max="8709" width="4.7109375" style="1" customWidth="1"/>
    <col min="8710" max="8710" width="11.42578125" style="1"/>
    <col min="8711" max="8711" width="13.5703125" style="1" customWidth="1"/>
    <col min="8712" max="8713" width="11.42578125" style="1"/>
    <col min="8714" max="8714" width="12.5703125" style="1" customWidth="1"/>
    <col min="8715" max="8715" width="13.42578125" style="1" customWidth="1"/>
    <col min="8716" max="8716" width="18.42578125" style="1" bestFit="1" customWidth="1"/>
    <col min="8717" max="8717" width="13.5703125" style="1" customWidth="1"/>
    <col min="8718" max="8961" width="11.42578125" style="1"/>
    <col min="8962" max="8962" width="6" style="1" customWidth="1"/>
    <col min="8963" max="8963" width="11.42578125" style="1"/>
    <col min="8964" max="8964" width="10.28515625" style="1" customWidth="1"/>
    <col min="8965" max="8965" width="4.7109375" style="1" customWidth="1"/>
    <col min="8966" max="8966" width="11.42578125" style="1"/>
    <col min="8967" max="8967" width="13.5703125" style="1" customWidth="1"/>
    <col min="8968" max="8969" width="11.42578125" style="1"/>
    <col min="8970" max="8970" width="12.5703125" style="1" customWidth="1"/>
    <col min="8971" max="8971" width="13.42578125" style="1" customWidth="1"/>
    <col min="8972" max="8972" width="18.42578125" style="1" bestFit="1" customWidth="1"/>
    <col min="8973" max="8973" width="13.5703125" style="1" customWidth="1"/>
    <col min="8974" max="9217" width="11.42578125" style="1"/>
    <col min="9218" max="9218" width="6" style="1" customWidth="1"/>
    <col min="9219" max="9219" width="11.42578125" style="1"/>
    <col min="9220" max="9220" width="10.28515625" style="1" customWidth="1"/>
    <col min="9221" max="9221" width="4.7109375" style="1" customWidth="1"/>
    <col min="9222" max="9222" width="11.42578125" style="1"/>
    <col min="9223" max="9223" width="13.5703125" style="1" customWidth="1"/>
    <col min="9224" max="9225" width="11.42578125" style="1"/>
    <col min="9226" max="9226" width="12.5703125" style="1" customWidth="1"/>
    <col min="9227" max="9227" width="13.42578125" style="1" customWidth="1"/>
    <col min="9228" max="9228" width="18.42578125" style="1" bestFit="1" customWidth="1"/>
    <col min="9229" max="9229" width="13.5703125" style="1" customWidth="1"/>
    <col min="9230" max="9473" width="11.42578125" style="1"/>
    <col min="9474" max="9474" width="6" style="1" customWidth="1"/>
    <col min="9475" max="9475" width="11.42578125" style="1"/>
    <col min="9476" max="9476" width="10.28515625" style="1" customWidth="1"/>
    <col min="9477" max="9477" width="4.7109375" style="1" customWidth="1"/>
    <col min="9478" max="9478" width="11.42578125" style="1"/>
    <col min="9479" max="9479" width="13.5703125" style="1" customWidth="1"/>
    <col min="9480" max="9481" width="11.42578125" style="1"/>
    <col min="9482" max="9482" width="12.5703125" style="1" customWidth="1"/>
    <col min="9483" max="9483" width="13.42578125" style="1" customWidth="1"/>
    <col min="9484" max="9484" width="18.42578125" style="1" bestFit="1" customWidth="1"/>
    <col min="9485" max="9485" width="13.5703125" style="1" customWidth="1"/>
    <col min="9486" max="9729" width="11.42578125" style="1"/>
    <col min="9730" max="9730" width="6" style="1" customWidth="1"/>
    <col min="9731" max="9731" width="11.42578125" style="1"/>
    <col min="9732" max="9732" width="10.28515625" style="1" customWidth="1"/>
    <col min="9733" max="9733" width="4.7109375" style="1" customWidth="1"/>
    <col min="9734" max="9734" width="11.42578125" style="1"/>
    <col min="9735" max="9735" width="13.5703125" style="1" customWidth="1"/>
    <col min="9736" max="9737" width="11.42578125" style="1"/>
    <col min="9738" max="9738" width="12.5703125" style="1" customWidth="1"/>
    <col min="9739" max="9739" width="13.42578125" style="1" customWidth="1"/>
    <col min="9740" max="9740" width="18.42578125" style="1" bestFit="1" customWidth="1"/>
    <col min="9741" max="9741" width="13.5703125" style="1" customWidth="1"/>
    <col min="9742" max="9985" width="11.42578125" style="1"/>
    <col min="9986" max="9986" width="6" style="1" customWidth="1"/>
    <col min="9987" max="9987" width="11.42578125" style="1"/>
    <col min="9988" max="9988" width="10.28515625" style="1" customWidth="1"/>
    <col min="9989" max="9989" width="4.7109375" style="1" customWidth="1"/>
    <col min="9990" max="9990" width="11.42578125" style="1"/>
    <col min="9991" max="9991" width="13.5703125" style="1" customWidth="1"/>
    <col min="9992" max="9993" width="11.42578125" style="1"/>
    <col min="9994" max="9994" width="12.5703125" style="1" customWidth="1"/>
    <col min="9995" max="9995" width="13.42578125" style="1" customWidth="1"/>
    <col min="9996" max="9996" width="18.42578125" style="1" bestFit="1" customWidth="1"/>
    <col min="9997" max="9997" width="13.5703125" style="1" customWidth="1"/>
    <col min="9998" max="10241" width="11.42578125" style="1"/>
    <col min="10242" max="10242" width="6" style="1" customWidth="1"/>
    <col min="10243" max="10243" width="11.42578125" style="1"/>
    <col min="10244" max="10244" width="10.28515625" style="1" customWidth="1"/>
    <col min="10245" max="10245" width="4.7109375" style="1" customWidth="1"/>
    <col min="10246" max="10246" width="11.42578125" style="1"/>
    <col min="10247" max="10247" width="13.5703125" style="1" customWidth="1"/>
    <col min="10248" max="10249" width="11.42578125" style="1"/>
    <col min="10250" max="10250" width="12.5703125" style="1" customWidth="1"/>
    <col min="10251" max="10251" width="13.42578125" style="1" customWidth="1"/>
    <col min="10252" max="10252" width="18.42578125" style="1" bestFit="1" customWidth="1"/>
    <col min="10253" max="10253" width="13.5703125" style="1" customWidth="1"/>
    <col min="10254" max="10497" width="11.42578125" style="1"/>
    <col min="10498" max="10498" width="6" style="1" customWidth="1"/>
    <col min="10499" max="10499" width="11.42578125" style="1"/>
    <col min="10500" max="10500" width="10.28515625" style="1" customWidth="1"/>
    <col min="10501" max="10501" width="4.7109375" style="1" customWidth="1"/>
    <col min="10502" max="10502" width="11.42578125" style="1"/>
    <col min="10503" max="10503" width="13.5703125" style="1" customWidth="1"/>
    <col min="10504" max="10505" width="11.42578125" style="1"/>
    <col min="10506" max="10506" width="12.5703125" style="1" customWidth="1"/>
    <col min="10507" max="10507" width="13.42578125" style="1" customWidth="1"/>
    <col min="10508" max="10508" width="18.42578125" style="1" bestFit="1" customWidth="1"/>
    <col min="10509" max="10509" width="13.5703125" style="1" customWidth="1"/>
    <col min="10510" max="10753" width="11.42578125" style="1"/>
    <col min="10754" max="10754" width="6" style="1" customWidth="1"/>
    <col min="10755" max="10755" width="11.42578125" style="1"/>
    <col min="10756" max="10756" width="10.28515625" style="1" customWidth="1"/>
    <col min="10757" max="10757" width="4.7109375" style="1" customWidth="1"/>
    <col min="10758" max="10758" width="11.42578125" style="1"/>
    <col min="10759" max="10759" width="13.5703125" style="1" customWidth="1"/>
    <col min="10760" max="10761" width="11.42578125" style="1"/>
    <col min="10762" max="10762" width="12.5703125" style="1" customWidth="1"/>
    <col min="10763" max="10763" width="13.42578125" style="1" customWidth="1"/>
    <col min="10764" max="10764" width="18.42578125" style="1" bestFit="1" customWidth="1"/>
    <col min="10765" max="10765" width="13.5703125" style="1" customWidth="1"/>
    <col min="10766" max="11009" width="11.42578125" style="1"/>
    <col min="11010" max="11010" width="6" style="1" customWidth="1"/>
    <col min="11011" max="11011" width="11.42578125" style="1"/>
    <col min="11012" max="11012" width="10.28515625" style="1" customWidth="1"/>
    <col min="11013" max="11013" width="4.7109375" style="1" customWidth="1"/>
    <col min="11014" max="11014" width="11.42578125" style="1"/>
    <col min="11015" max="11015" width="13.5703125" style="1" customWidth="1"/>
    <col min="11016" max="11017" width="11.42578125" style="1"/>
    <col min="11018" max="11018" width="12.5703125" style="1" customWidth="1"/>
    <col min="11019" max="11019" width="13.42578125" style="1" customWidth="1"/>
    <col min="11020" max="11020" width="18.42578125" style="1" bestFit="1" customWidth="1"/>
    <col min="11021" max="11021" width="13.5703125" style="1" customWidth="1"/>
    <col min="11022" max="11265" width="11.42578125" style="1"/>
    <col min="11266" max="11266" width="6" style="1" customWidth="1"/>
    <col min="11267" max="11267" width="11.42578125" style="1"/>
    <col min="11268" max="11268" width="10.28515625" style="1" customWidth="1"/>
    <col min="11269" max="11269" width="4.7109375" style="1" customWidth="1"/>
    <col min="11270" max="11270" width="11.42578125" style="1"/>
    <col min="11271" max="11271" width="13.5703125" style="1" customWidth="1"/>
    <col min="11272" max="11273" width="11.42578125" style="1"/>
    <col min="11274" max="11274" width="12.5703125" style="1" customWidth="1"/>
    <col min="11275" max="11275" width="13.42578125" style="1" customWidth="1"/>
    <col min="11276" max="11276" width="18.42578125" style="1" bestFit="1" customWidth="1"/>
    <col min="11277" max="11277" width="13.5703125" style="1" customWidth="1"/>
    <col min="11278" max="11521" width="11.42578125" style="1"/>
    <col min="11522" max="11522" width="6" style="1" customWidth="1"/>
    <col min="11523" max="11523" width="11.42578125" style="1"/>
    <col min="11524" max="11524" width="10.28515625" style="1" customWidth="1"/>
    <col min="11525" max="11525" width="4.7109375" style="1" customWidth="1"/>
    <col min="11526" max="11526" width="11.42578125" style="1"/>
    <col min="11527" max="11527" width="13.5703125" style="1" customWidth="1"/>
    <col min="11528" max="11529" width="11.42578125" style="1"/>
    <col min="11530" max="11530" width="12.5703125" style="1" customWidth="1"/>
    <col min="11531" max="11531" width="13.42578125" style="1" customWidth="1"/>
    <col min="11532" max="11532" width="18.42578125" style="1" bestFit="1" customWidth="1"/>
    <col min="11533" max="11533" width="13.5703125" style="1" customWidth="1"/>
    <col min="11534" max="11777" width="11.42578125" style="1"/>
    <col min="11778" max="11778" width="6" style="1" customWidth="1"/>
    <col min="11779" max="11779" width="11.42578125" style="1"/>
    <col min="11780" max="11780" width="10.28515625" style="1" customWidth="1"/>
    <col min="11781" max="11781" width="4.7109375" style="1" customWidth="1"/>
    <col min="11782" max="11782" width="11.42578125" style="1"/>
    <col min="11783" max="11783" width="13.5703125" style="1" customWidth="1"/>
    <col min="11784" max="11785" width="11.42578125" style="1"/>
    <col min="11786" max="11786" width="12.5703125" style="1" customWidth="1"/>
    <col min="11787" max="11787" width="13.42578125" style="1" customWidth="1"/>
    <col min="11788" max="11788" width="18.42578125" style="1" bestFit="1" customWidth="1"/>
    <col min="11789" max="11789" width="13.5703125" style="1" customWidth="1"/>
    <col min="11790" max="12033" width="11.42578125" style="1"/>
    <col min="12034" max="12034" width="6" style="1" customWidth="1"/>
    <col min="12035" max="12035" width="11.42578125" style="1"/>
    <col min="12036" max="12036" width="10.28515625" style="1" customWidth="1"/>
    <col min="12037" max="12037" width="4.7109375" style="1" customWidth="1"/>
    <col min="12038" max="12038" width="11.42578125" style="1"/>
    <col min="12039" max="12039" width="13.5703125" style="1" customWidth="1"/>
    <col min="12040" max="12041" width="11.42578125" style="1"/>
    <col min="12042" max="12042" width="12.5703125" style="1" customWidth="1"/>
    <col min="12043" max="12043" width="13.42578125" style="1" customWidth="1"/>
    <col min="12044" max="12044" width="18.42578125" style="1" bestFit="1" customWidth="1"/>
    <col min="12045" max="12045" width="13.5703125" style="1" customWidth="1"/>
    <col min="12046" max="12289" width="11.42578125" style="1"/>
    <col min="12290" max="12290" width="6" style="1" customWidth="1"/>
    <col min="12291" max="12291" width="11.42578125" style="1"/>
    <col min="12292" max="12292" width="10.28515625" style="1" customWidth="1"/>
    <col min="12293" max="12293" width="4.7109375" style="1" customWidth="1"/>
    <col min="12294" max="12294" width="11.42578125" style="1"/>
    <col min="12295" max="12295" width="13.5703125" style="1" customWidth="1"/>
    <col min="12296" max="12297" width="11.42578125" style="1"/>
    <col min="12298" max="12298" width="12.5703125" style="1" customWidth="1"/>
    <col min="12299" max="12299" width="13.42578125" style="1" customWidth="1"/>
    <col min="12300" max="12300" width="18.42578125" style="1" bestFit="1" customWidth="1"/>
    <col min="12301" max="12301" width="13.5703125" style="1" customWidth="1"/>
    <col min="12302" max="12545" width="11.42578125" style="1"/>
    <col min="12546" max="12546" width="6" style="1" customWidth="1"/>
    <col min="12547" max="12547" width="11.42578125" style="1"/>
    <col min="12548" max="12548" width="10.28515625" style="1" customWidth="1"/>
    <col min="12549" max="12549" width="4.7109375" style="1" customWidth="1"/>
    <col min="12550" max="12550" width="11.42578125" style="1"/>
    <col min="12551" max="12551" width="13.5703125" style="1" customWidth="1"/>
    <col min="12552" max="12553" width="11.42578125" style="1"/>
    <col min="12554" max="12554" width="12.5703125" style="1" customWidth="1"/>
    <col min="12555" max="12555" width="13.42578125" style="1" customWidth="1"/>
    <col min="12556" max="12556" width="18.42578125" style="1" bestFit="1" customWidth="1"/>
    <col min="12557" max="12557" width="13.5703125" style="1" customWidth="1"/>
    <col min="12558" max="12801" width="11.42578125" style="1"/>
    <col min="12802" max="12802" width="6" style="1" customWidth="1"/>
    <col min="12803" max="12803" width="11.42578125" style="1"/>
    <col min="12804" max="12804" width="10.28515625" style="1" customWidth="1"/>
    <col min="12805" max="12805" width="4.7109375" style="1" customWidth="1"/>
    <col min="12806" max="12806" width="11.42578125" style="1"/>
    <col min="12807" max="12807" width="13.5703125" style="1" customWidth="1"/>
    <col min="12808" max="12809" width="11.42578125" style="1"/>
    <col min="12810" max="12810" width="12.5703125" style="1" customWidth="1"/>
    <col min="12811" max="12811" width="13.42578125" style="1" customWidth="1"/>
    <col min="12812" max="12812" width="18.42578125" style="1" bestFit="1" customWidth="1"/>
    <col min="12813" max="12813" width="13.5703125" style="1" customWidth="1"/>
    <col min="12814" max="13057" width="11.42578125" style="1"/>
    <col min="13058" max="13058" width="6" style="1" customWidth="1"/>
    <col min="13059" max="13059" width="11.42578125" style="1"/>
    <col min="13060" max="13060" width="10.28515625" style="1" customWidth="1"/>
    <col min="13061" max="13061" width="4.7109375" style="1" customWidth="1"/>
    <col min="13062" max="13062" width="11.42578125" style="1"/>
    <col min="13063" max="13063" width="13.5703125" style="1" customWidth="1"/>
    <col min="13064" max="13065" width="11.42578125" style="1"/>
    <col min="13066" max="13066" width="12.5703125" style="1" customWidth="1"/>
    <col min="13067" max="13067" width="13.42578125" style="1" customWidth="1"/>
    <col min="13068" max="13068" width="18.42578125" style="1" bestFit="1" customWidth="1"/>
    <col min="13069" max="13069" width="13.5703125" style="1" customWidth="1"/>
    <col min="13070" max="13313" width="11.42578125" style="1"/>
    <col min="13314" max="13314" width="6" style="1" customWidth="1"/>
    <col min="13315" max="13315" width="11.42578125" style="1"/>
    <col min="13316" max="13316" width="10.28515625" style="1" customWidth="1"/>
    <col min="13317" max="13317" width="4.7109375" style="1" customWidth="1"/>
    <col min="13318" max="13318" width="11.42578125" style="1"/>
    <col min="13319" max="13319" width="13.5703125" style="1" customWidth="1"/>
    <col min="13320" max="13321" width="11.42578125" style="1"/>
    <col min="13322" max="13322" width="12.5703125" style="1" customWidth="1"/>
    <col min="13323" max="13323" width="13.42578125" style="1" customWidth="1"/>
    <col min="13324" max="13324" width="18.42578125" style="1" bestFit="1" customWidth="1"/>
    <col min="13325" max="13325" width="13.5703125" style="1" customWidth="1"/>
    <col min="13326" max="13569" width="11.42578125" style="1"/>
    <col min="13570" max="13570" width="6" style="1" customWidth="1"/>
    <col min="13571" max="13571" width="11.42578125" style="1"/>
    <col min="13572" max="13572" width="10.28515625" style="1" customWidth="1"/>
    <col min="13573" max="13573" width="4.7109375" style="1" customWidth="1"/>
    <col min="13574" max="13574" width="11.42578125" style="1"/>
    <col min="13575" max="13575" width="13.5703125" style="1" customWidth="1"/>
    <col min="13576" max="13577" width="11.42578125" style="1"/>
    <col min="13578" max="13578" width="12.5703125" style="1" customWidth="1"/>
    <col min="13579" max="13579" width="13.42578125" style="1" customWidth="1"/>
    <col min="13580" max="13580" width="18.42578125" style="1" bestFit="1" customWidth="1"/>
    <col min="13581" max="13581" width="13.5703125" style="1" customWidth="1"/>
    <col min="13582" max="13825" width="11.42578125" style="1"/>
    <col min="13826" max="13826" width="6" style="1" customWidth="1"/>
    <col min="13827" max="13827" width="11.42578125" style="1"/>
    <col min="13828" max="13828" width="10.28515625" style="1" customWidth="1"/>
    <col min="13829" max="13829" width="4.7109375" style="1" customWidth="1"/>
    <col min="13830" max="13830" width="11.42578125" style="1"/>
    <col min="13831" max="13831" width="13.5703125" style="1" customWidth="1"/>
    <col min="13832" max="13833" width="11.42578125" style="1"/>
    <col min="13834" max="13834" width="12.5703125" style="1" customWidth="1"/>
    <col min="13835" max="13835" width="13.42578125" style="1" customWidth="1"/>
    <col min="13836" max="13836" width="18.42578125" style="1" bestFit="1" customWidth="1"/>
    <col min="13837" max="13837" width="13.5703125" style="1" customWidth="1"/>
    <col min="13838" max="14081" width="11.42578125" style="1"/>
    <col min="14082" max="14082" width="6" style="1" customWidth="1"/>
    <col min="14083" max="14083" width="11.42578125" style="1"/>
    <col min="14084" max="14084" width="10.28515625" style="1" customWidth="1"/>
    <col min="14085" max="14085" width="4.7109375" style="1" customWidth="1"/>
    <col min="14086" max="14086" width="11.42578125" style="1"/>
    <col min="14087" max="14087" width="13.5703125" style="1" customWidth="1"/>
    <col min="14088" max="14089" width="11.42578125" style="1"/>
    <col min="14090" max="14090" width="12.5703125" style="1" customWidth="1"/>
    <col min="14091" max="14091" width="13.42578125" style="1" customWidth="1"/>
    <col min="14092" max="14092" width="18.42578125" style="1" bestFit="1" customWidth="1"/>
    <col min="14093" max="14093" width="13.5703125" style="1" customWidth="1"/>
    <col min="14094" max="14337" width="11.42578125" style="1"/>
    <col min="14338" max="14338" width="6" style="1" customWidth="1"/>
    <col min="14339" max="14339" width="11.42578125" style="1"/>
    <col min="14340" max="14340" width="10.28515625" style="1" customWidth="1"/>
    <col min="14341" max="14341" width="4.7109375" style="1" customWidth="1"/>
    <col min="14342" max="14342" width="11.42578125" style="1"/>
    <col min="14343" max="14343" width="13.5703125" style="1" customWidth="1"/>
    <col min="14344" max="14345" width="11.42578125" style="1"/>
    <col min="14346" max="14346" width="12.5703125" style="1" customWidth="1"/>
    <col min="14347" max="14347" width="13.42578125" style="1" customWidth="1"/>
    <col min="14348" max="14348" width="18.42578125" style="1" bestFit="1" customWidth="1"/>
    <col min="14349" max="14349" width="13.5703125" style="1" customWidth="1"/>
    <col min="14350" max="14593" width="11.42578125" style="1"/>
    <col min="14594" max="14594" width="6" style="1" customWidth="1"/>
    <col min="14595" max="14595" width="11.42578125" style="1"/>
    <col min="14596" max="14596" width="10.28515625" style="1" customWidth="1"/>
    <col min="14597" max="14597" width="4.7109375" style="1" customWidth="1"/>
    <col min="14598" max="14598" width="11.42578125" style="1"/>
    <col min="14599" max="14599" width="13.5703125" style="1" customWidth="1"/>
    <col min="14600" max="14601" width="11.42578125" style="1"/>
    <col min="14602" max="14602" width="12.5703125" style="1" customWidth="1"/>
    <col min="14603" max="14603" width="13.42578125" style="1" customWidth="1"/>
    <col min="14604" max="14604" width="18.42578125" style="1" bestFit="1" customWidth="1"/>
    <col min="14605" max="14605" width="13.5703125" style="1" customWidth="1"/>
    <col min="14606" max="14849" width="11.42578125" style="1"/>
    <col min="14850" max="14850" width="6" style="1" customWidth="1"/>
    <col min="14851" max="14851" width="11.42578125" style="1"/>
    <col min="14852" max="14852" width="10.28515625" style="1" customWidth="1"/>
    <col min="14853" max="14853" width="4.7109375" style="1" customWidth="1"/>
    <col min="14854" max="14854" width="11.42578125" style="1"/>
    <col min="14855" max="14855" width="13.5703125" style="1" customWidth="1"/>
    <col min="14856" max="14857" width="11.42578125" style="1"/>
    <col min="14858" max="14858" width="12.5703125" style="1" customWidth="1"/>
    <col min="14859" max="14859" width="13.42578125" style="1" customWidth="1"/>
    <col min="14860" max="14860" width="18.42578125" style="1" bestFit="1" customWidth="1"/>
    <col min="14861" max="14861" width="13.5703125" style="1" customWidth="1"/>
    <col min="14862" max="15105" width="11.42578125" style="1"/>
    <col min="15106" max="15106" width="6" style="1" customWidth="1"/>
    <col min="15107" max="15107" width="11.42578125" style="1"/>
    <col min="15108" max="15108" width="10.28515625" style="1" customWidth="1"/>
    <col min="15109" max="15109" width="4.7109375" style="1" customWidth="1"/>
    <col min="15110" max="15110" width="11.42578125" style="1"/>
    <col min="15111" max="15111" width="13.5703125" style="1" customWidth="1"/>
    <col min="15112" max="15113" width="11.42578125" style="1"/>
    <col min="15114" max="15114" width="12.5703125" style="1" customWidth="1"/>
    <col min="15115" max="15115" width="13.42578125" style="1" customWidth="1"/>
    <col min="15116" max="15116" width="18.42578125" style="1" bestFit="1" customWidth="1"/>
    <col min="15117" max="15117" width="13.5703125" style="1" customWidth="1"/>
    <col min="15118" max="15361" width="11.42578125" style="1"/>
    <col min="15362" max="15362" width="6" style="1" customWidth="1"/>
    <col min="15363" max="15363" width="11.42578125" style="1"/>
    <col min="15364" max="15364" width="10.28515625" style="1" customWidth="1"/>
    <col min="15365" max="15365" width="4.7109375" style="1" customWidth="1"/>
    <col min="15366" max="15366" width="11.42578125" style="1"/>
    <col min="15367" max="15367" width="13.5703125" style="1" customWidth="1"/>
    <col min="15368" max="15369" width="11.42578125" style="1"/>
    <col min="15370" max="15370" width="12.5703125" style="1" customWidth="1"/>
    <col min="15371" max="15371" width="13.42578125" style="1" customWidth="1"/>
    <col min="15372" max="15372" width="18.42578125" style="1" bestFit="1" customWidth="1"/>
    <col min="15373" max="15373" width="13.5703125" style="1" customWidth="1"/>
    <col min="15374" max="15617" width="11.42578125" style="1"/>
    <col min="15618" max="15618" width="6" style="1" customWidth="1"/>
    <col min="15619" max="15619" width="11.42578125" style="1"/>
    <col min="15620" max="15620" width="10.28515625" style="1" customWidth="1"/>
    <col min="15621" max="15621" width="4.7109375" style="1" customWidth="1"/>
    <col min="15622" max="15622" width="11.42578125" style="1"/>
    <col min="15623" max="15623" width="13.5703125" style="1" customWidth="1"/>
    <col min="15624" max="15625" width="11.42578125" style="1"/>
    <col min="15626" max="15626" width="12.5703125" style="1" customWidth="1"/>
    <col min="15627" max="15627" width="13.42578125" style="1" customWidth="1"/>
    <col min="15628" max="15628" width="18.42578125" style="1" bestFit="1" customWidth="1"/>
    <col min="15629" max="15629" width="13.5703125" style="1" customWidth="1"/>
    <col min="15630" max="15873" width="11.42578125" style="1"/>
    <col min="15874" max="15874" width="6" style="1" customWidth="1"/>
    <col min="15875" max="15875" width="11.42578125" style="1"/>
    <col min="15876" max="15876" width="10.28515625" style="1" customWidth="1"/>
    <col min="15877" max="15877" width="4.7109375" style="1" customWidth="1"/>
    <col min="15878" max="15878" width="11.42578125" style="1"/>
    <col min="15879" max="15879" width="13.5703125" style="1" customWidth="1"/>
    <col min="15880" max="15881" width="11.42578125" style="1"/>
    <col min="15882" max="15882" width="12.5703125" style="1" customWidth="1"/>
    <col min="15883" max="15883" width="13.42578125" style="1" customWidth="1"/>
    <col min="15884" max="15884" width="18.42578125" style="1" bestFit="1" customWidth="1"/>
    <col min="15885" max="15885" width="13.5703125" style="1" customWidth="1"/>
    <col min="15886" max="16129" width="11.42578125" style="1"/>
    <col min="16130" max="16130" width="6" style="1" customWidth="1"/>
    <col min="16131" max="16131" width="11.42578125" style="1"/>
    <col min="16132" max="16132" width="10.28515625" style="1" customWidth="1"/>
    <col min="16133" max="16133" width="4.7109375" style="1" customWidth="1"/>
    <col min="16134" max="16134" width="11.42578125" style="1"/>
    <col min="16135" max="16135" width="13.5703125" style="1" customWidth="1"/>
    <col min="16136" max="16137" width="11.42578125" style="1"/>
    <col min="16138" max="16138" width="12.5703125" style="1" customWidth="1"/>
    <col min="16139" max="16139" width="13.42578125" style="1" customWidth="1"/>
    <col min="16140" max="16140" width="18.42578125" style="1" bestFit="1" customWidth="1"/>
    <col min="16141" max="16141" width="13.5703125" style="1" customWidth="1"/>
    <col min="16142" max="16384" width="11.42578125" style="1"/>
  </cols>
  <sheetData>
    <row r="1" spans="1:11" ht="21" x14ac:dyDescent="0.2">
      <c r="G1" s="2" t="s">
        <v>0</v>
      </c>
      <c r="J1" s="3"/>
      <c r="K1" s="4"/>
    </row>
    <row r="2" spans="1:11" ht="21" x14ac:dyDescent="0.2">
      <c r="G2" s="2" t="s">
        <v>1</v>
      </c>
    </row>
    <row r="3" spans="1:11" ht="16.5" x14ac:dyDescent="0.2">
      <c r="G3" s="5" t="s">
        <v>2</v>
      </c>
      <c r="J3" s="3"/>
      <c r="K3" s="6"/>
    </row>
    <row r="4" spans="1:11" x14ac:dyDescent="0.2">
      <c r="J4" s="7" t="s">
        <v>3</v>
      </c>
      <c r="K4" s="8">
        <v>1</v>
      </c>
    </row>
    <row r="5" spans="1:11" x14ac:dyDescent="0.2">
      <c r="A5" s="9" t="s">
        <v>4</v>
      </c>
      <c r="D5" s="9" t="s">
        <v>5</v>
      </c>
      <c r="E5" s="9"/>
      <c r="G5" s="9" t="s">
        <v>5</v>
      </c>
      <c r="J5" s="7" t="s">
        <v>6</v>
      </c>
      <c r="K5" s="10">
        <v>44642</v>
      </c>
    </row>
    <row r="7" spans="1:11" x14ac:dyDescent="0.2">
      <c r="A7" s="11" t="s">
        <v>7</v>
      </c>
      <c r="K7" s="3" t="s">
        <v>8</v>
      </c>
    </row>
    <row r="8" spans="1:11" x14ac:dyDescent="0.2">
      <c r="A8" s="12" t="s">
        <v>9</v>
      </c>
      <c r="C8" s="12" t="s">
        <v>10</v>
      </c>
    </row>
    <row r="9" spans="1:11" x14ac:dyDescent="0.2">
      <c r="A9" s="4" t="s">
        <v>11</v>
      </c>
      <c r="C9" s="4" t="s">
        <v>12</v>
      </c>
    </row>
    <row r="10" spans="1:11" hidden="1" x14ac:dyDescent="0.2">
      <c r="A10" s="4" t="s">
        <v>13</v>
      </c>
      <c r="C10" s="4" t="s">
        <v>14</v>
      </c>
    </row>
    <row r="11" spans="1:11" hidden="1" x14ac:dyDescent="0.2">
      <c r="A11" s="4" t="s">
        <v>15</v>
      </c>
      <c r="D11" s="4" t="s">
        <v>16</v>
      </c>
      <c r="E11" s="4"/>
      <c r="K11" s="13">
        <v>0</v>
      </c>
    </row>
    <row r="12" spans="1:11" hidden="1" x14ac:dyDescent="0.2">
      <c r="C12" s="4" t="s">
        <v>17</v>
      </c>
      <c r="D12" s="4" t="s">
        <v>18</v>
      </c>
      <c r="E12" s="4"/>
      <c r="F12" s="4" t="s">
        <v>19</v>
      </c>
      <c r="K12" s="13">
        <v>0</v>
      </c>
    </row>
    <row r="13" spans="1:11" hidden="1" x14ac:dyDescent="0.2"/>
    <row r="14" spans="1:11" hidden="1" x14ac:dyDescent="0.2">
      <c r="C14" s="14" t="s">
        <v>20</v>
      </c>
      <c r="D14" s="12" t="s">
        <v>14</v>
      </c>
      <c r="E14" s="12"/>
      <c r="K14" s="15">
        <f>+K12</f>
        <v>0</v>
      </c>
    </row>
    <row r="15" spans="1:11" hidden="1" x14ac:dyDescent="0.2">
      <c r="C15" s="14"/>
      <c r="D15" s="12"/>
      <c r="E15" s="12"/>
      <c r="K15" s="15"/>
    </row>
    <row r="16" spans="1:11" x14ac:dyDescent="0.2">
      <c r="A16" s="4" t="s">
        <v>21</v>
      </c>
      <c r="C16" s="4" t="s">
        <v>22</v>
      </c>
    </row>
    <row r="17" spans="1:12" x14ac:dyDescent="0.2">
      <c r="A17" s="4" t="s">
        <v>23</v>
      </c>
      <c r="D17" s="4" t="s">
        <v>24</v>
      </c>
      <c r="E17" s="4"/>
      <c r="K17" s="13">
        <f>SUM(K18:K22)</f>
        <v>385494.26</v>
      </c>
    </row>
    <row r="18" spans="1:12" x14ac:dyDescent="0.2">
      <c r="C18" s="4" t="s">
        <v>25</v>
      </c>
      <c r="D18" s="4" t="s">
        <v>26</v>
      </c>
      <c r="E18" s="4"/>
      <c r="F18" s="4" t="s">
        <v>27</v>
      </c>
      <c r="K18" s="16">
        <v>34782.080000000002</v>
      </c>
    </row>
    <row r="19" spans="1:12" x14ac:dyDescent="0.2">
      <c r="C19" s="4" t="s">
        <v>25</v>
      </c>
      <c r="D19" s="4" t="s">
        <v>28</v>
      </c>
      <c r="E19" s="4"/>
      <c r="F19" s="4" t="s">
        <v>29</v>
      </c>
      <c r="K19" s="16">
        <v>45853.17</v>
      </c>
    </row>
    <row r="20" spans="1:12" x14ac:dyDescent="0.2">
      <c r="C20" s="4" t="s">
        <v>25</v>
      </c>
      <c r="D20" s="4" t="s">
        <v>30</v>
      </c>
      <c r="E20" s="4"/>
      <c r="F20" s="4" t="s">
        <v>31</v>
      </c>
      <c r="K20" s="16">
        <v>133486.29</v>
      </c>
    </row>
    <row r="21" spans="1:12" x14ac:dyDescent="0.2">
      <c r="C21" s="4" t="s">
        <v>25</v>
      </c>
      <c r="D21" s="4" t="s">
        <v>32</v>
      </c>
      <c r="E21" s="4"/>
      <c r="F21" s="4" t="s">
        <v>33</v>
      </c>
      <c r="K21" s="16">
        <v>995.86</v>
      </c>
    </row>
    <row r="22" spans="1:12" x14ac:dyDescent="0.2">
      <c r="C22" s="4" t="s">
        <v>25</v>
      </c>
      <c r="D22" s="4" t="s">
        <v>34</v>
      </c>
      <c r="E22" s="4"/>
      <c r="F22" s="4" t="s">
        <v>35</v>
      </c>
      <c r="K22" s="16">
        <v>170376.86</v>
      </c>
    </row>
    <row r="24" spans="1:12" x14ac:dyDescent="0.2">
      <c r="A24" s="4" t="s">
        <v>36</v>
      </c>
      <c r="C24" s="4" t="s">
        <v>37</v>
      </c>
    </row>
    <row r="25" spans="1:12" x14ac:dyDescent="0.2">
      <c r="A25" s="4" t="s">
        <v>38</v>
      </c>
      <c r="D25" s="4" t="s">
        <v>39</v>
      </c>
      <c r="E25" s="4"/>
      <c r="K25" s="13">
        <f>+K30</f>
        <v>-22.72</v>
      </c>
    </row>
    <row r="26" spans="1:12" x14ac:dyDescent="0.2">
      <c r="C26" s="4" t="s">
        <v>40</v>
      </c>
      <c r="D26" s="4" t="s">
        <v>41</v>
      </c>
      <c r="E26" s="4"/>
      <c r="F26" s="4" t="s">
        <v>42</v>
      </c>
      <c r="K26" s="16">
        <v>-25.05</v>
      </c>
    </row>
    <row r="27" spans="1:12" x14ac:dyDescent="0.2">
      <c r="C27" s="4" t="s">
        <v>40</v>
      </c>
      <c r="D27" s="4" t="s">
        <v>43</v>
      </c>
      <c r="E27" s="4"/>
      <c r="F27" s="4" t="s">
        <v>44</v>
      </c>
      <c r="K27" s="16">
        <v>-6.82</v>
      </c>
    </row>
    <row r="28" spans="1:12" x14ac:dyDescent="0.2">
      <c r="C28" s="4" t="s">
        <v>40</v>
      </c>
      <c r="D28" s="4" t="s">
        <v>45</v>
      </c>
      <c r="E28" s="4"/>
      <c r="F28" s="4" t="s">
        <v>46</v>
      </c>
      <c r="K28" s="16">
        <v>9.15</v>
      </c>
    </row>
    <row r="30" spans="1:12" x14ac:dyDescent="0.2">
      <c r="C30" s="14" t="s">
        <v>20</v>
      </c>
      <c r="D30" s="12" t="s">
        <v>37</v>
      </c>
      <c r="E30" s="12"/>
      <c r="K30" s="17">
        <f>SUM(K26:K28)</f>
        <v>-22.72</v>
      </c>
    </row>
    <row r="31" spans="1:12" x14ac:dyDescent="0.2">
      <c r="C31" s="14" t="s">
        <v>20</v>
      </c>
      <c r="D31" s="12" t="s">
        <v>22</v>
      </c>
      <c r="E31" s="12"/>
      <c r="K31" s="15">
        <f>+K17+K30</f>
        <v>385471.54000000004</v>
      </c>
      <c r="L31" s="18"/>
    </row>
    <row r="32" spans="1:12" x14ac:dyDescent="0.2">
      <c r="C32" s="14"/>
      <c r="D32" s="12"/>
      <c r="E32" s="12"/>
      <c r="K32" s="15"/>
      <c r="L32" s="18"/>
    </row>
    <row r="33" spans="1:11" x14ac:dyDescent="0.2">
      <c r="A33" s="4" t="s">
        <v>47</v>
      </c>
      <c r="C33" s="4" t="s">
        <v>48</v>
      </c>
    </row>
    <row r="34" spans="1:11" x14ac:dyDescent="0.2">
      <c r="A34" s="4" t="s">
        <v>49</v>
      </c>
      <c r="C34" s="4" t="s">
        <v>50</v>
      </c>
    </row>
    <row r="35" spans="1:11" hidden="1" outlineLevel="1" x14ac:dyDescent="0.2">
      <c r="A35" s="4" t="s">
        <v>51</v>
      </c>
      <c r="D35" s="4" t="s">
        <v>52</v>
      </c>
      <c r="E35" s="4"/>
      <c r="K35" s="19">
        <f>SUM(K36:K85)</f>
        <v>2404.2200000000003</v>
      </c>
    </row>
    <row r="36" spans="1:11" ht="15" hidden="1" outlineLevel="1" x14ac:dyDescent="0.25">
      <c r="C36" s="4" t="s">
        <v>53</v>
      </c>
      <c r="D36" s="20" t="s">
        <v>54</v>
      </c>
      <c r="E36" s="20" t="s">
        <v>55</v>
      </c>
      <c r="F36"/>
      <c r="G36"/>
      <c r="H36"/>
      <c r="I36"/>
      <c r="J36"/>
      <c r="K36" s="16">
        <v>3.91</v>
      </c>
    </row>
    <row r="37" spans="1:11" ht="15" hidden="1" outlineLevel="1" x14ac:dyDescent="0.25">
      <c r="C37" s="4" t="s">
        <v>53</v>
      </c>
      <c r="D37" s="20" t="s">
        <v>56</v>
      </c>
      <c r="E37" s="20" t="s">
        <v>57</v>
      </c>
      <c r="F37"/>
      <c r="G37"/>
      <c r="H37"/>
      <c r="I37"/>
      <c r="J37"/>
      <c r="K37" s="16">
        <v>15.3</v>
      </c>
    </row>
    <row r="38" spans="1:11" ht="15" hidden="1" outlineLevel="1" x14ac:dyDescent="0.25">
      <c r="C38" s="4" t="s">
        <v>53</v>
      </c>
      <c r="D38" s="20" t="s">
        <v>58</v>
      </c>
      <c r="E38" s="20" t="s">
        <v>59</v>
      </c>
      <c r="F38"/>
      <c r="G38"/>
      <c r="H38"/>
      <c r="I38"/>
      <c r="J38"/>
      <c r="K38" s="16">
        <v>8.3800000000000008</v>
      </c>
    </row>
    <row r="39" spans="1:11" ht="15" hidden="1" outlineLevel="1" x14ac:dyDescent="0.25">
      <c r="C39" s="4" t="s">
        <v>53</v>
      </c>
      <c r="D39" s="20" t="s">
        <v>60</v>
      </c>
      <c r="E39" s="20" t="s">
        <v>61</v>
      </c>
      <c r="F39"/>
      <c r="G39"/>
      <c r="H39"/>
      <c r="I39"/>
      <c r="J39"/>
      <c r="K39" s="16">
        <v>23.46</v>
      </c>
    </row>
    <row r="40" spans="1:11" ht="15" hidden="1" outlineLevel="1" x14ac:dyDescent="0.25">
      <c r="C40" s="4" t="s">
        <v>53</v>
      </c>
      <c r="D40" s="20" t="s">
        <v>62</v>
      </c>
      <c r="E40" s="20" t="s">
        <v>63</v>
      </c>
      <c r="F40"/>
      <c r="G40"/>
      <c r="H40"/>
      <c r="I40"/>
      <c r="J40"/>
      <c r="K40" s="16">
        <v>25.12</v>
      </c>
    </row>
    <row r="41" spans="1:11" ht="15" hidden="1" outlineLevel="1" x14ac:dyDescent="0.25">
      <c r="C41" s="4" t="s">
        <v>53</v>
      </c>
      <c r="D41" s="20" t="s">
        <v>64</v>
      </c>
      <c r="E41" s="20" t="s">
        <v>65</v>
      </c>
      <c r="F41"/>
      <c r="G41"/>
      <c r="H41"/>
      <c r="I41"/>
      <c r="J41"/>
      <c r="K41" s="16">
        <v>-3.13</v>
      </c>
    </row>
    <row r="42" spans="1:11" ht="15" hidden="1" outlineLevel="1" x14ac:dyDescent="0.25">
      <c r="C42" s="4" t="s">
        <v>53</v>
      </c>
      <c r="D42" s="20" t="s">
        <v>66</v>
      </c>
      <c r="E42" s="20" t="s">
        <v>67</v>
      </c>
      <c r="F42"/>
      <c r="G42"/>
      <c r="H42"/>
      <c r="I42"/>
      <c r="J42"/>
      <c r="K42" s="16">
        <v>68.48</v>
      </c>
    </row>
    <row r="43" spans="1:11" ht="15" hidden="1" outlineLevel="1" x14ac:dyDescent="0.25">
      <c r="C43" s="4" t="s">
        <v>53</v>
      </c>
      <c r="D43" s="20" t="s">
        <v>68</v>
      </c>
      <c r="E43" s="20" t="s">
        <v>69</v>
      </c>
      <c r="F43"/>
      <c r="G43"/>
      <c r="H43"/>
      <c r="I43"/>
      <c r="J43"/>
      <c r="K43" s="16">
        <v>17.899999999999999</v>
      </c>
    </row>
    <row r="44" spans="1:11" ht="15" hidden="1" outlineLevel="1" x14ac:dyDescent="0.25">
      <c r="C44" s="4" t="s">
        <v>53</v>
      </c>
      <c r="D44" s="20" t="s">
        <v>70</v>
      </c>
      <c r="E44" s="20" t="s">
        <v>71</v>
      </c>
      <c r="F44"/>
      <c r="G44"/>
      <c r="H44"/>
      <c r="I44"/>
      <c r="J44"/>
      <c r="K44" s="16">
        <v>46.32</v>
      </c>
    </row>
    <row r="45" spans="1:11" ht="15" hidden="1" outlineLevel="1" x14ac:dyDescent="0.25">
      <c r="C45" s="4" t="s">
        <v>53</v>
      </c>
      <c r="D45" s="20" t="s">
        <v>72</v>
      </c>
      <c r="E45" s="20" t="s">
        <v>73</v>
      </c>
      <c r="F45"/>
      <c r="G45"/>
      <c r="H45"/>
      <c r="I45"/>
      <c r="J45"/>
      <c r="K45" s="16">
        <v>25.59</v>
      </c>
    </row>
    <row r="46" spans="1:11" ht="15" hidden="1" outlineLevel="1" x14ac:dyDescent="0.25">
      <c r="C46" s="4" t="s">
        <v>53</v>
      </c>
      <c r="D46" s="20" t="s">
        <v>74</v>
      </c>
      <c r="E46" s="20" t="s">
        <v>75</v>
      </c>
      <c r="F46"/>
      <c r="G46"/>
      <c r="H46"/>
      <c r="I46"/>
      <c r="J46"/>
      <c r="K46" s="16">
        <v>8.3800000000000008</v>
      </c>
    </row>
    <row r="47" spans="1:11" ht="15" hidden="1" outlineLevel="1" x14ac:dyDescent="0.25">
      <c r="C47" s="4" t="s">
        <v>53</v>
      </c>
      <c r="D47" s="20" t="s">
        <v>76</v>
      </c>
      <c r="E47" s="20" t="s">
        <v>77</v>
      </c>
      <c r="F47"/>
      <c r="G47"/>
      <c r="H47"/>
      <c r="I47"/>
      <c r="J47"/>
      <c r="K47" s="16">
        <v>104.1</v>
      </c>
    </row>
    <row r="48" spans="1:11" ht="15" hidden="1" outlineLevel="1" x14ac:dyDescent="0.25">
      <c r="C48" s="4" t="s">
        <v>53</v>
      </c>
      <c r="D48" s="20" t="s">
        <v>78</v>
      </c>
      <c r="E48" s="20" t="s">
        <v>79</v>
      </c>
      <c r="F48"/>
      <c r="G48"/>
      <c r="H48"/>
      <c r="I48"/>
      <c r="J48"/>
      <c r="K48" s="16">
        <v>17.899999999999999</v>
      </c>
    </row>
    <row r="49" spans="3:11" ht="15" hidden="1" outlineLevel="1" x14ac:dyDescent="0.25">
      <c r="C49" s="4" t="s">
        <v>53</v>
      </c>
      <c r="D49" s="20" t="s">
        <v>80</v>
      </c>
      <c r="E49" s="20" t="s">
        <v>81</v>
      </c>
      <c r="F49"/>
      <c r="G49"/>
      <c r="H49"/>
      <c r="I49"/>
      <c r="J49"/>
      <c r="K49" s="16">
        <v>25.14</v>
      </c>
    </row>
    <row r="50" spans="3:11" ht="15" hidden="1" outlineLevel="1" x14ac:dyDescent="0.25">
      <c r="C50" s="4" t="s">
        <v>53</v>
      </c>
      <c r="D50" s="20" t="s">
        <v>82</v>
      </c>
      <c r="E50" s="20" t="s">
        <v>83</v>
      </c>
      <c r="F50"/>
      <c r="G50"/>
      <c r="H50"/>
      <c r="I50"/>
      <c r="J50"/>
      <c r="K50" s="16">
        <v>1267.71</v>
      </c>
    </row>
    <row r="51" spans="3:11" ht="15" hidden="1" outlineLevel="1" x14ac:dyDescent="0.25">
      <c r="C51" s="4" t="s">
        <v>53</v>
      </c>
      <c r="D51" s="20" t="s">
        <v>84</v>
      </c>
      <c r="E51" s="20" t="s">
        <v>85</v>
      </c>
      <c r="F51"/>
      <c r="G51"/>
      <c r="H51"/>
      <c r="I51"/>
      <c r="J51"/>
      <c r="K51" s="16">
        <v>16.760000000000002</v>
      </c>
    </row>
    <row r="52" spans="3:11" ht="15" hidden="1" outlineLevel="1" x14ac:dyDescent="0.25">
      <c r="C52" s="4" t="s">
        <v>53</v>
      </c>
      <c r="D52" s="20" t="s">
        <v>86</v>
      </c>
      <c r="E52" s="20" t="s">
        <v>87</v>
      </c>
      <c r="F52"/>
      <c r="G52"/>
      <c r="H52"/>
      <c r="I52"/>
      <c r="J52"/>
      <c r="K52" s="16">
        <v>24.6</v>
      </c>
    </row>
    <row r="53" spans="3:11" ht="15" hidden="1" outlineLevel="1" x14ac:dyDescent="0.25">
      <c r="C53" s="4" t="s">
        <v>53</v>
      </c>
      <c r="D53" s="20" t="s">
        <v>88</v>
      </c>
      <c r="E53" s="20" t="s">
        <v>89</v>
      </c>
      <c r="F53"/>
      <c r="G53"/>
      <c r="H53"/>
      <c r="I53"/>
      <c r="J53"/>
      <c r="K53" s="16">
        <v>8.3800000000000008</v>
      </c>
    </row>
    <row r="54" spans="3:11" ht="15" hidden="1" outlineLevel="1" x14ac:dyDescent="0.25">
      <c r="C54" s="4" t="s">
        <v>53</v>
      </c>
      <c r="D54" s="20" t="s">
        <v>90</v>
      </c>
      <c r="E54" s="20" t="s">
        <v>91</v>
      </c>
      <c r="F54"/>
      <c r="G54"/>
      <c r="H54"/>
      <c r="I54"/>
      <c r="J54"/>
      <c r="K54" s="16">
        <v>7.82</v>
      </c>
    </row>
    <row r="55" spans="3:11" ht="15" hidden="1" outlineLevel="1" x14ac:dyDescent="0.25">
      <c r="C55" s="4" t="s">
        <v>53</v>
      </c>
      <c r="D55" s="20" t="s">
        <v>92</v>
      </c>
      <c r="E55" s="20" t="s">
        <v>93</v>
      </c>
      <c r="F55"/>
      <c r="G55"/>
      <c r="H55"/>
      <c r="I55"/>
      <c r="J55"/>
      <c r="K55" s="16">
        <v>5.05</v>
      </c>
    </row>
    <row r="56" spans="3:11" ht="15" hidden="1" outlineLevel="1" x14ac:dyDescent="0.25">
      <c r="C56" s="4" t="s">
        <v>53</v>
      </c>
      <c r="D56" s="20" t="s">
        <v>94</v>
      </c>
      <c r="E56" s="20" t="s">
        <v>95</v>
      </c>
      <c r="F56"/>
      <c r="G56"/>
      <c r="H56"/>
      <c r="I56"/>
      <c r="J56"/>
      <c r="K56" s="16">
        <v>3.63</v>
      </c>
    </row>
    <row r="57" spans="3:11" ht="15" hidden="1" outlineLevel="1" x14ac:dyDescent="0.25">
      <c r="C57" s="4" t="s">
        <v>53</v>
      </c>
      <c r="D57" s="20" t="s">
        <v>96</v>
      </c>
      <c r="E57" s="20" t="s">
        <v>97</v>
      </c>
      <c r="F57"/>
      <c r="G57"/>
      <c r="H57"/>
      <c r="I57"/>
      <c r="J57"/>
      <c r="K57" s="16">
        <v>17.899999999999999</v>
      </c>
    </row>
    <row r="58" spans="3:11" ht="15" hidden="1" outlineLevel="1" x14ac:dyDescent="0.25">
      <c r="C58" s="4" t="s">
        <v>53</v>
      </c>
      <c r="D58" s="20" t="s">
        <v>98</v>
      </c>
      <c r="E58" s="20" t="s">
        <v>99</v>
      </c>
      <c r="F58"/>
      <c r="G58"/>
      <c r="H58"/>
      <c r="I58"/>
      <c r="J58"/>
      <c r="K58" s="16">
        <v>37.56</v>
      </c>
    </row>
    <row r="59" spans="3:11" ht="15" hidden="1" outlineLevel="1" x14ac:dyDescent="0.25">
      <c r="C59" s="4" t="s">
        <v>53</v>
      </c>
      <c r="D59" s="20" t="s">
        <v>100</v>
      </c>
      <c r="E59" s="20" t="s">
        <v>101</v>
      </c>
      <c r="F59"/>
      <c r="G59"/>
      <c r="H59"/>
      <c r="I59"/>
      <c r="J59"/>
      <c r="K59" s="16">
        <v>7.82</v>
      </c>
    </row>
    <row r="60" spans="3:11" ht="15" hidden="1" outlineLevel="1" x14ac:dyDescent="0.25">
      <c r="C60" s="4" t="s">
        <v>53</v>
      </c>
      <c r="D60" s="20" t="s">
        <v>102</v>
      </c>
      <c r="E60" s="20" t="s">
        <v>103</v>
      </c>
      <c r="F60"/>
      <c r="G60"/>
      <c r="H60"/>
      <c r="I60"/>
      <c r="J60"/>
      <c r="K60" s="16">
        <v>75.83</v>
      </c>
    </row>
    <row r="61" spans="3:11" ht="15" hidden="1" outlineLevel="1" x14ac:dyDescent="0.25">
      <c r="C61" s="4" t="s">
        <v>53</v>
      </c>
      <c r="D61" s="20" t="s">
        <v>104</v>
      </c>
      <c r="E61" s="20" t="s">
        <v>105</v>
      </c>
      <c r="F61"/>
      <c r="G61"/>
      <c r="H61"/>
      <c r="I61"/>
      <c r="J61"/>
      <c r="K61" s="16">
        <v>31.28</v>
      </c>
    </row>
    <row r="62" spans="3:11" ht="15" hidden="1" outlineLevel="1" x14ac:dyDescent="0.25">
      <c r="C62" s="4" t="s">
        <v>53</v>
      </c>
      <c r="D62" s="20" t="s">
        <v>106</v>
      </c>
      <c r="E62" s="20" t="s">
        <v>107</v>
      </c>
      <c r="F62"/>
      <c r="G62"/>
      <c r="H62"/>
      <c r="I62"/>
      <c r="J62"/>
      <c r="K62" s="16">
        <v>77.040000000000006</v>
      </c>
    </row>
    <row r="63" spans="3:11" ht="15" hidden="1" outlineLevel="1" x14ac:dyDescent="0.25">
      <c r="C63" s="4" t="s">
        <v>53</v>
      </c>
      <c r="D63" s="20" t="s">
        <v>108</v>
      </c>
      <c r="E63" s="20" t="s">
        <v>109</v>
      </c>
      <c r="F63"/>
      <c r="G63"/>
      <c r="H63"/>
      <c r="I63"/>
      <c r="J63"/>
      <c r="K63" s="16">
        <v>23.69</v>
      </c>
    </row>
    <row r="64" spans="3:11" ht="15" hidden="1" outlineLevel="1" x14ac:dyDescent="0.25">
      <c r="C64" s="4" t="s">
        <v>53</v>
      </c>
      <c r="D64" s="20" t="s">
        <v>110</v>
      </c>
      <c r="E64" s="20" t="s">
        <v>111</v>
      </c>
      <c r="F64"/>
      <c r="G64"/>
      <c r="H64"/>
      <c r="I64"/>
      <c r="J64"/>
      <c r="K64" s="16">
        <v>15.67</v>
      </c>
    </row>
    <row r="65" spans="3:11" ht="15" hidden="1" outlineLevel="1" x14ac:dyDescent="0.25">
      <c r="C65" s="4" t="s">
        <v>53</v>
      </c>
      <c r="D65" s="20" t="s">
        <v>112</v>
      </c>
      <c r="E65" s="20" t="s">
        <v>113</v>
      </c>
      <c r="F65"/>
      <c r="G65"/>
      <c r="H65"/>
      <c r="I65"/>
      <c r="J65"/>
      <c r="K65" s="16">
        <v>11.73</v>
      </c>
    </row>
    <row r="66" spans="3:11" ht="15" hidden="1" outlineLevel="1" x14ac:dyDescent="0.25">
      <c r="C66" s="4" t="s">
        <v>53</v>
      </c>
      <c r="D66" s="20" t="s">
        <v>114</v>
      </c>
      <c r="E66" s="20" t="s">
        <v>115</v>
      </c>
      <c r="F66"/>
      <c r="G66"/>
      <c r="H66"/>
      <c r="I66"/>
      <c r="J66"/>
      <c r="K66" s="16">
        <v>7.82</v>
      </c>
    </row>
    <row r="67" spans="3:11" ht="15" hidden="1" outlineLevel="1" x14ac:dyDescent="0.25">
      <c r="C67" s="4" t="s">
        <v>53</v>
      </c>
      <c r="D67" s="20" t="s">
        <v>116</v>
      </c>
      <c r="E67" s="20" t="s">
        <v>117</v>
      </c>
      <c r="F67"/>
      <c r="G67"/>
      <c r="H67"/>
      <c r="I67"/>
      <c r="J67"/>
      <c r="K67" s="16">
        <v>8.3800000000000008</v>
      </c>
    </row>
    <row r="68" spans="3:11" ht="15" hidden="1" outlineLevel="1" x14ac:dyDescent="0.25">
      <c r="C68" s="4" t="s">
        <v>53</v>
      </c>
      <c r="D68" s="20" t="s">
        <v>118</v>
      </c>
      <c r="E68" s="20" t="s">
        <v>119</v>
      </c>
      <c r="F68"/>
      <c r="G68"/>
      <c r="H68"/>
      <c r="I68"/>
      <c r="J68"/>
      <c r="K68" s="16">
        <v>1.79</v>
      </c>
    </row>
    <row r="69" spans="3:11" ht="15" hidden="1" outlineLevel="1" x14ac:dyDescent="0.25">
      <c r="C69" s="4" t="s">
        <v>53</v>
      </c>
      <c r="D69" s="20" t="s">
        <v>120</v>
      </c>
      <c r="E69" s="20" t="s">
        <v>121</v>
      </c>
      <c r="F69"/>
      <c r="G69"/>
      <c r="H69"/>
      <c r="I69"/>
      <c r="J69"/>
      <c r="K69" s="16">
        <v>8.3800000000000008</v>
      </c>
    </row>
    <row r="70" spans="3:11" ht="15" hidden="1" outlineLevel="1" x14ac:dyDescent="0.25">
      <c r="C70" s="4" t="s">
        <v>53</v>
      </c>
      <c r="D70" s="20" t="s">
        <v>122</v>
      </c>
      <c r="E70" s="20" t="s">
        <v>123</v>
      </c>
      <c r="F70"/>
      <c r="G70"/>
      <c r="H70"/>
      <c r="I70"/>
      <c r="J70"/>
      <c r="K70" s="16">
        <v>24.93</v>
      </c>
    </row>
    <row r="71" spans="3:11" ht="15" hidden="1" outlineLevel="1" x14ac:dyDescent="0.25">
      <c r="C71" s="4" t="s">
        <v>53</v>
      </c>
      <c r="D71" s="20" t="s">
        <v>124</v>
      </c>
      <c r="E71" s="20" t="s">
        <v>125</v>
      </c>
      <c r="F71"/>
      <c r="G71"/>
      <c r="H71"/>
      <c r="I71"/>
      <c r="J71"/>
      <c r="K71" s="16">
        <v>5.04</v>
      </c>
    </row>
    <row r="72" spans="3:11" ht="15" hidden="1" outlineLevel="1" x14ac:dyDescent="0.25">
      <c r="C72" s="4" t="s">
        <v>53</v>
      </c>
      <c r="D72" s="20" t="s">
        <v>126</v>
      </c>
      <c r="E72" s="20" t="s">
        <v>127</v>
      </c>
      <c r="F72"/>
      <c r="G72"/>
      <c r="H72"/>
      <c r="I72"/>
      <c r="J72"/>
      <c r="K72" s="16">
        <v>83.8</v>
      </c>
    </row>
    <row r="73" spans="3:11" ht="15" hidden="1" outlineLevel="1" x14ac:dyDescent="0.25">
      <c r="C73" s="4" t="s">
        <v>53</v>
      </c>
      <c r="D73" s="20" t="s">
        <v>128</v>
      </c>
      <c r="E73" s="20" t="s">
        <v>129</v>
      </c>
      <c r="F73"/>
      <c r="G73"/>
      <c r="H73"/>
      <c r="I73"/>
      <c r="J73"/>
      <c r="K73" s="16">
        <v>25.14</v>
      </c>
    </row>
    <row r="74" spans="3:11" ht="15" hidden="1" outlineLevel="1" x14ac:dyDescent="0.25">
      <c r="C74" s="4" t="s">
        <v>53</v>
      </c>
      <c r="D74" s="20" t="s">
        <v>130</v>
      </c>
      <c r="E74" s="20" t="s">
        <v>131</v>
      </c>
      <c r="F74"/>
      <c r="G74"/>
      <c r="H74"/>
      <c r="I74"/>
      <c r="J74"/>
      <c r="K74" s="16">
        <v>26.74</v>
      </c>
    </row>
    <row r="75" spans="3:11" ht="15" hidden="1" outlineLevel="1" x14ac:dyDescent="0.25">
      <c r="C75" s="4" t="s">
        <v>53</v>
      </c>
      <c r="D75" s="20" t="s">
        <v>132</v>
      </c>
      <c r="E75" s="20" t="s">
        <v>133</v>
      </c>
      <c r="F75"/>
      <c r="G75"/>
      <c r="H75"/>
      <c r="I75"/>
      <c r="J75"/>
      <c r="K75" s="16">
        <v>25.14</v>
      </c>
    </row>
    <row r="76" spans="3:11" ht="15" hidden="1" outlineLevel="1" x14ac:dyDescent="0.25">
      <c r="C76" s="4" t="s">
        <v>53</v>
      </c>
      <c r="D76" s="20" t="s">
        <v>134</v>
      </c>
      <c r="E76" s="20" t="s">
        <v>135</v>
      </c>
      <c r="F76"/>
      <c r="G76"/>
      <c r="H76"/>
      <c r="I76"/>
      <c r="J76"/>
      <c r="K76" s="16">
        <v>16.760000000000002</v>
      </c>
    </row>
    <row r="77" spans="3:11" ht="15" hidden="1" outlineLevel="1" x14ac:dyDescent="0.25">
      <c r="C77" s="4" t="s">
        <v>53</v>
      </c>
      <c r="D77" s="20" t="s">
        <v>136</v>
      </c>
      <c r="E77" s="20" t="s">
        <v>137</v>
      </c>
      <c r="F77"/>
      <c r="G77"/>
      <c r="H77"/>
      <c r="I77"/>
      <c r="J77"/>
      <c r="K77" s="16">
        <v>24.88</v>
      </c>
    </row>
    <row r="78" spans="3:11" ht="15" hidden="1" outlineLevel="1" x14ac:dyDescent="0.25">
      <c r="C78" s="4" t="s">
        <v>53</v>
      </c>
      <c r="D78" s="20" t="s">
        <v>138</v>
      </c>
      <c r="E78" s="20" t="s">
        <v>139</v>
      </c>
      <c r="F78"/>
      <c r="G78"/>
      <c r="H78"/>
      <c r="I78"/>
      <c r="J78"/>
      <c r="K78" s="16">
        <v>8.3800000000000008</v>
      </c>
    </row>
    <row r="79" spans="3:11" ht="15" hidden="1" outlineLevel="1" x14ac:dyDescent="0.25">
      <c r="C79" s="4" t="s">
        <v>53</v>
      </c>
      <c r="D79" s="20" t="s">
        <v>140</v>
      </c>
      <c r="E79" s="20" t="s">
        <v>141</v>
      </c>
      <c r="F79"/>
      <c r="G79"/>
      <c r="H79"/>
      <c r="I79"/>
      <c r="J79"/>
      <c r="K79" s="16">
        <v>25.14</v>
      </c>
    </row>
    <row r="80" spans="3:11" ht="15" hidden="1" outlineLevel="1" x14ac:dyDescent="0.25">
      <c r="C80" s="4" t="s">
        <v>53</v>
      </c>
      <c r="D80" s="20" t="s">
        <v>142</v>
      </c>
      <c r="E80" s="20" t="s">
        <v>143</v>
      </c>
      <c r="F80"/>
      <c r="G80"/>
      <c r="H80"/>
      <c r="I80"/>
      <c r="J80"/>
      <c r="K80" s="16">
        <v>36.9</v>
      </c>
    </row>
    <row r="81" spans="1:11" ht="15" hidden="1" outlineLevel="1" x14ac:dyDescent="0.25">
      <c r="C81" s="4" t="s">
        <v>53</v>
      </c>
      <c r="D81" s="20" t="s">
        <v>144</v>
      </c>
      <c r="E81" s="20" t="s">
        <v>145</v>
      </c>
      <c r="F81"/>
      <c r="G81"/>
      <c r="H81"/>
      <c r="I81"/>
      <c r="J81"/>
      <c r="K81" s="16">
        <v>8.3800000000000008</v>
      </c>
    </row>
    <row r="82" spans="1:11" ht="15" hidden="1" outlineLevel="1" x14ac:dyDescent="0.25">
      <c r="C82" s="4" t="s">
        <v>53</v>
      </c>
      <c r="D82" s="20" t="s">
        <v>146</v>
      </c>
      <c r="E82" s="20" t="s">
        <v>147</v>
      </c>
      <c r="F82"/>
      <c r="G82"/>
      <c r="H82"/>
      <c r="I82"/>
      <c r="J82"/>
      <c r="K82" s="16">
        <v>26.61</v>
      </c>
    </row>
    <row r="83" spans="1:11" ht="15" hidden="1" outlineLevel="1" x14ac:dyDescent="0.25">
      <c r="C83" s="4" t="s">
        <v>53</v>
      </c>
      <c r="D83" s="20" t="s">
        <v>148</v>
      </c>
      <c r="E83" s="20" t="s">
        <v>149</v>
      </c>
      <c r="F83"/>
      <c r="G83"/>
      <c r="H83"/>
      <c r="I83"/>
      <c r="J83"/>
      <c r="K83" s="16">
        <v>15.58</v>
      </c>
    </row>
    <row r="84" spans="1:11" ht="15" hidden="1" outlineLevel="1" x14ac:dyDescent="0.25">
      <c r="C84" s="4" t="s">
        <v>53</v>
      </c>
      <c r="D84" s="20" t="s">
        <v>150</v>
      </c>
      <c r="E84" s="20" t="s">
        <v>151</v>
      </c>
      <c r="F84"/>
      <c r="G84"/>
      <c r="H84"/>
      <c r="I84"/>
      <c r="J84"/>
      <c r="K84" s="16">
        <v>-0.31</v>
      </c>
    </row>
    <row r="85" spans="1:11" ht="15" hidden="1" outlineLevel="1" x14ac:dyDescent="0.25">
      <c r="C85" s="4" t="s">
        <v>53</v>
      </c>
      <c r="D85" s="20" t="s">
        <v>152</v>
      </c>
      <c r="E85" s="20" t="s">
        <v>153</v>
      </c>
      <c r="F85"/>
      <c r="G85"/>
      <c r="H85"/>
      <c r="I85"/>
      <c r="J85"/>
      <c r="K85" s="16">
        <v>5.42</v>
      </c>
    </row>
    <row r="86" spans="1:11" hidden="1" outlineLevel="1" x14ac:dyDescent="0.2">
      <c r="C86" s="4"/>
      <c r="D86" s="4"/>
      <c r="E86" s="4"/>
      <c r="F86" s="4"/>
      <c r="K86" s="13"/>
    </row>
    <row r="87" spans="1:11" hidden="1" outlineLevel="1" x14ac:dyDescent="0.2">
      <c r="A87" s="4" t="s">
        <v>154</v>
      </c>
      <c r="D87" s="4" t="s">
        <v>155</v>
      </c>
      <c r="E87" s="4"/>
      <c r="K87" s="21">
        <f>SUM(K88:K177)</f>
        <v>1958.889999999999</v>
      </c>
    </row>
    <row r="88" spans="1:11" ht="15" hidden="1" outlineLevel="1" x14ac:dyDescent="0.25">
      <c r="C88" s="4" t="s">
        <v>53</v>
      </c>
      <c r="D88" s="20" t="s">
        <v>156</v>
      </c>
      <c r="E88" s="20" t="s">
        <v>157</v>
      </c>
      <c r="F88"/>
      <c r="G88"/>
      <c r="H88"/>
      <c r="I88"/>
      <c r="J88"/>
      <c r="K88" s="16">
        <v>0.03</v>
      </c>
    </row>
    <row r="89" spans="1:11" ht="15" hidden="1" outlineLevel="1" x14ac:dyDescent="0.25">
      <c r="C89" s="4" t="s">
        <v>53</v>
      </c>
      <c r="D89" s="20" t="s">
        <v>158</v>
      </c>
      <c r="E89" s="20" t="s">
        <v>159</v>
      </c>
      <c r="F89"/>
      <c r="G89"/>
      <c r="H89"/>
      <c r="I89"/>
      <c r="J89"/>
      <c r="K89" s="16">
        <v>23.88</v>
      </c>
    </row>
    <row r="90" spans="1:11" ht="15" hidden="1" outlineLevel="1" x14ac:dyDescent="0.25">
      <c r="C90" s="4" t="s">
        <v>53</v>
      </c>
      <c r="D90" s="20" t="s">
        <v>160</v>
      </c>
      <c r="E90" s="20" t="s">
        <v>161</v>
      </c>
      <c r="F90"/>
      <c r="G90"/>
      <c r="H90"/>
      <c r="I90"/>
      <c r="J90"/>
      <c r="K90" s="16">
        <v>8.3800000000000008</v>
      </c>
    </row>
    <row r="91" spans="1:11" ht="15" hidden="1" outlineLevel="1" x14ac:dyDescent="0.25">
      <c r="C91" s="4" t="s">
        <v>53</v>
      </c>
      <c r="D91" s="20" t="s">
        <v>162</v>
      </c>
      <c r="E91" s="20" t="s">
        <v>163</v>
      </c>
      <c r="F91"/>
      <c r="G91"/>
      <c r="H91"/>
      <c r="I91"/>
      <c r="J91"/>
      <c r="K91" s="16">
        <v>-36.9</v>
      </c>
    </row>
    <row r="92" spans="1:11" ht="15" hidden="1" outlineLevel="1" x14ac:dyDescent="0.25">
      <c r="C92" s="4" t="s">
        <v>53</v>
      </c>
      <c r="D92" s="20" t="s">
        <v>164</v>
      </c>
      <c r="E92" s="20" t="s">
        <v>165</v>
      </c>
      <c r="F92"/>
      <c r="G92"/>
      <c r="H92"/>
      <c r="I92"/>
      <c r="J92"/>
      <c r="K92" s="16">
        <v>29.1</v>
      </c>
    </row>
    <row r="93" spans="1:11" ht="15" hidden="1" outlineLevel="1" x14ac:dyDescent="0.25">
      <c r="C93" s="4" t="s">
        <v>53</v>
      </c>
      <c r="D93" s="20" t="s">
        <v>166</v>
      </c>
      <c r="E93" s="20" t="s">
        <v>167</v>
      </c>
      <c r="F93"/>
      <c r="G93"/>
      <c r="H93"/>
      <c r="I93"/>
      <c r="J93"/>
      <c r="K93" s="16">
        <v>25.14</v>
      </c>
    </row>
    <row r="94" spans="1:11" ht="15" hidden="1" outlineLevel="1" x14ac:dyDescent="0.25">
      <c r="C94" s="4" t="s">
        <v>53</v>
      </c>
      <c r="D94" s="20" t="s">
        <v>168</v>
      </c>
      <c r="E94" s="20" t="s">
        <v>169</v>
      </c>
      <c r="F94"/>
      <c r="G94"/>
      <c r="H94"/>
      <c r="I94"/>
      <c r="J94"/>
      <c r="K94" s="16">
        <v>49.2</v>
      </c>
    </row>
    <row r="95" spans="1:11" ht="15" hidden="1" outlineLevel="1" x14ac:dyDescent="0.25">
      <c r="C95" s="4" t="s">
        <v>53</v>
      </c>
      <c r="D95" s="20" t="s">
        <v>170</v>
      </c>
      <c r="E95" s="20" t="s">
        <v>171</v>
      </c>
      <c r="F95"/>
      <c r="G95"/>
      <c r="H95"/>
      <c r="I95"/>
      <c r="J95"/>
      <c r="K95" s="16">
        <v>32.46</v>
      </c>
    </row>
    <row r="96" spans="1:11" ht="15" hidden="1" outlineLevel="1" x14ac:dyDescent="0.25">
      <c r="C96" s="4" t="s">
        <v>53</v>
      </c>
      <c r="D96" s="20" t="s">
        <v>172</v>
      </c>
      <c r="E96" s="20" t="s">
        <v>173</v>
      </c>
      <c r="F96"/>
      <c r="G96"/>
      <c r="H96"/>
      <c r="I96"/>
      <c r="J96"/>
      <c r="K96" s="16">
        <v>-4.4800000000000004</v>
      </c>
    </row>
    <row r="97" spans="3:11" ht="15" hidden="1" outlineLevel="1" x14ac:dyDescent="0.25">
      <c r="C97" s="4" t="s">
        <v>53</v>
      </c>
      <c r="D97" s="20" t="s">
        <v>174</v>
      </c>
      <c r="E97" s="20" t="s">
        <v>175</v>
      </c>
      <c r="F97"/>
      <c r="G97"/>
      <c r="H97"/>
      <c r="I97"/>
      <c r="J97"/>
      <c r="K97" s="16">
        <v>0.04</v>
      </c>
    </row>
    <row r="98" spans="3:11" ht="15" hidden="1" outlineLevel="1" x14ac:dyDescent="0.25">
      <c r="C98" s="4" t="s">
        <v>53</v>
      </c>
      <c r="D98" s="20" t="s">
        <v>176</v>
      </c>
      <c r="E98" s="20" t="s">
        <v>177</v>
      </c>
      <c r="F98"/>
      <c r="G98"/>
      <c r="H98"/>
      <c r="I98"/>
      <c r="J98"/>
      <c r="K98" s="16">
        <v>17.899999999999999</v>
      </c>
    </row>
    <row r="99" spans="3:11" ht="15" hidden="1" outlineLevel="1" x14ac:dyDescent="0.25">
      <c r="C99" s="4" t="s">
        <v>53</v>
      </c>
      <c r="D99" s="20" t="s">
        <v>178</v>
      </c>
      <c r="E99" s="20" t="s">
        <v>179</v>
      </c>
      <c r="F99"/>
      <c r="G99"/>
      <c r="H99"/>
      <c r="I99"/>
      <c r="J99"/>
      <c r="K99" s="16">
        <v>-0.01</v>
      </c>
    </row>
    <row r="100" spans="3:11" ht="15" hidden="1" outlineLevel="1" x14ac:dyDescent="0.25">
      <c r="C100" s="4" t="s">
        <v>53</v>
      </c>
      <c r="D100" s="20" t="s">
        <v>180</v>
      </c>
      <c r="E100" s="20" t="s">
        <v>181</v>
      </c>
      <c r="F100"/>
      <c r="G100"/>
      <c r="H100"/>
      <c r="I100"/>
      <c r="J100"/>
      <c r="K100" s="16">
        <v>37.56</v>
      </c>
    </row>
    <row r="101" spans="3:11" ht="15" hidden="1" outlineLevel="1" x14ac:dyDescent="0.25">
      <c r="C101" s="4" t="s">
        <v>53</v>
      </c>
      <c r="D101" s="20" t="s">
        <v>182</v>
      </c>
      <c r="E101" s="20" t="s">
        <v>183</v>
      </c>
      <c r="F101"/>
      <c r="G101"/>
      <c r="H101"/>
      <c r="I101"/>
      <c r="J101"/>
      <c r="K101" s="16">
        <v>53.7</v>
      </c>
    </row>
    <row r="102" spans="3:11" ht="15" hidden="1" outlineLevel="1" x14ac:dyDescent="0.25">
      <c r="C102" s="4" t="s">
        <v>53</v>
      </c>
      <c r="D102" s="20" t="s">
        <v>184</v>
      </c>
      <c r="E102" s="20" t="s">
        <v>185</v>
      </c>
      <c r="F102"/>
      <c r="G102"/>
      <c r="H102"/>
      <c r="I102"/>
      <c r="J102"/>
      <c r="K102" s="16">
        <v>23.46</v>
      </c>
    </row>
    <row r="103" spans="3:11" ht="15" hidden="1" outlineLevel="1" x14ac:dyDescent="0.25">
      <c r="C103" s="4" t="s">
        <v>53</v>
      </c>
      <c r="D103" s="20" t="s">
        <v>186</v>
      </c>
      <c r="E103" s="20" t="s">
        <v>187</v>
      </c>
      <c r="F103"/>
      <c r="G103"/>
      <c r="H103"/>
      <c r="I103"/>
      <c r="J103"/>
      <c r="K103" s="16">
        <v>7.82</v>
      </c>
    </row>
    <row r="104" spans="3:11" ht="15" hidden="1" outlineLevel="1" x14ac:dyDescent="0.25">
      <c r="C104" s="4" t="s">
        <v>53</v>
      </c>
      <c r="D104" s="20" t="s">
        <v>188</v>
      </c>
      <c r="E104" s="20" t="s">
        <v>189</v>
      </c>
      <c r="F104"/>
      <c r="G104"/>
      <c r="H104"/>
      <c r="I104"/>
      <c r="J104"/>
      <c r="K104" s="16">
        <v>88.01</v>
      </c>
    </row>
    <row r="105" spans="3:11" ht="15" hidden="1" outlineLevel="1" x14ac:dyDescent="0.25">
      <c r="C105" s="4" t="s">
        <v>53</v>
      </c>
      <c r="D105" s="20" t="s">
        <v>190</v>
      </c>
      <c r="E105" s="20" t="s">
        <v>191</v>
      </c>
      <c r="F105"/>
      <c r="G105"/>
      <c r="H105"/>
      <c r="I105"/>
      <c r="J105"/>
      <c r="K105" s="16">
        <v>25.73</v>
      </c>
    </row>
    <row r="106" spans="3:11" ht="15" hidden="1" outlineLevel="1" x14ac:dyDescent="0.25">
      <c r="C106" s="4" t="s">
        <v>53</v>
      </c>
      <c r="D106" s="20" t="s">
        <v>192</v>
      </c>
      <c r="E106" s="20" t="s">
        <v>193</v>
      </c>
      <c r="F106"/>
      <c r="G106"/>
      <c r="H106"/>
      <c r="I106"/>
      <c r="J106"/>
      <c r="K106" s="16">
        <v>105.75</v>
      </c>
    </row>
    <row r="107" spans="3:11" ht="15" hidden="1" outlineLevel="1" x14ac:dyDescent="0.25">
      <c r="C107" s="4" t="s">
        <v>53</v>
      </c>
      <c r="D107" s="20" t="s">
        <v>194</v>
      </c>
      <c r="E107" s="20" t="s">
        <v>195</v>
      </c>
      <c r="F107"/>
      <c r="G107"/>
      <c r="H107"/>
      <c r="I107"/>
      <c r="J107"/>
      <c r="K107" s="16">
        <v>25.24</v>
      </c>
    </row>
    <row r="108" spans="3:11" ht="15" hidden="1" outlineLevel="1" x14ac:dyDescent="0.25">
      <c r="C108" s="4" t="s">
        <v>53</v>
      </c>
      <c r="D108" s="20" t="s">
        <v>196</v>
      </c>
      <c r="E108" s="20" t="s">
        <v>197</v>
      </c>
      <c r="F108"/>
      <c r="G108"/>
      <c r="H108"/>
      <c r="I108"/>
      <c r="J108"/>
      <c r="K108" s="16">
        <v>28.35</v>
      </c>
    </row>
    <row r="109" spans="3:11" ht="15" hidden="1" outlineLevel="1" x14ac:dyDescent="0.25">
      <c r="C109" s="4" t="s">
        <v>53</v>
      </c>
      <c r="D109" s="20" t="s">
        <v>198</v>
      </c>
      <c r="E109" s="20" t="s">
        <v>199</v>
      </c>
      <c r="F109"/>
      <c r="G109"/>
      <c r="H109"/>
      <c r="I109"/>
      <c r="J109"/>
      <c r="K109" s="16">
        <v>3.57</v>
      </c>
    </row>
    <row r="110" spans="3:11" ht="15" hidden="1" outlineLevel="1" x14ac:dyDescent="0.25">
      <c r="C110" s="4" t="s">
        <v>53</v>
      </c>
      <c r="D110" s="20" t="s">
        <v>200</v>
      </c>
      <c r="E110" s="20" t="s">
        <v>201</v>
      </c>
      <c r="F110"/>
      <c r="G110"/>
      <c r="H110"/>
      <c r="I110"/>
      <c r="J110"/>
      <c r="K110" s="16">
        <v>12.3</v>
      </c>
    </row>
    <row r="111" spans="3:11" ht="15" hidden="1" outlineLevel="1" x14ac:dyDescent="0.25">
      <c r="C111" s="4" t="s">
        <v>53</v>
      </c>
      <c r="D111" s="20" t="s">
        <v>202</v>
      </c>
      <c r="E111" s="20" t="s">
        <v>203</v>
      </c>
      <c r="F111"/>
      <c r="G111"/>
      <c r="H111"/>
      <c r="I111"/>
      <c r="J111"/>
      <c r="K111" s="16">
        <v>45.23</v>
      </c>
    </row>
    <row r="112" spans="3:11" ht="15" hidden="1" outlineLevel="1" x14ac:dyDescent="0.25">
      <c r="C112" s="4" t="s">
        <v>53</v>
      </c>
      <c r="D112" s="20" t="s">
        <v>204</v>
      </c>
      <c r="E112" s="20" t="s">
        <v>205</v>
      </c>
      <c r="F112"/>
      <c r="G112"/>
      <c r="H112"/>
      <c r="I112"/>
      <c r="J112"/>
      <c r="K112" s="16">
        <v>23.46</v>
      </c>
    </row>
    <row r="113" spans="3:11" ht="15" hidden="1" outlineLevel="1" x14ac:dyDescent="0.25">
      <c r="C113" s="4" t="s">
        <v>53</v>
      </c>
      <c r="D113" s="20" t="s">
        <v>206</v>
      </c>
      <c r="E113" s="20" t="s">
        <v>207</v>
      </c>
      <c r="F113"/>
      <c r="G113"/>
      <c r="H113"/>
      <c r="I113"/>
      <c r="J113"/>
      <c r="K113" s="16">
        <v>25.14</v>
      </c>
    </row>
    <row r="114" spans="3:11" ht="15" hidden="1" outlineLevel="1" x14ac:dyDescent="0.25">
      <c r="C114" s="4" t="s">
        <v>53</v>
      </c>
      <c r="D114" s="20" t="s">
        <v>208</v>
      </c>
      <c r="E114" s="20" t="s">
        <v>209</v>
      </c>
      <c r="F114"/>
      <c r="G114"/>
      <c r="H114"/>
      <c r="I114"/>
      <c r="J114"/>
      <c r="K114" s="16">
        <v>27.14</v>
      </c>
    </row>
    <row r="115" spans="3:11" ht="15" hidden="1" outlineLevel="1" x14ac:dyDescent="0.25">
      <c r="C115" s="4" t="s">
        <v>53</v>
      </c>
      <c r="D115" s="20" t="s">
        <v>210</v>
      </c>
      <c r="E115" s="20" t="s">
        <v>211</v>
      </c>
      <c r="F115"/>
      <c r="G115"/>
      <c r="H115"/>
      <c r="I115"/>
      <c r="J115"/>
      <c r="K115" s="16">
        <v>25.14</v>
      </c>
    </row>
    <row r="116" spans="3:11" ht="15" hidden="1" outlineLevel="1" x14ac:dyDescent="0.25">
      <c r="C116" s="4" t="s">
        <v>53</v>
      </c>
      <c r="D116" s="20" t="s">
        <v>212</v>
      </c>
      <c r="E116" s="20" t="s">
        <v>213</v>
      </c>
      <c r="F116"/>
      <c r="G116"/>
      <c r="H116"/>
      <c r="I116"/>
      <c r="J116"/>
      <c r="K116" s="16">
        <v>8.3800000000000008</v>
      </c>
    </row>
    <row r="117" spans="3:11" ht="15" hidden="1" outlineLevel="1" x14ac:dyDescent="0.25">
      <c r="C117" s="4" t="s">
        <v>53</v>
      </c>
      <c r="D117" s="20" t="s">
        <v>214</v>
      </c>
      <c r="E117" s="20" t="s">
        <v>215</v>
      </c>
      <c r="F117"/>
      <c r="G117"/>
      <c r="H117"/>
      <c r="I117"/>
      <c r="J117"/>
      <c r="K117" s="16">
        <v>25.14</v>
      </c>
    </row>
    <row r="118" spans="3:11" ht="15" hidden="1" outlineLevel="1" x14ac:dyDescent="0.25">
      <c r="C118" s="4" t="s">
        <v>53</v>
      </c>
      <c r="D118" s="20" t="s">
        <v>216</v>
      </c>
      <c r="E118" s="20" t="s">
        <v>217</v>
      </c>
      <c r="F118"/>
      <c r="G118"/>
      <c r="H118"/>
      <c r="I118"/>
      <c r="J118"/>
      <c r="K118" s="16">
        <v>25.14</v>
      </c>
    </row>
    <row r="119" spans="3:11" ht="15" hidden="1" outlineLevel="1" x14ac:dyDescent="0.25">
      <c r="C119" s="4" t="s">
        <v>53</v>
      </c>
      <c r="D119" s="20" t="s">
        <v>218</v>
      </c>
      <c r="E119" s="20" t="s">
        <v>219</v>
      </c>
      <c r="F119"/>
      <c r="G119"/>
      <c r="H119"/>
      <c r="I119"/>
      <c r="J119"/>
      <c r="K119" s="16">
        <v>25.14</v>
      </c>
    </row>
    <row r="120" spans="3:11" ht="15" hidden="1" outlineLevel="1" x14ac:dyDescent="0.25">
      <c r="C120" s="4" t="s">
        <v>53</v>
      </c>
      <c r="D120" s="20" t="s">
        <v>220</v>
      </c>
      <c r="E120" s="20" t="s">
        <v>221</v>
      </c>
      <c r="F120"/>
      <c r="G120"/>
      <c r="H120"/>
      <c r="I120"/>
      <c r="J120"/>
      <c r="K120" s="16">
        <v>29.29</v>
      </c>
    </row>
    <row r="121" spans="3:11" ht="15" hidden="1" outlineLevel="1" x14ac:dyDescent="0.25">
      <c r="C121" s="4" t="s">
        <v>53</v>
      </c>
      <c r="D121" s="20" t="s">
        <v>222</v>
      </c>
      <c r="E121" s="20" t="s">
        <v>223</v>
      </c>
      <c r="F121"/>
      <c r="G121"/>
      <c r="H121"/>
      <c r="I121"/>
      <c r="J121"/>
      <c r="K121" s="16">
        <v>25.14</v>
      </c>
    </row>
    <row r="122" spans="3:11" ht="15" hidden="1" outlineLevel="1" x14ac:dyDescent="0.25">
      <c r="C122" s="4" t="s">
        <v>53</v>
      </c>
      <c r="D122" s="20" t="s">
        <v>224</v>
      </c>
      <c r="E122" s="20" t="s">
        <v>225</v>
      </c>
      <c r="F122"/>
      <c r="G122"/>
      <c r="H122"/>
      <c r="I122"/>
      <c r="J122"/>
      <c r="K122" s="16">
        <v>47.74</v>
      </c>
    </row>
    <row r="123" spans="3:11" ht="15" hidden="1" outlineLevel="1" x14ac:dyDescent="0.25">
      <c r="C123" s="4" t="s">
        <v>53</v>
      </c>
      <c r="D123" s="20" t="s">
        <v>226</v>
      </c>
      <c r="E123" s="20" t="s">
        <v>227</v>
      </c>
      <c r="F123"/>
      <c r="G123"/>
      <c r="H123"/>
      <c r="I123"/>
      <c r="J123"/>
      <c r="K123" s="16">
        <v>7.41</v>
      </c>
    </row>
    <row r="124" spans="3:11" ht="15" hidden="1" outlineLevel="1" x14ac:dyDescent="0.25">
      <c r="C124" s="4" t="s">
        <v>53</v>
      </c>
      <c r="D124" s="20" t="s">
        <v>228</v>
      </c>
      <c r="E124" s="20" t="s">
        <v>229</v>
      </c>
      <c r="F124"/>
      <c r="G124"/>
      <c r="H124"/>
      <c r="I124"/>
      <c r="J124"/>
      <c r="K124" s="16">
        <v>25.14</v>
      </c>
    </row>
    <row r="125" spans="3:11" ht="15" hidden="1" outlineLevel="1" x14ac:dyDescent="0.25">
      <c r="C125" s="4" t="s">
        <v>53</v>
      </c>
      <c r="D125" s="20" t="s">
        <v>230</v>
      </c>
      <c r="E125" s="20" t="s">
        <v>231</v>
      </c>
      <c r="F125"/>
      <c r="G125"/>
      <c r="H125"/>
      <c r="I125"/>
      <c r="J125"/>
      <c r="K125" s="16">
        <v>5.47</v>
      </c>
    </row>
    <row r="126" spans="3:11" ht="15" hidden="1" outlineLevel="1" x14ac:dyDescent="0.25">
      <c r="C126" s="4" t="s">
        <v>53</v>
      </c>
      <c r="D126" s="20" t="s">
        <v>232</v>
      </c>
      <c r="E126" s="20" t="s">
        <v>233</v>
      </c>
      <c r="F126"/>
      <c r="G126"/>
      <c r="H126"/>
      <c r="I126"/>
      <c r="J126"/>
      <c r="K126" s="16">
        <v>16.760000000000002</v>
      </c>
    </row>
    <row r="127" spans="3:11" ht="15" hidden="1" outlineLevel="1" x14ac:dyDescent="0.25">
      <c r="C127" s="4" t="s">
        <v>53</v>
      </c>
      <c r="D127" s="20" t="s">
        <v>234</v>
      </c>
      <c r="E127" s="20" t="s">
        <v>235</v>
      </c>
      <c r="F127"/>
      <c r="G127"/>
      <c r="H127"/>
      <c r="I127"/>
      <c r="J127"/>
      <c r="K127" s="16">
        <v>30.25</v>
      </c>
    </row>
    <row r="128" spans="3:11" ht="15" hidden="1" outlineLevel="1" x14ac:dyDescent="0.25">
      <c r="C128" s="4" t="s">
        <v>53</v>
      </c>
      <c r="D128" s="20" t="s">
        <v>236</v>
      </c>
      <c r="E128" s="20" t="s">
        <v>237</v>
      </c>
      <c r="F128"/>
      <c r="G128"/>
      <c r="H128"/>
      <c r="I128"/>
      <c r="J128"/>
      <c r="K128" s="16">
        <v>18.8</v>
      </c>
    </row>
    <row r="129" spans="3:11" ht="15" hidden="1" outlineLevel="1" x14ac:dyDescent="0.25">
      <c r="C129" s="4" t="s">
        <v>53</v>
      </c>
      <c r="D129" s="20" t="s">
        <v>238</v>
      </c>
      <c r="E129" s="20" t="s">
        <v>239</v>
      </c>
      <c r="F129"/>
      <c r="G129"/>
      <c r="H129"/>
      <c r="I129"/>
      <c r="J129"/>
      <c r="K129" s="16">
        <v>10.63</v>
      </c>
    </row>
    <row r="130" spans="3:11" ht="15" hidden="1" outlineLevel="1" x14ac:dyDescent="0.25">
      <c r="C130" s="4" t="s">
        <v>53</v>
      </c>
      <c r="D130" s="20" t="s">
        <v>240</v>
      </c>
      <c r="E130" s="20" t="s">
        <v>241</v>
      </c>
      <c r="F130"/>
      <c r="G130"/>
      <c r="H130"/>
      <c r="I130"/>
      <c r="J130"/>
      <c r="K130" s="16">
        <v>54.45</v>
      </c>
    </row>
    <row r="131" spans="3:11" ht="15" hidden="1" outlineLevel="1" x14ac:dyDescent="0.25">
      <c r="C131" s="4" t="s">
        <v>53</v>
      </c>
      <c r="D131" s="20" t="s">
        <v>242</v>
      </c>
      <c r="E131" s="20" t="s">
        <v>243</v>
      </c>
      <c r="F131"/>
      <c r="G131"/>
      <c r="H131"/>
      <c r="I131"/>
      <c r="J131"/>
      <c r="K131" s="16">
        <v>-15.41</v>
      </c>
    </row>
    <row r="132" spans="3:11" ht="15" hidden="1" outlineLevel="1" x14ac:dyDescent="0.25">
      <c r="C132" s="4" t="s">
        <v>53</v>
      </c>
      <c r="D132" s="20" t="s">
        <v>244</v>
      </c>
      <c r="E132" s="20" t="s">
        <v>245</v>
      </c>
      <c r="F132"/>
      <c r="G132"/>
      <c r="H132"/>
      <c r="I132"/>
      <c r="J132"/>
      <c r="K132" s="16">
        <v>7.82</v>
      </c>
    </row>
    <row r="133" spans="3:11" ht="15" hidden="1" outlineLevel="1" x14ac:dyDescent="0.25">
      <c r="C133" s="4" t="s">
        <v>53</v>
      </c>
      <c r="D133" s="20" t="s">
        <v>246</v>
      </c>
      <c r="E133" s="20" t="s">
        <v>247</v>
      </c>
      <c r="F133"/>
      <c r="G133"/>
      <c r="H133"/>
      <c r="I133"/>
      <c r="J133"/>
      <c r="K133" s="16">
        <v>83.8</v>
      </c>
    </row>
    <row r="134" spans="3:11" ht="15" hidden="1" outlineLevel="1" x14ac:dyDescent="0.25">
      <c r="C134" s="4" t="s">
        <v>53</v>
      </c>
      <c r="D134" s="20" t="s">
        <v>248</v>
      </c>
      <c r="E134" s="20" t="s">
        <v>249</v>
      </c>
      <c r="F134"/>
      <c r="G134"/>
      <c r="H134"/>
      <c r="I134"/>
      <c r="J134"/>
      <c r="K134" s="16">
        <v>-8.3800000000000008</v>
      </c>
    </row>
    <row r="135" spans="3:11" ht="15" hidden="1" outlineLevel="1" x14ac:dyDescent="0.25">
      <c r="C135" s="4" t="s">
        <v>53</v>
      </c>
      <c r="D135" s="20" t="s">
        <v>250</v>
      </c>
      <c r="E135" s="20" t="s">
        <v>251</v>
      </c>
      <c r="F135"/>
      <c r="G135"/>
      <c r="H135"/>
      <c r="I135"/>
      <c r="J135"/>
      <c r="K135" s="16">
        <v>8.3800000000000008</v>
      </c>
    </row>
    <row r="136" spans="3:11" ht="15" hidden="1" outlineLevel="1" x14ac:dyDescent="0.25">
      <c r="C136" s="4" t="s">
        <v>53</v>
      </c>
      <c r="D136" s="20" t="s">
        <v>252</v>
      </c>
      <c r="E136" s="20" t="s">
        <v>253</v>
      </c>
      <c r="F136"/>
      <c r="G136"/>
      <c r="H136"/>
      <c r="I136"/>
      <c r="J136"/>
      <c r="K136" s="16">
        <v>20.22</v>
      </c>
    </row>
    <row r="137" spans="3:11" ht="15" hidden="1" outlineLevel="1" x14ac:dyDescent="0.25">
      <c r="C137" s="4" t="s">
        <v>53</v>
      </c>
      <c r="D137" s="20" t="s">
        <v>254</v>
      </c>
      <c r="E137" s="20" t="s">
        <v>255</v>
      </c>
      <c r="F137"/>
      <c r="G137"/>
      <c r="H137"/>
      <c r="I137"/>
      <c r="J137"/>
      <c r="K137" s="16">
        <v>1.78</v>
      </c>
    </row>
    <row r="138" spans="3:11" ht="15" hidden="1" outlineLevel="1" x14ac:dyDescent="0.25">
      <c r="C138" s="4" t="s">
        <v>53</v>
      </c>
      <c r="D138" s="20" t="s">
        <v>256</v>
      </c>
      <c r="E138" s="20" t="s">
        <v>257</v>
      </c>
      <c r="F138"/>
      <c r="G138"/>
      <c r="H138"/>
      <c r="I138"/>
      <c r="J138"/>
      <c r="K138" s="16">
        <v>25.14</v>
      </c>
    </row>
    <row r="139" spans="3:11" ht="15" hidden="1" outlineLevel="1" x14ac:dyDescent="0.25">
      <c r="C139" s="4" t="s">
        <v>53</v>
      </c>
      <c r="D139" s="20" t="s">
        <v>258</v>
      </c>
      <c r="E139" s="20" t="s">
        <v>259</v>
      </c>
      <c r="F139"/>
      <c r="G139"/>
      <c r="H139"/>
      <c r="I139"/>
      <c r="J139"/>
      <c r="K139" s="16">
        <v>4.8600000000000003</v>
      </c>
    </row>
    <row r="140" spans="3:11" ht="15" hidden="1" outlineLevel="1" x14ac:dyDescent="0.25">
      <c r="C140" s="4" t="s">
        <v>53</v>
      </c>
      <c r="D140" s="20" t="s">
        <v>260</v>
      </c>
      <c r="E140" s="20" t="s">
        <v>261</v>
      </c>
      <c r="F140"/>
      <c r="G140"/>
      <c r="H140"/>
      <c r="I140"/>
      <c r="J140"/>
      <c r="K140" s="16">
        <v>4.8600000000000003</v>
      </c>
    </row>
    <row r="141" spans="3:11" ht="15" hidden="1" outlineLevel="1" x14ac:dyDescent="0.25">
      <c r="C141" s="4" t="s">
        <v>53</v>
      </c>
      <c r="D141" s="20" t="s">
        <v>262</v>
      </c>
      <c r="E141" s="20" t="s">
        <v>263</v>
      </c>
      <c r="F141"/>
      <c r="G141"/>
      <c r="H141"/>
      <c r="I141"/>
      <c r="J141"/>
      <c r="K141" s="16">
        <v>25.14</v>
      </c>
    </row>
    <row r="142" spans="3:11" ht="15" hidden="1" outlineLevel="1" x14ac:dyDescent="0.25">
      <c r="C142" s="4" t="s">
        <v>53</v>
      </c>
      <c r="D142" s="20" t="s">
        <v>264</v>
      </c>
      <c r="E142" s="20" t="s">
        <v>265</v>
      </c>
      <c r="F142"/>
      <c r="G142"/>
      <c r="H142"/>
      <c r="I142"/>
      <c r="J142"/>
      <c r="K142" s="16">
        <v>8.3800000000000008</v>
      </c>
    </row>
    <row r="143" spans="3:11" ht="15" hidden="1" outlineLevel="1" x14ac:dyDescent="0.25">
      <c r="C143" s="4" t="s">
        <v>53</v>
      </c>
      <c r="D143" s="20" t="s">
        <v>266</v>
      </c>
      <c r="E143" s="20" t="s">
        <v>267</v>
      </c>
      <c r="F143"/>
      <c r="G143"/>
      <c r="H143"/>
      <c r="I143"/>
      <c r="J143"/>
      <c r="K143" s="16">
        <v>8.43</v>
      </c>
    </row>
    <row r="144" spans="3:11" ht="15" hidden="1" outlineLevel="1" x14ac:dyDescent="0.25">
      <c r="C144" s="4" t="s">
        <v>53</v>
      </c>
      <c r="D144" s="20" t="s">
        <v>268</v>
      </c>
      <c r="E144" s="20" t="s">
        <v>269</v>
      </c>
      <c r="F144"/>
      <c r="G144"/>
      <c r="H144"/>
      <c r="I144"/>
      <c r="J144"/>
      <c r="K144" s="16">
        <v>7.0000000000000007E-2</v>
      </c>
    </row>
    <row r="145" spans="3:11" ht="15" hidden="1" outlineLevel="1" x14ac:dyDescent="0.25">
      <c r="C145" s="4" t="s">
        <v>53</v>
      </c>
      <c r="D145" s="20" t="s">
        <v>270</v>
      </c>
      <c r="E145" s="20" t="s">
        <v>271</v>
      </c>
      <c r="F145"/>
      <c r="G145"/>
      <c r="H145"/>
      <c r="I145"/>
      <c r="J145"/>
      <c r="K145" s="16">
        <v>8.3800000000000008</v>
      </c>
    </row>
    <row r="146" spans="3:11" ht="15" hidden="1" outlineLevel="1" x14ac:dyDescent="0.25">
      <c r="C146" s="4" t="s">
        <v>53</v>
      </c>
      <c r="D146" s="20" t="s">
        <v>272</v>
      </c>
      <c r="E146" s="20" t="s">
        <v>273</v>
      </c>
      <c r="F146"/>
      <c r="G146"/>
      <c r="H146"/>
      <c r="I146"/>
      <c r="J146"/>
      <c r="K146" s="16">
        <v>152.27000000000001</v>
      </c>
    </row>
    <row r="147" spans="3:11" ht="15" hidden="1" outlineLevel="1" x14ac:dyDescent="0.25">
      <c r="C147" s="4" t="s">
        <v>53</v>
      </c>
      <c r="D147" s="20" t="s">
        <v>274</v>
      </c>
      <c r="E147" s="20" t="s">
        <v>275</v>
      </c>
      <c r="F147"/>
      <c r="G147"/>
      <c r="H147"/>
      <c r="I147"/>
      <c r="J147"/>
      <c r="K147" s="16">
        <v>25.59</v>
      </c>
    </row>
    <row r="148" spans="3:11" ht="15" hidden="1" outlineLevel="1" x14ac:dyDescent="0.25">
      <c r="C148" s="4" t="s">
        <v>53</v>
      </c>
      <c r="D148" s="20" t="s">
        <v>276</v>
      </c>
      <c r="E148" s="20" t="s">
        <v>277</v>
      </c>
      <c r="F148"/>
      <c r="G148"/>
      <c r="H148"/>
      <c r="I148"/>
      <c r="J148"/>
      <c r="K148" s="16">
        <v>0.91</v>
      </c>
    </row>
    <row r="149" spans="3:11" ht="15" hidden="1" outlineLevel="1" x14ac:dyDescent="0.25">
      <c r="C149" s="4" t="s">
        <v>53</v>
      </c>
      <c r="D149" s="20" t="s">
        <v>278</v>
      </c>
      <c r="E149" s="20" t="s">
        <v>279</v>
      </c>
      <c r="F149"/>
      <c r="G149"/>
      <c r="H149"/>
      <c r="I149"/>
      <c r="J149"/>
      <c r="K149" s="16">
        <v>10.35</v>
      </c>
    </row>
    <row r="150" spans="3:11" ht="15" hidden="1" outlineLevel="1" x14ac:dyDescent="0.25">
      <c r="C150" s="4" t="s">
        <v>53</v>
      </c>
      <c r="D150" s="20" t="s">
        <v>280</v>
      </c>
      <c r="E150" s="20" t="s">
        <v>281</v>
      </c>
      <c r="F150"/>
      <c r="G150"/>
      <c r="H150"/>
      <c r="I150"/>
      <c r="J150"/>
      <c r="K150" s="16">
        <v>5.04</v>
      </c>
    </row>
    <row r="151" spans="3:11" ht="15" hidden="1" outlineLevel="1" x14ac:dyDescent="0.25">
      <c r="C151" s="4" t="s">
        <v>53</v>
      </c>
      <c r="D151" s="20" t="s">
        <v>282</v>
      </c>
      <c r="E151" s="20" t="s">
        <v>283</v>
      </c>
      <c r="F151"/>
      <c r="G151"/>
      <c r="H151"/>
      <c r="I151"/>
      <c r="J151"/>
      <c r="K151" s="16">
        <v>5.0999999999999996</v>
      </c>
    </row>
    <row r="152" spans="3:11" ht="15" hidden="1" outlineLevel="1" x14ac:dyDescent="0.25">
      <c r="C152" s="4" t="s">
        <v>53</v>
      </c>
      <c r="D152" s="20" t="s">
        <v>284</v>
      </c>
      <c r="E152" s="20" t="s">
        <v>285</v>
      </c>
      <c r="F152"/>
      <c r="G152"/>
      <c r="H152"/>
      <c r="I152"/>
      <c r="J152"/>
      <c r="K152" s="16">
        <v>1.72</v>
      </c>
    </row>
    <row r="153" spans="3:11" ht="15" hidden="1" outlineLevel="1" x14ac:dyDescent="0.25">
      <c r="C153" s="4" t="s">
        <v>53</v>
      </c>
      <c r="D153" s="20" t="s">
        <v>286</v>
      </c>
      <c r="E153" s="20" t="s">
        <v>287</v>
      </c>
      <c r="F153"/>
      <c r="G153"/>
      <c r="H153"/>
      <c r="I153"/>
      <c r="J153"/>
      <c r="K153" s="16">
        <v>3.36</v>
      </c>
    </row>
    <row r="154" spans="3:11" ht="15" hidden="1" outlineLevel="1" x14ac:dyDescent="0.25">
      <c r="C154" s="4" t="s">
        <v>53</v>
      </c>
      <c r="D154" s="20" t="s">
        <v>288</v>
      </c>
      <c r="E154" s="20" t="s">
        <v>289</v>
      </c>
      <c r="F154"/>
      <c r="G154"/>
      <c r="H154"/>
      <c r="I154"/>
      <c r="J154"/>
      <c r="K154" s="16">
        <v>3.46</v>
      </c>
    </row>
    <row r="155" spans="3:11" ht="15" hidden="1" outlineLevel="1" x14ac:dyDescent="0.25">
      <c r="C155" s="4" t="s">
        <v>53</v>
      </c>
      <c r="D155" s="20" t="s">
        <v>290</v>
      </c>
      <c r="E155" s="20" t="s">
        <v>291</v>
      </c>
      <c r="F155"/>
      <c r="G155"/>
      <c r="H155"/>
      <c r="I155"/>
      <c r="J155"/>
      <c r="K155" s="16">
        <v>3.4</v>
      </c>
    </row>
    <row r="156" spans="3:11" ht="15" hidden="1" outlineLevel="1" x14ac:dyDescent="0.25">
      <c r="C156" s="4" t="s">
        <v>53</v>
      </c>
      <c r="D156" s="20" t="s">
        <v>292</v>
      </c>
      <c r="E156" s="20" t="s">
        <v>293</v>
      </c>
      <c r="F156"/>
      <c r="G156"/>
      <c r="H156"/>
      <c r="I156"/>
      <c r="J156"/>
      <c r="K156" s="16">
        <v>7.49</v>
      </c>
    </row>
    <row r="157" spans="3:11" ht="15" hidden="1" outlineLevel="1" x14ac:dyDescent="0.25">
      <c r="C157" s="4" t="s">
        <v>53</v>
      </c>
      <c r="D157" s="20" t="s">
        <v>294</v>
      </c>
      <c r="E157" s="20" t="s">
        <v>295</v>
      </c>
      <c r="F157"/>
      <c r="G157"/>
      <c r="H157"/>
      <c r="I157"/>
      <c r="J157"/>
      <c r="K157" s="16">
        <v>5.33</v>
      </c>
    </row>
    <row r="158" spans="3:11" ht="15" hidden="1" outlineLevel="1" x14ac:dyDescent="0.25">
      <c r="C158" s="4" t="s">
        <v>53</v>
      </c>
      <c r="D158" s="20" t="s">
        <v>296</v>
      </c>
      <c r="E158" s="20" t="s">
        <v>297</v>
      </c>
      <c r="F158"/>
      <c r="G158"/>
      <c r="H158"/>
      <c r="I158"/>
      <c r="J158"/>
      <c r="K158" s="16">
        <v>5.04</v>
      </c>
    </row>
    <row r="159" spans="3:11" ht="15" hidden="1" outlineLevel="1" x14ac:dyDescent="0.25">
      <c r="C159" s="4" t="s">
        <v>53</v>
      </c>
      <c r="D159" s="20" t="s">
        <v>298</v>
      </c>
      <c r="E159" s="20" t="s">
        <v>299</v>
      </c>
      <c r="F159"/>
      <c r="G159"/>
      <c r="H159"/>
      <c r="I159"/>
      <c r="J159"/>
      <c r="K159" s="16">
        <v>8.09</v>
      </c>
    </row>
    <row r="160" spans="3:11" ht="15" hidden="1" outlineLevel="1" x14ac:dyDescent="0.25">
      <c r="C160" s="4" t="s">
        <v>53</v>
      </c>
      <c r="D160" s="20" t="s">
        <v>300</v>
      </c>
      <c r="E160" s="20" t="s">
        <v>301</v>
      </c>
      <c r="F160"/>
      <c r="G160"/>
      <c r="H160"/>
      <c r="I160"/>
      <c r="J160"/>
      <c r="K160" s="16">
        <v>5.04</v>
      </c>
    </row>
    <row r="161" spans="3:11" ht="15" hidden="1" outlineLevel="1" x14ac:dyDescent="0.25">
      <c r="C161" s="4" t="s">
        <v>53</v>
      </c>
      <c r="D161" s="20" t="s">
        <v>302</v>
      </c>
      <c r="E161" s="20" t="s">
        <v>303</v>
      </c>
      <c r="F161"/>
      <c r="G161"/>
      <c r="H161"/>
      <c r="I161"/>
      <c r="J161"/>
      <c r="K161" s="16">
        <v>5.04</v>
      </c>
    </row>
    <row r="162" spans="3:11" ht="15" hidden="1" outlineLevel="1" x14ac:dyDescent="0.25">
      <c r="C162" s="4" t="s">
        <v>53</v>
      </c>
      <c r="D162" s="20" t="s">
        <v>304</v>
      </c>
      <c r="E162" s="20" t="s">
        <v>305</v>
      </c>
      <c r="F162"/>
      <c r="G162"/>
      <c r="H162"/>
      <c r="I162"/>
      <c r="J162"/>
      <c r="K162" s="16">
        <v>5.04</v>
      </c>
    </row>
    <row r="163" spans="3:11" ht="15" hidden="1" outlineLevel="1" x14ac:dyDescent="0.25">
      <c r="C163" s="4" t="s">
        <v>53</v>
      </c>
      <c r="D163" s="20" t="s">
        <v>306</v>
      </c>
      <c r="E163" s="20" t="s">
        <v>307</v>
      </c>
      <c r="F163"/>
      <c r="G163"/>
      <c r="H163"/>
      <c r="I163"/>
      <c r="J163"/>
      <c r="K163" s="16">
        <v>5.04</v>
      </c>
    </row>
    <row r="164" spans="3:11" ht="15" hidden="1" outlineLevel="1" x14ac:dyDescent="0.25">
      <c r="C164" s="4" t="s">
        <v>53</v>
      </c>
      <c r="D164" s="20" t="s">
        <v>308</v>
      </c>
      <c r="E164" s="20" t="s">
        <v>309</v>
      </c>
      <c r="F164"/>
      <c r="G164"/>
      <c r="H164"/>
      <c r="I164"/>
      <c r="J164"/>
      <c r="K164" s="16">
        <v>1.52</v>
      </c>
    </row>
    <row r="165" spans="3:11" ht="15" hidden="1" outlineLevel="1" x14ac:dyDescent="0.25">
      <c r="C165" s="4" t="s">
        <v>53</v>
      </c>
      <c r="D165" s="20" t="s">
        <v>310</v>
      </c>
      <c r="E165" s="20" t="s">
        <v>311</v>
      </c>
      <c r="F165"/>
      <c r="G165"/>
      <c r="H165"/>
      <c r="I165"/>
      <c r="J165"/>
      <c r="K165" s="16">
        <v>5.0599999999999996</v>
      </c>
    </row>
    <row r="166" spans="3:11" ht="15" hidden="1" outlineLevel="1" x14ac:dyDescent="0.25">
      <c r="C166" s="4" t="s">
        <v>53</v>
      </c>
      <c r="D166" s="20" t="s">
        <v>312</v>
      </c>
      <c r="E166" s="20" t="s">
        <v>313</v>
      </c>
      <c r="F166"/>
      <c r="G166"/>
      <c r="H166"/>
      <c r="I166"/>
      <c r="J166"/>
      <c r="K166" s="16">
        <v>2.2999999999999998</v>
      </c>
    </row>
    <row r="167" spans="3:11" ht="15" hidden="1" outlineLevel="1" x14ac:dyDescent="0.25">
      <c r="C167" s="4" t="s">
        <v>53</v>
      </c>
      <c r="D167" s="20" t="s">
        <v>314</v>
      </c>
      <c r="E167" s="20" t="s">
        <v>315</v>
      </c>
      <c r="F167"/>
      <c r="G167"/>
      <c r="H167"/>
      <c r="I167"/>
      <c r="J167"/>
      <c r="K167" s="16">
        <v>1.62</v>
      </c>
    </row>
    <row r="168" spans="3:11" ht="15" hidden="1" outlineLevel="1" x14ac:dyDescent="0.25">
      <c r="C168" s="4" t="s">
        <v>53</v>
      </c>
      <c r="D168" s="20" t="s">
        <v>316</v>
      </c>
      <c r="E168" s="20" t="s">
        <v>317</v>
      </c>
      <c r="F168"/>
      <c r="G168"/>
      <c r="H168"/>
      <c r="I168"/>
      <c r="J168"/>
      <c r="K168" s="16">
        <v>-1.5</v>
      </c>
    </row>
    <row r="169" spans="3:11" ht="15" hidden="1" outlineLevel="1" x14ac:dyDescent="0.25">
      <c r="C169" s="4" t="s">
        <v>53</v>
      </c>
      <c r="D169" s="20" t="s">
        <v>318</v>
      </c>
      <c r="E169" s="20" t="s">
        <v>319</v>
      </c>
      <c r="F169"/>
      <c r="G169"/>
      <c r="H169"/>
      <c r="I169"/>
      <c r="J169"/>
      <c r="K169" s="16">
        <v>392.01</v>
      </c>
    </row>
    <row r="170" spans="3:11" ht="15" hidden="1" outlineLevel="1" x14ac:dyDescent="0.25">
      <c r="C170" s="4" t="s">
        <v>53</v>
      </c>
      <c r="D170" s="20" t="s">
        <v>320</v>
      </c>
      <c r="E170" s="20" t="s">
        <v>321</v>
      </c>
      <c r="F170"/>
      <c r="G170"/>
      <c r="H170"/>
      <c r="I170"/>
      <c r="J170"/>
      <c r="K170" s="16">
        <v>1.28</v>
      </c>
    </row>
    <row r="171" spans="3:11" ht="15" hidden="1" outlineLevel="1" x14ac:dyDescent="0.25">
      <c r="C171" s="4" t="s">
        <v>53</v>
      </c>
      <c r="D171" s="20" t="s">
        <v>322</v>
      </c>
      <c r="E171" s="20" t="s">
        <v>323</v>
      </c>
      <c r="F171"/>
      <c r="G171"/>
      <c r="H171"/>
      <c r="I171"/>
      <c r="J171"/>
      <c r="K171" s="16">
        <v>10.08</v>
      </c>
    </row>
    <row r="172" spans="3:11" ht="15" hidden="1" outlineLevel="1" x14ac:dyDescent="0.25">
      <c r="C172" s="4" t="s">
        <v>53</v>
      </c>
      <c r="D172" s="20" t="s">
        <v>324</v>
      </c>
      <c r="E172" s="20" t="s">
        <v>325</v>
      </c>
      <c r="F172"/>
      <c r="G172"/>
      <c r="H172"/>
      <c r="I172"/>
      <c r="J172"/>
      <c r="K172" s="16">
        <v>5.07</v>
      </c>
    </row>
    <row r="173" spans="3:11" ht="15" hidden="1" outlineLevel="1" x14ac:dyDescent="0.25">
      <c r="C173" s="4" t="s">
        <v>53</v>
      </c>
      <c r="D173" s="20" t="s">
        <v>326</v>
      </c>
      <c r="E173" s="20" t="s">
        <v>327</v>
      </c>
      <c r="F173"/>
      <c r="G173"/>
      <c r="H173"/>
      <c r="I173"/>
      <c r="J173"/>
      <c r="K173" s="16">
        <v>27.54</v>
      </c>
    </row>
    <row r="174" spans="3:11" ht="15" hidden="1" outlineLevel="1" x14ac:dyDescent="0.25">
      <c r="C174" s="4" t="s">
        <v>53</v>
      </c>
      <c r="D174" s="20" t="s">
        <v>328</v>
      </c>
      <c r="E174" s="20" t="s">
        <v>329</v>
      </c>
      <c r="F174"/>
      <c r="G174"/>
      <c r="H174"/>
      <c r="I174"/>
      <c r="J174"/>
      <c r="K174" s="16">
        <v>2.56</v>
      </c>
    </row>
    <row r="175" spans="3:11" ht="15" hidden="1" outlineLevel="1" x14ac:dyDescent="0.25">
      <c r="C175" s="4" t="s">
        <v>53</v>
      </c>
      <c r="D175" s="20" t="s">
        <v>330</v>
      </c>
      <c r="E175" s="20" t="s">
        <v>331</v>
      </c>
      <c r="F175"/>
      <c r="G175"/>
      <c r="H175"/>
      <c r="I175"/>
      <c r="J175"/>
      <c r="K175" s="16">
        <v>1.68</v>
      </c>
    </row>
    <row r="176" spans="3:11" ht="15" hidden="1" outlineLevel="1" x14ac:dyDescent="0.25">
      <c r="C176" s="4" t="s">
        <v>53</v>
      </c>
      <c r="D176" s="20" t="s">
        <v>332</v>
      </c>
      <c r="E176" s="20" t="s">
        <v>333</v>
      </c>
      <c r="F176"/>
      <c r="G176"/>
      <c r="H176"/>
      <c r="I176"/>
      <c r="J176"/>
      <c r="K176" s="16">
        <v>3.44</v>
      </c>
    </row>
    <row r="177" spans="1:11" ht="15" hidden="1" outlineLevel="1" x14ac:dyDescent="0.25">
      <c r="C177" s="4" t="s">
        <v>53</v>
      </c>
      <c r="D177" s="20" t="s">
        <v>334</v>
      </c>
      <c r="E177" s="20" t="s">
        <v>335</v>
      </c>
      <c r="F177"/>
      <c r="G177"/>
      <c r="H177"/>
      <c r="I177"/>
      <c r="J177"/>
      <c r="K177" s="16">
        <v>8.23</v>
      </c>
    </row>
    <row r="178" spans="1:11" hidden="1" outlineLevel="1" x14ac:dyDescent="0.2"/>
    <row r="179" spans="1:11" hidden="1" outlineLevel="1" x14ac:dyDescent="0.2">
      <c r="A179" s="4" t="s">
        <v>336</v>
      </c>
      <c r="D179" s="4" t="s">
        <v>337</v>
      </c>
      <c r="E179" s="4"/>
      <c r="K179" s="21">
        <f>SUM(K180:K350)</f>
        <v>3840.1300000000015</v>
      </c>
    </row>
    <row r="180" spans="1:11" ht="15" hidden="1" outlineLevel="1" x14ac:dyDescent="0.25">
      <c r="C180" s="4" t="s">
        <v>53</v>
      </c>
      <c r="D180" s="20" t="s">
        <v>338</v>
      </c>
      <c r="E180" s="20" t="s">
        <v>339</v>
      </c>
      <c r="F180"/>
      <c r="G180"/>
      <c r="H180"/>
      <c r="I180"/>
      <c r="J180"/>
      <c r="K180" s="16">
        <v>-15.27</v>
      </c>
    </row>
    <row r="181" spans="1:11" ht="15" hidden="1" outlineLevel="1" x14ac:dyDescent="0.25">
      <c r="C181" s="4" t="s">
        <v>53</v>
      </c>
      <c r="D181" s="20" t="s">
        <v>340</v>
      </c>
      <c r="E181" s="20" t="s">
        <v>341</v>
      </c>
      <c r="F181"/>
      <c r="G181"/>
      <c r="H181"/>
      <c r="I181"/>
      <c r="J181"/>
      <c r="K181" s="16">
        <v>-291.95</v>
      </c>
    </row>
    <row r="182" spans="1:11" ht="15" hidden="1" outlineLevel="1" x14ac:dyDescent="0.25">
      <c r="C182" s="4" t="s">
        <v>53</v>
      </c>
      <c r="D182" s="20" t="s">
        <v>342</v>
      </c>
      <c r="E182" s="20" t="s">
        <v>343</v>
      </c>
      <c r="F182"/>
      <c r="G182"/>
      <c r="H182"/>
      <c r="I182"/>
      <c r="J182"/>
      <c r="K182" s="16">
        <v>25.14</v>
      </c>
    </row>
    <row r="183" spans="1:11" ht="15" hidden="1" outlineLevel="1" x14ac:dyDescent="0.25">
      <c r="C183" s="4" t="s">
        <v>53</v>
      </c>
      <c r="D183" s="20" t="s">
        <v>344</v>
      </c>
      <c r="E183" s="20" t="s">
        <v>345</v>
      </c>
      <c r="F183"/>
      <c r="G183"/>
      <c r="H183"/>
      <c r="I183"/>
      <c r="J183"/>
      <c r="K183" s="16">
        <v>212.85</v>
      </c>
    </row>
    <row r="184" spans="1:11" ht="15" hidden="1" outlineLevel="1" x14ac:dyDescent="0.25">
      <c r="C184" s="4" t="s">
        <v>53</v>
      </c>
      <c r="D184" s="20" t="s">
        <v>346</v>
      </c>
      <c r="E184" s="20" t="s">
        <v>347</v>
      </c>
      <c r="F184"/>
      <c r="G184"/>
      <c r="H184"/>
      <c r="I184"/>
      <c r="J184"/>
      <c r="K184" s="16">
        <v>27.22</v>
      </c>
    </row>
    <row r="185" spans="1:11" ht="15" hidden="1" outlineLevel="1" x14ac:dyDescent="0.25">
      <c r="C185" s="4" t="s">
        <v>53</v>
      </c>
      <c r="D185" s="20" t="s">
        <v>348</v>
      </c>
      <c r="E185" s="20" t="s">
        <v>349</v>
      </c>
      <c r="F185"/>
      <c r="G185"/>
      <c r="H185"/>
      <c r="I185"/>
      <c r="J185"/>
      <c r="K185" s="16">
        <v>20.82</v>
      </c>
    </row>
    <row r="186" spans="1:11" ht="15" hidden="1" outlineLevel="1" x14ac:dyDescent="0.25">
      <c r="C186" s="4" t="s">
        <v>53</v>
      </c>
      <c r="D186" s="20" t="s">
        <v>350</v>
      </c>
      <c r="E186" s="20" t="s">
        <v>351</v>
      </c>
      <c r="F186"/>
      <c r="G186"/>
      <c r="H186"/>
      <c r="I186"/>
      <c r="J186"/>
      <c r="K186" s="16">
        <v>29.97</v>
      </c>
    </row>
    <row r="187" spans="1:11" ht="15" hidden="1" outlineLevel="1" x14ac:dyDescent="0.25">
      <c r="C187" s="4" t="s">
        <v>53</v>
      </c>
      <c r="D187" s="20" t="s">
        <v>352</v>
      </c>
      <c r="E187" s="20" t="s">
        <v>339</v>
      </c>
      <c r="F187"/>
      <c r="G187"/>
      <c r="H187"/>
      <c r="I187"/>
      <c r="J187"/>
      <c r="K187" s="16">
        <v>17.440000000000001</v>
      </c>
    </row>
    <row r="188" spans="1:11" ht="15" hidden="1" outlineLevel="1" x14ac:dyDescent="0.25">
      <c r="C188" s="4" t="s">
        <v>53</v>
      </c>
      <c r="D188" s="20" t="s">
        <v>353</v>
      </c>
      <c r="E188" s="20" t="s">
        <v>354</v>
      </c>
      <c r="F188"/>
      <c r="G188"/>
      <c r="H188"/>
      <c r="I188"/>
      <c r="J188"/>
      <c r="K188" s="16">
        <v>7.82</v>
      </c>
    </row>
    <row r="189" spans="1:11" ht="15" hidden="1" outlineLevel="1" x14ac:dyDescent="0.25">
      <c r="C189" s="4" t="s">
        <v>53</v>
      </c>
      <c r="D189" s="20" t="s">
        <v>355</v>
      </c>
      <c r="E189" s="20" t="s">
        <v>356</v>
      </c>
      <c r="F189"/>
      <c r="G189"/>
      <c r="H189"/>
      <c r="I189"/>
      <c r="J189"/>
      <c r="K189" s="16">
        <v>6.51</v>
      </c>
    </row>
    <row r="190" spans="1:11" ht="15" hidden="1" outlineLevel="1" x14ac:dyDescent="0.25">
      <c r="C190" s="4" t="s">
        <v>53</v>
      </c>
      <c r="D190" s="20" t="s">
        <v>357</v>
      </c>
      <c r="E190" s="20" t="s">
        <v>358</v>
      </c>
      <c r="F190"/>
      <c r="G190"/>
      <c r="H190"/>
      <c r="I190"/>
      <c r="J190"/>
      <c r="K190" s="16">
        <v>36.9</v>
      </c>
    </row>
    <row r="191" spans="1:11" ht="15" hidden="1" outlineLevel="1" x14ac:dyDescent="0.25">
      <c r="C191" s="4" t="s">
        <v>53</v>
      </c>
      <c r="D191" s="20" t="s">
        <v>359</v>
      </c>
      <c r="E191" s="20" t="s">
        <v>360</v>
      </c>
      <c r="F191"/>
      <c r="G191"/>
      <c r="H191"/>
      <c r="I191"/>
      <c r="J191"/>
      <c r="K191" s="16">
        <v>23.46</v>
      </c>
    </row>
    <row r="192" spans="1:11" ht="15" hidden="1" outlineLevel="1" x14ac:dyDescent="0.25">
      <c r="C192" s="4" t="s">
        <v>53</v>
      </c>
      <c r="D192" s="20" t="s">
        <v>361</v>
      </c>
      <c r="E192" s="20" t="s">
        <v>362</v>
      </c>
      <c r="F192"/>
      <c r="G192"/>
      <c r="H192"/>
      <c r="I192"/>
      <c r="J192"/>
      <c r="K192" s="16">
        <v>12.3</v>
      </c>
    </row>
    <row r="193" spans="3:11" ht="15" hidden="1" outlineLevel="1" x14ac:dyDescent="0.25">
      <c r="C193" s="4" t="s">
        <v>53</v>
      </c>
      <c r="D193" s="20" t="s">
        <v>363</v>
      </c>
      <c r="E193" s="20" t="s">
        <v>364</v>
      </c>
      <c r="F193"/>
      <c r="G193"/>
      <c r="H193"/>
      <c r="I193"/>
      <c r="J193"/>
      <c r="K193" s="16">
        <v>5.04</v>
      </c>
    </row>
    <row r="194" spans="3:11" ht="15" hidden="1" outlineLevel="1" x14ac:dyDescent="0.25">
      <c r="C194" s="4" t="s">
        <v>53</v>
      </c>
      <c r="D194" s="20" t="s">
        <v>365</v>
      </c>
      <c r="E194" s="20" t="s">
        <v>366</v>
      </c>
      <c r="F194"/>
      <c r="G194"/>
      <c r="H194"/>
      <c r="I194"/>
      <c r="J194"/>
      <c r="K194" s="16">
        <v>3.05</v>
      </c>
    </row>
    <row r="195" spans="3:11" ht="15" hidden="1" outlineLevel="1" x14ac:dyDescent="0.25">
      <c r="C195" s="4" t="s">
        <v>53</v>
      </c>
      <c r="D195" s="20" t="s">
        <v>367</v>
      </c>
      <c r="E195" s="20" t="s">
        <v>368</v>
      </c>
      <c r="F195"/>
      <c r="G195"/>
      <c r="H195"/>
      <c r="I195"/>
      <c r="J195"/>
      <c r="K195" s="16">
        <v>15.64</v>
      </c>
    </row>
    <row r="196" spans="3:11" ht="15" hidden="1" outlineLevel="1" x14ac:dyDescent="0.25">
      <c r="C196" s="4" t="s">
        <v>53</v>
      </c>
      <c r="D196" s="20" t="s">
        <v>369</v>
      </c>
      <c r="E196" s="20" t="s">
        <v>370</v>
      </c>
      <c r="F196"/>
      <c r="G196"/>
      <c r="H196"/>
      <c r="I196"/>
      <c r="J196"/>
      <c r="K196" s="16">
        <v>36.08</v>
      </c>
    </row>
    <row r="197" spans="3:11" ht="15" hidden="1" outlineLevel="1" x14ac:dyDescent="0.25">
      <c r="C197" s="4" t="s">
        <v>53</v>
      </c>
      <c r="D197" s="20" t="s">
        <v>371</v>
      </c>
      <c r="E197" s="20" t="s">
        <v>372</v>
      </c>
      <c r="F197"/>
      <c r="G197"/>
      <c r="H197"/>
      <c r="I197"/>
      <c r="J197"/>
      <c r="K197" s="16">
        <v>17.899999999999999</v>
      </c>
    </row>
    <row r="198" spans="3:11" ht="15" hidden="1" outlineLevel="1" x14ac:dyDescent="0.25">
      <c r="C198" s="4" t="s">
        <v>53</v>
      </c>
      <c r="D198" s="20" t="s">
        <v>373</v>
      </c>
      <c r="E198" s="20" t="s">
        <v>374</v>
      </c>
      <c r="F198"/>
      <c r="G198"/>
      <c r="H198"/>
      <c r="I198"/>
      <c r="J198"/>
      <c r="K198" s="16">
        <v>-7.82</v>
      </c>
    </row>
    <row r="199" spans="3:11" ht="15" hidden="1" outlineLevel="1" x14ac:dyDescent="0.25">
      <c r="C199" s="4" t="s">
        <v>53</v>
      </c>
      <c r="D199" s="20" t="s">
        <v>375</v>
      </c>
      <c r="E199" s="20" t="s">
        <v>376</v>
      </c>
      <c r="F199"/>
      <c r="G199"/>
      <c r="H199"/>
      <c r="I199"/>
      <c r="J199"/>
      <c r="K199" s="16">
        <v>23.46</v>
      </c>
    </row>
    <row r="200" spans="3:11" ht="15" hidden="1" outlineLevel="1" x14ac:dyDescent="0.25">
      <c r="C200" s="4" t="s">
        <v>53</v>
      </c>
      <c r="D200" s="20" t="s">
        <v>377</v>
      </c>
      <c r="E200" s="20" t="s">
        <v>378</v>
      </c>
      <c r="F200"/>
      <c r="G200"/>
      <c r="H200"/>
      <c r="I200"/>
      <c r="J200"/>
      <c r="K200" s="16">
        <v>-36.9</v>
      </c>
    </row>
    <row r="201" spans="3:11" ht="15" hidden="1" outlineLevel="1" x14ac:dyDescent="0.25">
      <c r="C201" s="4" t="s">
        <v>53</v>
      </c>
      <c r="D201" s="20" t="s">
        <v>379</v>
      </c>
      <c r="E201" s="20" t="s">
        <v>380</v>
      </c>
      <c r="F201"/>
      <c r="G201"/>
      <c r="H201"/>
      <c r="I201"/>
      <c r="J201"/>
      <c r="K201" s="16">
        <v>7.82</v>
      </c>
    </row>
    <row r="202" spans="3:11" ht="15" hidden="1" outlineLevel="1" x14ac:dyDescent="0.25">
      <c r="C202" s="4" t="s">
        <v>53</v>
      </c>
      <c r="D202" s="20" t="s">
        <v>381</v>
      </c>
      <c r="E202" s="20" t="s">
        <v>382</v>
      </c>
      <c r="F202"/>
      <c r="G202"/>
      <c r="H202"/>
      <c r="I202"/>
      <c r="J202"/>
      <c r="K202" s="16">
        <v>54.66</v>
      </c>
    </row>
    <row r="203" spans="3:11" ht="15" hidden="1" outlineLevel="1" x14ac:dyDescent="0.25">
      <c r="C203" s="4" t="s">
        <v>53</v>
      </c>
      <c r="D203" s="20" t="s">
        <v>383</v>
      </c>
      <c r="E203" s="20" t="s">
        <v>384</v>
      </c>
      <c r="F203"/>
      <c r="G203"/>
      <c r="H203"/>
      <c r="I203"/>
      <c r="J203"/>
      <c r="K203" s="16">
        <v>34.68</v>
      </c>
    </row>
    <row r="204" spans="3:11" ht="15" hidden="1" outlineLevel="1" x14ac:dyDescent="0.25">
      <c r="C204" s="4" t="s">
        <v>53</v>
      </c>
      <c r="D204" s="20" t="s">
        <v>385</v>
      </c>
      <c r="E204" s="20" t="s">
        <v>386</v>
      </c>
      <c r="F204"/>
      <c r="G204"/>
      <c r="H204"/>
      <c r="I204"/>
      <c r="J204"/>
      <c r="K204" s="16">
        <v>24.6</v>
      </c>
    </row>
    <row r="205" spans="3:11" ht="15" hidden="1" outlineLevel="1" x14ac:dyDescent="0.25">
      <c r="C205" s="4" t="s">
        <v>53</v>
      </c>
      <c r="D205" s="20" t="s">
        <v>387</v>
      </c>
      <c r="E205" s="20" t="s">
        <v>388</v>
      </c>
      <c r="F205"/>
      <c r="G205"/>
      <c r="H205"/>
      <c r="I205"/>
      <c r="J205"/>
      <c r="K205" s="16">
        <v>7.82</v>
      </c>
    </row>
    <row r="206" spans="3:11" ht="15" hidden="1" outlineLevel="1" x14ac:dyDescent="0.25">
      <c r="C206" s="4" t="s">
        <v>53</v>
      </c>
      <c r="D206" s="20" t="s">
        <v>389</v>
      </c>
      <c r="E206" s="20" t="s">
        <v>390</v>
      </c>
      <c r="F206"/>
      <c r="G206"/>
      <c r="H206"/>
      <c r="I206"/>
      <c r="J206"/>
      <c r="K206" s="16">
        <v>29.55</v>
      </c>
    </row>
    <row r="207" spans="3:11" ht="15" hidden="1" outlineLevel="1" x14ac:dyDescent="0.25">
      <c r="C207" s="4" t="s">
        <v>53</v>
      </c>
      <c r="D207" s="20" t="s">
        <v>391</v>
      </c>
      <c r="E207" s="20" t="s">
        <v>392</v>
      </c>
      <c r="F207"/>
      <c r="G207"/>
      <c r="H207"/>
      <c r="I207"/>
      <c r="J207"/>
      <c r="K207" s="16">
        <v>49.84</v>
      </c>
    </row>
    <row r="208" spans="3:11" ht="15" hidden="1" outlineLevel="1" x14ac:dyDescent="0.25">
      <c r="C208" s="4" t="s">
        <v>53</v>
      </c>
      <c r="D208" s="20" t="s">
        <v>393</v>
      </c>
      <c r="E208" s="20" t="s">
        <v>394</v>
      </c>
      <c r="F208"/>
      <c r="G208"/>
      <c r="H208"/>
      <c r="I208"/>
      <c r="J208"/>
      <c r="K208" s="16">
        <v>7.82</v>
      </c>
    </row>
    <row r="209" spans="3:11" ht="15" hidden="1" outlineLevel="1" x14ac:dyDescent="0.25">
      <c r="C209" s="4" t="s">
        <v>53</v>
      </c>
      <c r="D209" s="20" t="s">
        <v>395</v>
      </c>
      <c r="E209" s="20" t="s">
        <v>396</v>
      </c>
      <c r="F209"/>
      <c r="G209"/>
      <c r="H209"/>
      <c r="I209"/>
      <c r="J209"/>
      <c r="K209" s="16">
        <v>7.82</v>
      </c>
    </row>
    <row r="210" spans="3:11" ht="15" hidden="1" outlineLevel="1" x14ac:dyDescent="0.25">
      <c r="C210" s="4" t="s">
        <v>53</v>
      </c>
      <c r="D210" s="20" t="s">
        <v>397</v>
      </c>
      <c r="E210" s="20" t="s">
        <v>398</v>
      </c>
      <c r="F210"/>
      <c r="G210"/>
      <c r="H210"/>
      <c r="I210"/>
      <c r="J210"/>
      <c r="K210" s="16">
        <v>25.14</v>
      </c>
    </row>
    <row r="211" spans="3:11" ht="15" hidden="1" outlineLevel="1" x14ac:dyDescent="0.25">
      <c r="C211" s="4" t="s">
        <v>53</v>
      </c>
      <c r="D211" s="20" t="s">
        <v>399</v>
      </c>
      <c r="E211" s="20" t="s">
        <v>400</v>
      </c>
      <c r="F211"/>
      <c r="G211"/>
      <c r="H211"/>
      <c r="I211"/>
      <c r="J211"/>
      <c r="K211" s="16">
        <v>25.14</v>
      </c>
    </row>
    <row r="212" spans="3:11" ht="15" hidden="1" outlineLevel="1" x14ac:dyDescent="0.25">
      <c r="C212" s="4" t="s">
        <v>53</v>
      </c>
      <c r="D212" s="20" t="s">
        <v>401</v>
      </c>
      <c r="E212" s="20" t="s">
        <v>402</v>
      </c>
      <c r="F212"/>
      <c r="G212"/>
      <c r="H212"/>
      <c r="I212"/>
      <c r="J212"/>
      <c r="K212" s="16">
        <v>18.45</v>
      </c>
    </row>
    <row r="213" spans="3:11" ht="15" hidden="1" outlineLevel="1" x14ac:dyDescent="0.25">
      <c r="C213" s="4" t="s">
        <v>53</v>
      </c>
      <c r="D213" s="20" t="s">
        <v>403</v>
      </c>
      <c r="E213" s="20" t="s">
        <v>404</v>
      </c>
      <c r="F213"/>
      <c r="G213"/>
      <c r="H213"/>
      <c r="I213"/>
      <c r="J213"/>
      <c r="K213" s="16">
        <v>58.66</v>
      </c>
    </row>
    <row r="214" spans="3:11" ht="15" hidden="1" outlineLevel="1" x14ac:dyDescent="0.25">
      <c r="C214" s="4" t="s">
        <v>53</v>
      </c>
      <c r="D214" s="20" t="s">
        <v>405</v>
      </c>
      <c r="E214" s="20" t="s">
        <v>406</v>
      </c>
      <c r="F214"/>
      <c r="G214"/>
      <c r="H214"/>
      <c r="I214"/>
      <c r="J214"/>
      <c r="K214" s="16">
        <v>25.14</v>
      </c>
    </row>
    <row r="215" spans="3:11" ht="15" hidden="1" outlineLevel="1" x14ac:dyDescent="0.25">
      <c r="C215" s="4" t="s">
        <v>53</v>
      </c>
      <c r="D215" s="20" t="s">
        <v>407</v>
      </c>
      <c r="E215" s="20" t="s">
        <v>408</v>
      </c>
      <c r="F215"/>
      <c r="G215"/>
      <c r="H215"/>
      <c r="I215"/>
      <c r="J215"/>
      <c r="K215" s="16">
        <v>89.77</v>
      </c>
    </row>
    <row r="216" spans="3:11" ht="15" hidden="1" outlineLevel="1" x14ac:dyDescent="0.25">
      <c r="C216" s="4" t="s">
        <v>53</v>
      </c>
      <c r="D216" s="20" t="s">
        <v>409</v>
      </c>
      <c r="E216" s="20" t="s">
        <v>410</v>
      </c>
      <c r="F216"/>
      <c r="G216"/>
      <c r="H216"/>
      <c r="I216"/>
      <c r="J216"/>
      <c r="K216" s="16">
        <v>-5.95</v>
      </c>
    </row>
    <row r="217" spans="3:11" ht="15" hidden="1" outlineLevel="1" x14ac:dyDescent="0.25">
      <c r="C217" s="4" t="s">
        <v>53</v>
      </c>
      <c r="D217" s="20" t="s">
        <v>411</v>
      </c>
      <c r="E217" s="20" t="s">
        <v>412</v>
      </c>
      <c r="F217"/>
      <c r="G217"/>
      <c r="H217"/>
      <c r="I217"/>
      <c r="J217"/>
      <c r="K217" s="16">
        <v>-16.760000000000002</v>
      </c>
    </row>
    <row r="218" spans="3:11" ht="15" hidden="1" outlineLevel="1" x14ac:dyDescent="0.25">
      <c r="C218" s="4" t="s">
        <v>53</v>
      </c>
      <c r="D218" s="20" t="s">
        <v>413</v>
      </c>
      <c r="E218" s="20" t="s">
        <v>414</v>
      </c>
      <c r="F218"/>
      <c r="G218"/>
      <c r="H218"/>
      <c r="I218"/>
      <c r="J218"/>
      <c r="K218" s="16">
        <v>37.479999999999997</v>
      </c>
    </row>
    <row r="219" spans="3:11" ht="15" hidden="1" outlineLevel="1" x14ac:dyDescent="0.25">
      <c r="C219" s="4" t="s">
        <v>53</v>
      </c>
      <c r="D219" s="20" t="s">
        <v>415</v>
      </c>
      <c r="E219" s="20" t="s">
        <v>416</v>
      </c>
      <c r="F219"/>
      <c r="G219"/>
      <c r="H219"/>
      <c r="I219"/>
      <c r="J219"/>
      <c r="K219" s="16">
        <v>10.15</v>
      </c>
    </row>
    <row r="220" spans="3:11" ht="15" hidden="1" outlineLevel="1" x14ac:dyDescent="0.25">
      <c r="C220" s="4" t="s">
        <v>53</v>
      </c>
      <c r="D220" s="20" t="s">
        <v>417</v>
      </c>
      <c r="E220" s="20" t="s">
        <v>418</v>
      </c>
      <c r="F220"/>
      <c r="G220"/>
      <c r="H220"/>
      <c r="I220"/>
      <c r="J220"/>
      <c r="K220" s="16">
        <v>41.64</v>
      </c>
    </row>
    <row r="221" spans="3:11" ht="15" hidden="1" outlineLevel="1" x14ac:dyDescent="0.25">
      <c r="C221" s="4" t="s">
        <v>53</v>
      </c>
      <c r="D221" s="20" t="s">
        <v>419</v>
      </c>
      <c r="E221" s="20" t="s">
        <v>420</v>
      </c>
      <c r="F221"/>
      <c r="G221"/>
      <c r="H221"/>
      <c r="I221"/>
      <c r="J221"/>
      <c r="K221" s="16">
        <v>12.3</v>
      </c>
    </row>
    <row r="222" spans="3:11" ht="15" hidden="1" outlineLevel="1" x14ac:dyDescent="0.25">
      <c r="C222" s="4" t="s">
        <v>53</v>
      </c>
      <c r="D222" s="20" t="s">
        <v>421</v>
      </c>
      <c r="E222" s="20" t="s">
        <v>422</v>
      </c>
      <c r="F222"/>
      <c r="G222"/>
      <c r="H222"/>
      <c r="I222"/>
      <c r="J222"/>
      <c r="K222" s="16">
        <v>75.790000000000006</v>
      </c>
    </row>
    <row r="223" spans="3:11" ht="15" hidden="1" outlineLevel="1" x14ac:dyDescent="0.25">
      <c r="C223" s="4" t="s">
        <v>53</v>
      </c>
      <c r="D223" s="20" t="s">
        <v>423</v>
      </c>
      <c r="E223" s="20" t="s">
        <v>424</v>
      </c>
      <c r="F223"/>
      <c r="G223"/>
      <c r="H223"/>
      <c r="I223"/>
      <c r="J223"/>
      <c r="K223" s="16">
        <v>20.95</v>
      </c>
    </row>
    <row r="224" spans="3:11" ht="15" hidden="1" outlineLevel="1" x14ac:dyDescent="0.25">
      <c r="C224" s="4" t="s">
        <v>53</v>
      </c>
      <c r="D224" s="20" t="s">
        <v>425</v>
      </c>
      <c r="E224" s="20" t="s">
        <v>426</v>
      </c>
      <c r="F224"/>
      <c r="G224"/>
      <c r="H224"/>
      <c r="I224"/>
      <c r="J224"/>
      <c r="K224" s="16">
        <v>133.33000000000001</v>
      </c>
    </row>
    <row r="225" spans="3:11" ht="15" hidden="1" outlineLevel="1" x14ac:dyDescent="0.25">
      <c r="C225" s="4" t="s">
        <v>53</v>
      </c>
      <c r="D225" s="20" t="s">
        <v>427</v>
      </c>
      <c r="E225" s="20" t="s">
        <v>428</v>
      </c>
      <c r="F225"/>
      <c r="G225"/>
      <c r="H225"/>
      <c r="I225"/>
      <c r="J225"/>
      <c r="K225" s="16">
        <v>5.22</v>
      </c>
    </row>
    <row r="226" spans="3:11" ht="15" hidden="1" outlineLevel="1" x14ac:dyDescent="0.25">
      <c r="C226" s="4" t="s">
        <v>53</v>
      </c>
      <c r="D226" s="20" t="s">
        <v>429</v>
      </c>
      <c r="E226" s="20" t="s">
        <v>430</v>
      </c>
      <c r="F226"/>
      <c r="G226"/>
      <c r="H226"/>
      <c r="I226"/>
      <c r="J226"/>
      <c r="K226" s="16">
        <v>16.760000000000002</v>
      </c>
    </row>
    <row r="227" spans="3:11" ht="15" hidden="1" outlineLevel="1" x14ac:dyDescent="0.25">
      <c r="C227" s="4" t="s">
        <v>53</v>
      </c>
      <c r="D227" s="20" t="s">
        <v>431</v>
      </c>
      <c r="E227" s="20" t="s">
        <v>432</v>
      </c>
      <c r="F227"/>
      <c r="G227"/>
      <c r="H227"/>
      <c r="I227"/>
      <c r="J227"/>
      <c r="K227" s="16">
        <v>32.229999999999997</v>
      </c>
    </row>
    <row r="228" spans="3:11" ht="15" hidden="1" outlineLevel="1" x14ac:dyDescent="0.25">
      <c r="C228" s="4" t="s">
        <v>53</v>
      </c>
      <c r="D228" s="20" t="s">
        <v>433</v>
      </c>
      <c r="E228" s="20" t="s">
        <v>434</v>
      </c>
      <c r="F228"/>
      <c r="G228"/>
      <c r="H228"/>
      <c r="I228"/>
      <c r="J228"/>
      <c r="K228" s="16">
        <v>25.14</v>
      </c>
    </row>
    <row r="229" spans="3:11" ht="15" hidden="1" outlineLevel="1" x14ac:dyDescent="0.25">
      <c r="C229" s="4" t="s">
        <v>53</v>
      </c>
      <c r="D229" s="20" t="s">
        <v>435</v>
      </c>
      <c r="E229" s="20" t="s">
        <v>436</v>
      </c>
      <c r="F229"/>
      <c r="G229"/>
      <c r="H229"/>
      <c r="I229"/>
      <c r="J229"/>
      <c r="K229" s="16">
        <v>67.040000000000006</v>
      </c>
    </row>
    <row r="230" spans="3:11" ht="15" hidden="1" outlineLevel="1" x14ac:dyDescent="0.25">
      <c r="C230" s="4" t="s">
        <v>53</v>
      </c>
      <c r="D230" s="20" t="s">
        <v>437</v>
      </c>
      <c r="E230" s="20" t="s">
        <v>438</v>
      </c>
      <c r="F230"/>
      <c r="G230"/>
      <c r="H230"/>
      <c r="I230"/>
      <c r="J230"/>
      <c r="K230" s="16">
        <v>-7.82</v>
      </c>
    </row>
    <row r="231" spans="3:11" ht="15" hidden="1" outlineLevel="1" x14ac:dyDescent="0.25">
      <c r="C231" s="4" t="s">
        <v>53</v>
      </c>
      <c r="D231" s="20" t="s">
        <v>439</v>
      </c>
      <c r="E231" s="20" t="s">
        <v>440</v>
      </c>
      <c r="F231"/>
      <c r="G231"/>
      <c r="H231"/>
      <c r="I231"/>
      <c r="J231"/>
      <c r="K231" s="16">
        <v>37.56</v>
      </c>
    </row>
    <row r="232" spans="3:11" ht="15" hidden="1" outlineLevel="1" x14ac:dyDescent="0.25">
      <c r="C232" s="4" t="s">
        <v>53</v>
      </c>
      <c r="D232" s="20" t="s">
        <v>441</v>
      </c>
      <c r="E232" s="20" t="s">
        <v>442</v>
      </c>
      <c r="F232"/>
      <c r="G232"/>
      <c r="H232"/>
      <c r="I232"/>
      <c r="J232"/>
      <c r="K232" s="16">
        <v>157.99</v>
      </c>
    </row>
    <row r="233" spans="3:11" ht="15" hidden="1" outlineLevel="1" x14ac:dyDescent="0.25">
      <c r="C233" s="4" t="s">
        <v>53</v>
      </c>
      <c r="D233" s="20" t="s">
        <v>443</v>
      </c>
      <c r="E233" s="20" t="s">
        <v>444</v>
      </c>
      <c r="F233"/>
      <c r="G233"/>
      <c r="H233"/>
      <c r="I233"/>
      <c r="J233"/>
      <c r="K233" s="16">
        <v>25.69</v>
      </c>
    </row>
    <row r="234" spans="3:11" ht="15" hidden="1" outlineLevel="1" x14ac:dyDescent="0.25">
      <c r="C234" s="4" t="s">
        <v>53</v>
      </c>
      <c r="D234" s="20" t="s">
        <v>445</v>
      </c>
      <c r="E234" s="20" t="s">
        <v>446</v>
      </c>
      <c r="F234"/>
      <c r="G234"/>
      <c r="H234"/>
      <c r="I234"/>
      <c r="J234"/>
      <c r="K234" s="16">
        <v>12.36</v>
      </c>
    </row>
    <row r="235" spans="3:11" ht="15" hidden="1" outlineLevel="1" x14ac:dyDescent="0.25">
      <c r="C235" s="4" t="s">
        <v>53</v>
      </c>
      <c r="D235" s="20" t="s">
        <v>447</v>
      </c>
      <c r="E235" s="20" t="s">
        <v>448</v>
      </c>
      <c r="F235"/>
      <c r="G235"/>
      <c r="H235"/>
      <c r="I235"/>
      <c r="J235"/>
      <c r="K235" s="16">
        <v>69.98</v>
      </c>
    </row>
    <row r="236" spans="3:11" ht="15" hidden="1" outlineLevel="1" x14ac:dyDescent="0.25">
      <c r="C236" s="4" t="s">
        <v>53</v>
      </c>
      <c r="D236" s="20" t="s">
        <v>449</v>
      </c>
      <c r="E236" s="20" t="s">
        <v>450</v>
      </c>
      <c r="F236"/>
      <c r="G236"/>
      <c r="H236"/>
      <c r="I236"/>
      <c r="J236"/>
      <c r="K236" s="16">
        <v>71.680000000000007</v>
      </c>
    </row>
    <row r="237" spans="3:11" ht="15" hidden="1" outlineLevel="1" x14ac:dyDescent="0.25">
      <c r="C237" s="4" t="s">
        <v>53</v>
      </c>
      <c r="D237" s="20" t="s">
        <v>451</v>
      </c>
      <c r="E237" s="20" t="s">
        <v>452</v>
      </c>
      <c r="F237"/>
      <c r="G237"/>
      <c r="H237"/>
      <c r="I237"/>
      <c r="J237"/>
      <c r="K237" s="16">
        <v>8.3800000000000008</v>
      </c>
    </row>
    <row r="238" spans="3:11" ht="15" hidden="1" outlineLevel="1" x14ac:dyDescent="0.25">
      <c r="C238" s="4" t="s">
        <v>53</v>
      </c>
      <c r="D238" s="20" t="s">
        <v>453</v>
      </c>
      <c r="E238" s="20" t="s">
        <v>454</v>
      </c>
      <c r="F238"/>
      <c r="G238"/>
      <c r="H238"/>
      <c r="I238"/>
      <c r="J238"/>
      <c r="K238" s="16">
        <v>25.14</v>
      </c>
    </row>
    <row r="239" spans="3:11" ht="15" hidden="1" outlineLevel="1" x14ac:dyDescent="0.25">
      <c r="C239" s="4" t="s">
        <v>53</v>
      </c>
      <c r="D239" s="20" t="s">
        <v>455</v>
      </c>
      <c r="E239" s="20" t="s">
        <v>456</v>
      </c>
      <c r="F239"/>
      <c r="G239"/>
      <c r="H239"/>
      <c r="I239"/>
      <c r="J239"/>
      <c r="K239" s="16">
        <v>16.760000000000002</v>
      </c>
    </row>
    <row r="240" spans="3:11" ht="15" hidden="1" outlineLevel="1" x14ac:dyDescent="0.25">
      <c r="C240" s="4" t="s">
        <v>53</v>
      </c>
      <c r="D240" s="20" t="s">
        <v>457</v>
      </c>
      <c r="E240" s="20" t="s">
        <v>458</v>
      </c>
      <c r="F240"/>
      <c r="G240"/>
      <c r="H240"/>
      <c r="I240"/>
      <c r="J240"/>
      <c r="K240" s="16">
        <v>25.14</v>
      </c>
    </row>
    <row r="241" spans="3:11" ht="15" hidden="1" outlineLevel="1" x14ac:dyDescent="0.25">
      <c r="C241" s="4" t="s">
        <v>53</v>
      </c>
      <c r="D241" s="20" t="s">
        <v>459</v>
      </c>
      <c r="E241" s="20" t="s">
        <v>460</v>
      </c>
      <c r="F241"/>
      <c r="G241"/>
      <c r="H241"/>
      <c r="I241"/>
      <c r="J241"/>
      <c r="K241" s="16">
        <v>0.02</v>
      </c>
    </row>
    <row r="242" spans="3:11" ht="15" hidden="1" outlineLevel="1" x14ac:dyDescent="0.25">
      <c r="C242" s="4" t="s">
        <v>53</v>
      </c>
      <c r="D242" s="20" t="s">
        <v>461</v>
      </c>
      <c r="E242" s="20" t="s">
        <v>462</v>
      </c>
      <c r="F242"/>
      <c r="G242"/>
      <c r="H242"/>
      <c r="I242"/>
      <c r="J242"/>
      <c r="K242" s="16">
        <v>25.14</v>
      </c>
    </row>
    <row r="243" spans="3:11" ht="15" hidden="1" outlineLevel="1" x14ac:dyDescent="0.25">
      <c r="C243" s="4" t="s">
        <v>53</v>
      </c>
      <c r="D243" s="20" t="s">
        <v>463</v>
      </c>
      <c r="E243" s="20" t="s">
        <v>464</v>
      </c>
      <c r="F243"/>
      <c r="G243"/>
      <c r="H243"/>
      <c r="I243"/>
      <c r="J243"/>
      <c r="K243" s="16">
        <v>20.81</v>
      </c>
    </row>
    <row r="244" spans="3:11" ht="15" hidden="1" outlineLevel="1" x14ac:dyDescent="0.25">
      <c r="C244" s="4" t="s">
        <v>53</v>
      </c>
      <c r="D244" s="20" t="s">
        <v>465</v>
      </c>
      <c r="E244" s="20" t="s">
        <v>466</v>
      </c>
      <c r="F244"/>
      <c r="G244"/>
      <c r="H244"/>
      <c r="I244"/>
      <c r="J244"/>
      <c r="K244" s="16">
        <v>8.3800000000000008</v>
      </c>
    </row>
    <row r="245" spans="3:11" ht="15" hidden="1" outlineLevel="1" x14ac:dyDescent="0.25">
      <c r="C245" s="4" t="s">
        <v>53</v>
      </c>
      <c r="D245" s="20" t="s">
        <v>467</v>
      </c>
      <c r="E245" s="20" t="s">
        <v>468</v>
      </c>
      <c r="F245"/>
      <c r="G245"/>
      <c r="H245"/>
      <c r="I245"/>
      <c r="J245"/>
      <c r="K245" s="16">
        <v>6.13</v>
      </c>
    </row>
    <row r="246" spans="3:11" ht="15" hidden="1" outlineLevel="1" x14ac:dyDescent="0.25">
      <c r="C246" s="4" t="s">
        <v>53</v>
      </c>
      <c r="D246" s="20" t="s">
        <v>469</v>
      </c>
      <c r="E246" s="20" t="s">
        <v>470</v>
      </c>
      <c r="F246"/>
      <c r="G246"/>
      <c r="H246"/>
      <c r="I246"/>
      <c r="J246"/>
      <c r="K246" s="16">
        <v>16.760000000000002</v>
      </c>
    </row>
    <row r="247" spans="3:11" ht="15" hidden="1" outlineLevel="1" x14ac:dyDescent="0.25">
      <c r="C247" s="4" t="s">
        <v>53</v>
      </c>
      <c r="D247" s="20" t="s">
        <v>471</v>
      </c>
      <c r="E247" s="20" t="s">
        <v>472</v>
      </c>
      <c r="F247"/>
      <c r="G247"/>
      <c r="H247"/>
      <c r="I247"/>
      <c r="J247"/>
      <c r="K247" s="16">
        <v>24.6</v>
      </c>
    </row>
    <row r="248" spans="3:11" ht="15" hidden="1" outlineLevel="1" x14ac:dyDescent="0.25">
      <c r="C248" s="4" t="s">
        <v>53</v>
      </c>
      <c r="D248" s="20" t="s">
        <v>473</v>
      </c>
      <c r="E248" s="20" t="s">
        <v>474</v>
      </c>
      <c r="F248"/>
      <c r="G248"/>
      <c r="H248"/>
      <c r="I248"/>
      <c r="J248"/>
      <c r="K248" s="16">
        <v>36.9</v>
      </c>
    </row>
    <row r="249" spans="3:11" ht="15" hidden="1" outlineLevel="1" x14ac:dyDescent="0.25">
      <c r="C249" s="4" t="s">
        <v>53</v>
      </c>
      <c r="D249" s="20" t="s">
        <v>475</v>
      </c>
      <c r="E249" s="20" t="s">
        <v>476</v>
      </c>
      <c r="F249"/>
      <c r="G249"/>
      <c r="H249"/>
      <c r="I249"/>
      <c r="J249"/>
      <c r="K249" s="16">
        <v>-8.3800000000000008</v>
      </c>
    </row>
    <row r="250" spans="3:11" ht="15" hidden="1" outlineLevel="1" x14ac:dyDescent="0.25">
      <c r="C250" s="4" t="s">
        <v>53</v>
      </c>
      <c r="D250" s="20" t="s">
        <v>477</v>
      </c>
      <c r="E250" s="20" t="s">
        <v>478</v>
      </c>
      <c r="F250"/>
      <c r="G250"/>
      <c r="H250"/>
      <c r="I250"/>
      <c r="J250"/>
      <c r="K250" s="16">
        <v>25.14</v>
      </c>
    </row>
    <row r="251" spans="3:11" ht="15" hidden="1" outlineLevel="1" x14ac:dyDescent="0.25">
      <c r="C251" s="4" t="s">
        <v>53</v>
      </c>
      <c r="D251" s="20" t="s">
        <v>479</v>
      </c>
      <c r="E251" s="20" t="s">
        <v>480</v>
      </c>
      <c r="F251"/>
      <c r="G251"/>
      <c r="H251"/>
      <c r="I251"/>
      <c r="J251"/>
      <c r="K251" s="16">
        <v>87.67</v>
      </c>
    </row>
    <row r="252" spans="3:11" ht="15" hidden="1" outlineLevel="1" x14ac:dyDescent="0.25">
      <c r="C252" s="4" t="s">
        <v>53</v>
      </c>
      <c r="D252" s="20" t="s">
        <v>481</v>
      </c>
      <c r="E252" s="20" t="s">
        <v>482</v>
      </c>
      <c r="F252"/>
      <c r="G252"/>
      <c r="H252"/>
      <c r="I252"/>
      <c r="J252"/>
      <c r="K252" s="16">
        <v>8.3800000000000008</v>
      </c>
    </row>
    <row r="253" spans="3:11" ht="15" hidden="1" outlineLevel="1" x14ac:dyDescent="0.25">
      <c r="C253" s="4" t="s">
        <v>53</v>
      </c>
      <c r="D253" s="20" t="s">
        <v>483</v>
      </c>
      <c r="E253" s="20" t="s">
        <v>484</v>
      </c>
      <c r="F253"/>
      <c r="G253"/>
      <c r="H253"/>
      <c r="I253"/>
      <c r="J253"/>
      <c r="K253" s="16">
        <v>25.34</v>
      </c>
    </row>
    <row r="254" spans="3:11" ht="15" hidden="1" outlineLevel="1" x14ac:dyDescent="0.25">
      <c r="C254" s="4" t="s">
        <v>53</v>
      </c>
      <c r="D254" s="20" t="s">
        <v>485</v>
      </c>
      <c r="E254" s="20" t="s">
        <v>486</v>
      </c>
      <c r="F254"/>
      <c r="G254"/>
      <c r="H254"/>
      <c r="I254"/>
      <c r="J254"/>
      <c r="K254" s="16">
        <v>25.14</v>
      </c>
    </row>
    <row r="255" spans="3:11" ht="15" hidden="1" outlineLevel="1" x14ac:dyDescent="0.25">
      <c r="C255" s="4" t="s">
        <v>53</v>
      </c>
      <c r="D255" s="20" t="s">
        <v>487</v>
      </c>
      <c r="E255" s="20" t="s">
        <v>488</v>
      </c>
      <c r="F255"/>
      <c r="G255"/>
      <c r="H255"/>
      <c r="I255"/>
      <c r="J255"/>
      <c r="K255" s="16">
        <v>8.9499999999999993</v>
      </c>
    </row>
    <row r="256" spans="3:11" ht="15" hidden="1" outlineLevel="1" x14ac:dyDescent="0.25">
      <c r="C256" s="4" t="s">
        <v>53</v>
      </c>
      <c r="D256" s="20" t="s">
        <v>489</v>
      </c>
      <c r="E256" s="20" t="s">
        <v>490</v>
      </c>
      <c r="F256"/>
      <c r="G256"/>
      <c r="H256"/>
      <c r="I256"/>
      <c r="J256"/>
      <c r="K256" s="16">
        <v>25.71</v>
      </c>
    </row>
    <row r="257" spans="3:11" ht="15" hidden="1" outlineLevel="1" x14ac:dyDescent="0.25">
      <c r="C257" s="4" t="s">
        <v>53</v>
      </c>
      <c r="D257" s="20" t="s">
        <v>491</v>
      </c>
      <c r="E257" s="20" t="s">
        <v>492</v>
      </c>
      <c r="F257"/>
      <c r="G257"/>
      <c r="H257"/>
      <c r="I257"/>
      <c r="J257"/>
      <c r="K257" s="16">
        <v>25.14</v>
      </c>
    </row>
    <row r="258" spans="3:11" ht="15" hidden="1" outlineLevel="1" x14ac:dyDescent="0.25">
      <c r="C258" s="4" t="s">
        <v>53</v>
      </c>
      <c r="D258" s="20" t="s">
        <v>493</v>
      </c>
      <c r="E258" s="20" t="s">
        <v>494</v>
      </c>
      <c r="F258"/>
      <c r="G258"/>
      <c r="H258"/>
      <c r="I258"/>
      <c r="J258"/>
      <c r="K258" s="16">
        <v>25.14</v>
      </c>
    </row>
    <row r="259" spans="3:11" ht="15" hidden="1" outlineLevel="1" x14ac:dyDescent="0.25">
      <c r="C259" s="4" t="s">
        <v>53</v>
      </c>
      <c r="D259" s="20" t="s">
        <v>495</v>
      </c>
      <c r="E259" s="20" t="s">
        <v>496</v>
      </c>
      <c r="F259"/>
      <c r="G259"/>
      <c r="H259"/>
      <c r="I259"/>
      <c r="J259"/>
      <c r="K259" s="16">
        <v>13.38</v>
      </c>
    </row>
    <row r="260" spans="3:11" ht="15" hidden="1" outlineLevel="1" x14ac:dyDescent="0.25">
      <c r="C260" s="4" t="s">
        <v>53</v>
      </c>
      <c r="D260" s="20" t="s">
        <v>497</v>
      </c>
      <c r="E260" s="20" t="s">
        <v>498</v>
      </c>
      <c r="F260"/>
      <c r="G260"/>
      <c r="H260"/>
      <c r="I260"/>
      <c r="J260"/>
      <c r="K260" s="16">
        <v>41.8</v>
      </c>
    </row>
    <row r="261" spans="3:11" ht="15" hidden="1" outlineLevel="1" x14ac:dyDescent="0.25">
      <c r="C261" s="4" t="s">
        <v>53</v>
      </c>
      <c r="D261" s="20" t="s">
        <v>499</v>
      </c>
      <c r="E261" s="20" t="s">
        <v>500</v>
      </c>
      <c r="F261"/>
      <c r="G261"/>
      <c r="H261"/>
      <c r="I261"/>
      <c r="J261"/>
      <c r="K261" s="16">
        <v>25.14</v>
      </c>
    </row>
    <row r="262" spans="3:11" ht="15" hidden="1" outlineLevel="1" x14ac:dyDescent="0.25">
      <c r="C262" s="4" t="s">
        <v>53</v>
      </c>
      <c r="D262" s="20" t="s">
        <v>501</v>
      </c>
      <c r="E262" s="20" t="s">
        <v>502</v>
      </c>
      <c r="F262"/>
      <c r="G262"/>
      <c r="H262"/>
      <c r="I262"/>
      <c r="J262"/>
      <c r="K262" s="16">
        <v>8.3800000000000008</v>
      </c>
    </row>
    <row r="263" spans="3:11" ht="15" hidden="1" outlineLevel="1" x14ac:dyDescent="0.25">
      <c r="C263" s="4" t="s">
        <v>53</v>
      </c>
      <c r="D263" s="20" t="s">
        <v>503</v>
      </c>
      <c r="E263" s="20" t="s">
        <v>504</v>
      </c>
      <c r="F263"/>
      <c r="G263"/>
      <c r="H263"/>
      <c r="I263"/>
      <c r="J263"/>
      <c r="K263" s="16">
        <v>8.3800000000000008</v>
      </c>
    </row>
    <row r="264" spans="3:11" ht="15" hidden="1" outlineLevel="1" x14ac:dyDescent="0.25">
      <c r="C264" s="4" t="s">
        <v>53</v>
      </c>
      <c r="D264" s="20" t="s">
        <v>505</v>
      </c>
      <c r="E264" s="20" t="s">
        <v>506</v>
      </c>
      <c r="F264"/>
      <c r="G264"/>
      <c r="H264"/>
      <c r="I264"/>
      <c r="J264"/>
      <c r="K264" s="16">
        <v>4.1900000000000004</v>
      </c>
    </row>
    <row r="265" spans="3:11" ht="15" hidden="1" outlineLevel="1" x14ac:dyDescent="0.25">
      <c r="C265" s="4" t="s">
        <v>53</v>
      </c>
      <c r="D265" s="20" t="s">
        <v>507</v>
      </c>
      <c r="E265" s="20" t="s">
        <v>508</v>
      </c>
      <c r="F265"/>
      <c r="G265"/>
      <c r="H265"/>
      <c r="I265"/>
      <c r="J265"/>
      <c r="K265" s="16">
        <v>122.4</v>
      </c>
    </row>
    <row r="266" spans="3:11" ht="15" hidden="1" outlineLevel="1" x14ac:dyDescent="0.25">
      <c r="C266" s="4" t="s">
        <v>53</v>
      </c>
      <c r="D266" s="20" t="s">
        <v>509</v>
      </c>
      <c r="E266" s="20" t="s">
        <v>510</v>
      </c>
      <c r="F266"/>
      <c r="G266"/>
      <c r="H266"/>
      <c r="I266"/>
      <c r="J266"/>
      <c r="K266" s="16">
        <v>12.3</v>
      </c>
    </row>
    <row r="267" spans="3:11" ht="15" hidden="1" outlineLevel="1" x14ac:dyDescent="0.25">
      <c r="C267" s="4" t="s">
        <v>53</v>
      </c>
      <c r="D267" s="20" t="s">
        <v>511</v>
      </c>
      <c r="E267" s="20" t="s">
        <v>512</v>
      </c>
      <c r="F267"/>
      <c r="G267"/>
      <c r="H267"/>
      <c r="I267"/>
      <c r="J267"/>
      <c r="K267" s="16">
        <v>36.9</v>
      </c>
    </row>
    <row r="268" spans="3:11" ht="15" hidden="1" outlineLevel="1" x14ac:dyDescent="0.25">
      <c r="C268" s="4" t="s">
        <v>53</v>
      </c>
      <c r="D268" s="20" t="s">
        <v>513</v>
      </c>
      <c r="E268" s="20" t="s">
        <v>514</v>
      </c>
      <c r="F268"/>
      <c r="G268"/>
      <c r="H268"/>
      <c r="I268"/>
      <c r="J268"/>
      <c r="K268" s="16">
        <v>8.3800000000000008</v>
      </c>
    </row>
    <row r="269" spans="3:11" ht="15" hidden="1" outlineLevel="1" x14ac:dyDescent="0.25">
      <c r="C269" s="4" t="s">
        <v>53</v>
      </c>
      <c r="D269" s="20" t="s">
        <v>515</v>
      </c>
      <c r="E269" s="20" t="s">
        <v>516</v>
      </c>
      <c r="F269"/>
      <c r="G269"/>
      <c r="H269"/>
      <c r="I269"/>
      <c r="J269"/>
      <c r="K269" s="16">
        <v>20.81</v>
      </c>
    </row>
    <row r="270" spans="3:11" ht="15" hidden="1" outlineLevel="1" x14ac:dyDescent="0.25">
      <c r="C270" s="4" t="s">
        <v>53</v>
      </c>
      <c r="D270" s="20" t="s">
        <v>517</v>
      </c>
      <c r="E270" s="20" t="s">
        <v>518</v>
      </c>
      <c r="F270"/>
      <c r="G270"/>
      <c r="H270"/>
      <c r="I270"/>
      <c r="J270"/>
      <c r="K270" s="16">
        <v>50.28</v>
      </c>
    </row>
    <row r="271" spans="3:11" ht="15" hidden="1" outlineLevel="1" x14ac:dyDescent="0.25">
      <c r="C271" s="4" t="s">
        <v>53</v>
      </c>
      <c r="D271" s="20" t="s">
        <v>519</v>
      </c>
      <c r="E271" s="20" t="s">
        <v>520</v>
      </c>
      <c r="F271"/>
      <c r="G271"/>
      <c r="H271"/>
      <c r="I271"/>
      <c r="J271"/>
      <c r="K271" s="16">
        <v>8.3800000000000008</v>
      </c>
    </row>
    <row r="272" spans="3:11" ht="15" hidden="1" outlineLevel="1" x14ac:dyDescent="0.25">
      <c r="C272" s="4" t="s">
        <v>53</v>
      </c>
      <c r="D272" s="20" t="s">
        <v>521</v>
      </c>
      <c r="E272" s="20" t="s">
        <v>522</v>
      </c>
      <c r="F272"/>
      <c r="G272"/>
      <c r="H272"/>
      <c r="I272"/>
      <c r="J272"/>
      <c r="K272" s="16">
        <v>8.4600000000000009</v>
      </c>
    </row>
    <row r="273" spans="3:11" ht="15" hidden="1" outlineLevel="1" x14ac:dyDescent="0.25">
      <c r="C273" s="4" t="s">
        <v>53</v>
      </c>
      <c r="D273" s="20" t="s">
        <v>523</v>
      </c>
      <c r="E273" s="20" t="s">
        <v>524</v>
      </c>
      <c r="F273"/>
      <c r="G273"/>
      <c r="H273"/>
      <c r="I273"/>
      <c r="J273"/>
      <c r="K273" s="16">
        <v>33.520000000000003</v>
      </c>
    </row>
    <row r="274" spans="3:11" ht="15" hidden="1" outlineLevel="1" x14ac:dyDescent="0.25">
      <c r="C274" s="4" t="s">
        <v>53</v>
      </c>
      <c r="D274" s="20" t="s">
        <v>525</v>
      </c>
      <c r="E274" s="20" t="s">
        <v>526</v>
      </c>
      <c r="F274"/>
      <c r="G274"/>
      <c r="H274"/>
      <c r="I274"/>
      <c r="J274"/>
      <c r="K274" s="16">
        <v>8.3800000000000008</v>
      </c>
    </row>
    <row r="275" spans="3:11" ht="15" hidden="1" outlineLevel="1" x14ac:dyDescent="0.25">
      <c r="C275" s="4" t="s">
        <v>53</v>
      </c>
      <c r="D275" s="20" t="s">
        <v>527</v>
      </c>
      <c r="E275" s="20" t="s">
        <v>528</v>
      </c>
      <c r="F275"/>
      <c r="G275"/>
      <c r="H275"/>
      <c r="I275"/>
      <c r="J275"/>
      <c r="K275" s="16">
        <v>25.14</v>
      </c>
    </row>
    <row r="276" spans="3:11" ht="15" hidden="1" outlineLevel="1" x14ac:dyDescent="0.25">
      <c r="C276" s="4" t="s">
        <v>53</v>
      </c>
      <c r="D276" s="20" t="s">
        <v>529</v>
      </c>
      <c r="E276" s="20" t="s">
        <v>530</v>
      </c>
      <c r="F276"/>
      <c r="G276"/>
      <c r="H276"/>
      <c r="I276"/>
      <c r="J276"/>
      <c r="K276" s="16">
        <v>25.14</v>
      </c>
    </row>
    <row r="277" spans="3:11" ht="15" hidden="1" outlineLevel="1" x14ac:dyDescent="0.25">
      <c r="C277" s="4" t="s">
        <v>53</v>
      </c>
      <c r="D277" s="20" t="s">
        <v>531</v>
      </c>
      <c r="E277" s="20" t="s">
        <v>532</v>
      </c>
      <c r="F277"/>
      <c r="G277"/>
      <c r="H277"/>
      <c r="I277"/>
      <c r="J277"/>
      <c r="K277" s="16">
        <v>8.3800000000000008</v>
      </c>
    </row>
    <row r="278" spans="3:11" ht="15" hidden="1" outlineLevel="1" x14ac:dyDescent="0.25">
      <c r="C278" s="4" t="s">
        <v>53</v>
      </c>
      <c r="D278" s="20" t="s">
        <v>533</v>
      </c>
      <c r="E278" s="20" t="s">
        <v>534</v>
      </c>
      <c r="F278"/>
      <c r="G278"/>
      <c r="H278"/>
      <c r="I278"/>
      <c r="J278"/>
      <c r="K278" s="16">
        <v>25.14</v>
      </c>
    </row>
    <row r="279" spans="3:11" ht="15" hidden="1" outlineLevel="1" x14ac:dyDescent="0.25">
      <c r="C279" s="4" t="s">
        <v>53</v>
      </c>
      <c r="D279" s="20" t="s">
        <v>535</v>
      </c>
      <c r="E279" s="20" t="s">
        <v>536</v>
      </c>
      <c r="F279"/>
      <c r="G279"/>
      <c r="H279"/>
      <c r="I279"/>
      <c r="J279"/>
      <c r="K279" s="16">
        <v>14.62</v>
      </c>
    </row>
    <row r="280" spans="3:11" ht="15" hidden="1" outlineLevel="1" x14ac:dyDescent="0.25">
      <c r="C280" s="4" t="s">
        <v>53</v>
      </c>
      <c r="D280" s="20" t="s">
        <v>537</v>
      </c>
      <c r="E280" s="20" t="s">
        <v>538</v>
      </c>
      <c r="F280"/>
      <c r="G280"/>
      <c r="H280"/>
      <c r="I280"/>
      <c r="J280"/>
      <c r="K280" s="16">
        <v>16.75</v>
      </c>
    </row>
    <row r="281" spans="3:11" ht="15" hidden="1" outlineLevel="1" x14ac:dyDescent="0.25">
      <c r="C281" s="4" t="s">
        <v>53</v>
      </c>
      <c r="D281" s="20" t="s">
        <v>539</v>
      </c>
      <c r="E281" s="20" t="s">
        <v>540</v>
      </c>
      <c r="F281"/>
      <c r="G281"/>
      <c r="H281"/>
      <c r="I281"/>
      <c r="J281"/>
      <c r="K281" s="16">
        <v>25.14</v>
      </c>
    </row>
    <row r="282" spans="3:11" ht="15" hidden="1" outlineLevel="1" x14ac:dyDescent="0.25">
      <c r="C282" s="4" t="s">
        <v>53</v>
      </c>
      <c r="D282" s="20" t="s">
        <v>541</v>
      </c>
      <c r="E282" s="20" t="s">
        <v>542</v>
      </c>
      <c r="F282"/>
      <c r="G282"/>
      <c r="H282"/>
      <c r="I282"/>
      <c r="J282"/>
      <c r="K282" s="16">
        <v>8.3800000000000008</v>
      </c>
    </row>
    <row r="283" spans="3:11" ht="15" hidden="1" outlineLevel="1" x14ac:dyDescent="0.25">
      <c r="C283" s="4" t="s">
        <v>53</v>
      </c>
      <c r="D283" s="20" t="s">
        <v>543</v>
      </c>
      <c r="E283" s="20" t="s">
        <v>544</v>
      </c>
      <c r="F283"/>
      <c r="G283"/>
      <c r="H283"/>
      <c r="I283"/>
      <c r="J283"/>
      <c r="K283" s="16">
        <v>36.9</v>
      </c>
    </row>
    <row r="284" spans="3:11" ht="15" hidden="1" outlineLevel="1" x14ac:dyDescent="0.25">
      <c r="C284" s="4" t="s">
        <v>53</v>
      </c>
      <c r="D284" s="20" t="s">
        <v>545</v>
      </c>
      <c r="E284" s="20" t="s">
        <v>546</v>
      </c>
      <c r="F284"/>
      <c r="G284"/>
      <c r="H284"/>
      <c r="I284"/>
      <c r="J284"/>
      <c r="K284" s="16">
        <v>71.27</v>
      </c>
    </row>
    <row r="285" spans="3:11" ht="15" hidden="1" outlineLevel="1" x14ac:dyDescent="0.25">
      <c r="C285" s="4" t="s">
        <v>53</v>
      </c>
      <c r="D285" s="20" t="s">
        <v>547</v>
      </c>
      <c r="E285" s="20" t="s">
        <v>548</v>
      </c>
      <c r="F285"/>
      <c r="G285"/>
      <c r="H285"/>
      <c r="I285"/>
      <c r="J285"/>
      <c r="K285" s="16">
        <v>23.46</v>
      </c>
    </row>
    <row r="286" spans="3:11" ht="15" hidden="1" outlineLevel="1" x14ac:dyDescent="0.25">
      <c r="C286" s="4" t="s">
        <v>53</v>
      </c>
      <c r="D286" s="20" t="s">
        <v>549</v>
      </c>
      <c r="E286" s="20" t="s">
        <v>550</v>
      </c>
      <c r="F286"/>
      <c r="G286"/>
      <c r="H286"/>
      <c r="I286"/>
      <c r="J286"/>
      <c r="K286" s="16">
        <v>20.95</v>
      </c>
    </row>
    <row r="287" spans="3:11" ht="15" hidden="1" outlineLevel="1" x14ac:dyDescent="0.25">
      <c r="C287" s="4" t="s">
        <v>53</v>
      </c>
      <c r="D287" s="20" t="s">
        <v>551</v>
      </c>
      <c r="E287" s="20" t="s">
        <v>552</v>
      </c>
      <c r="F287"/>
      <c r="G287"/>
      <c r="H287"/>
      <c r="I287"/>
      <c r="J287"/>
      <c r="K287" s="16">
        <v>8.3800000000000008</v>
      </c>
    </row>
    <row r="288" spans="3:11" ht="15" hidden="1" outlineLevel="1" x14ac:dyDescent="0.25">
      <c r="C288" s="4" t="s">
        <v>53</v>
      </c>
      <c r="D288" s="20" t="s">
        <v>553</v>
      </c>
      <c r="E288" s="20" t="s">
        <v>554</v>
      </c>
      <c r="F288"/>
      <c r="G288"/>
      <c r="H288"/>
      <c r="I288"/>
      <c r="J288"/>
      <c r="K288" s="16">
        <v>-12.42</v>
      </c>
    </row>
    <row r="289" spans="3:11" ht="15" hidden="1" outlineLevel="1" x14ac:dyDescent="0.25">
      <c r="C289" s="4" t="s">
        <v>53</v>
      </c>
      <c r="D289" s="20" t="s">
        <v>555</v>
      </c>
      <c r="E289" s="20" t="s">
        <v>556</v>
      </c>
      <c r="F289"/>
      <c r="G289"/>
      <c r="H289"/>
      <c r="I289"/>
      <c r="J289"/>
      <c r="K289" s="16">
        <v>41.41</v>
      </c>
    </row>
    <row r="290" spans="3:11" ht="15" hidden="1" outlineLevel="1" x14ac:dyDescent="0.25">
      <c r="C290" s="4" t="s">
        <v>53</v>
      </c>
      <c r="D290" s="20" t="s">
        <v>557</v>
      </c>
      <c r="E290" s="20" t="s">
        <v>558</v>
      </c>
      <c r="F290"/>
      <c r="G290"/>
      <c r="H290"/>
      <c r="I290"/>
      <c r="J290"/>
      <c r="K290" s="16">
        <v>2.4300000000000002</v>
      </c>
    </row>
    <row r="291" spans="3:11" ht="15" hidden="1" outlineLevel="1" x14ac:dyDescent="0.25">
      <c r="C291" s="4" t="s">
        <v>53</v>
      </c>
      <c r="D291" s="20" t="s">
        <v>559</v>
      </c>
      <c r="E291" s="20" t="s">
        <v>560</v>
      </c>
      <c r="F291"/>
      <c r="G291"/>
      <c r="H291"/>
      <c r="I291"/>
      <c r="J291"/>
      <c r="K291" s="16">
        <v>28.73</v>
      </c>
    </row>
    <row r="292" spans="3:11" ht="15" hidden="1" outlineLevel="1" x14ac:dyDescent="0.25">
      <c r="C292" s="4" t="s">
        <v>53</v>
      </c>
      <c r="D292" s="20" t="s">
        <v>561</v>
      </c>
      <c r="E292" s="20" t="s">
        <v>562</v>
      </c>
      <c r="F292"/>
      <c r="G292"/>
      <c r="H292"/>
      <c r="I292"/>
      <c r="J292"/>
      <c r="K292" s="16">
        <v>25.59</v>
      </c>
    </row>
    <row r="293" spans="3:11" ht="15" hidden="1" outlineLevel="1" x14ac:dyDescent="0.25">
      <c r="C293" s="4" t="s">
        <v>53</v>
      </c>
      <c r="D293" s="20" t="s">
        <v>563</v>
      </c>
      <c r="E293" s="20" t="s">
        <v>564</v>
      </c>
      <c r="F293"/>
      <c r="G293"/>
      <c r="H293"/>
      <c r="I293"/>
      <c r="J293"/>
      <c r="K293" s="16">
        <v>5.84</v>
      </c>
    </row>
    <row r="294" spans="3:11" ht="15" hidden="1" outlineLevel="1" x14ac:dyDescent="0.25">
      <c r="C294" s="4" t="s">
        <v>53</v>
      </c>
      <c r="D294" s="20" t="s">
        <v>565</v>
      </c>
      <c r="E294" s="20" t="s">
        <v>566</v>
      </c>
      <c r="F294"/>
      <c r="G294"/>
      <c r="H294"/>
      <c r="I294"/>
      <c r="J294"/>
      <c r="K294" s="16">
        <v>12.73</v>
      </c>
    </row>
    <row r="295" spans="3:11" ht="15" hidden="1" outlineLevel="1" x14ac:dyDescent="0.25">
      <c r="C295" s="4" t="s">
        <v>53</v>
      </c>
      <c r="D295" s="20" t="s">
        <v>567</v>
      </c>
      <c r="E295" s="20" t="s">
        <v>568</v>
      </c>
      <c r="F295"/>
      <c r="G295"/>
      <c r="H295"/>
      <c r="I295"/>
      <c r="J295"/>
      <c r="K295" s="16">
        <v>-79.86</v>
      </c>
    </row>
    <row r="296" spans="3:11" ht="15" hidden="1" outlineLevel="1" x14ac:dyDescent="0.25">
      <c r="C296" s="4" t="s">
        <v>53</v>
      </c>
      <c r="D296" s="20" t="s">
        <v>569</v>
      </c>
      <c r="E296" s="20" t="s">
        <v>570</v>
      </c>
      <c r="F296"/>
      <c r="G296"/>
      <c r="H296"/>
      <c r="I296"/>
      <c r="J296"/>
      <c r="K296" s="16">
        <v>25.14</v>
      </c>
    </row>
    <row r="297" spans="3:11" ht="15" hidden="1" outlineLevel="1" x14ac:dyDescent="0.25">
      <c r="C297" s="4" t="s">
        <v>53</v>
      </c>
      <c r="D297" s="20" t="s">
        <v>571</v>
      </c>
      <c r="E297" s="20" t="s">
        <v>572</v>
      </c>
      <c r="F297"/>
      <c r="G297"/>
      <c r="H297"/>
      <c r="I297"/>
      <c r="J297"/>
      <c r="K297" s="16">
        <v>18.09</v>
      </c>
    </row>
    <row r="298" spans="3:11" ht="15" hidden="1" outlineLevel="1" x14ac:dyDescent="0.25">
      <c r="C298" s="4" t="s">
        <v>53</v>
      </c>
      <c r="D298" s="20" t="s">
        <v>573</v>
      </c>
      <c r="E298" s="20" t="s">
        <v>574</v>
      </c>
      <c r="F298"/>
      <c r="G298"/>
      <c r="H298"/>
      <c r="I298"/>
      <c r="J298"/>
      <c r="K298" s="16">
        <v>2.4300000000000002</v>
      </c>
    </row>
    <row r="299" spans="3:11" ht="15" hidden="1" outlineLevel="1" x14ac:dyDescent="0.25">
      <c r="C299" s="4" t="s">
        <v>53</v>
      </c>
      <c r="D299" s="20" t="s">
        <v>575</v>
      </c>
      <c r="E299" s="20" t="s">
        <v>576</v>
      </c>
      <c r="F299"/>
      <c r="G299"/>
      <c r="H299"/>
      <c r="I299"/>
      <c r="J299"/>
      <c r="K299" s="16">
        <v>8.3800000000000008</v>
      </c>
    </row>
    <row r="300" spans="3:11" ht="15" hidden="1" outlineLevel="1" x14ac:dyDescent="0.25">
      <c r="C300" s="4" t="s">
        <v>53</v>
      </c>
      <c r="D300" s="20" t="s">
        <v>577</v>
      </c>
      <c r="E300" s="20" t="s">
        <v>578</v>
      </c>
      <c r="F300"/>
      <c r="G300"/>
      <c r="H300"/>
      <c r="I300"/>
      <c r="J300"/>
      <c r="K300" s="16">
        <v>102.26</v>
      </c>
    </row>
    <row r="301" spans="3:11" ht="15" hidden="1" outlineLevel="1" x14ac:dyDescent="0.25">
      <c r="C301" s="4" t="s">
        <v>53</v>
      </c>
      <c r="D301" s="20" t="s">
        <v>579</v>
      </c>
      <c r="E301" s="20" t="s">
        <v>580</v>
      </c>
      <c r="F301"/>
      <c r="G301"/>
      <c r="H301"/>
      <c r="I301"/>
      <c r="J301"/>
      <c r="K301" s="16">
        <v>12.57</v>
      </c>
    </row>
    <row r="302" spans="3:11" ht="15" hidden="1" outlineLevel="1" x14ac:dyDescent="0.25">
      <c r="C302" s="4" t="s">
        <v>53</v>
      </c>
      <c r="D302" s="20" t="s">
        <v>581</v>
      </c>
      <c r="E302" s="20" t="s">
        <v>582</v>
      </c>
      <c r="F302"/>
      <c r="G302"/>
      <c r="H302"/>
      <c r="I302"/>
      <c r="J302"/>
      <c r="K302" s="16">
        <v>25.14</v>
      </c>
    </row>
    <row r="303" spans="3:11" ht="15" hidden="1" outlineLevel="1" x14ac:dyDescent="0.25">
      <c r="C303" s="4" t="s">
        <v>53</v>
      </c>
      <c r="D303" s="20" t="s">
        <v>583</v>
      </c>
      <c r="E303" s="20" t="s">
        <v>584</v>
      </c>
      <c r="F303"/>
      <c r="G303"/>
      <c r="H303"/>
      <c r="I303"/>
      <c r="J303"/>
      <c r="K303" s="16">
        <v>13.31</v>
      </c>
    </row>
    <row r="304" spans="3:11" ht="15" hidden="1" outlineLevel="1" x14ac:dyDescent="0.25">
      <c r="C304" s="4" t="s">
        <v>53</v>
      </c>
      <c r="D304" s="20" t="s">
        <v>585</v>
      </c>
      <c r="E304" s="20" t="s">
        <v>586</v>
      </c>
      <c r="F304"/>
      <c r="G304"/>
      <c r="H304"/>
      <c r="I304"/>
      <c r="J304"/>
      <c r="K304" s="16">
        <v>25.14</v>
      </c>
    </row>
    <row r="305" spans="3:11" ht="15" hidden="1" outlineLevel="1" x14ac:dyDescent="0.25">
      <c r="C305" s="4" t="s">
        <v>53</v>
      </c>
      <c r="D305" s="20" t="s">
        <v>587</v>
      </c>
      <c r="E305" s="20" t="s">
        <v>588</v>
      </c>
      <c r="F305"/>
      <c r="G305"/>
      <c r="H305"/>
      <c r="I305"/>
      <c r="J305"/>
      <c r="K305" s="16">
        <v>16.760000000000002</v>
      </c>
    </row>
    <row r="306" spans="3:11" ht="15" hidden="1" outlineLevel="1" x14ac:dyDescent="0.25">
      <c r="C306" s="4" t="s">
        <v>53</v>
      </c>
      <c r="D306" s="20" t="s">
        <v>589</v>
      </c>
      <c r="E306" s="20" t="s">
        <v>590</v>
      </c>
      <c r="F306"/>
      <c r="G306"/>
      <c r="H306"/>
      <c r="I306"/>
      <c r="J306"/>
      <c r="K306" s="16">
        <v>16.760000000000002</v>
      </c>
    </row>
    <row r="307" spans="3:11" ht="15" hidden="1" outlineLevel="1" x14ac:dyDescent="0.25">
      <c r="C307" s="4" t="s">
        <v>53</v>
      </c>
      <c r="D307" s="20" t="s">
        <v>591</v>
      </c>
      <c r="E307" s="20" t="s">
        <v>592</v>
      </c>
      <c r="F307"/>
      <c r="G307"/>
      <c r="H307"/>
      <c r="I307"/>
      <c r="J307"/>
      <c r="K307" s="16">
        <v>-16.760000000000002</v>
      </c>
    </row>
    <row r="308" spans="3:11" ht="15" hidden="1" outlineLevel="1" x14ac:dyDescent="0.25">
      <c r="C308" s="4" t="s">
        <v>53</v>
      </c>
      <c r="D308" s="20" t="s">
        <v>593</v>
      </c>
      <c r="E308" s="20" t="s">
        <v>594</v>
      </c>
      <c r="F308"/>
      <c r="G308"/>
      <c r="H308"/>
      <c r="I308"/>
      <c r="J308"/>
      <c r="K308" s="16">
        <v>58.66</v>
      </c>
    </row>
    <row r="309" spans="3:11" ht="15" hidden="1" outlineLevel="1" x14ac:dyDescent="0.25">
      <c r="C309" s="4" t="s">
        <v>53</v>
      </c>
      <c r="D309" s="20" t="s">
        <v>595</v>
      </c>
      <c r="E309" s="20" t="s">
        <v>596</v>
      </c>
      <c r="F309"/>
      <c r="G309"/>
      <c r="H309"/>
      <c r="I309"/>
      <c r="J309"/>
      <c r="K309" s="16">
        <v>5.03</v>
      </c>
    </row>
    <row r="310" spans="3:11" ht="15" hidden="1" outlineLevel="1" x14ac:dyDescent="0.25">
      <c r="C310" s="4" t="s">
        <v>53</v>
      </c>
      <c r="D310" s="20" t="s">
        <v>597</v>
      </c>
      <c r="E310" s="20" t="s">
        <v>598</v>
      </c>
      <c r="F310"/>
      <c r="G310"/>
      <c r="H310"/>
      <c r="I310"/>
      <c r="J310"/>
      <c r="K310" s="16">
        <v>14.74</v>
      </c>
    </row>
    <row r="311" spans="3:11" ht="15" hidden="1" outlineLevel="1" x14ac:dyDescent="0.25">
      <c r="C311" s="4" t="s">
        <v>53</v>
      </c>
      <c r="D311" s="20" t="s">
        <v>599</v>
      </c>
      <c r="E311" s="20" t="s">
        <v>600</v>
      </c>
      <c r="F311"/>
      <c r="G311"/>
      <c r="H311"/>
      <c r="I311"/>
      <c r="J311"/>
      <c r="K311" s="16">
        <v>26.74</v>
      </c>
    </row>
    <row r="312" spans="3:11" ht="15" hidden="1" outlineLevel="1" x14ac:dyDescent="0.25">
      <c r="C312" s="4" t="s">
        <v>53</v>
      </c>
      <c r="D312" s="20" t="s">
        <v>601</v>
      </c>
      <c r="E312" s="20" t="s">
        <v>602</v>
      </c>
      <c r="F312"/>
      <c r="G312"/>
      <c r="H312"/>
      <c r="I312"/>
      <c r="J312"/>
      <c r="K312" s="16">
        <v>3.61</v>
      </c>
    </row>
    <row r="313" spans="3:11" ht="15" hidden="1" outlineLevel="1" x14ac:dyDescent="0.25">
      <c r="C313" s="4" t="s">
        <v>53</v>
      </c>
      <c r="D313" s="20" t="s">
        <v>603</v>
      </c>
      <c r="E313" s="20" t="s">
        <v>604</v>
      </c>
      <c r="F313"/>
      <c r="G313"/>
      <c r="H313"/>
      <c r="I313"/>
      <c r="J313"/>
      <c r="K313" s="16">
        <v>25.59</v>
      </c>
    </row>
    <row r="314" spans="3:11" ht="15" hidden="1" outlineLevel="1" x14ac:dyDescent="0.25">
      <c r="C314" s="4" t="s">
        <v>53</v>
      </c>
      <c r="D314" s="20" t="s">
        <v>605</v>
      </c>
      <c r="E314" s="20" t="s">
        <v>606</v>
      </c>
      <c r="F314"/>
      <c r="G314"/>
      <c r="H314"/>
      <c r="I314"/>
      <c r="J314"/>
      <c r="K314" s="16">
        <v>25.14</v>
      </c>
    </row>
    <row r="315" spans="3:11" ht="15" hidden="1" outlineLevel="1" x14ac:dyDescent="0.25">
      <c r="C315" s="4" t="s">
        <v>53</v>
      </c>
      <c r="D315" s="20" t="s">
        <v>607</v>
      </c>
      <c r="E315" s="20" t="s">
        <v>608</v>
      </c>
      <c r="F315"/>
      <c r="G315"/>
      <c r="H315"/>
      <c r="I315"/>
      <c r="J315"/>
      <c r="K315" s="16">
        <v>26.75</v>
      </c>
    </row>
    <row r="316" spans="3:11" ht="15" hidden="1" outlineLevel="1" x14ac:dyDescent="0.25">
      <c r="C316" s="4" t="s">
        <v>53</v>
      </c>
      <c r="D316" s="20" t="s">
        <v>609</v>
      </c>
      <c r="E316" s="20" t="s">
        <v>610</v>
      </c>
      <c r="F316"/>
      <c r="G316"/>
      <c r="H316"/>
      <c r="I316"/>
      <c r="J316"/>
      <c r="K316" s="16">
        <v>25.14</v>
      </c>
    </row>
    <row r="317" spans="3:11" ht="15" hidden="1" outlineLevel="1" x14ac:dyDescent="0.25">
      <c r="C317" s="4" t="s">
        <v>53</v>
      </c>
      <c r="D317" s="20" t="s">
        <v>611</v>
      </c>
      <c r="E317" s="20" t="s">
        <v>612</v>
      </c>
      <c r="F317"/>
      <c r="G317"/>
      <c r="H317"/>
      <c r="I317"/>
      <c r="J317"/>
      <c r="K317" s="16">
        <v>25.14</v>
      </c>
    </row>
    <row r="318" spans="3:11" ht="15" hidden="1" outlineLevel="1" x14ac:dyDescent="0.25">
      <c r="C318" s="4" t="s">
        <v>53</v>
      </c>
      <c r="D318" s="20" t="s">
        <v>613</v>
      </c>
      <c r="E318" s="20" t="s">
        <v>614</v>
      </c>
      <c r="F318"/>
      <c r="G318"/>
      <c r="H318"/>
      <c r="I318"/>
      <c r="J318"/>
      <c r="K318" s="16">
        <v>24.6</v>
      </c>
    </row>
    <row r="319" spans="3:11" ht="15" hidden="1" outlineLevel="1" x14ac:dyDescent="0.25">
      <c r="C319" s="4" t="s">
        <v>53</v>
      </c>
      <c r="D319" s="20" t="s">
        <v>615</v>
      </c>
      <c r="E319" s="20" t="s">
        <v>616</v>
      </c>
      <c r="F319"/>
      <c r="G319"/>
      <c r="H319"/>
      <c r="I319"/>
      <c r="J319"/>
      <c r="K319" s="16">
        <v>-29.22</v>
      </c>
    </row>
    <row r="320" spans="3:11" ht="15" hidden="1" outlineLevel="1" x14ac:dyDescent="0.25">
      <c r="C320" s="4" t="s">
        <v>53</v>
      </c>
      <c r="D320" s="20" t="s">
        <v>617</v>
      </c>
      <c r="E320" s="20" t="s">
        <v>618</v>
      </c>
      <c r="F320"/>
      <c r="G320"/>
      <c r="H320"/>
      <c r="I320"/>
      <c r="J320"/>
      <c r="K320" s="16">
        <v>8.3800000000000008</v>
      </c>
    </row>
    <row r="321" spans="3:11" ht="15" hidden="1" outlineLevel="1" x14ac:dyDescent="0.25">
      <c r="C321" s="4" t="s">
        <v>53</v>
      </c>
      <c r="D321" s="20" t="s">
        <v>619</v>
      </c>
      <c r="E321" s="20" t="s">
        <v>620</v>
      </c>
      <c r="F321"/>
      <c r="G321"/>
      <c r="H321"/>
      <c r="I321"/>
      <c r="J321"/>
      <c r="K321" s="16">
        <v>10.81</v>
      </c>
    </row>
    <row r="322" spans="3:11" ht="15" hidden="1" outlineLevel="1" x14ac:dyDescent="0.25">
      <c r="C322" s="4" t="s">
        <v>53</v>
      </c>
      <c r="D322" s="20" t="s">
        <v>621</v>
      </c>
      <c r="E322" s="20" t="s">
        <v>622</v>
      </c>
      <c r="F322"/>
      <c r="G322"/>
      <c r="H322"/>
      <c r="I322"/>
      <c r="J322"/>
      <c r="K322" s="16">
        <v>25.14</v>
      </c>
    </row>
    <row r="323" spans="3:11" ht="15" hidden="1" outlineLevel="1" x14ac:dyDescent="0.25">
      <c r="C323" s="4" t="s">
        <v>53</v>
      </c>
      <c r="D323" s="20" t="s">
        <v>623</v>
      </c>
      <c r="E323" s="20" t="s">
        <v>624</v>
      </c>
      <c r="F323"/>
      <c r="G323"/>
      <c r="H323"/>
      <c r="I323"/>
      <c r="J323"/>
      <c r="K323" s="16">
        <v>52.72</v>
      </c>
    </row>
    <row r="324" spans="3:11" ht="15" hidden="1" outlineLevel="1" x14ac:dyDescent="0.25">
      <c r="C324" s="4" t="s">
        <v>53</v>
      </c>
      <c r="D324" s="20" t="s">
        <v>625</v>
      </c>
      <c r="E324" s="20" t="s">
        <v>626</v>
      </c>
      <c r="F324"/>
      <c r="G324"/>
      <c r="H324"/>
      <c r="I324"/>
      <c r="J324"/>
      <c r="K324" s="16">
        <v>13.31</v>
      </c>
    </row>
    <row r="325" spans="3:11" ht="15" hidden="1" outlineLevel="1" x14ac:dyDescent="0.25">
      <c r="C325" s="4" t="s">
        <v>53</v>
      </c>
      <c r="D325" s="20" t="s">
        <v>627</v>
      </c>
      <c r="E325" s="20" t="s">
        <v>628</v>
      </c>
      <c r="F325"/>
      <c r="G325"/>
      <c r="H325"/>
      <c r="I325"/>
      <c r="J325"/>
      <c r="K325" s="16">
        <v>23.88</v>
      </c>
    </row>
    <row r="326" spans="3:11" ht="15" hidden="1" outlineLevel="1" x14ac:dyDescent="0.25">
      <c r="C326" s="4" t="s">
        <v>53</v>
      </c>
      <c r="D326" s="20" t="s">
        <v>629</v>
      </c>
      <c r="E326" s="20" t="s">
        <v>630</v>
      </c>
      <c r="F326"/>
      <c r="G326"/>
      <c r="H326"/>
      <c r="I326"/>
      <c r="J326"/>
      <c r="K326" s="16">
        <v>34.619999999999997</v>
      </c>
    </row>
    <row r="327" spans="3:11" ht="15" hidden="1" outlineLevel="1" x14ac:dyDescent="0.25">
      <c r="C327" s="4" t="s">
        <v>53</v>
      </c>
      <c r="D327" s="20" t="s">
        <v>631</v>
      </c>
      <c r="E327" s="20" t="s">
        <v>632</v>
      </c>
      <c r="F327"/>
      <c r="G327"/>
      <c r="H327"/>
      <c r="I327"/>
      <c r="J327"/>
      <c r="K327" s="16">
        <v>25.14</v>
      </c>
    </row>
    <row r="328" spans="3:11" ht="15" hidden="1" outlineLevel="1" x14ac:dyDescent="0.25">
      <c r="C328" s="4" t="s">
        <v>53</v>
      </c>
      <c r="D328" s="20" t="s">
        <v>633</v>
      </c>
      <c r="E328" s="20" t="s">
        <v>634</v>
      </c>
      <c r="F328"/>
      <c r="G328"/>
      <c r="H328"/>
      <c r="I328"/>
      <c r="J328"/>
      <c r="K328" s="16">
        <v>8.3800000000000008</v>
      </c>
    </row>
    <row r="329" spans="3:11" ht="15" hidden="1" outlineLevel="1" x14ac:dyDescent="0.25">
      <c r="C329" s="4" t="s">
        <v>53</v>
      </c>
      <c r="D329" s="20" t="s">
        <v>635</v>
      </c>
      <c r="E329" s="20" t="s">
        <v>636</v>
      </c>
      <c r="F329"/>
      <c r="G329"/>
      <c r="H329"/>
      <c r="I329"/>
      <c r="J329"/>
      <c r="K329" s="16">
        <v>-94.5</v>
      </c>
    </row>
    <row r="330" spans="3:11" ht="15" hidden="1" outlineLevel="1" x14ac:dyDescent="0.25">
      <c r="C330" s="4" t="s">
        <v>53</v>
      </c>
      <c r="D330" s="20" t="s">
        <v>637</v>
      </c>
      <c r="E330" s="20" t="s">
        <v>638</v>
      </c>
      <c r="F330"/>
      <c r="G330"/>
      <c r="H330"/>
      <c r="I330"/>
      <c r="J330"/>
      <c r="K330" s="16">
        <v>42.8</v>
      </c>
    </row>
    <row r="331" spans="3:11" ht="15" hidden="1" outlineLevel="1" x14ac:dyDescent="0.25">
      <c r="C331" s="4" t="s">
        <v>53</v>
      </c>
      <c r="D331" s="20" t="s">
        <v>639</v>
      </c>
      <c r="E331" s="20" t="s">
        <v>640</v>
      </c>
      <c r="F331"/>
      <c r="G331"/>
      <c r="H331"/>
      <c r="I331"/>
      <c r="J331"/>
      <c r="K331" s="16">
        <v>116.36</v>
      </c>
    </row>
    <row r="332" spans="3:11" ht="15" hidden="1" outlineLevel="1" x14ac:dyDescent="0.25">
      <c r="C332" s="4" t="s">
        <v>53</v>
      </c>
      <c r="D332" s="20" t="s">
        <v>641</v>
      </c>
      <c r="E332" s="20" t="s">
        <v>642</v>
      </c>
      <c r="F332"/>
      <c r="G332"/>
      <c r="H332"/>
      <c r="I332"/>
      <c r="J332"/>
      <c r="K332" s="16">
        <v>8.3800000000000008</v>
      </c>
    </row>
    <row r="333" spans="3:11" ht="15" hidden="1" outlineLevel="1" x14ac:dyDescent="0.25">
      <c r="C333" s="4" t="s">
        <v>53</v>
      </c>
      <c r="D333" s="20" t="s">
        <v>643</v>
      </c>
      <c r="E333" s="20" t="s">
        <v>644</v>
      </c>
      <c r="F333"/>
      <c r="G333"/>
      <c r="H333"/>
      <c r="I333"/>
      <c r="J333"/>
      <c r="K333" s="16">
        <v>5.4</v>
      </c>
    </row>
    <row r="334" spans="3:11" ht="15" hidden="1" outlineLevel="1" x14ac:dyDescent="0.25">
      <c r="C334" s="4" t="s">
        <v>53</v>
      </c>
      <c r="D334" s="20" t="s">
        <v>645</v>
      </c>
      <c r="E334" s="20" t="s">
        <v>646</v>
      </c>
      <c r="F334"/>
      <c r="G334"/>
      <c r="H334"/>
      <c r="I334"/>
      <c r="J334"/>
      <c r="K334" s="16">
        <v>25.14</v>
      </c>
    </row>
    <row r="335" spans="3:11" ht="15" hidden="1" outlineLevel="1" x14ac:dyDescent="0.25">
      <c r="C335" s="4" t="s">
        <v>53</v>
      </c>
      <c r="D335" s="20" t="s">
        <v>647</v>
      </c>
      <c r="E335" s="20" t="s">
        <v>648</v>
      </c>
      <c r="F335"/>
      <c r="G335"/>
      <c r="H335"/>
      <c r="I335"/>
      <c r="J335"/>
      <c r="K335" s="16">
        <v>-0.16</v>
      </c>
    </row>
    <row r="336" spans="3:11" ht="15" hidden="1" outlineLevel="1" x14ac:dyDescent="0.25">
      <c r="C336" s="4" t="s">
        <v>53</v>
      </c>
      <c r="D336" s="20" t="s">
        <v>649</v>
      </c>
      <c r="E336" s="20" t="s">
        <v>650</v>
      </c>
      <c r="F336"/>
      <c r="G336"/>
      <c r="H336"/>
      <c r="I336"/>
      <c r="J336"/>
      <c r="K336" s="16">
        <v>25.14</v>
      </c>
    </row>
    <row r="337" spans="1:11" ht="15" hidden="1" outlineLevel="1" x14ac:dyDescent="0.25">
      <c r="C337" s="4" t="s">
        <v>53</v>
      </c>
      <c r="D337" s="20" t="s">
        <v>651</v>
      </c>
      <c r="E337" s="20" t="s">
        <v>652</v>
      </c>
      <c r="F337"/>
      <c r="G337"/>
      <c r="H337"/>
      <c r="I337"/>
      <c r="J337"/>
      <c r="K337" s="16">
        <v>27.65</v>
      </c>
    </row>
    <row r="338" spans="1:11" ht="15" hidden="1" outlineLevel="1" x14ac:dyDescent="0.25">
      <c r="C338" s="4" t="s">
        <v>53</v>
      </c>
      <c r="D338" s="20" t="s">
        <v>653</v>
      </c>
      <c r="E338" s="20" t="s">
        <v>654</v>
      </c>
      <c r="F338"/>
      <c r="G338"/>
      <c r="H338"/>
      <c r="I338"/>
      <c r="J338"/>
      <c r="K338" s="16">
        <v>25.14</v>
      </c>
    </row>
    <row r="339" spans="1:11" ht="15" hidden="1" outlineLevel="1" x14ac:dyDescent="0.25">
      <c r="C339" s="4" t="s">
        <v>53</v>
      </c>
      <c r="D339" s="20" t="s">
        <v>655</v>
      </c>
      <c r="E339" s="20" t="s">
        <v>656</v>
      </c>
      <c r="F339"/>
      <c r="G339"/>
      <c r="H339"/>
      <c r="I339"/>
      <c r="J339"/>
      <c r="K339" s="16">
        <v>20.82</v>
      </c>
    </row>
    <row r="340" spans="1:11" ht="15" hidden="1" outlineLevel="1" x14ac:dyDescent="0.25">
      <c r="C340" s="4" t="s">
        <v>53</v>
      </c>
      <c r="D340" s="20" t="s">
        <v>657</v>
      </c>
      <c r="E340" s="20" t="s">
        <v>658</v>
      </c>
      <c r="F340"/>
      <c r="G340"/>
      <c r="H340"/>
      <c r="I340"/>
      <c r="J340"/>
      <c r="K340" s="16">
        <v>5.47</v>
      </c>
    </row>
    <row r="341" spans="1:11" ht="15" hidden="1" outlineLevel="1" x14ac:dyDescent="0.25">
      <c r="C341" s="4" t="s">
        <v>53</v>
      </c>
      <c r="D341" s="20" t="s">
        <v>659</v>
      </c>
      <c r="E341" s="20" t="s">
        <v>660</v>
      </c>
      <c r="F341"/>
      <c r="G341"/>
      <c r="H341"/>
      <c r="I341"/>
      <c r="J341"/>
      <c r="K341" s="16">
        <v>5.04</v>
      </c>
    </row>
    <row r="342" spans="1:11" ht="15" hidden="1" outlineLevel="1" x14ac:dyDescent="0.25">
      <c r="C342" s="4" t="s">
        <v>53</v>
      </c>
      <c r="D342" s="20" t="s">
        <v>661</v>
      </c>
      <c r="E342" s="20" t="s">
        <v>662</v>
      </c>
      <c r="F342"/>
      <c r="G342"/>
      <c r="H342"/>
      <c r="I342"/>
      <c r="J342"/>
      <c r="K342" s="16">
        <v>5.82</v>
      </c>
    </row>
    <row r="343" spans="1:11" ht="15" hidden="1" outlineLevel="1" x14ac:dyDescent="0.25">
      <c r="C343" s="4" t="s">
        <v>53</v>
      </c>
      <c r="D343" s="20" t="s">
        <v>663</v>
      </c>
      <c r="E343" s="20" t="s">
        <v>664</v>
      </c>
      <c r="F343"/>
      <c r="G343"/>
      <c r="H343"/>
      <c r="I343"/>
      <c r="J343"/>
      <c r="K343" s="16">
        <v>6.61</v>
      </c>
    </row>
    <row r="344" spans="1:11" ht="15" hidden="1" outlineLevel="1" x14ac:dyDescent="0.25">
      <c r="C344" s="4" t="s">
        <v>53</v>
      </c>
      <c r="D344" s="20" t="s">
        <v>665</v>
      </c>
      <c r="E344" s="20" t="s">
        <v>666</v>
      </c>
      <c r="F344"/>
      <c r="G344"/>
      <c r="H344"/>
      <c r="I344"/>
      <c r="J344"/>
      <c r="K344" s="16">
        <v>-0.05</v>
      </c>
    </row>
    <row r="345" spans="1:11" ht="15" hidden="1" outlineLevel="1" x14ac:dyDescent="0.25">
      <c r="C345" s="4" t="s">
        <v>53</v>
      </c>
      <c r="D345" s="20" t="s">
        <v>667</v>
      </c>
      <c r="E345" s="20" t="s">
        <v>668</v>
      </c>
      <c r="F345"/>
      <c r="G345"/>
      <c r="H345"/>
      <c r="I345"/>
      <c r="J345"/>
      <c r="K345" s="16">
        <v>3.34</v>
      </c>
    </row>
    <row r="346" spans="1:11" ht="15" hidden="1" outlineLevel="1" x14ac:dyDescent="0.25">
      <c r="C346" s="4" t="s">
        <v>53</v>
      </c>
      <c r="D346" s="20" t="s">
        <v>669</v>
      </c>
      <c r="E346" s="20" t="s">
        <v>670</v>
      </c>
      <c r="F346"/>
      <c r="G346"/>
      <c r="H346"/>
      <c r="I346"/>
      <c r="J346"/>
      <c r="K346" s="16">
        <v>27.33</v>
      </c>
    </row>
    <row r="347" spans="1:11" ht="15" hidden="1" outlineLevel="1" x14ac:dyDescent="0.25">
      <c r="C347" s="4" t="s">
        <v>53</v>
      </c>
      <c r="D347" s="20" t="s">
        <v>671</v>
      </c>
      <c r="E347" s="20" t="s">
        <v>672</v>
      </c>
      <c r="F347"/>
      <c r="G347"/>
      <c r="H347"/>
      <c r="I347"/>
      <c r="J347"/>
      <c r="K347" s="16">
        <v>132.5</v>
      </c>
    </row>
    <row r="348" spans="1:11" ht="15" hidden="1" outlineLevel="1" x14ac:dyDescent="0.25">
      <c r="C348" s="4" t="s">
        <v>53</v>
      </c>
      <c r="D348" s="20" t="s">
        <v>673</v>
      </c>
      <c r="E348" s="20" t="s">
        <v>674</v>
      </c>
      <c r="F348"/>
      <c r="G348"/>
      <c r="H348"/>
      <c r="I348"/>
      <c r="J348"/>
      <c r="K348" s="16">
        <v>31.62</v>
      </c>
    </row>
    <row r="349" spans="1:11" ht="15" hidden="1" outlineLevel="1" x14ac:dyDescent="0.25">
      <c r="C349" s="4" t="s">
        <v>53</v>
      </c>
      <c r="D349" s="20" t="s">
        <v>675</v>
      </c>
      <c r="E349" s="20" t="s">
        <v>676</v>
      </c>
      <c r="F349"/>
      <c r="G349"/>
      <c r="H349"/>
      <c r="I349"/>
      <c r="J349"/>
      <c r="K349" s="16">
        <v>65.260000000000005</v>
      </c>
    </row>
    <row r="350" spans="1:11" ht="15" hidden="1" outlineLevel="1" x14ac:dyDescent="0.25">
      <c r="C350" s="4" t="s">
        <v>53</v>
      </c>
      <c r="D350" s="20" t="s">
        <v>677</v>
      </c>
      <c r="E350" s="20" t="s">
        <v>678</v>
      </c>
      <c r="F350"/>
      <c r="G350"/>
      <c r="H350"/>
      <c r="I350"/>
      <c r="J350"/>
      <c r="K350" s="16">
        <v>4.5999999999999996</v>
      </c>
    </row>
    <row r="351" spans="1:11" hidden="1" outlineLevel="1" x14ac:dyDescent="0.2"/>
    <row r="352" spans="1:11" hidden="1" outlineLevel="1" x14ac:dyDescent="0.2">
      <c r="A352" s="4" t="s">
        <v>679</v>
      </c>
      <c r="D352" s="4" t="s">
        <v>680</v>
      </c>
      <c r="E352" s="4"/>
      <c r="K352" s="21">
        <f>SUM(K353:K364)</f>
        <v>800.93000000000006</v>
      </c>
    </row>
    <row r="353" spans="1:11" ht="15" hidden="1" outlineLevel="1" x14ac:dyDescent="0.25">
      <c r="C353" s="4" t="s">
        <v>53</v>
      </c>
      <c r="D353" s="20" t="s">
        <v>681</v>
      </c>
      <c r="E353" s="20" t="s">
        <v>682</v>
      </c>
      <c r="F353"/>
      <c r="G353"/>
      <c r="H353"/>
      <c r="I353"/>
      <c r="J353"/>
      <c r="K353" s="16">
        <v>39.92</v>
      </c>
    </row>
    <row r="354" spans="1:11" ht="15" hidden="1" outlineLevel="1" x14ac:dyDescent="0.25">
      <c r="C354" s="4" t="s">
        <v>53</v>
      </c>
      <c r="D354" s="20" t="s">
        <v>683</v>
      </c>
      <c r="E354" s="20" t="s">
        <v>684</v>
      </c>
      <c r="F354"/>
      <c r="G354"/>
      <c r="H354"/>
      <c r="I354"/>
      <c r="J354"/>
      <c r="K354" s="16">
        <v>27.13</v>
      </c>
    </row>
    <row r="355" spans="1:11" ht="15" hidden="1" outlineLevel="1" x14ac:dyDescent="0.25">
      <c r="C355" s="4" t="s">
        <v>53</v>
      </c>
      <c r="D355" s="20" t="s">
        <v>685</v>
      </c>
      <c r="E355" s="20" t="s">
        <v>686</v>
      </c>
      <c r="F355"/>
      <c r="G355"/>
      <c r="H355"/>
      <c r="I355"/>
      <c r="J355"/>
      <c r="K355" s="16">
        <v>25.14</v>
      </c>
    </row>
    <row r="356" spans="1:11" ht="15" hidden="1" outlineLevel="1" x14ac:dyDescent="0.25">
      <c r="C356" s="4" t="s">
        <v>53</v>
      </c>
      <c r="D356" s="20" t="s">
        <v>687</v>
      </c>
      <c r="E356" s="20" t="s">
        <v>688</v>
      </c>
      <c r="F356"/>
      <c r="G356"/>
      <c r="H356"/>
      <c r="I356"/>
      <c r="J356"/>
      <c r="K356" s="16">
        <v>91.8</v>
      </c>
    </row>
    <row r="357" spans="1:11" ht="15" hidden="1" outlineLevel="1" x14ac:dyDescent="0.25">
      <c r="C357" s="4" t="s">
        <v>53</v>
      </c>
      <c r="D357" s="20" t="s">
        <v>689</v>
      </c>
      <c r="E357" s="20" t="s">
        <v>690</v>
      </c>
      <c r="F357"/>
      <c r="G357"/>
      <c r="H357"/>
      <c r="I357"/>
      <c r="J357"/>
      <c r="K357" s="16">
        <v>64.84</v>
      </c>
    </row>
    <row r="358" spans="1:11" ht="15" hidden="1" outlineLevel="1" x14ac:dyDescent="0.25">
      <c r="C358" s="4" t="s">
        <v>53</v>
      </c>
      <c r="D358" s="20" t="s">
        <v>691</v>
      </c>
      <c r="E358" s="20" t="s">
        <v>692</v>
      </c>
      <c r="F358"/>
      <c r="G358"/>
      <c r="H358"/>
      <c r="I358"/>
      <c r="J358"/>
      <c r="K358" s="16">
        <v>27.35</v>
      </c>
    </row>
    <row r="359" spans="1:11" ht="15" hidden="1" outlineLevel="1" x14ac:dyDescent="0.25">
      <c r="C359" s="4" t="s">
        <v>53</v>
      </c>
      <c r="D359" s="20" t="s">
        <v>693</v>
      </c>
      <c r="E359" s="20" t="s">
        <v>694</v>
      </c>
      <c r="F359"/>
      <c r="G359"/>
      <c r="H359"/>
      <c r="I359"/>
      <c r="J359"/>
      <c r="K359" s="16">
        <v>168.48</v>
      </c>
    </row>
    <row r="360" spans="1:11" ht="15" hidden="1" outlineLevel="1" x14ac:dyDescent="0.25">
      <c r="C360" s="4" t="s">
        <v>53</v>
      </c>
      <c r="D360" s="20" t="s">
        <v>695</v>
      </c>
      <c r="E360" s="20" t="s">
        <v>696</v>
      </c>
      <c r="F360"/>
      <c r="G360"/>
      <c r="H360"/>
      <c r="I360"/>
      <c r="J360"/>
      <c r="K360" s="16">
        <v>107.15</v>
      </c>
    </row>
    <row r="361" spans="1:11" ht="15" hidden="1" outlineLevel="1" x14ac:dyDescent="0.25">
      <c r="C361" s="4" t="s">
        <v>53</v>
      </c>
      <c r="D361" s="20" t="s">
        <v>697</v>
      </c>
      <c r="E361" s="20" t="s">
        <v>698</v>
      </c>
      <c r="F361"/>
      <c r="G361"/>
      <c r="H361"/>
      <c r="I361"/>
      <c r="J361"/>
      <c r="K361" s="16">
        <v>0.24</v>
      </c>
    </row>
    <row r="362" spans="1:11" ht="15" hidden="1" outlineLevel="1" x14ac:dyDescent="0.25">
      <c r="C362" s="4" t="s">
        <v>53</v>
      </c>
      <c r="D362" s="20" t="s">
        <v>699</v>
      </c>
      <c r="E362" s="20" t="s">
        <v>700</v>
      </c>
      <c r="F362"/>
      <c r="G362"/>
      <c r="H362"/>
      <c r="I362"/>
      <c r="J362"/>
      <c r="K362" s="16">
        <v>18.829999999999998</v>
      </c>
    </row>
    <row r="363" spans="1:11" ht="15" hidden="1" outlineLevel="1" x14ac:dyDescent="0.25">
      <c r="C363" s="4" t="s">
        <v>53</v>
      </c>
      <c r="D363" s="20" t="s">
        <v>701</v>
      </c>
      <c r="E363" s="20" t="s">
        <v>702</v>
      </c>
      <c r="F363"/>
      <c r="G363"/>
      <c r="H363"/>
      <c r="I363"/>
      <c r="J363"/>
      <c r="K363" s="16">
        <v>170.84</v>
      </c>
    </row>
    <row r="364" spans="1:11" ht="15" hidden="1" outlineLevel="1" x14ac:dyDescent="0.25">
      <c r="C364" s="4" t="s">
        <v>53</v>
      </c>
      <c r="D364" s="20" t="s">
        <v>703</v>
      </c>
      <c r="E364" s="20" t="s">
        <v>704</v>
      </c>
      <c r="F364"/>
      <c r="G364"/>
      <c r="H364"/>
      <c r="I364"/>
      <c r="J364"/>
      <c r="K364" s="16">
        <v>59.21</v>
      </c>
    </row>
    <row r="365" spans="1:11" hidden="1" outlineLevel="1" x14ac:dyDescent="0.2"/>
    <row r="366" spans="1:11" hidden="1" outlineLevel="1" x14ac:dyDescent="0.2">
      <c r="A366" s="4" t="s">
        <v>705</v>
      </c>
      <c r="D366" s="4" t="s">
        <v>706</v>
      </c>
      <c r="E366" s="4"/>
      <c r="K366" s="21">
        <f>SUM(K367:K448)</f>
        <v>1691.2899999999991</v>
      </c>
    </row>
    <row r="367" spans="1:11" ht="15" hidden="1" outlineLevel="1" x14ac:dyDescent="0.25">
      <c r="C367" s="4" t="s">
        <v>53</v>
      </c>
      <c r="D367" s="20" t="s">
        <v>707</v>
      </c>
      <c r="E367" s="20" t="s">
        <v>708</v>
      </c>
      <c r="F367"/>
      <c r="G367"/>
      <c r="H367"/>
      <c r="I367"/>
      <c r="J367"/>
      <c r="K367" s="16">
        <v>-3.12</v>
      </c>
    </row>
    <row r="368" spans="1:11" ht="15" hidden="1" outlineLevel="1" x14ac:dyDescent="0.25">
      <c r="C368" s="4" t="s">
        <v>53</v>
      </c>
      <c r="D368" s="20" t="s">
        <v>709</v>
      </c>
      <c r="E368" s="20" t="s">
        <v>710</v>
      </c>
      <c r="F368"/>
      <c r="G368"/>
      <c r="H368"/>
      <c r="I368"/>
      <c r="J368"/>
      <c r="K368" s="16">
        <v>26.61</v>
      </c>
    </row>
    <row r="369" spans="3:11" ht="15" hidden="1" outlineLevel="1" x14ac:dyDescent="0.25">
      <c r="C369" s="4" t="s">
        <v>53</v>
      </c>
      <c r="D369" s="20" t="s">
        <v>711</v>
      </c>
      <c r="E369" s="20" t="s">
        <v>712</v>
      </c>
      <c r="F369"/>
      <c r="G369"/>
      <c r="H369"/>
      <c r="I369"/>
      <c r="J369"/>
      <c r="K369" s="16">
        <v>20.149999999999999</v>
      </c>
    </row>
    <row r="370" spans="3:11" ht="15" hidden="1" outlineLevel="1" x14ac:dyDescent="0.25">
      <c r="C370" s="4" t="s">
        <v>53</v>
      </c>
      <c r="D370" s="20" t="s">
        <v>713</v>
      </c>
      <c r="E370" s="20" t="s">
        <v>714</v>
      </c>
      <c r="F370"/>
      <c r="G370"/>
      <c r="H370"/>
      <c r="I370"/>
      <c r="J370"/>
      <c r="K370" s="16">
        <v>44.6</v>
      </c>
    </row>
    <row r="371" spans="3:11" ht="15" hidden="1" outlineLevel="1" x14ac:dyDescent="0.25">
      <c r="C371" s="4" t="s">
        <v>53</v>
      </c>
      <c r="D371" s="20" t="s">
        <v>715</v>
      </c>
      <c r="E371" s="20" t="s">
        <v>716</v>
      </c>
      <c r="F371"/>
      <c r="G371"/>
      <c r="H371"/>
      <c r="I371"/>
      <c r="J371"/>
      <c r="K371" s="16">
        <v>38.92</v>
      </c>
    </row>
    <row r="372" spans="3:11" ht="15" hidden="1" outlineLevel="1" x14ac:dyDescent="0.25">
      <c r="C372" s="4" t="s">
        <v>53</v>
      </c>
      <c r="D372" s="20" t="s">
        <v>717</v>
      </c>
      <c r="E372" s="20" t="s">
        <v>718</v>
      </c>
      <c r="F372"/>
      <c r="G372"/>
      <c r="H372"/>
      <c r="I372"/>
      <c r="J372"/>
      <c r="K372" s="16">
        <v>24.07</v>
      </c>
    </row>
    <row r="373" spans="3:11" ht="15" hidden="1" outlineLevel="1" x14ac:dyDescent="0.25">
      <c r="C373" s="4" t="s">
        <v>53</v>
      </c>
      <c r="D373" s="20" t="s">
        <v>719</v>
      </c>
      <c r="E373" s="20" t="s">
        <v>720</v>
      </c>
      <c r="F373"/>
      <c r="G373"/>
      <c r="H373"/>
      <c r="I373"/>
      <c r="J373"/>
      <c r="K373" s="16">
        <v>64.7</v>
      </c>
    </row>
    <row r="374" spans="3:11" ht="15" hidden="1" outlineLevel="1" x14ac:dyDescent="0.25">
      <c r="C374" s="4" t="s">
        <v>53</v>
      </c>
      <c r="D374" s="20" t="s">
        <v>721</v>
      </c>
      <c r="E374" s="20" t="s">
        <v>722</v>
      </c>
      <c r="F374"/>
      <c r="G374"/>
      <c r="H374"/>
      <c r="I374"/>
      <c r="J374"/>
      <c r="K374" s="16">
        <v>26.25</v>
      </c>
    </row>
    <row r="375" spans="3:11" ht="15" hidden="1" outlineLevel="1" x14ac:dyDescent="0.25">
      <c r="C375" s="4" t="s">
        <v>53</v>
      </c>
      <c r="D375" s="20" t="s">
        <v>723</v>
      </c>
      <c r="E375" s="20" t="s">
        <v>724</v>
      </c>
      <c r="F375"/>
      <c r="G375"/>
      <c r="H375"/>
      <c r="I375"/>
      <c r="J375"/>
      <c r="K375" s="16">
        <v>22.08</v>
      </c>
    </row>
    <row r="376" spans="3:11" ht="15" hidden="1" outlineLevel="1" x14ac:dyDescent="0.25">
      <c r="C376" s="4" t="s">
        <v>53</v>
      </c>
      <c r="D376" s="20" t="s">
        <v>725</v>
      </c>
      <c r="E376" s="20" t="s">
        <v>726</v>
      </c>
      <c r="F376"/>
      <c r="G376"/>
      <c r="H376"/>
      <c r="I376"/>
      <c r="J376"/>
      <c r="K376" s="16">
        <v>57.13</v>
      </c>
    </row>
    <row r="377" spans="3:11" ht="15" hidden="1" outlineLevel="1" x14ac:dyDescent="0.25">
      <c r="C377" s="4" t="s">
        <v>53</v>
      </c>
      <c r="D377" s="20" t="s">
        <v>727</v>
      </c>
      <c r="E377" s="20" t="s">
        <v>728</v>
      </c>
      <c r="F377"/>
      <c r="G377"/>
      <c r="H377"/>
      <c r="I377"/>
      <c r="J377"/>
      <c r="K377" s="16">
        <v>21.21</v>
      </c>
    </row>
    <row r="378" spans="3:11" ht="15" hidden="1" outlineLevel="1" x14ac:dyDescent="0.25">
      <c r="C378" s="4" t="s">
        <v>53</v>
      </c>
      <c r="D378" s="20" t="s">
        <v>729</v>
      </c>
      <c r="E378" s="20" t="s">
        <v>730</v>
      </c>
      <c r="F378"/>
      <c r="G378"/>
      <c r="H378"/>
      <c r="I378"/>
      <c r="J378"/>
      <c r="K378" s="16">
        <v>6.94</v>
      </c>
    </row>
    <row r="379" spans="3:11" ht="15" hidden="1" outlineLevel="1" x14ac:dyDescent="0.25">
      <c r="C379" s="4" t="s">
        <v>53</v>
      </c>
      <c r="D379" s="20" t="s">
        <v>731</v>
      </c>
      <c r="E379" s="20" t="s">
        <v>732</v>
      </c>
      <c r="F379"/>
      <c r="G379"/>
      <c r="H379"/>
      <c r="I379"/>
      <c r="J379"/>
      <c r="K379" s="16">
        <v>55.52</v>
      </c>
    </row>
    <row r="380" spans="3:11" ht="15" hidden="1" outlineLevel="1" x14ac:dyDescent="0.25">
      <c r="C380" s="4" t="s">
        <v>53</v>
      </c>
      <c r="D380" s="20" t="s">
        <v>733</v>
      </c>
      <c r="E380" s="20" t="s">
        <v>734</v>
      </c>
      <c r="F380"/>
      <c r="G380"/>
      <c r="H380"/>
      <c r="I380"/>
      <c r="J380"/>
      <c r="K380" s="16">
        <v>0.13</v>
      </c>
    </row>
    <row r="381" spans="3:11" ht="15" hidden="1" outlineLevel="1" x14ac:dyDescent="0.25">
      <c r="C381" s="4" t="s">
        <v>53</v>
      </c>
      <c r="D381" s="20" t="s">
        <v>735</v>
      </c>
      <c r="E381" s="20" t="s">
        <v>736</v>
      </c>
      <c r="F381"/>
      <c r="G381"/>
      <c r="H381"/>
      <c r="I381"/>
      <c r="J381"/>
      <c r="K381" s="16">
        <v>164.99</v>
      </c>
    </row>
    <row r="382" spans="3:11" ht="15" hidden="1" outlineLevel="1" x14ac:dyDescent="0.25">
      <c r="C382" s="4" t="s">
        <v>53</v>
      </c>
      <c r="D382" s="20" t="s">
        <v>737</v>
      </c>
      <c r="E382" s="20" t="s">
        <v>738</v>
      </c>
      <c r="F382"/>
      <c r="G382"/>
      <c r="H382"/>
      <c r="I382"/>
      <c r="J382"/>
      <c r="K382" s="16">
        <v>22.56</v>
      </c>
    </row>
    <row r="383" spans="3:11" ht="15" hidden="1" outlineLevel="1" x14ac:dyDescent="0.25">
      <c r="C383" s="4" t="s">
        <v>53</v>
      </c>
      <c r="D383" s="20" t="s">
        <v>739</v>
      </c>
      <c r="E383" s="20" t="s">
        <v>740</v>
      </c>
      <c r="F383"/>
      <c r="G383"/>
      <c r="H383"/>
      <c r="I383"/>
      <c r="J383"/>
      <c r="K383" s="16">
        <v>45.23</v>
      </c>
    </row>
    <row r="384" spans="3:11" ht="15" hidden="1" outlineLevel="1" x14ac:dyDescent="0.25">
      <c r="C384" s="4" t="s">
        <v>53</v>
      </c>
      <c r="D384" s="20" t="s">
        <v>741</v>
      </c>
      <c r="E384" s="20" t="s">
        <v>742</v>
      </c>
      <c r="F384"/>
      <c r="G384"/>
      <c r="H384"/>
      <c r="I384"/>
      <c r="J384"/>
      <c r="K384" s="16">
        <v>5.04</v>
      </c>
    </row>
    <row r="385" spans="3:11" ht="15" hidden="1" outlineLevel="1" x14ac:dyDescent="0.25">
      <c r="C385" s="4" t="s">
        <v>53</v>
      </c>
      <c r="D385" s="20" t="s">
        <v>743</v>
      </c>
      <c r="E385" s="20" t="s">
        <v>744</v>
      </c>
      <c r="F385"/>
      <c r="G385"/>
      <c r="H385"/>
      <c r="I385"/>
      <c r="J385"/>
      <c r="K385" s="16">
        <v>178.61</v>
      </c>
    </row>
    <row r="386" spans="3:11" ht="15" hidden="1" outlineLevel="1" x14ac:dyDescent="0.25">
      <c r="C386" s="4" t="s">
        <v>53</v>
      </c>
      <c r="D386" s="20" t="s">
        <v>745</v>
      </c>
      <c r="E386" s="20" t="s">
        <v>746</v>
      </c>
      <c r="F386"/>
      <c r="G386"/>
      <c r="H386"/>
      <c r="I386"/>
      <c r="J386"/>
      <c r="K386" s="16">
        <v>15.41</v>
      </c>
    </row>
    <row r="387" spans="3:11" ht="15" hidden="1" outlineLevel="1" x14ac:dyDescent="0.25">
      <c r="C387" s="4" t="s">
        <v>53</v>
      </c>
      <c r="D387" s="20" t="s">
        <v>747</v>
      </c>
      <c r="E387" s="20" t="s">
        <v>748</v>
      </c>
      <c r="F387"/>
      <c r="G387"/>
      <c r="H387"/>
      <c r="I387"/>
      <c r="J387"/>
      <c r="K387" s="16">
        <v>4.91</v>
      </c>
    </row>
    <row r="388" spans="3:11" ht="15" hidden="1" outlineLevel="1" x14ac:dyDescent="0.25">
      <c r="C388" s="4" t="s">
        <v>53</v>
      </c>
      <c r="D388" s="20" t="s">
        <v>749</v>
      </c>
      <c r="E388" s="20" t="s">
        <v>750</v>
      </c>
      <c r="F388"/>
      <c r="G388"/>
      <c r="H388"/>
      <c r="I388"/>
      <c r="J388"/>
      <c r="K388" s="16">
        <v>3.36</v>
      </c>
    </row>
    <row r="389" spans="3:11" ht="15" hidden="1" outlineLevel="1" x14ac:dyDescent="0.25">
      <c r="C389" s="4" t="s">
        <v>53</v>
      </c>
      <c r="D389" s="20" t="s">
        <v>751</v>
      </c>
      <c r="E389" s="20" t="s">
        <v>752</v>
      </c>
      <c r="F389"/>
      <c r="G389"/>
      <c r="H389"/>
      <c r="I389"/>
      <c r="J389"/>
      <c r="K389" s="16">
        <v>27.85</v>
      </c>
    </row>
    <row r="390" spans="3:11" ht="15" hidden="1" outlineLevel="1" x14ac:dyDescent="0.25">
      <c r="C390" s="4" t="s">
        <v>53</v>
      </c>
      <c r="D390" s="20" t="s">
        <v>753</v>
      </c>
      <c r="E390" s="20" t="s">
        <v>754</v>
      </c>
      <c r="F390"/>
      <c r="G390"/>
      <c r="H390"/>
      <c r="I390"/>
      <c r="J390"/>
      <c r="K390" s="16">
        <v>6.3</v>
      </c>
    </row>
    <row r="391" spans="3:11" ht="15" hidden="1" outlineLevel="1" x14ac:dyDescent="0.25">
      <c r="C391" s="4" t="s">
        <v>53</v>
      </c>
      <c r="D391" s="20" t="s">
        <v>755</v>
      </c>
      <c r="E391" s="20" t="s">
        <v>756</v>
      </c>
      <c r="F391"/>
      <c r="G391"/>
      <c r="H391"/>
      <c r="I391"/>
      <c r="J391"/>
      <c r="K391" s="16">
        <v>13.79</v>
      </c>
    </row>
    <row r="392" spans="3:11" ht="15" hidden="1" outlineLevel="1" x14ac:dyDescent="0.25">
      <c r="C392" s="4" t="s">
        <v>53</v>
      </c>
      <c r="D392" s="20" t="s">
        <v>757</v>
      </c>
      <c r="E392" s="20" t="s">
        <v>758</v>
      </c>
      <c r="F392"/>
      <c r="G392"/>
      <c r="H392"/>
      <c r="I392"/>
      <c r="J392"/>
      <c r="K392" s="16">
        <v>12.04</v>
      </c>
    </row>
    <row r="393" spans="3:11" ht="15" hidden="1" outlineLevel="1" x14ac:dyDescent="0.25">
      <c r="C393" s="4" t="s">
        <v>53</v>
      </c>
      <c r="D393" s="20" t="s">
        <v>759</v>
      </c>
      <c r="E393" s="20" t="s">
        <v>760</v>
      </c>
      <c r="F393"/>
      <c r="G393"/>
      <c r="H393"/>
      <c r="I393"/>
      <c r="J393"/>
      <c r="K393" s="16">
        <v>5.22</v>
      </c>
    </row>
    <row r="394" spans="3:11" ht="15" hidden="1" outlineLevel="1" x14ac:dyDescent="0.25">
      <c r="C394" s="4" t="s">
        <v>53</v>
      </c>
      <c r="D394" s="20" t="s">
        <v>761</v>
      </c>
      <c r="E394" s="20" t="s">
        <v>762</v>
      </c>
      <c r="F394"/>
      <c r="G394"/>
      <c r="H394"/>
      <c r="I394"/>
      <c r="J394"/>
      <c r="K394" s="16">
        <v>5.04</v>
      </c>
    </row>
    <row r="395" spans="3:11" ht="15" hidden="1" outlineLevel="1" x14ac:dyDescent="0.25">
      <c r="C395" s="4" t="s">
        <v>53</v>
      </c>
      <c r="D395" s="20" t="s">
        <v>763</v>
      </c>
      <c r="E395" s="20" t="s">
        <v>764</v>
      </c>
      <c r="F395"/>
      <c r="G395"/>
      <c r="H395"/>
      <c r="I395"/>
      <c r="J395"/>
      <c r="K395" s="16">
        <v>20.67</v>
      </c>
    </row>
    <row r="396" spans="3:11" ht="15" hidden="1" outlineLevel="1" x14ac:dyDescent="0.25">
      <c r="C396" s="4" t="s">
        <v>53</v>
      </c>
      <c r="D396" s="20" t="s">
        <v>765</v>
      </c>
      <c r="E396" s="20" t="s">
        <v>766</v>
      </c>
      <c r="F396"/>
      <c r="G396"/>
      <c r="H396"/>
      <c r="I396"/>
      <c r="J396"/>
      <c r="K396" s="16">
        <v>7.93</v>
      </c>
    </row>
    <row r="397" spans="3:11" ht="15" hidden="1" outlineLevel="1" x14ac:dyDescent="0.25">
      <c r="C397" s="4" t="s">
        <v>53</v>
      </c>
      <c r="D397" s="20" t="s">
        <v>767</v>
      </c>
      <c r="E397" s="20" t="s">
        <v>768</v>
      </c>
      <c r="F397"/>
      <c r="G397"/>
      <c r="H397"/>
      <c r="I397"/>
      <c r="J397"/>
      <c r="K397" s="16">
        <v>11.32</v>
      </c>
    </row>
    <row r="398" spans="3:11" ht="15" hidden="1" outlineLevel="1" x14ac:dyDescent="0.25">
      <c r="C398" s="4" t="s">
        <v>53</v>
      </c>
      <c r="D398" s="20" t="s">
        <v>769</v>
      </c>
      <c r="E398" s="20" t="s">
        <v>770</v>
      </c>
      <c r="F398"/>
      <c r="G398"/>
      <c r="H398"/>
      <c r="I398"/>
      <c r="J398"/>
      <c r="K398" s="16">
        <v>7.03</v>
      </c>
    </row>
    <row r="399" spans="3:11" ht="15" hidden="1" outlineLevel="1" x14ac:dyDescent="0.25">
      <c r="C399" s="4" t="s">
        <v>53</v>
      </c>
      <c r="D399" s="20" t="s">
        <v>771</v>
      </c>
      <c r="E399" s="20" t="s">
        <v>772</v>
      </c>
      <c r="F399"/>
      <c r="G399"/>
      <c r="H399"/>
      <c r="I399"/>
      <c r="J399"/>
      <c r="K399" s="16">
        <v>40.07</v>
      </c>
    </row>
    <row r="400" spans="3:11" ht="15" hidden="1" outlineLevel="1" x14ac:dyDescent="0.25">
      <c r="C400" s="4" t="s">
        <v>53</v>
      </c>
      <c r="D400" s="20" t="s">
        <v>773</v>
      </c>
      <c r="E400" s="20" t="s">
        <v>774</v>
      </c>
      <c r="F400"/>
      <c r="G400"/>
      <c r="H400"/>
      <c r="I400"/>
      <c r="J400"/>
      <c r="K400" s="16">
        <v>18.579999999999998</v>
      </c>
    </row>
    <row r="401" spans="3:11" ht="15" hidden="1" outlineLevel="1" x14ac:dyDescent="0.25">
      <c r="C401" s="4" t="s">
        <v>53</v>
      </c>
      <c r="D401" s="20" t="s">
        <v>775</v>
      </c>
      <c r="E401" s="20" t="s">
        <v>776</v>
      </c>
      <c r="F401"/>
      <c r="G401"/>
      <c r="H401"/>
      <c r="I401"/>
      <c r="J401"/>
      <c r="K401" s="16">
        <v>6.23</v>
      </c>
    </row>
    <row r="402" spans="3:11" ht="15" hidden="1" outlineLevel="1" x14ac:dyDescent="0.25">
      <c r="C402" s="4" t="s">
        <v>53</v>
      </c>
      <c r="D402" s="20" t="s">
        <v>777</v>
      </c>
      <c r="E402" s="20" t="s">
        <v>778</v>
      </c>
      <c r="F402"/>
      <c r="G402"/>
      <c r="H402"/>
      <c r="I402"/>
      <c r="J402"/>
      <c r="K402" s="16">
        <v>0.25</v>
      </c>
    </row>
    <row r="403" spans="3:11" ht="15" hidden="1" outlineLevel="1" x14ac:dyDescent="0.25">
      <c r="C403" s="4" t="s">
        <v>53</v>
      </c>
      <c r="D403" s="20" t="s">
        <v>779</v>
      </c>
      <c r="E403" s="20" t="s">
        <v>780</v>
      </c>
      <c r="F403"/>
      <c r="G403"/>
      <c r="H403"/>
      <c r="I403"/>
      <c r="J403"/>
      <c r="K403" s="16">
        <v>5.13</v>
      </c>
    </row>
    <row r="404" spans="3:11" ht="15" hidden="1" outlineLevel="1" x14ac:dyDescent="0.25">
      <c r="C404" s="4" t="s">
        <v>53</v>
      </c>
      <c r="D404" s="20" t="s">
        <v>781</v>
      </c>
      <c r="E404" s="20" t="s">
        <v>782</v>
      </c>
      <c r="F404"/>
      <c r="G404"/>
      <c r="H404"/>
      <c r="I404"/>
      <c r="J404"/>
      <c r="K404" s="16">
        <v>10</v>
      </c>
    </row>
    <row r="405" spans="3:11" ht="15" hidden="1" outlineLevel="1" x14ac:dyDescent="0.25">
      <c r="C405" s="4" t="s">
        <v>53</v>
      </c>
      <c r="D405" s="20" t="s">
        <v>783</v>
      </c>
      <c r="E405" s="20" t="s">
        <v>784</v>
      </c>
      <c r="F405"/>
      <c r="G405"/>
      <c r="H405"/>
      <c r="I405"/>
      <c r="J405"/>
      <c r="K405" s="16">
        <v>5.58</v>
      </c>
    </row>
    <row r="406" spans="3:11" ht="15" hidden="1" outlineLevel="1" x14ac:dyDescent="0.25">
      <c r="C406" s="4" t="s">
        <v>53</v>
      </c>
      <c r="D406" s="20" t="s">
        <v>785</v>
      </c>
      <c r="E406" s="20" t="s">
        <v>786</v>
      </c>
      <c r="F406"/>
      <c r="G406"/>
      <c r="H406"/>
      <c r="I406"/>
      <c r="J406"/>
      <c r="K406" s="16">
        <v>6.24</v>
      </c>
    </row>
    <row r="407" spans="3:11" ht="15" hidden="1" outlineLevel="1" x14ac:dyDescent="0.25">
      <c r="C407" s="4" t="s">
        <v>53</v>
      </c>
      <c r="D407" s="20" t="s">
        <v>787</v>
      </c>
      <c r="E407" s="20" t="s">
        <v>788</v>
      </c>
      <c r="F407"/>
      <c r="G407"/>
      <c r="H407"/>
      <c r="I407"/>
      <c r="J407"/>
      <c r="K407" s="16">
        <v>12.05</v>
      </c>
    </row>
    <row r="408" spans="3:11" ht="15" hidden="1" outlineLevel="1" x14ac:dyDescent="0.25">
      <c r="C408" s="4" t="s">
        <v>53</v>
      </c>
      <c r="D408" s="20" t="s">
        <v>789</v>
      </c>
      <c r="E408" s="20" t="s">
        <v>790</v>
      </c>
      <c r="F408"/>
      <c r="G408"/>
      <c r="H408"/>
      <c r="I408"/>
      <c r="J408"/>
      <c r="K408" s="16">
        <v>5.04</v>
      </c>
    </row>
    <row r="409" spans="3:11" ht="15" hidden="1" outlineLevel="1" x14ac:dyDescent="0.25">
      <c r="C409" s="4" t="s">
        <v>53</v>
      </c>
      <c r="D409" s="20" t="s">
        <v>791</v>
      </c>
      <c r="E409" s="20" t="s">
        <v>792</v>
      </c>
      <c r="F409"/>
      <c r="G409"/>
      <c r="H409"/>
      <c r="I409"/>
      <c r="J409"/>
      <c r="K409" s="16">
        <v>7.8</v>
      </c>
    </row>
    <row r="410" spans="3:11" ht="15" hidden="1" outlineLevel="1" x14ac:dyDescent="0.25">
      <c r="C410" s="4" t="s">
        <v>53</v>
      </c>
      <c r="D410" s="20" t="s">
        <v>793</v>
      </c>
      <c r="E410" s="20" t="s">
        <v>794</v>
      </c>
      <c r="F410"/>
      <c r="G410"/>
      <c r="H410"/>
      <c r="I410"/>
      <c r="J410"/>
      <c r="K410" s="16">
        <v>26.41</v>
      </c>
    </row>
    <row r="411" spans="3:11" ht="15" hidden="1" outlineLevel="1" x14ac:dyDescent="0.25">
      <c r="C411" s="4" t="s">
        <v>53</v>
      </c>
      <c r="D411" s="20" t="s">
        <v>795</v>
      </c>
      <c r="E411" s="20" t="s">
        <v>796</v>
      </c>
      <c r="F411"/>
      <c r="G411"/>
      <c r="H411"/>
      <c r="I411"/>
      <c r="J411"/>
      <c r="K411" s="16">
        <v>5.04</v>
      </c>
    </row>
    <row r="412" spans="3:11" ht="15" hidden="1" outlineLevel="1" x14ac:dyDescent="0.25">
      <c r="C412" s="4" t="s">
        <v>53</v>
      </c>
      <c r="D412" s="20" t="s">
        <v>797</v>
      </c>
      <c r="E412" s="20" t="s">
        <v>798</v>
      </c>
      <c r="F412"/>
      <c r="G412"/>
      <c r="H412"/>
      <c r="I412"/>
      <c r="J412"/>
      <c r="K412" s="16">
        <v>4.8099999999999996</v>
      </c>
    </row>
    <row r="413" spans="3:11" ht="15" hidden="1" outlineLevel="1" x14ac:dyDescent="0.25">
      <c r="C413" s="4" t="s">
        <v>53</v>
      </c>
      <c r="D413" s="20" t="s">
        <v>799</v>
      </c>
      <c r="E413" s="20" t="s">
        <v>800</v>
      </c>
      <c r="F413"/>
      <c r="G413"/>
      <c r="H413"/>
      <c r="I413"/>
      <c r="J413"/>
      <c r="K413" s="16">
        <v>77.819999999999993</v>
      </c>
    </row>
    <row r="414" spans="3:11" ht="15" hidden="1" outlineLevel="1" x14ac:dyDescent="0.25">
      <c r="C414" s="4" t="s">
        <v>53</v>
      </c>
      <c r="D414" s="20" t="s">
        <v>801</v>
      </c>
      <c r="E414" s="20" t="s">
        <v>802</v>
      </c>
      <c r="F414"/>
      <c r="G414"/>
      <c r="H414"/>
      <c r="I414"/>
      <c r="J414"/>
      <c r="K414" s="16">
        <v>3.36</v>
      </c>
    </row>
    <row r="415" spans="3:11" ht="15" hidden="1" outlineLevel="1" x14ac:dyDescent="0.25">
      <c r="C415" s="4" t="s">
        <v>53</v>
      </c>
      <c r="D415" s="20" t="s">
        <v>803</v>
      </c>
      <c r="E415" s="20" t="s">
        <v>804</v>
      </c>
      <c r="F415"/>
      <c r="G415"/>
      <c r="H415"/>
      <c r="I415"/>
      <c r="J415"/>
      <c r="K415" s="16">
        <v>5.04</v>
      </c>
    </row>
    <row r="416" spans="3:11" ht="15" hidden="1" outlineLevel="1" x14ac:dyDescent="0.25">
      <c r="C416" s="4" t="s">
        <v>53</v>
      </c>
      <c r="D416" s="20" t="s">
        <v>805</v>
      </c>
      <c r="E416" s="20" t="s">
        <v>806</v>
      </c>
      <c r="F416"/>
      <c r="G416"/>
      <c r="H416"/>
      <c r="I416"/>
      <c r="J416"/>
      <c r="K416" s="16">
        <v>1.97</v>
      </c>
    </row>
    <row r="417" spans="3:11" ht="15" hidden="1" outlineLevel="1" x14ac:dyDescent="0.25">
      <c r="C417" s="4" t="s">
        <v>53</v>
      </c>
      <c r="D417" s="20" t="s">
        <v>807</v>
      </c>
      <c r="E417" s="20" t="s">
        <v>808</v>
      </c>
      <c r="F417"/>
      <c r="G417"/>
      <c r="H417"/>
      <c r="I417"/>
      <c r="J417"/>
      <c r="K417" s="16">
        <v>5.04</v>
      </c>
    </row>
    <row r="418" spans="3:11" ht="15" hidden="1" outlineLevel="1" x14ac:dyDescent="0.25">
      <c r="C418" s="4" t="s">
        <v>53</v>
      </c>
      <c r="D418" s="20" t="s">
        <v>809</v>
      </c>
      <c r="E418" s="20" t="s">
        <v>810</v>
      </c>
      <c r="F418"/>
      <c r="G418"/>
      <c r="H418"/>
      <c r="I418"/>
      <c r="J418"/>
      <c r="K418" s="16">
        <v>2.99</v>
      </c>
    </row>
    <row r="419" spans="3:11" ht="15" hidden="1" outlineLevel="1" x14ac:dyDescent="0.25">
      <c r="C419" s="4" t="s">
        <v>53</v>
      </c>
      <c r="D419" s="20" t="s">
        <v>811</v>
      </c>
      <c r="E419" s="20" t="s">
        <v>812</v>
      </c>
      <c r="F419"/>
      <c r="G419"/>
      <c r="H419"/>
      <c r="I419"/>
      <c r="J419"/>
      <c r="K419" s="16">
        <v>2.4900000000000002</v>
      </c>
    </row>
    <row r="420" spans="3:11" ht="15" hidden="1" outlineLevel="1" x14ac:dyDescent="0.25">
      <c r="C420" s="4" t="s">
        <v>53</v>
      </c>
      <c r="D420" s="20" t="s">
        <v>813</v>
      </c>
      <c r="E420" s="20" t="s">
        <v>814</v>
      </c>
      <c r="F420"/>
      <c r="G420"/>
      <c r="H420"/>
      <c r="I420"/>
      <c r="J420"/>
      <c r="K420" s="16">
        <v>24.88</v>
      </c>
    </row>
    <row r="421" spans="3:11" ht="15" hidden="1" outlineLevel="1" x14ac:dyDescent="0.25">
      <c r="C421" s="4" t="s">
        <v>53</v>
      </c>
      <c r="D421" s="20" t="s">
        <v>815</v>
      </c>
      <c r="E421" s="20" t="s">
        <v>816</v>
      </c>
      <c r="F421"/>
      <c r="G421"/>
      <c r="H421"/>
      <c r="I421"/>
      <c r="J421"/>
      <c r="K421" s="16">
        <v>1.68</v>
      </c>
    </row>
    <row r="422" spans="3:11" ht="15" hidden="1" outlineLevel="1" x14ac:dyDescent="0.25">
      <c r="C422" s="4" t="s">
        <v>53</v>
      </c>
      <c r="D422" s="20" t="s">
        <v>817</v>
      </c>
      <c r="E422" s="20" t="s">
        <v>818</v>
      </c>
      <c r="F422"/>
      <c r="G422"/>
      <c r="H422"/>
      <c r="I422"/>
      <c r="J422"/>
      <c r="K422" s="16">
        <v>105.98</v>
      </c>
    </row>
    <row r="423" spans="3:11" ht="15" hidden="1" outlineLevel="1" x14ac:dyDescent="0.25">
      <c r="C423" s="4" t="s">
        <v>53</v>
      </c>
      <c r="D423" s="20" t="s">
        <v>819</v>
      </c>
      <c r="E423" s="20" t="s">
        <v>820</v>
      </c>
      <c r="F423"/>
      <c r="G423"/>
      <c r="H423"/>
      <c r="I423"/>
      <c r="J423"/>
      <c r="K423" s="16">
        <v>13.58</v>
      </c>
    </row>
    <row r="424" spans="3:11" ht="15" hidden="1" outlineLevel="1" x14ac:dyDescent="0.25">
      <c r="C424" s="4" t="s">
        <v>53</v>
      </c>
      <c r="D424" s="20" t="s">
        <v>821</v>
      </c>
      <c r="E424" s="20" t="s">
        <v>822</v>
      </c>
      <c r="F424"/>
      <c r="G424"/>
      <c r="H424"/>
      <c r="I424"/>
      <c r="J424"/>
      <c r="K424" s="16">
        <v>3.96</v>
      </c>
    </row>
    <row r="425" spans="3:11" ht="15" hidden="1" outlineLevel="1" x14ac:dyDescent="0.25">
      <c r="C425" s="4" t="s">
        <v>53</v>
      </c>
      <c r="D425" s="20" t="s">
        <v>823</v>
      </c>
      <c r="E425" s="20" t="s">
        <v>824</v>
      </c>
      <c r="F425"/>
      <c r="G425"/>
      <c r="H425"/>
      <c r="I425"/>
      <c r="J425"/>
      <c r="K425" s="16">
        <v>3.61</v>
      </c>
    </row>
    <row r="426" spans="3:11" ht="15" hidden="1" outlineLevel="1" x14ac:dyDescent="0.25">
      <c r="C426" s="4" t="s">
        <v>53</v>
      </c>
      <c r="D426" s="20" t="s">
        <v>825</v>
      </c>
      <c r="E426" s="20" t="s">
        <v>826</v>
      </c>
      <c r="F426"/>
      <c r="G426"/>
      <c r="H426"/>
      <c r="I426"/>
      <c r="J426"/>
      <c r="K426" s="16">
        <v>2.56</v>
      </c>
    </row>
    <row r="427" spans="3:11" ht="15" hidden="1" outlineLevel="1" x14ac:dyDescent="0.25">
      <c r="C427" s="4" t="s">
        <v>53</v>
      </c>
      <c r="D427" s="20" t="s">
        <v>827</v>
      </c>
      <c r="E427" s="20" t="s">
        <v>828</v>
      </c>
      <c r="F427"/>
      <c r="G427"/>
      <c r="H427"/>
      <c r="I427"/>
      <c r="J427"/>
      <c r="K427" s="16">
        <v>5.04</v>
      </c>
    </row>
    <row r="428" spans="3:11" ht="15" hidden="1" outlineLevel="1" x14ac:dyDescent="0.25">
      <c r="C428" s="4" t="s">
        <v>53</v>
      </c>
      <c r="D428" s="20" t="s">
        <v>829</v>
      </c>
      <c r="E428" s="20" t="s">
        <v>830</v>
      </c>
      <c r="F428"/>
      <c r="G428"/>
      <c r="H428"/>
      <c r="I428"/>
      <c r="J428"/>
      <c r="K428" s="16">
        <v>0.84</v>
      </c>
    </row>
    <row r="429" spans="3:11" ht="15" hidden="1" outlineLevel="1" x14ac:dyDescent="0.25">
      <c r="C429" s="4" t="s">
        <v>53</v>
      </c>
      <c r="D429" s="20" t="s">
        <v>831</v>
      </c>
      <c r="E429" s="20" t="s">
        <v>832</v>
      </c>
      <c r="F429"/>
      <c r="G429"/>
      <c r="H429"/>
      <c r="I429"/>
      <c r="J429"/>
      <c r="K429" s="16">
        <v>12.04</v>
      </c>
    </row>
    <row r="430" spans="3:11" ht="15" hidden="1" outlineLevel="1" x14ac:dyDescent="0.25">
      <c r="C430" s="4" t="s">
        <v>53</v>
      </c>
      <c r="D430" s="20" t="s">
        <v>833</v>
      </c>
      <c r="E430" s="20" t="s">
        <v>834</v>
      </c>
      <c r="F430"/>
      <c r="G430"/>
      <c r="H430"/>
      <c r="I430"/>
      <c r="J430"/>
      <c r="K430" s="16">
        <v>3.36</v>
      </c>
    </row>
    <row r="431" spans="3:11" ht="15" hidden="1" outlineLevel="1" x14ac:dyDescent="0.25">
      <c r="C431" s="4" t="s">
        <v>53</v>
      </c>
      <c r="D431" s="20" t="s">
        <v>835</v>
      </c>
      <c r="E431" s="20" t="s">
        <v>836</v>
      </c>
      <c r="F431"/>
      <c r="G431"/>
      <c r="H431"/>
      <c r="I431"/>
      <c r="J431"/>
      <c r="K431" s="16">
        <v>16.2</v>
      </c>
    </row>
    <row r="432" spans="3:11" ht="15" hidden="1" outlineLevel="1" x14ac:dyDescent="0.25">
      <c r="C432" s="4" t="s">
        <v>53</v>
      </c>
      <c r="D432" s="20" t="s">
        <v>837</v>
      </c>
      <c r="E432" s="20" t="s">
        <v>838</v>
      </c>
      <c r="F432"/>
      <c r="G432"/>
      <c r="H432"/>
      <c r="I432"/>
      <c r="J432"/>
      <c r="K432" s="16">
        <v>8.4</v>
      </c>
    </row>
    <row r="433" spans="3:11" ht="15" hidden="1" outlineLevel="1" x14ac:dyDescent="0.25">
      <c r="C433" s="4" t="s">
        <v>53</v>
      </c>
      <c r="D433" s="20" t="s">
        <v>839</v>
      </c>
      <c r="E433" s="20" t="s">
        <v>840</v>
      </c>
      <c r="F433"/>
      <c r="G433"/>
      <c r="H433"/>
      <c r="I433"/>
      <c r="J433"/>
      <c r="K433" s="16">
        <v>0.61</v>
      </c>
    </row>
    <row r="434" spans="3:11" ht="15" hidden="1" outlineLevel="1" x14ac:dyDescent="0.25">
      <c r="C434" s="4" t="s">
        <v>53</v>
      </c>
      <c r="D434" s="20" t="s">
        <v>841</v>
      </c>
      <c r="E434" s="20" t="s">
        <v>842</v>
      </c>
      <c r="F434"/>
      <c r="G434"/>
      <c r="H434"/>
      <c r="I434"/>
      <c r="J434"/>
      <c r="K434" s="16">
        <v>5.05</v>
      </c>
    </row>
    <row r="435" spans="3:11" ht="15" hidden="1" outlineLevel="1" x14ac:dyDescent="0.25">
      <c r="C435" s="4" t="s">
        <v>53</v>
      </c>
      <c r="D435" s="20" t="s">
        <v>843</v>
      </c>
      <c r="E435" s="20" t="s">
        <v>844</v>
      </c>
      <c r="F435"/>
      <c r="G435"/>
      <c r="H435"/>
      <c r="I435"/>
      <c r="J435"/>
      <c r="K435" s="16">
        <v>47.79</v>
      </c>
    </row>
    <row r="436" spans="3:11" ht="15" hidden="1" outlineLevel="1" x14ac:dyDescent="0.25">
      <c r="C436" s="4" t="s">
        <v>53</v>
      </c>
      <c r="D436" s="20" t="s">
        <v>845</v>
      </c>
      <c r="E436" s="20" t="s">
        <v>846</v>
      </c>
      <c r="F436"/>
      <c r="G436"/>
      <c r="H436"/>
      <c r="I436"/>
      <c r="J436"/>
      <c r="K436" s="16">
        <v>4.08</v>
      </c>
    </row>
    <row r="437" spans="3:11" ht="15" hidden="1" outlineLevel="1" x14ac:dyDescent="0.25">
      <c r="C437" s="4" t="s">
        <v>53</v>
      </c>
      <c r="D437" s="20" t="s">
        <v>847</v>
      </c>
      <c r="E437" s="20" t="s">
        <v>848</v>
      </c>
      <c r="F437"/>
      <c r="G437"/>
      <c r="H437"/>
      <c r="I437"/>
      <c r="J437"/>
      <c r="K437" s="16">
        <v>-2.5499999999999998</v>
      </c>
    </row>
    <row r="438" spans="3:11" ht="15" hidden="1" outlineLevel="1" x14ac:dyDescent="0.25">
      <c r="C438" s="4" t="s">
        <v>53</v>
      </c>
      <c r="D438" s="20" t="s">
        <v>849</v>
      </c>
      <c r="E438" s="20" t="s">
        <v>850</v>
      </c>
      <c r="F438"/>
      <c r="G438"/>
      <c r="H438"/>
      <c r="I438"/>
      <c r="J438"/>
      <c r="K438" s="16">
        <v>4.17</v>
      </c>
    </row>
    <row r="439" spans="3:11" ht="15" hidden="1" outlineLevel="1" x14ac:dyDescent="0.25">
      <c r="C439" s="4" t="s">
        <v>53</v>
      </c>
      <c r="D439" s="20" t="s">
        <v>851</v>
      </c>
      <c r="E439" s="20" t="s">
        <v>852</v>
      </c>
      <c r="F439"/>
      <c r="G439"/>
      <c r="H439"/>
      <c r="I439"/>
      <c r="J439"/>
      <c r="K439" s="16">
        <v>11.46</v>
      </c>
    </row>
    <row r="440" spans="3:11" ht="15" hidden="1" outlineLevel="1" x14ac:dyDescent="0.25">
      <c r="C440" s="4" t="s">
        <v>53</v>
      </c>
      <c r="D440" s="20" t="s">
        <v>853</v>
      </c>
      <c r="E440" s="20" t="s">
        <v>854</v>
      </c>
      <c r="F440"/>
      <c r="G440"/>
      <c r="H440"/>
      <c r="I440"/>
      <c r="J440"/>
      <c r="K440" s="16">
        <v>1.51</v>
      </c>
    </row>
    <row r="441" spans="3:11" ht="15" hidden="1" outlineLevel="1" x14ac:dyDescent="0.25">
      <c r="C441" s="4" t="s">
        <v>53</v>
      </c>
      <c r="D441" s="20" t="s">
        <v>855</v>
      </c>
      <c r="E441" s="20" t="s">
        <v>856</v>
      </c>
      <c r="F441"/>
      <c r="G441"/>
      <c r="H441"/>
      <c r="I441"/>
      <c r="J441"/>
      <c r="K441" s="16">
        <v>5.05</v>
      </c>
    </row>
    <row r="442" spans="3:11" ht="15" hidden="1" outlineLevel="1" x14ac:dyDescent="0.25">
      <c r="C442" s="4" t="s">
        <v>53</v>
      </c>
      <c r="D442" s="20" t="s">
        <v>857</v>
      </c>
      <c r="E442" s="20" t="s">
        <v>858</v>
      </c>
      <c r="F442"/>
      <c r="G442"/>
      <c r="H442"/>
      <c r="I442"/>
      <c r="J442"/>
      <c r="K442" s="16">
        <v>1.81</v>
      </c>
    </row>
    <row r="443" spans="3:11" ht="15" hidden="1" outlineLevel="1" x14ac:dyDescent="0.25">
      <c r="C443" s="4" t="s">
        <v>53</v>
      </c>
      <c r="D443" s="20" t="s">
        <v>859</v>
      </c>
      <c r="E443" s="20" t="s">
        <v>860</v>
      </c>
      <c r="F443"/>
      <c r="G443"/>
      <c r="H443"/>
      <c r="I443"/>
      <c r="J443"/>
      <c r="K443" s="16">
        <v>5.47</v>
      </c>
    </row>
    <row r="444" spans="3:11" ht="15" hidden="1" outlineLevel="1" x14ac:dyDescent="0.25">
      <c r="C444" s="4" t="s">
        <v>53</v>
      </c>
      <c r="D444" s="20" t="s">
        <v>861</v>
      </c>
      <c r="E444" s="20" t="s">
        <v>862</v>
      </c>
      <c r="F444"/>
      <c r="G444"/>
      <c r="H444"/>
      <c r="I444"/>
      <c r="J444"/>
      <c r="K444" s="16">
        <v>1.03</v>
      </c>
    </row>
    <row r="445" spans="3:11" ht="15" hidden="1" outlineLevel="1" x14ac:dyDescent="0.25">
      <c r="C445" s="4" t="s">
        <v>53</v>
      </c>
      <c r="D445" s="20" t="s">
        <v>863</v>
      </c>
      <c r="E445" s="20" t="s">
        <v>864</v>
      </c>
      <c r="F445"/>
      <c r="G445"/>
      <c r="H445"/>
      <c r="I445"/>
      <c r="J445"/>
      <c r="K445" s="16">
        <v>1.1200000000000001</v>
      </c>
    </row>
    <row r="446" spans="3:11" ht="15" hidden="1" outlineLevel="1" x14ac:dyDescent="0.25">
      <c r="C446" s="4" t="s">
        <v>53</v>
      </c>
      <c r="D446" s="20" t="s">
        <v>865</v>
      </c>
      <c r="E446" s="20" t="s">
        <v>866</v>
      </c>
      <c r="F446"/>
      <c r="G446"/>
      <c r="H446"/>
      <c r="I446"/>
      <c r="J446"/>
      <c r="K446" s="16">
        <v>0.2</v>
      </c>
    </row>
    <row r="447" spans="3:11" ht="15" hidden="1" outlineLevel="1" x14ac:dyDescent="0.25">
      <c r="C447" s="4" t="s">
        <v>53</v>
      </c>
      <c r="D447" s="20" t="s">
        <v>867</v>
      </c>
      <c r="E447" s="20" t="s">
        <v>868</v>
      </c>
      <c r="F447"/>
      <c r="G447"/>
      <c r="H447"/>
      <c r="I447"/>
      <c r="J447"/>
      <c r="K447" s="16">
        <v>187.62</v>
      </c>
    </row>
    <row r="448" spans="3:11" ht="15" hidden="1" outlineLevel="1" x14ac:dyDescent="0.25">
      <c r="C448" s="4" t="s">
        <v>53</v>
      </c>
      <c r="D448" s="20" t="s">
        <v>150</v>
      </c>
      <c r="E448" s="20" t="s">
        <v>151</v>
      </c>
      <c r="F448"/>
      <c r="G448"/>
      <c r="H448"/>
      <c r="I448"/>
      <c r="J448"/>
      <c r="K448" s="16">
        <v>0.31</v>
      </c>
    </row>
    <row r="449" spans="1:12" hidden="1" outlineLevel="1" x14ac:dyDescent="0.2">
      <c r="C449" s="4"/>
      <c r="D449" s="4"/>
      <c r="E449" s="4"/>
      <c r="F449" s="4"/>
      <c r="K449" s="13"/>
    </row>
    <row r="450" spans="1:12" hidden="1" outlineLevel="1" x14ac:dyDescent="0.2">
      <c r="A450" s="4" t="s">
        <v>869</v>
      </c>
      <c r="D450" s="4" t="s">
        <v>870</v>
      </c>
      <c r="E450" s="4"/>
      <c r="K450" s="21">
        <f>SUM(K451:K456)</f>
        <v>72.47</v>
      </c>
    </row>
    <row r="451" spans="1:12" ht="15" hidden="1" outlineLevel="1" x14ac:dyDescent="0.25">
      <c r="C451" s="4" t="s">
        <v>53</v>
      </c>
      <c r="D451" s="20" t="s">
        <v>871</v>
      </c>
      <c r="E451" s="20" t="s">
        <v>872</v>
      </c>
      <c r="F451"/>
      <c r="G451"/>
      <c r="H451"/>
      <c r="I451"/>
      <c r="J451"/>
      <c r="K451" s="16">
        <v>20.82</v>
      </c>
    </row>
    <row r="452" spans="1:12" ht="15" hidden="1" outlineLevel="1" x14ac:dyDescent="0.25">
      <c r="C452" s="4" t="s">
        <v>53</v>
      </c>
      <c r="D452" s="20" t="s">
        <v>873</v>
      </c>
      <c r="E452" s="20" t="s">
        <v>874</v>
      </c>
      <c r="F452"/>
      <c r="G452"/>
      <c r="H452"/>
      <c r="I452"/>
      <c r="J452"/>
      <c r="K452" s="16">
        <v>2.62</v>
      </c>
    </row>
    <row r="453" spans="1:12" ht="15" hidden="1" outlineLevel="1" x14ac:dyDescent="0.25">
      <c r="C453" s="4" t="s">
        <v>53</v>
      </c>
      <c r="D453" s="20" t="s">
        <v>875</v>
      </c>
      <c r="E453" s="20" t="s">
        <v>876</v>
      </c>
      <c r="F453"/>
      <c r="G453"/>
      <c r="H453"/>
      <c r="I453"/>
      <c r="J453"/>
      <c r="K453" s="16">
        <v>4.3099999999999996</v>
      </c>
    </row>
    <row r="454" spans="1:12" ht="15" hidden="1" outlineLevel="1" x14ac:dyDescent="0.25">
      <c r="C454" s="4" t="s">
        <v>53</v>
      </c>
      <c r="D454" s="20" t="s">
        <v>877</v>
      </c>
      <c r="E454" s="20" t="s">
        <v>878</v>
      </c>
      <c r="F454"/>
      <c r="G454"/>
      <c r="H454"/>
      <c r="I454"/>
      <c r="J454"/>
      <c r="K454" s="16">
        <v>7.82</v>
      </c>
    </row>
    <row r="455" spans="1:12" ht="15" hidden="1" outlineLevel="1" x14ac:dyDescent="0.25">
      <c r="C455" s="4" t="s">
        <v>53</v>
      </c>
      <c r="D455" s="20" t="s">
        <v>879</v>
      </c>
      <c r="E455" s="20" t="s">
        <v>880</v>
      </c>
      <c r="F455"/>
      <c r="G455"/>
      <c r="H455"/>
      <c r="I455"/>
      <c r="J455"/>
      <c r="K455" s="16">
        <v>36.9</v>
      </c>
    </row>
    <row r="456" spans="1:12" hidden="1" outlineLevel="1" x14ac:dyDescent="0.2"/>
    <row r="457" spans="1:12" hidden="1" outlineLevel="1" x14ac:dyDescent="0.2"/>
    <row r="458" spans="1:12" hidden="1" outlineLevel="1" x14ac:dyDescent="0.2">
      <c r="A458" s="4" t="s">
        <v>881</v>
      </c>
      <c r="D458" s="4" t="s">
        <v>882</v>
      </c>
      <c r="E458" s="4"/>
      <c r="K458" s="21">
        <f>+K459</f>
        <v>13.31</v>
      </c>
    </row>
    <row r="459" spans="1:12" hidden="1" outlineLevel="1" x14ac:dyDescent="0.2">
      <c r="C459" s="4" t="s">
        <v>53</v>
      </c>
      <c r="D459" s="4" t="s">
        <v>883</v>
      </c>
      <c r="E459" s="4"/>
      <c r="F459" s="4" t="s">
        <v>884</v>
      </c>
      <c r="K459" s="13">
        <v>13.31</v>
      </c>
    </row>
    <row r="460" spans="1:12" hidden="1" outlineLevel="1" x14ac:dyDescent="0.2"/>
    <row r="461" spans="1:12" hidden="1" outlineLevel="1" x14ac:dyDescent="0.2">
      <c r="A461" s="4" t="s">
        <v>885</v>
      </c>
      <c r="D461" s="4" t="s">
        <v>886</v>
      </c>
      <c r="E461" s="4"/>
      <c r="K461" s="21">
        <f>SUM(K462:K697)</f>
        <v>138074.54999999996</v>
      </c>
      <c r="L461" s="22"/>
    </row>
    <row r="462" spans="1:12" ht="15" hidden="1" outlineLevel="1" x14ac:dyDescent="0.25">
      <c r="C462" s="4" t="s">
        <v>53</v>
      </c>
      <c r="D462" s="20" t="s">
        <v>887</v>
      </c>
      <c r="E462" s="20" t="s">
        <v>888</v>
      </c>
      <c r="F462"/>
      <c r="G462"/>
      <c r="H462"/>
      <c r="I462"/>
      <c r="J462"/>
      <c r="K462" s="16">
        <v>133.05000000000001</v>
      </c>
    </row>
    <row r="463" spans="1:12" ht="15" hidden="1" outlineLevel="1" x14ac:dyDescent="0.25">
      <c r="C463" s="4" t="s">
        <v>53</v>
      </c>
      <c r="D463" s="20" t="s">
        <v>889</v>
      </c>
      <c r="E463" s="20" t="s">
        <v>890</v>
      </c>
      <c r="F463"/>
      <c r="G463"/>
      <c r="H463"/>
      <c r="I463"/>
      <c r="J463"/>
      <c r="K463" s="16">
        <v>46.71</v>
      </c>
    </row>
    <row r="464" spans="1:12" ht="15" hidden="1" outlineLevel="1" x14ac:dyDescent="0.25">
      <c r="C464" s="4" t="s">
        <v>53</v>
      </c>
      <c r="D464" s="20" t="s">
        <v>891</v>
      </c>
      <c r="E464" s="20" t="s">
        <v>892</v>
      </c>
      <c r="F464"/>
      <c r="G464"/>
      <c r="H464"/>
      <c r="I464"/>
      <c r="J464"/>
      <c r="K464" s="16">
        <v>25.4</v>
      </c>
    </row>
    <row r="465" spans="3:11" ht="15" hidden="1" outlineLevel="1" x14ac:dyDescent="0.25">
      <c r="C465" s="4" t="s">
        <v>53</v>
      </c>
      <c r="D465" s="20" t="s">
        <v>893</v>
      </c>
      <c r="E465" s="20" t="s">
        <v>894</v>
      </c>
      <c r="F465"/>
      <c r="G465"/>
      <c r="H465"/>
      <c r="I465"/>
      <c r="J465"/>
      <c r="K465" s="16">
        <v>62.44</v>
      </c>
    </row>
    <row r="466" spans="3:11" ht="15" hidden="1" outlineLevel="1" x14ac:dyDescent="0.25">
      <c r="C466" s="4" t="s">
        <v>53</v>
      </c>
      <c r="D466" s="20" t="s">
        <v>895</v>
      </c>
      <c r="E466" s="20" t="s">
        <v>896</v>
      </c>
      <c r="F466"/>
      <c r="G466"/>
      <c r="H466"/>
      <c r="I466"/>
      <c r="J466"/>
      <c r="K466" s="16">
        <v>-0.09</v>
      </c>
    </row>
    <row r="467" spans="3:11" ht="15" hidden="1" outlineLevel="1" x14ac:dyDescent="0.25">
      <c r="C467" s="4" t="s">
        <v>53</v>
      </c>
      <c r="D467" s="20" t="s">
        <v>897</v>
      </c>
      <c r="E467" s="20" t="s">
        <v>898</v>
      </c>
      <c r="F467"/>
      <c r="G467"/>
      <c r="H467"/>
      <c r="I467"/>
      <c r="J467"/>
      <c r="K467" s="16">
        <v>-25.14</v>
      </c>
    </row>
    <row r="468" spans="3:11" ht="15" hidden="1" outlineLevel="1" x14ac:dyDescent="0.25">
      <c r="C468" s="4" t="s">
        <v>53</v>
      </c>
      <c r="D468" s="20" t="s">
        <v>899</v>
      </c>
      <c r="E468" s="20" t="s">
        <v>900</v>
      </c>
      <c r="F468"/>
      <c r="G468"/>
      <c r="H468"/>
      <c r="I468"/>
      <c r="J468"/>
      <c r="K468" s="16">
        <v>93866.77</v>
      </c>
    </row>
    <row r="469" spans="3:11" ht="15" hidden="1" outlineLevel="1" x14ac:dyDescent="0.25">
      <c r="C469" s="4" t="s">
        <v>53</v>
      </c>
      <c r="D469" s="20" t="s">
        <v>901</v>
      </c>
      <c r="E469" s="20" t="s">
        <v>902</v>
      </c>
      <c r="F469"/>
      <c r="G469"/>
      <c r="H469"/>
      <c r="I469"/>
      <c r="J469"/>
      <c r="K469" s="16">
        <v>14</v>
      </c>
    </row>
    <row r="470" spans="3:11" ht="15" hidden="1" outlineLevel="1" x14ac:dyDescent="0.25">
      <c r="C470" s="4" t="s">
        <v>53</v>
      </c>
      <c r="D470" s="20" t="s">
        <v>903</v>
      </c>
      <c r="E470" s="20" t="s">
        <v>904</v>
      </c>
      <c r="F470"/>
      <c r="G470"/>
      <c r="H470"/>
      <c r="I470"/>
      <c r="J470"/>
      <c r="K470" s="16">
        <v>25399.040000000001</v>
      </c>
    </row>
    <row r="471" spans="3:11" ht="15" hidden="1" outlineLevel="1" x14ac:dyDescent="0.25">
      <c r="C471" s="4" t="s">
        <v>53</v>
      </c>
      <c r="D471" s="20" t="s">
        <v>905</v>
      </c>
      <c r="E471" s="20" t="s">
        <v>906</v>
      </c>
      <c r="F471"/>
      <c r="G471"/>
      <c r="H471"/>
      <c r="I471"/>
      <c r="J471"/>
      <c r="K471" s="16">
        <v>67.790000000000006</v>
      </c>
    </row>
    <row r="472" spans="3:11" ht="15" hidden="1" outlineLevel="1" x14ac:dyDescent="0.25">
      <c r="C472" s="4" t="s">
        <v>53</v>
      </c>
      <c r="D472" s="20" t="s">
        <v>907</v>
      </c>
      <c r="E472" s="20" t="s">
        <v>908</v>
      </c>
      <c r="F472"/>
      <c r="G472"/>
      <c r="H472"/>
      <c r="I472"/>
      <c r="J472"/>
      <c r="K472" s="16">
        <v>1686.48</v>
      </c>
    </row>
    <row r="473" spans="3:11" ht="15" hidden="1" outlineLevel="1" x14ac:dyDescent="0.25">
      <c r="C473" s="4" t="s">
        <v>53</v>
      </c>
      <c r="D473" s="20" t="s">
        <v>909</v>
      </c>
      <c r="E473" s="20" t="s">
        <v>910</v>
      </c>
      <c r="F473"/>
      <c r="G473"/>
      <c r="H473"/>
      <c r="I473"/>
      <c r="J473"/>
      <c r="K473" s="16">
        <v>247.1</v>
      </c>
    </row>
    <row r="474" spans="3:11" ht="15" hidden="1" outlineLevel="1" x14ac:dyDescent="0.25">
      <c r="C474" s="4" t="s">
        <v>53</v>
      </c>
      <c r="D474" s="20" t="s">
        <v>911</v>
      </c>
      <c r="E474" s="20" t="s">
        <v>912</v>
      </c>
      <c r="F474"/>
      <c r="G474"/>
      <c r="H474"/>
      <c r="I474"/>
      <c r="J474"/>
      <c r="K474" s="16">
        <v>6.33</v>
      </c>
    </row>
    <row r="475" spans="3:11" ht="15" hidden="1" outlineLevel="1" x14ac:dyDescent="0.25">
      <c r="C475" s="4" t="s">
        <v>53</v>
      </c>
      <c r="D475" s="20" t="s">
        <v>913</v>
      </c>
      <c r="E475" s="20" t="s">
        <v>914</v>
      </c>
      <c r="F475"/>
      <c r="G475"/>
      <c r="H475"/>
      <c r="I475"/>
      <c r="J475"/>
      <c r="K475" s="16">
        <v>112.51</v>
      </c>
    </row>
    <row r="476" spans="3:11" ht="15" hidden="1" outlineLevel="1" x14ac:dyDescent="0.25">
      <c r="C476" s="4" t="s">
        <v>53</v>
      </c>
      <c r="D476" s="20" t="s">
        <v>915</v>
      </c>
      <c r="E476" s="20" t="s">
        <v>916</v>
      </c>
      <c r="F476"/>
      <c r="G476"/>
      <c r="H476"/>
      <c r="I476"/>
      <c r="J476"/>
      <c r="K476" s="16">
        <v>57.06</v>
      </c>
    </row>
    <row r="477" spans="3:11" ht="15" hidden="1" outlineLevel="1" x14ac:dyDescent="0.25">
      <c r="C477" s="4" t="s">
        <v>53</v>
      </c>
      <c r="D477" s="20" t="s">
        <v>917</v>
      </c>
      <c r="E477" s="20" t="s">
        <v>918</v>
      </c>
      <c r="F477"/>
      <c r="G477"/>
      <c r="H477"/>
      <c r="I477"/>
      <c r="J477"/>
      <c r="K477" s="16">
        <v>66.53</v>
      </c>
    </row>
    <row r="478" spans="3:11" ht="15" hidden="1" outlineLevel="1" x14ac:dyDescent="0.25">
      <c r="C478" s="4" t="s">
        <v>53</v>
      </c>
      <c r="D478" s="20" t="s">
        <v>919</v>
      </c>
      <c r="E478" s="20" t="s">
        <v>920</v>
      </c>
      <c r="F478"/>
      <c r="G478"/>
      <c r="H478"/>
      <c r="I478"/>
      <c r="J478"/>
      <c r="K478" s="16">
        <v>39.92</v>
      </c>
    </row>
    <row r="479" spans="3:11" ht="15" hidden="1" outlineLevel="1" x14ac:dyDescent="0.25">
      <c r="C479" s="4" t="s">
        <v>53</v>
      </c>
      <c r="D479" s="20" t="s">
        <v>921</v>
      </c>
      <c r="E479" s="20" t="s">
        <v>922</v>
      </c>
      <c r="F479"/>
      <c r="G479"/>
      <c r="H479"/>
      <c r="I479"/>
      <c r="J479"/>
      <c r="K479" s="16">
        <v>66.53</v>
      </c>
    </row>
    <row r="480" spans="3:11" ht="15" hidden="1" outlineLevel="1" x14ac:dyDescent="0.25">
      <c r="C480" s="4" t="s">
        <v>53</v>
      </c>
      <c r="D480" s="20" t="s">
        <v>923</v>
      </c>
      <c r="E480" s="20" t="s">
        <v>924</v>
      </c>
      <c r="F480"/>
      <c r="G480"/>
      <c r="H480"/>
      <c r="I480"/>
      <c r="J480"/>
      <c r="K480" s="16">
        <v>40.24</v>
      </c>
    </row>
    <row r="481" spans="3:11" ht="15" hidden="1" outlineLevel="1" x14ac:dyDescent="0.25">
      <c r="C481" s="4" t="s">
        <v>53</v>
      </c>
      <c r="D481" s="20" t="s">
        <v>925</v>
      </c>
      <c r="E481" s="20" t="s">
        <v>926</v>
      </c>
      <c r="F481"/>
      <c r="G481"/>
      <c r="H481"/>
      <c r="I481"/>
      <c r="J481"/>
      <c r="K481" s="16">
        <v>-8.3800000000000008</v>
      </c>
    </row>
    <row r="482" spans="3:11" ht="15" hidden="1" outlineLevel="1" x14ac:dyDescent="0.25">
      <c r="C482" s="4" t="s">
        <v>53</v>
      </c>
      <c r="D482" s="20" t="s">
        <v>927</v>
      </c>
      <c r="E482" s="20" t="s">
        <v>928</v>
      </c>
      <c r="F482"/>
      <c r="G482"/>
      <c r="H482"/>
      <c r="I482"/>
      <c r="J482"/>
      <c r="K482" s="16">
        <v>258.79000000000002</v>
      </c>
    </row>
    <row r="483" spans="3:11" ht="15" hidden="1" outlineLevel="1" x14ac:dyDescent="0.25">
      <c r="C483" s="4" t="s">
        <v>53</v>
      </c>
      <c r="D483" s="20" t="s">
        <v>929</v>
      </c>
      <c r="E483" s="20" t="s">
        <v>930</v>
      </c>
      <c r="F483"/>
      <c r="G483"/>
      <c r="H483"/>
      <c r="I483"/>
      <c r="J483"/>
      <c r="K483" s="16">
        <v>60.72</v>
      </c>
    </row>
    <row r="484" spans="3:11" ht="15" hidden="1" outlineLevel="1" x14ac:dyDescent="0.25">
      <c r="C484" s="4" t="s">
        <v>53</v>
      </c>
      <c r="D484" s="20" t="s">
        <v>931</v>
      </c>
      <c r="E484" s="20" t="s">
        <v>932</v>
      </c>
      <c r="F484"/>
      <c r="G484"/>
      <c r="H484"/>
      <c r="I484"/>
      <c r="J484"/>
      <c r="K484" s="16">
        <v>95.2</v>
      </c>
    </row>
    <row r="485" spans="3:11" ht="15" hidden="1" outlineLevel="1" x14ac:dyDescent="0.25">
      <c r="C485" s="4" t="s">
        <v>53</v>
      </c>
      <c r="D485" s="20" t="s">
        <v>933</v>
      </c>
      <c r="E485" s="20" t="s">
        <v>934</v>
      </c>
      <c r="F485"/>
      <c r="G485"/>
      <c r="H485"/>
      <c r="I485"/>
      <c r="J485"/>
      <c r="K485" s="16">
        <v>13.31</v>
      </c>
    </row>
    <row r="486" spans="3:11" ht="15" hidden="1" outlineLevel="1" x14ac:dyDescent="0.25">
      <c r="C486" s="4" t="s">
        <v>53</v>
      </c>
      <c r="D486" s="20" t="s">
        <v>935</v>
      </c>
      <c r="E486" s="20" t="s">
        <v>936</v>
      </c>
      <c r="F486"/>
      <c r="G486"/>
      <c r="H486"/>
      <c r="I486"/>
      <c r="J486"/>
      <c r="K486" s="16">
        <v>13.31</v>
      </c>
    </row>
    <row r="487" spans="3:11" ht="15" hidden="1" outlineLevel="1" x14ac:dyDescent="0.25">
      <c r="C487" s="4" t="s">
        <v>53</v>
      </c>
      <c r="D487" s="20" t="s">
        <v>937</v>
      </c>
      <c r="E487" s="20" t="s">
        <v>938</v>
      </c>
      <c r="F487"/>
      <c r="G487"/>
      <c r="H487"/>
      <c r="I487"/>
      <c r="J487"/>
      <c r="K487" s="16">
        <v>133.06</v>
      </c>
    </row>
    <row r="488" spans="3:11" ht="15" hidden="1" outlineLevel="1" x14ac:dyDescent="0.25">
      <c r="C488" s="4" t="s">
        <v>53</v>
      </c>
      <c r="D488" s="20" t="s">
        <v>939</v>
      </c>
      <c r="E488" s="20" t="s">
        <v>940</v>
      </c>
      <c r="F488"/>
      <c r="G488"/>
      <c r="H488"/>
      <c r="I488"/>
      <c r="J488"/>
      <c r="K488" s="16">
        <v>29.55</v>
      </c>
    </row>
    <row r="489" spans="3:11" ht="15" hidden="1" outlineLevel="1" x14ac:dyDescent="0.25">
      <c r="C489" s="4" t="s">
        <v>53</v>
      </c>
      <c r="D489" s="20" t="s">
        <v>941</v>
      </c>
      <c r="E489" s="20" t="s">
        <v>942</v>
      </c>
      <c r="F489"/>
      <c r="G489"/>
      <c r="H489"/>
      <c r="I489"/>
      <c r="J489"/>
      <c r="K489" s="16">
        <v>27.17</v>
      </c>
    </row>
    <row r="490" spans="3:11" ht="15" hidden="1" outlineLevel="1" x14ac:dyDescent="0.25">
      <c r="C490" s="4" t="s">
        <v>53</v>
      </c>
      <c r="D490" s="20" t="s">
        <v>943</v>
      </c>
      <c r="E490" s="20" t="s">
        <v>944</v>
      </c>
      <c r="F490"/>
      <c r="G490"/>
      <c r="H490"/>
      <c r="I490"/>
      <c r="J490"/>
      <c r="K490" s="16">
        <v>84.01</v>
      </c>
    </row>
    <row r="491" spans="3:11" ht="15" hidden="1" outlineLevel="1" x14ac:dyDescent="0.25">
      <c r="C491" s="4" t="s">
        <v>53</v>
      </c>
      <c r="D491" s="20" t="s">
        <v>945</v>
      </c>
      <c r="E491" s="20" t="s">
        <v>946</v>
      </c>
      <c r="F491"/>
      <c r="G491"/>
      <c r="H491"/>
      <c r="I491"/>
      <c r="J491"/>
      <c r="K491" s="16">
        <v>538.87</v>
      </c>
    </row>
    <row r="492" spans="3:11" ht="15" hidden="1" outlineLevel="1" x14ac:dyDescent="0.25">
      <c r="C492" s="4" t="s">
        <v>53</v>
      </c>
      <c r="D492" s="20" t="s">
        <v>947</v>
      </c>
      <c r="E492" s="20" t="s">
        <v>948</v>
      </c>
      <c r="F492"/>
      <c r="G492"/>
      <c r="H492"/>
      <c r="I492"/>
      <c r="J492"/>
      <c r="K492" s="16">
        <v>22.42</v>
      </c>
    </row>
    <row r="493" spans="3:11" ht="15" hidden="1" outlineLevel="1" x14ac:dyDescent="0.25">
      <c r="C493" s="4" t="s">
        <v>53</v>
      </c>
      <c r="D493" s="20" t="s">
        <v>949</v>
      </c>
      <c r="E493" s="20" t="s">
        <v>950</v>
      </c>
      <c r="F493"/>
      <c r="G493"/>
      <c r="H493"/>
      <c r="I493"/>
      <c r="J493"/>
      <c r="K493" s="16">
        <v>38.409999999999997</v>
      </c>
    </row>
    <row r="494" spans="3:11" ht="15" hidden="1" outlineLevel="1" x14ac:dyDescent="0.25">
      <c r="C494" s="4" t="s">
        <v>53</v>
      </c>
      <c r="D494" s="20" t="s">
        <v>951</v>
      </c>
      <c r="E494" s="20" t="s">
        <v>952</v>
      </c>
      <c r="F494"/>
      <c r="G494"/>
      <c r="H494"/>
      <c r="I494"/>
      <c r="J494"/>
      <c r="K494" s="16">
        <v>111.13</v>
      </c>
    </row>
    <row r="495" spans="3:11" ht="15" hidden="1" outlineLevel="1" x14ac:dyDescent="0.25">
      <c r="C495" s="4" t="s">
        <v>53</v>
      </c>
      <c r="D495" s="20" t="s">
        <v>953</v>
      </c>
      <c r="E495" s="20" t="s">
        <v>954</v>
      </c>
      <c r="F495"/>
      <c r="G495"/>
      <c r="H495"/>
      <c r="I495"/>
      <c r="J495"/>
      <c r="K495" s="16">
        <v>122.44</v>
      </c>
    </row>
    <row r="496" spans="3:11" ht="15" hidden="1" outlineLevel="1" x14ac:dyDescent="0.25">
      <c r="C496" s="4" t="s">
        <v>53</v>
      </c>
      <c r="D496" s="20" t="s">
        <v>955</v>
      </c>
      <c r="E496" s="20" t="s">
        <v>956</v>
      </c>
      <c r="F496"/>
      <c r="G496"/>
      <c r="H496"/>
      <c r="I496"/>
      <c r="J496"/>
      <c r="K496" s="16">
        <v>56.49</v>
      </c>
    </row>
    <row r="497" spans="3:11" ht="15" hidden="1" outlineLevel="1" x14ac:dyDescent="0.25">
      <c r="C497" s="4" t="s">
        <v>53</v>
      </c>
      <c r="D497" s="20" t="s">
        <v>957</v>
      </c>
      <c r="E497" s="20" t="s">
        <v>958</v>
      </c>
      <c r="F497"/>
      <c r="G497"/>
      <c r="H497"/>
      <c r="I497"/>
      <c r="J497"/>
      <c r="K497" s="16">
        <v>31.97</v>
      </c>
    </row>
    <row r="498" spans="3:11" ht="15" hidden="1" outlineLevel="1" x14ac:dyDescent="0.25">
      <c r="C498" s="4" t="s">
        <v>53</v>
      </c>
      <c r="D498" s="20" t="s">
        <v>959</v>
      </c>
      <c r="E498" s="20" t="s">
        <v>960</v>
      </c>
      <c r="F498"/>
      <c r="G498"/>
      <c r="H498"/>
      <c r="I498"/>
      <c r="J498"/>
      <c r="K498" s="16">
        <v>13.31</v>
      </c>
    </row>
    <row r="499" spans="3:11" ht="15" hidden="1" outlineLevel="1" x14ac:dyDescent="0.25">
      <c r="C499" s="4" t="s">
        <v>53</v>
      </c>
      <c r="D499" s="20" t="s">
        <v>961</v>
      </c>
      <c r="E499" s="20" t="s">
        <v>962</v>
      </c>
      <c r="F499"/>
      <c r="G499"/>
      <c r="H499"/>
      <c r="I499"/>
      <c r="J499"/>
      <c r="K499" s="16">
        <v>43.25</v>
      </c>
    </row>
    <row r="500" spans="3:11" ht="15" hidden="1" outlineLevel="1" x14ac:dyDescent="0.25">
      <c r="C500" s="4" t="s">
        <v>53</v>
      </c>
      <c r="D500" s="20" t="s">
        <v>963</v>
      </c>
      <c r="E500" s="20" t="s">
        <v>964</v>
      </c>
      <c r="F500"/>
      <c r="G500"/>
      <c r="H500"/>
      <c r="I500"/>
      <c r="J500"/>
      <c r="K500" s="16">
        <v>55.45</v>
      </c>
    </row>
    <row r="501" spans="3:11" ht="15" hidden="1" outlineLevel="1" x14ac:dyDescent="0.25">
      <c r="C501" s="4" t="s">
        <v>53</v>
      </c>
      <c r="D501" s="20" t="s">
        <v>965</v>
      </c>
      <c r="E501" s="20" t="s">
        <v>966</v>
      </c>
      <c r="F501"/>
      <c r="G501"/>
      <c r="H501"/>
      <c r="I501"/>
      <c r="J501"/>
      <c r="K501" s="16">
        <v>13.31</v>
      </c>
    </row>
    <row r="502" spans="3:11" ht="15" hidden="1" outlineLevel="1" x14ac:dyDescent="0.25">
      <c r="C502" s="4" t="s">
        <v>53</v>
      </c>
      <c r="D502" s="20" t="s">
        <v>967</v>
      </c>
      <c r="E502" s="20" t="s">
        <v>968</v>
      </c>
      <c r="F502"/>
      <c r="G502"/>
      <c r="H502"/>
      <c r="I502"/>
      <c r="J502"/>
      <c r="K502" s="16">
        <v>122.89</v>
      </c>
    </row>
    <row r="503" spans="3:11" ht="15" hidden="1" outlineLevel="1" x14ac:dyDescent="0.25">
      <c r="C503" s="4" t="s">
        <v>53</v>
      </c>
      <c r="D503" s="20" t="s">
        <v>969</v>
      </c>
      <c r="E503" s="20" t="s">
        <v>970</v>
      </c>
      <c r="F503"/>
      <c r="G503"/>
      <c r="H503"/>
      <c r="I503"/>
      <c r="J503"/>
      <c r="K503" s="16">
        <v>0.03</v>
      </c>
    </row>
    <row r="504" spans="3:11" ht="15" hidden="1" outlineLevel="1" x14ac:dyDescent="0.25">
      <c r="C504" s="4" t="s">
        <v>53</v>
      </c>
      <c r="D504" s="20" t="s">
        <v>971</v>
      </c>
      <c r="E504" s="20" t="s">
        <v>972</v>
      </c>
      <c r="F504"/>
      <c r="G504"/>
      <c r="H504"/>
      <c r="I504"/>
      <c r="J504"/>
      <c r="K504" s="16">
        <v>19.329999999999998</v>
      </c>
    </row>
    <row r="505" spans="3:11" ht="15" hidden="1" outlineLevel="1" x14ac:dyDescent="0.25">
      <c r="C505" s="4" t="s">
        <v>53</v>
      </c>
      <c r="D505" s="20" t="s">
        <v>973</v>
      </c>
      <c r="E505" s="20" t="s">
        <v>974</v>
      </c>
      <c r="F505"/>
      <c r="G505"/>
      <c r="H505"/>
      <c r="I505"/>
      <c r="J505"/>
      <c r="K505" s="16">
        <v>43.32</v>
      </c>
    </row>
    <row r="506" spans="3:11" ht="15" hidden="1" outlineLevel="1" x14ac:dyDescent="0.25">
      <c r="C506" s="4" t="s">
        <v>53</v>
      </c>
      <c r="D506" s="20" t="s">
        <v>975</v>
      </c>
      <c r="E506" s="20" t="s">
        <v>976</v>
      </c>
      <c r="F506"/>
      <c r="G506"/>
      <c r="H506"/>
      <c r="I506"/>
      <c r="J506"/>
      <c r="K506" s="16">
        <v>71.040000000000006</v>
      </c>
    </row>
    <row r="507" spans="3:11" ht="15" hidden="1" outlineLevel="1" x14ac:dyDescent="0.25">
      <c r="C507" s="4" t="s">
        <v>53</v>
      </c>
      <c r="D507" s="20" t="s">
        <v>977</v>
      </c>
      <c r="E507" s="20" t="s">
        <v>978</v>
      </c>
      <c r="F507"/>
      <c r="G507"/>
      <c r="H507"/>
      <c r="I507"/>
      <c r="J507"/>
      <c r="K507" s="16">
        <v>30.7</v>
      </c>
    </row>
    <row r="508" spans="3:11" ht="15" hidden="1" outlineLevel="1" x14ac:dyDescent="0.25">
      <c r="C508" s="4" t="s">
        <v>53</v>
      </c>
      <c r="D508" s="20" t="s">
        <v>979</v>
      </c>
      <c r="E508" s="20" t="s">
        <v>980</v>
      </c>
      <c r="F508"/>
      <c r="G508"/>
      <c r="H508"/>
      <c r="I508"/>
      <c r="J508"/>
      <c r="K508" s="16">
        <v>39.92</v>
      </c>
    </row>
    <row r="509" spans="3:11" ht="15" hidden="1" outlineLevel="1" x14ac:dyDescent="0.25">
      <c r="C509" s="4" t="s">
        <v>53</v>
      </c>
      <c r="D509" s="20" t="s">
        <v>981</v>
      </c>
      <c r="E509" s="20" t="s">
        <v>982</v>
      </c>
      <c r="F509"/>
      <c r="G509"/>
      <c r="H509"/>
      <c r="I509"/>
      <c r="J509"/>
      <c r="K509" s="16">
        <v>85.86</v>
      </c>
    </row>
    <row r="510" spans="3:11" ht="15" hidden="1" outlineLevel="1" x14ac:dyDescent="0.25">
      <c r="C510" s="4" t="s">
        <v>53</v>
      </c>
      <c r="D510" s="20" t="s">
        <v>983</v>
      </c>
      <c r="E510" s="20" t="s">
        <v>984</v>
      </c>
      <c r="F510"/>
      <c r="G510"/>
      <c r="H510"/>
      <c r="I510"/>
      <c r="J510"/>
      <c r="K510" s="16">
        <v>123.36</v>
      </c>
    </row>
    <row r="511" spans="3:11" ht="15" hidden="1" outlineLevel="1" x14ac:dyDescent="0.25">
      <c r="C511" s="4" t="s">
        <v>53</v>
      </c>
      <c r="D511" s="20" t="s">
        <v>985</v>
      </c>
      <c r="E511" s="20" t="s">
        <v>986</v>
      </c>
      <c r="F511"/>
      <c r="G511"/>
      <c r="H511"/>
      <c r="I511"/>
      <c r="J511"/>
      <c r="K511" s="16">
        <v>92.22</v>
      </c>
    </row>
    <row r="512" spans="3:11" ht="15" hidden="1" outlineLevel="1" x14ac:dyDescent="0.25">
      <c r="C512" s="4" t="s">
        <v>53</v>
      </c>
      <c r="D512" s="20" t="s">
        <v>987</v>
      </c>
      <c r="E512" s="20" t="s">
        <v>988</v>
      </c>
      <c r="F512"/>
      <c r="G512"/>
      <c r="H512"/>
      <c r="I512"/>
      <c r="J512"/>
      <c r="K512" s="16">
        <v>28.65</v>
      </c>
    </row>
    <row r="513" spans="3:11" ht="15" hidden="1" outlineLevel="1" x14ac:dyDescent="0.25">
      <c r="C513" s="4" t="s">
        <v>53</v>
      </c>
      <c r="D513" s="20" t="s">
        <v>989</v>
      </c>
      <c r="E513" s="20" t="s">
        <v>990</v>
      </c>
      <c r="F513"/>
      <c r="G513"/>
      <c r="H513"/>
      <c r="I513"/>
      <c r="J513"/>
      <c r="K513" s="16">
        <v>30.66</v>
      </c>
    </row>
    <row r="514" spans="3:11" ht="15" hidden="1" outlineLevel="1" x14ac:dyDescent="0.25">
      <c r="C514" s="4" t="s">
        <v>53</v>
      </c>
      <c r="D514" s="20" t="s">
        <v>991</v>
      </c>
      <c r="E514" s="20" t="s">
        <v>992</v>
      </c>
      <c r="F514"/>
      <c r="G514"/>
      <c r="H514"/>
      <c r="I514"/>
      <c r="J514"/>
      <c r="K514" s="16">
        <v>28.61</v>
      </c>
    </row>
    <row r="515" spans="3:11" ht="15" hidden="1" outlineLevel="1" x14ac:dyDescent="0.25">
      <c r="C515" s="4" t="s">
        <v>53</v>
      </c>
      <c r="D515" s="20" t="s">
        <v>993</v>
      </c>
      <c r="E515" s="20" t="s">
        <v>994</v>
      </c>
      <c r="F515"/>
      <c r="G515"/>
      <c r="H515"/>
      <c r="I515"/>
      <c r="J515"/>
      <c r="K515" s="16">
        <v>26.61</v>
      </c>
    </row>
    <row r="516" spans="3:11" ht="15" hidden="1" outlineLevel="1" x14ac:dyDescent="0.25">
      <c r="C516" s="4" t="s">
        <v>53</v>
      </c>
      <c r="D516" s="20" t="s">
        <v>995</v>
      </c>
      <c r="E516" s="20" t="s">
        <v>996</v>
      </c>
      <c r="F516"/>
      <c r="G516"/>
      <c r="H516"/>
      <c r="I516"/>
      <c r="J516"/>
      <c r="K516" s="16">
        <v>35.270000000000003</v>
      </c>
    </row>
    <row r="517" spans="3:11" ht="15" hidden="1" outlineLevel="1" x14ac:dyDescent="0.25">
      <c r="C517" s="4" t="s">
        <v>53</v>
      </c>
      <c r="D517" s="20" t="s">
        <v>997</v>
      </c>
      <c r="E517" s="20" t="s">
        <v>998</v>
      </c>
      <c r="F517"/>
      <c r="G517"/>
      <c r="H517"/>
      <c r="I517"/>
      <c r="J517"/>
      <c r="K517" s="16">
        <v>72.08</v>
      </c>
    </row>
    <row r="518" spans="3:11" ht="15" hidden="1" outlineLevel="1" x14ac:dyDescent="0.25">
      <c r="C518" s="4" t="s">
        <v>53</v>
      </c>
      <c r="D518" s="20" t="s">
        <v>999</v>
      </c>
      <c r="E518" s="20" t="s">
        <v>1000</v>
      </c>
      <c r="F518"/>
      <c r="G518"/>
      <c r="H518"/>
      <c r="I518"/>
      <c r="J518"/>
      <c r="K518" s="16">
        <v>46.06</v>
      </c>
    </row>
    <row r="519" spans="3:11" ht="15" hidden="1" outlineLevel="1" x14ac:dyDescent="0.25">
      <c r="C519" s="4" t="s">
        <v>53</v>
      </c>
      <c r="D519" s="20" t="s">
        <v>1001</v>
      </c>
      <c r="E519" s="20" t="s">
        <v>1002</v>
      </c>
      <c r="F519"/>
      <c r="G519"/>
      <c r="H519"/>
      <c r="I519"/>
      <c r="J519"/>
      <c r="K519" s="16">
        <v>59.21</v>
      </c>
    </row>
    <row r="520" spans="3:11" ht="15" hidden="1" outlineLevel="1" x14ac:dyDescent="0.25">
      <c r="C520" s="4" t="s">
        <v>53</v>
      </c>
      <c r="D520" s="20" t="s">
        <v>1003</v>
      </c>
      <c r="E520" s="20" t="s">
        <v>1004</v>
      </c>
      <c r="F520"/>
      <c r="G520"/>
      <c r="H520"/>
      <c r="I520"/>
      <c r="J520"/>
      <c r="K520" s="16">
        <v>13.31</v>
      </c>
    </row>
    <row r="521" spans="3:11" ht="15" hidden="1" outlineLevel="1" x14ac:dyDescent="0.25">
      <c r="C521" s="4" t="s">
        <v>53</v>
      </c>
      <c r="D521" s="20" t="s">
        <v>1005</v>
      </c>
      <c r="E521" s="20" t="s">
        <v>1006</v>
      </c>
      <c r="F521"/>
      <c r="G521"/>
      <c r="H521"/>
      <c r="I521"/>
      <c r="J521"/>
      <c r="K521" s="16">
        <v>31.49</v>
      </c>
    </row>
    <row r="522" spans="3:11" ht="15" hidden="1" outlineLevel="1" x14ac:dyDescent="0.25">
      <c r="C522" s="4" t="s">
        <v>53</v>
      </c>
      <c r="D522" s="20" t="s">
        <v>1007</v>
      </c>
      <c r="E522" s="20" t="s">
        <v>1008</v>
      </c>
      <c r="F522"/>
      <c r="G522"/>
      <c r="H522"/>
      <c r="I522"/>
      <c r="J522"/>
      <c r="K522" s="16">
        <v>10.27</v>
      </c>
    </row>
    <row r="523" spans="3:11" ht="15" hidden="1" outlineLevel="1" x14ac:dyDescent="0.25">
      <c r="C523" s="4" t="s">
        <v>53</v>
      </c>
      <c r="D523" s="20" t="s">
        <v>1009</v>
      </c>
      <c r="E523" s="20" t="s">
        <v>1010</v>
      </c>
      <c r="F523"/>
      <c r="G523"/>
      <c r="H523"/>
      <c r="I523"/>
      <c r="J523"/>
      <c r="K523" s="16">
        <v>13.31</v>
      </c>
    </row>
    <row r="524" spans="3:11" ht="15" hidden="1" outlineLevel="1" x14ac:dyDescent="0.25">
      <c r="C524" s="4" t="s">
        <v>53</v>
      </c>
      <c r="D524" s="20" t="s">
        <v>1011</v>
      </c>
      <c r="E524" s="20" t="s">
        <v>1012</v>
      </c>
      <c r="F524"/>
      <c r="G524"/>
      <c r="H524"/>
      <c r="I524"/>
      <c r="J524"/>
      <c r="K524" s="16">
        <v>16.28</v>
      </c>
    </row>
    <row r="525" spans="3:11" ht="15" hidden="1" outlineLevel="1" x14ac:dyDescent="0.25">
      <c r="C525" s="4" t="s">
        <v>53</v>
      </c>
      <c r="D525" s="20" t="s">
        <v>1013</v>
      </c>
      <c r="E525" s="20" t="s">
        <v>1014</v>
      </c>
      <c r="F525"/>
      <c r="G525"/>
      <c r="H525"/>
      <c r="I525"/>
      <c r="J525"/>
      <c r="K525" s="16">
        <v>77.069999999999993</v>
      </c>
    </row>
    <row r="526" spans="3:11" ht="15" hidden="1" outlineLevel="1" x14ac:dyDescent="0.25">
      <c r="C526" s="4" t="s">
        <v>53</v>
      </c>
      <c r="D526" s="20" t="s">
        <v>1015</v>
      </c>
      <c r="E526" s="20" t="s">
        <v>1016</v>
      </c>
      <c r="F526"/>
      <c r="G526"/>
      <c r="H526"/>
      <c r="I526"/>
      <c r="J526"/>
      <c r="K526" s="16">
        <v>13.84</v>
      </c>
    </row>
    <row r="527" spans="3:11" ht="15" hidden="1" outlineLevel="1" x14ac:dyDescent="0.25">
      <c r="C527" s="4" t="s">
        <v>53</v>
      </c>
      <c r="D527" s="20" t="s">
        <v>1017</v>
      </c>
      <c r="E527" s="20" t="s">
        <v>1018</v>
      </c>
      <c r="F527"/>
      <c r="G527"/>
      <c r="H527"/>
      <c r="I527"/>
      <c r="J527"/>
      <c r="K527" s="16">
        <v>48.87</v>
      </c>
    </row>
    <row r="528" spans="3:11" ht="15" hidden="1" outlineLevel="1" x14ac:dyDescent="0.25">
      <c r="C528" s="4" t="s">
        <v>53</v>
      </c>
      <c r="D528" s="20" t="s">
        <v>1019</v>
      </c>
      <c r="E528" s="20" t="s">
        <v>1020</v>
      </c>
      <c r="F528"/>
      <c r="G528"/>
      <c r="H528"/>
      <c r="I528"/>
      <c r="J528"/>
      <c r="K528" s="16">
        <v>25.14</v>
      </c>
    </row>
    <row r="529" spans="3:11" ht="15" hidden="1" outlineLevel="1" x14ac:dyDescent="0.25">
      <c r="C529" s="4" t="s">
        <v>53</v>
      </c>
      <c r="D529" s="20" t="s">
        <v>1021</v>
      </c>
      <c r="E529" s="20" t="s">
        <v>1022</v>
      </c>
      <c r="F529"/>
      <c r="G529"/>
      <c r="H529"/>
      <c r="I529"/>
      <c r="J529"/>
      <c r="K529" s="16">
        <v>69.42</v>
      </c>
    </row>
    <row r="530" spans="3:11" ht="15" hidden="1" outlineLevel="1" x14ac:dyDescent="0.25">
      <c r="C530" s="4" t="s">
        <v>53</v>
      </c>
      <c r="D530" s="20" t="s">
        <v>1023</v>
      </c>
      <c r="E530" s="20" t="s">
        <v>1024</v>
      </c>
      <c r="F530"/>
      <c r="G530"/>
      <c r="H530"/>
      <c r="I530"/>
      <c r="J530"/>
      <c r="K530" s="16">
        <v>117.15</v>
      </c>
    </row>
    <row r="531" spans="3:11" ht="15" hidden="1" outlineLevel="1" x14ac:dyDescent="0.25">
      <c r="C531" s="4" t="s">
        <v>53</v>
      </c>
      <c r="D531" s="20" t="s">
        <v>1025</v>
      </c>
      <c r="E531" s="20" t="s">
        <v>1026</v>
      </c>
      <c r="F531"/>
      <c r="G531"/>
      <c r="H531"/>
      <c r="I531"/>
      <c r="J531"/>
      <c r="K531" s="16">
        <v>111.23</v>
      </c>
    </row>
    <row r="532" spans="3:11" ht="15" hidden="1" outlineLevel="1" x14ac:dyDescent="0.25">
      <c r="C532" s="4" t="s">
        <v>53</v>
      </c>
      <c r="D532" s="20" t="s">
        <v>1027</v>
      </c>
      <c r="E532" s="20" t="s">
        <v>1028</v>
      </c>
      <c r="F532"/>
      <c r="G532"/>
      <c r="H532"/>
      <c r="I532"/>
      <c r="J532"/>
      <c r="K532" s="16">
        <v>77.22</v>
      </c>
    </row>
    <row r="533" spans="3:11" ht="15" hidden="1" outlineLevel="1" x14ac:dyDescent="0.25">
      <c r="C533" s="4" t="s">
        <v>53</v>
      </c>
      <c r="D533" s="20" t="s">
        <v>1029</v>
      </c>
      <c r="E533" s="20" t="s">
        <v>1030</v>
      </c>
      <c r="F533"/>
      <c r="G533"/>
      <c r="H533"/>
      <c r="I533"/>
      <c r="J533"/>
      <c r="K533" s="16">
        <v>5.58</v>
      </c>
    </row>
    <row r="534" spans="3:11" ht="15" hidden="1" outlineLevel="1" x14ac:dyDescent="0.25">
      <c r="C534" s="4" t="s">
        <v>53</v>
      </c>
      <c r="D534" s="20" t="s">
        <v>1031</v>
      </c>
      <c r="E534" s="20" t="s">
        <v>1032</v>
      </c>
      <c r="F534"/>
      <c r="G534"/>
      <c r="H534"/>
      <c r="I534"/>
      <c r="J534"/>
      <c r="K534" s="16">
        <v>13.31</v>
      </c>
    </row>
    <row r="535" spans="3:11" ht="15" hidden="1" outlineLevel="1" x14ac:dyDescent="0.25">
      <c r="C535" s="4" t="s">
        <v>53</v>
      </c>
      <c r="D535" s="20" t="s">
        <v>1033</v>
      </c>
      <c r="E535" s="20" t="s">
        <v>1034</v>
      </c>
      <c r="F535"/>
      <c r="G535"/>
      <c r="H535"/>
      <c r="I535"/>
      <c r="J535"/>
      <c r="K535" s="16">
        <v>59.21</v>
      </c>
    </row>
    <row r="536" spans="3:11" ht="15" hidden="1" outlineLevel="1" x14ac:dyDescent="0.25">
      <c r="C536" s="4" t="s">
        <v>53</v>
      </c>
      <c r="D536" s="20" t="s">
        <v>1035</v>
      </c>
      <c r="E536" s="20" t="s">
        <v>1036</v>
      </c>
      <c r="F536"/>
      <c r="G536"/>
      <c r="H536"/>
      <c r="I536"/>
      <c r="J536"/>
      <c r="K536" s="16">
        <v>68.17</v>
      </c>
    </row>
    <row r="537" spans="3:11" ht="15" hidden="1" outlineLevel="1" x14ac:dyDescent="0.25">
      <c r="C537" s="4" t="s">
        <v>53</v>
      </c>
      <c r="D537" s="20" t="s">
        <v>1037</v>
      </c>
      <c r="E537" s="20" t="s">
        <v>1038</v>
      </c>
      <c r="F537"/>
      <c r="G537"/>
      <c r="H537"/>
      <c r="I537"/>
      <c r="J537"/>
      <c r="K537" s="16">
        <v>101.68</v>
      </c>
    </row>
    <row r="538" spans="3:11" ht="15" hidden="1" outlineLevel="1" x14ac:dyDescent="0.25">
      <c r="C538" s="4" t="s">
        <v>53</v>
      </c>
      <c r="D538" s="20" t="s">
        <v>1039</v>
      </c>
      <c r="E538" s="20" t="s">
        <v>1040</v>
      </c>
      <c r="F538"/>
      <c r="G538"/>
      <c r="H538"/>
      <c r="I538"/>
      <c r="J538"/>
      <c r="K538" s="16">
        <v>2.86</v>
      </c>
    </row>
    <row r="539" spans="3:11" ht="15" hidden="1" outlineLevel="1" x14ac:dyDescent="0.25">
      <c r="C539" s="4" t="s">
        <v>53</v>
      </c>
      <c r="D539" s="20" t="s">
        <v>1041</v>
      </c>
      <c r="E539" s="20" t="s">
        <v>1042</v>
      </c>
      <c r="F539"/>
      <c r="G539"/>
      <c r="H539"/>
      <c r="I539"/>
      <c r="J539"/>
      <c r="K539" s="16">
        <v>116.11</v>
      </c>
    </row>
    <row r="540" spans="3:11" ht="15" hidden="1" outlineLevel="1" x14ac:dyDescent="0.25">
      <c r="C540" s="4" t="s">
        <v>53</v>
      </c>
      <c r="D540" s="20" t="s">
        <v>1043</v>
      </c>
      <c r="E540" s="20" t="s">
        <v>1044</v>
      </c>
      <c r="F540"/>
      <c r="G540"/>
      <c r="H540"/>
      <c r="I540"/>
      <c r="J540"/>
      <c r="K540" s="16">
        <v>3.84</v>
      </c>
    </row>
    <row r="541" spans="3:11" ht="15" hidden="1" outlineLevel="1" x14ac:dyDescent="0.25">
      <c r="C541" s="4" t="s">
        <v>53</v>
      </c>
      <c r="D541" s="20" t="s">
        <v>1045</v>
      </c>
      <c r="E541" s="20" t="s">
        <v>1046</v>
      </c>
      <c r="F541"/>
      <c r="G541"/>
      <c r="H541"/>
      <c r="I541"/>
      <c r="J541"/>
      <c r="K541" s="16">
        <v>0.03</v>
      </c>
    </row>
    <row r="542" spans="3:11" ht="15" hidden="1" outlineLevel="1" x14ac:dyDescent="0.25">
      <c r="C542" s="4" t="s">
        <v>53</v>
      </c>
      <c r="D542" s="20" t="s">
        <v>1047</v>
      </c>
      <c r="E542" s="20" t="s">
        <v>1048</v>
      </c>
      <c r="F542"/>
      <c r="G542"/>
      <c r="H542"/>
      <c r="I542"/>
      <c r="J542"/>
      <c r="K542" s="16">
        <v>92.88</v>
      </c>
    </row>
    <row r="543" spans="3:11" ht="15" hidden="1" outlineLevel="1" x14ac:dyDescent="0.25">
      <c r="C543" s="4" t="s">
        <v>53</v>
      </c>
      <c r="D543" s="20" t="s">
        <v>1049</v>
      </c>
      <c r="E543" s="20" t="s">
        <v>1050</v>
      </c>
      <c r="F543"/>
      <c r="G543"/>
      <c r="H543"/>
      <c r="I543"/>
      <c r="J543"/>
      <c r="K543" s="16">
        <v>25.12</v>
      </c>
    </row>
    <row r="544" spans="3:11" ht="15" hidden="1" outlineLevel="1" x14ac:dyDescent="0.25">
      <c r="C544" s="4" t="s">
        <v>53</v>
      </c>
      <c r="D544" s="20" t="s">
        <v>1051</v>
      </c>
      <c r="E544" s="20" t="s">
        <v>1052</v>
      </c>
      <c r="F544"/>
      <c r="G544"/>
      <c r="H544"/>
      <c r="I544"/>
      <c r="J544"/>
      <c r="K544" s="16">
        <v>0.98</v>
      </c>
    </row>
    <row r="545" spans="3:11" ht="15" hidden="1" outlineLevel="1" x14ac:dyDescent="0.25">
      <c r="C545" s="4" t="s">
        <v>53</v>
      </c>
      <c r="D545" s="20" t="s">
        <v>1053</v>
      </c>
      <c r="E545" s="20" t="s">
        <v>1054</v>
      </c>
      <c r="F545"/>
      <c r="G545"/>
      <c r="H545"/>
      <c r="I545"/>
      <c r="J545"/>
      <c r="K545" s="16">
        <v>18.350000000000001</v>
      </c>
    </row>
    <row r="546" spans="3:11" ht="15" hidden="1" outlineLevel="1" x14ac:dyDescent="0.25">
      <c r="C546" s="4" t="s">
        <v>53</v>
      </c>
      <c r="D546" s="20" t="s">
        <v>1055</v>
      </c>
      <c r="E546" s="20" t="s">
        <v>1056</v>
      </c>
      <c r="F546"/>
      <c r="G546"/>
      <c r="H546"/>
      <c r="I546"/>
      <c r="J546"/>
      <c r="K546" s="16">
        <v>170.07</v>
      </c>
    </row>
    <row r="547" spans="3:11" ht="15" hidden="1" outlineLevel="1" x14ac:dyDescent="0.25">
      <c r="C547" s="4" t="s">
        <v>53</v>
      </c>
      <c r="D547" s="20" t="s">
        <v>1057</v>
      </c>
      <c r="E547" s="20" t="s">
        <v>1058</v>
      </c>
      <c r="F547"/>
      <c r="G547"/>
      <c r="H547"/>
      <c r="I547"/>
      <c r="J547"/>
      <c r="K547" s="16">
        <v>146.07</v>
      </c>
    </row>
    <row r="548" spans="3:11" ht="15" hidden="1" outlineLevel="1" x14ac:dyDescent="0.25">
      <c r="C548" s="4" t="s">
        <v>53</v>
      </c>
      <c r="D548" s="20" t="s">
        <v>1059</v>
      </c>
      <c r="E548" s="20" t="s">
        <v>1060</v>
      </c>
      <c r="F548"/>
      <c r="G548"/>
      <c r="H548"/>
      <c r="I548"/>
      <c r="J548"/>
      <c r="K548" s="16">
        <v>30.69</v>
      </c>
    </row>
    <row r="549" spans="3:11" ht="15" hidden="1" outlineLevel="1" x14ac:dyDescent="0.25">
      <c r="C549" s="4" t="s">
        <v>53</v>
      </c>
      <c r="D549" s="20" t="s">
        <v>1061</v>
      </c>
      <c r="E549" s="20" t="s">
        <v>1062</v>
      </c>
      <c r="F549"/>
      <c r="G549"/>
      <c r="H549"/>
      <c r="I549"/>
      <c r="J549"/>
      <c r="K549" s="16">
        <v>16.760000000000002</v>
      </c>
    </row>
    <row r="550" spans="3:11" ht="15" hidden="1" outlineLevel="1" x14ac:dyDescent="0.25">
      <c r="C550" s="4" t="s">
        <v>53</v>
      </c>
      <c r="D550" s="20" t="s">
        <v>1063</v>
      </c>
      <c r="E550" s="20" t="s">
        <v>1064</v>
      </c>
      <c r="F550"/>
      <c r="G550"/>
      <c r="H550"/>
      <c r="I550"/>
      <c r="J550"/>
      <c r="K550" s="16">
        <v>53.21</v>
      </c>
    </row>
    <row r="551" spans="3:11" ht="15" hidden="1" outlineLevel="1" x14ac:dyDescent="0.25">
      <c r="C551" s="4" t="s">
        <v>53</v>
      </c>
      <c r="D551" s="20" t="s">
        <v>1065</v>
      </c>
      <c r="E551" s="20" t="s">
        <v>1066</v>
      </c>
      <c r="F551"/>
      <c r="G551"/>
      <c r="H551"/>
      <c r="I551"/>
      <c r="J551"/>
      <c r="K551" s="16">
        <v>13.31</v>
      </c>
    </row>
    <row r="552" spans="3:11" ht="15" hidden="1" outlineLevel="1" x14ac:dyDescent="0.25">
      <c r="C552" s="4" t="s">
        <v>53</v>
      </c>
      <c r="D552" s="20" t="s">
        <v>1067</v>
      </c>
      <c r="E552" s="20" t="s">
        <v>1068</v>
      </c>
      <c r="F552"/>
      <c r="G552"/>
      <c r="H552"/>
      <c r="I552"/>
      <c r="J552"/>
      <c r="K552" s="16">
        <v>25.98</v>
      </c>
    </row>
    <row r="553" spans="3:11" ht="15" hidden="1" outlineLevel="1" x14ac:dyDescent="0.25">
      <c r="C553" s="4" t="s">
        <v>53</v>
      </c>
      <c r="D553" s="20" t="s">
        <v>1069</v>
      </c>
      <c r="E553" s="20" t="s">
        <v>1070</v>
      </c>
      <c r="F553"/>
      <c r="G553"/>
      <c r="H553"/>
      <c r="I553"/>
      <c r="J553"/>
      <c r="K553" s="16">
        <v>18.079999999999998</v>
      </c>
    </row>
    <row r="554" spans="3:11" ht="15" hidden="1" outlineLevel="1" x14ac:dyDescent="0.25">
      <c r="C554" s="4" t="s">
        <v>53</v>
      </c>
      <c r="D554" s="20" t="s">
        <v>1071</v>
      </c>
      <c r="E554" s="20" t="s">
        <v>1072</v>
      </c>
      <c r="F554"/>
      <c r="G554"/>
      <c r="H554"/>
      <c r="I554"/>
      <c r="J554"/>
      <c r="K554" s="16">
        <v>59.21</v>
      </c>
    </row>
    <row r="555" spans="3:11" ht="15" hidden="1" outlineLevel="1" x14ac:dyDescent="0.25">
      <c r="C555" s="4" t="s">
        <v>53</v>
      </c>
      <c r="D555" s="20" t="s">
        <v>1073</v>
      </c>
      <c r="E555" s="20" t="s">
        <v>1074</v>
      </c>
      <c r="F555"/>
      <c r="G555"/>
      <c r="H555"/>
      <c r="I555"/>
      <c r="J555"/>
      <c r="K555" s="16">
        <v>56.21</v>
      </c>
    </row>
    <row r="556" spans="3:11" ht="15" hidden="1" outlineLevel="1" x14ac:dyDescent="0.25">
      <c r="C556" s="4" t="s">
        <v>53</v>
      </c>
      <c r="D556" s="20" t="s">
        <v>1075</v>
      </c>
      <c r="E556" s="20" t="s">
        <v>1076</v>
      </c>
      <c r="F556"/>
      <c r="G556"/>
      <c r="H556"/>
      <c r="I556"/>
      <c r="J556"/>
      <c r="K556" s="16">
        <v>26.32</v>
      </c>
    </row>
    <row r="557" spans="3:11" ht="15" hidden="1" outlineLevel="1" x14ac:dyDescent="0.25">
      <c r="C557" s="4" t="s">
        <v>53</v>
      </c>
      <c r="D557" s="20" t="s">
        <v>1077</v>
      </c>
      <c r="E557" s="20" t="s">
        <v>1078</v>
      </c>
      <c r="F557"/>
      <c r="G557"/>
      <c r="H557"/>
      <c r="I557"/>
      <c r="J557"/>
      <c r="K557" s="16">
        <v>113.21</v>
      </c>
    </row>
    <row r="558" spans="3:11" ht="15" hidden="1" outlineLevel="1" x14ac:dyDescent="0.25">
      <c r="C558" s="4" t="s">
        <v>53</v>
      </c>
      <c r="D558" s="20" t="s">
        <v>1079</v>
      </c>
      <c r="E558" s="20" t="s">
        <v>1080</v>
      </c>
      <c r="F558"/>
      <c r="G558"/>
      <c r="H558"/>
      <c r="I558"/>
      <c r="J558"/>
      <c r="K558" s="16">
        <v>54.34</v>
      </c>
    </row>
    <row r="559" spans="3:11" ht="15" hidden="1" outlineLevel="1" x14ac:dyDescent="0.25">
      <c r="C559" s="4" t="s">
        <v>53</v>
      </c>
      <c r="D559" s="20" t="s">
        <v>1081</v>
      </c>
      <c r="E559" s="20" t="s">
        <v>1082</v>
      </c>
      <c r="F559"/>
      <c r="G559"/>
      <c r="H559"/>
      <c r="I559"/>
      <c r="J559"/>
      <c r="K559" s="16">
        <v>69.959999999999994</v>
      </c>
    </row>
    <row r="560" spans="3:11" ht="15" hidden="1" outlineLevel="1" x14ac:dyDescent="0.25">
      <c r="C560" s="4" t="s">
        <v>53</v>
      </c>
      <c r="D560" s="20" t="s">
        <v>1083</v>
      </c>
      <c r="E560" s="20" t="s">
        <v>1084</v>
      </c>
      <c r="F560"/>
      <c r="G560"/>
      <c r="H560"/>
      <c r="I560"/>
      <c r="J560"/>
      <c r="K560" s="16">
        <v>26.61</v>
      </c>
    </row>
    <row r="561" spans="3:11" ht="15" hidden="1" outlineLevel="1" x14ac:dyDescent="0.25">
      <c r="C561" s="4" t="s">
        <v>53</v>
      </c>
      <c r="D561" s="20" t="s">
        <v>1085</v>
      </c>
      <c r="E561" s="20" t="s">
        <v>1086</v>
      </c>
      <c r="F561"/>
      <c r="G561"/>
      <c r="H561"/>
      <c r="I561"/>
      <c r="J561"/>
      <c r="K561" s="16">
        <v>0.01</v>
      </c>
    </row>
    <row r="562" spans="3:11" ht="15" hidden="1" outlineLevel="1" x14ac:dyDescent="0.25">
      <c r="C562" s="4" t="s">
        <v>53</v>
      </c>
      <c r="D562" s="20" t="s">
        <v>1087</v>
      </c>
      <c r="E562" s="20" t="s">
        <v>1088</v>
      </c>
      <c r="F562"/>
      <c r="G562"/>
      <c r="H562"/>
      <c r="I562"/>
      <c r="J562"/>
      <c r="K562" s="16">
        <v>25.14</v>
      </c>
    </row>
    <row r="563" spans="3:11" ht="15" hidden="1" outlineLevel="1" x14ac:dyDescent="0.25">
      <c r="C563" s="4" t="s">
        <v>53</v>
      </c>
      <c r="D563" s="20" t="s">
        <v>1089</v>
      </c>
      <c r="E563" s="20" t="s">
        <v>1090</v>
      </c>
      <c r="F563"/>
      <c r="G563"/>
      <c r="H563"/>
      <c r="I563"/>
      <c r="J563"/>
      <c r="K563" s="16">
        <v>8.3800000000000008</v>
      </c>
    </row>
    <row r="564" spans="3:11" ht="15" hidden="1" outlineLevel="1" x14ac:dyDescent="0.25">
      <c r="C564" s="4" t="s">
        <v>53</v>
      </c>
      <c r="D564" s="20" t="s">
        <v>1091</v>
      </c>
      <c r="E564" s="20" t="s">
        <v>1092</v>
      </c>
      <c r="F564"/>
      <c r="G564"/>
      <c r="H564"/>
      <c r="I564"/>
      <c r="J564"/>
      <c r="K564" s="16">
        <v>24.09</v>
      </c>
    </row>
    <row r="565" spans="3:11" ht="15" hidden="1" outlineLevel="1" x14ac:dyDescent="0.25">
      <c r="C565" s="4" t="s">
        <v>53</v>
      </c>
      <c r="D565" s="20" t="s">
        <v>1093</v>
      </c>
      <c r="E565" s="20" t="s">
        <v>1094</v>
      </c>
      <c r="F565"/>
      <c r="G565"/>
      <c r="H565"/>
      <c r="I565"/>
      <c r="J565"/>
      <c r="K565" s="16">
        <v>13.31</v>
      </c>
    </row>
    <row r="566" spans="3:11" ht="15" hidden="1" outlineLevel="1" x14ac:dyDescent="0.25">
      <c r="C566" s="4" t="s">
        <v>53</v>
      </c>
      <c r="D566" s="20" t="s">
        <v>1095</v>
      </c>
      <c r="E566" s="20" t="s">
        <v>1096</v>
      </c>
      <c r="F566"/>
      <c r="G566"/>
      <c r="H566"/>
      <c r="I566"/>
      <c r="J566"/>
      <c r="K566" s="16">
        <v>220.62</v>
      </c>
    </row>
    <row r="567" spans="3:11" ht="15" hidden="1" outlineLevel="1" x14ac:dyDescent="0.25">
      <c r="C567" s="4" t="s">
        <v>53</v>
      </c>
      <c r="D567" s="20" t="s">
        <v>1097</v>
      </c>
      <c r="E567" s="20" t="s">
        <v>1098</v>
      </c>
      <c r="F567"/>
      <c r="G567"/>
      <c r="H567"/>
      <c r="I567"/>
      <c r="J567"/>
      <c r="K567" s="16">
        <v>13.48</v>
      </c>
    </row>
    <row r="568" spans="3:11" ht="15" hidden="1" outlineLevel="1" x14ac:dyDescent="0.25">
      <c r="C568" s="4" t="s">
        <v>53</v>
      </c>
      <c r="D568" s="20" t="s">
        <v>1099</v>
      </c>
      <c r="E568" s="20" t="s">
        <v>1100</v>
      </c>
      <c r="F568"/>
      <c r="G568"/>
      <c r="H568"/>
      <c r="I568"/>
      <c r="J568"/>
      <c r="K568" s="16">
        <v>71.98</v>
      </c>
    </row>
    <row r="569" spans="3:11" ht="15" hidden="1" outlineLevel="1" x14ac:dyDescent="0.25">
      <c r="C569" s="4" t="s">
        <v>53</v>
      </c>
      <c r="D569" s="20" t="s">
        <v>1101</v>
      </c>
      <c r="E569" s="20" t="s">
        <v>1102</v>
      </c>
      <c r="F569"/>
      <c r="G569"/>
      <c r="H569"/>
      <c r="I569"/>
      <c r="J569"/>
      <c r="K569" s="16">
        <v>48.35</v>
      </c>
    </row>
    <row r="570" spans="3:11" ht="15" hidden="1" outlineLevel="1" x14ac:dyDescent="0.25">
      <c r="C570" s="4" t="s">
        <v>53</v>
      </c>
      <c r="D570" s="20" t="s">
        <v>1103</v>
      </c>
      <c r="E570" s="20" t="s">
        <v>1104</v>
      </c>
      <c r="F570"/>
      <c r="G570"/>
      <c r="H570"/>
      <c r="I570"/>
      <c r="J570"/>
      <c r="K570" s="16">
        <v>130.58000000000001</v>
      </c>
    </row>
    <row r="571" spans="3:11" ht="15" hidden="1" outlineLevel="1" x14ac:dyDescent="0.25">
      <c r="C571" s="4" t="s">
        <v>53</v>
      </c>
      <c r="D571" s="20" t="s">
        <v>1105</v>
      </c>
      <c r="E571" s="20" t="s">
        <v>1106</v>
      </c>
      <c r="F571"/>
      <c r="G571"/>
      <c r="H571"/>
      <c r="I571"/>
      <c r="J571"/>
      <c r="K571" s="16">
        <v>29.12</v>
      </c>
    </row>
    <row r="572" spans="3:11" ht="15" hidden="1" outlineLevel="1" x14ac:dyDescent="0.25">
      <c r="C572" s="4" t="s">
        <v>53</v>
      </c>
      <c r="D572" s="20" t="s">
        <v>1107</v>
      </c>
      <c r="E572" s="20" t="s">
        <v>1108</v>
      </c>
      <c r="F572"/>
      <c r="G572"/>
      <c r="H572"/>
      <c r="I572"/>
      <c r="J572"/>
      <c r="K572" s="16">
        <v>121.77</v>
      </c>
    </row>
    <row r="573" spans="3:11" ht="15" hidden="1" outlineLevel="1" x14ac:dyDescent="0.25">
      <c r="C573" s="4" t="s">
        <v>53</v>
      </c>
      <c r="D573" s="20" t="s">
        <v>1109</v>
      </c>
      <c r="E573" s="20" t="s">
        <v>1110</v>
      </c>
      <c r="F573"/>
      <c r="G573"/>
      <c r="H573"/>
      <c r="I573"/>
      <c r="J573"/>
      <c r="K573" s="16">
        <v>94.35</v>
      </c>
    </row>
    <row r="574" spans="3:11" ht="15" hidden="1" outlineLevel="1" x14ac:dyDescent="0.25">
      <c r="C574" s="4" t="s">
        <v>53</v>
      </c>
      <c r="D574" s="20" t="s">
        <v>1111</v>
      </c>
      <c r="E574" s="20" t="s">
        <v>1112</v>
      </c>
      <c r="F574"/>
      <c r="G574"/>
      <c r="H574"/>
      <c r="I574"/>
      <c r="J574"/>
      <c r="K574" s="16">
        <v>52.4</v>
      </c>
    </row>
    <row r="575" spans="3:11" ht="15" hidden="1" outlineLevel="1" x14ac:dyDescent="0.25">
      <c r="C575" s="4" t="s">
        <v>53</v>
      </c>
      <c r="D575" s="20" t="s">
        <v>1113</v>
      </c>
      <c r="E575" s="20" t="s">
        <v>1114</v>
      </c>
      <c r="F575"/>
      <c r="G575"/>
      <c r="H575"/>
      <c r="I575"/>
      <c r="J575"/>
      <c r="K575" s="16">
        <v>107.13</v>
      </c>
    </row>
    <row r="576" spans="3:11" ht="15" hidden="1" outlineLevel="1" x14ac:dyDescent="0.25">
      <c r="C576" s="4" t="s">
        <v>53</v>
      </c>
      <c r="D576" s="20" t="s">
        <v>1115</v>
      </c>
      <c r="E576" s="20" t="s">
        <v>1116</v>
      </c>
      <c r="F576"/>
      <c r="G576"/>
      <c r="H576"/>
      <c r="I576"/>
      <c r="J576"/>
      <c r="K576" s="16">
        <v>465.7</v>
      </c>
    </row>
    <row r="577" spans="3:11" ht="15" hidden="1" outlineLevel="1" x14ac:dyDescent="0.25">
      <c r="C577" s="4" t="s">
        <v>53</v>
      </c>
      <c r="D577" s="20" t="s">
        <v>1117</v>
      </c>
      <c r="E577" s="20" t="s">
        <v>1118</v>
      </c>
      <c r="F577"/>
      <c r="G577"/>
      <c r="H577"/>
      <c r="I577"/>
      <c r="J577"/>
      <c r="K577" s="16">
        <v>798.34</v>
      </c>
    </row>
    <row r="578" spans="3:11" ht="15" hidden="1" outlineLevel="1" x14ac:dyDescent="0.25">
      <c r="C578" s="4" t="s">
        <v>53</v>
      </c>
      <c r="D578" s="20" t="s">
        <v>1119</v>
      </c>
      <c r="E578" s="20" t="s">
        <v>1120</v>
      </c>
      <c r="F578"/>
      <c r="G578"/>
      <c r="H578"/>
      <c r="I578"/>
      <c r="J578"/>
      <c r="K578" s="16">
        <v>79.83</v>
      </c>
    </row>
    <row r="579" spans="3:11" ht="15" hidden="1" outlineLevel="1" x14ac:dyDescent="0.25">
      <c r="C579" s="4" t="s">
        <v>53</v>
      </c>
      <c r="D579" s="20" t="s">
        <v>1121</v>
      </c>
      <c r="E579" s="20" t="s">
        <v>1122</v>
      </c>
      <c r="F579"/>
      <c r="G579"/>
      <c r="H579"/>
      <c r="I579"/>
      <c r="J579"/>
      <c r="K579" s="16">
        <v>39.92</v>
      </c>
    </row>
    <row r="580" spans="3:11" ht="15" hidden="1" outlineLevel="1" x14ac:dyDescent="0.25">
      <c r="C580" s="4" t="s">
        <v>53</v>
      </c>
      <c r="D580" s="20" t="s">
        <v>1123</v>
      </c>
      <c r="E580" s="20" t="s">
        <v>1124</v>
      </c>
      <c r="F580"/>
      <c r="G580"/>
      <c r="H580"/>
      <c r="I580"/>
      <c r="J580"/>
      <c r="K580" s="16">
        <v>39.92</v>
      </c>
    </row>
    <row r="581" spans="3:11" ht="15" hidden="1" outlineLevel="1" x14ac:dyDescent="0.25">
      <c r="C581" s="4" t="s">
        <v>53</v>
      </c>
      <c r="D581" s="20" t="s">
        <v>1125</v>
      </c>
      <c r="E581" s="20" t="s">
        <v>1126</v>
      </c>
      <c r="F581"/>
      <c r="G581"/>
      <c r="H581"/>
      <c r="I581"/>
      <c r="J581"/>
      <c r="K581" s="16">
        <v>266.11</v>
      </c>
    </row>
    <row r="582" spans="3:11" ht="15" hidden="1" outlineLevel="1" x14ac:dyDescent="0.25">
      <c r="C582" s="4" t="s">
        <v>53</v>
      </c>
      <c r="D582" s="20" t="s">
        <v>1127</v>
      </c>
      <c r="E582" s="20" t="s">
        <v>1128</v>
      </c>
      <c r="F582"/>
      <c r="G582"/>
      <c r="H582"/>
      <c r="I582"/>
      <c r="J582"/>
      <c r="K582" s="16">
        <v>133.06</v>
      </c>
    </row>
    <row r="583" spans="3:11" ht="15" hidden="1" outlineLevel="1" x14ac:dyDescent="0.25">
      <c r="C583" s="4" t="s">
        <v>53</v>
      </c>
      <c r="D583" s="20" t="s">
        <v>1129</v>
      </c>
      <c r="E583" s="20" t="s">
        <v>1130</v>
      </c>
      <c r="F583"/>
      <c r="G583"/>
      <c r="H583"/>
      <c r="I583"/>
      <c r="J583"/>
      <c r="K583" s="16">
        <v>133.06</v>
      </c>
    </row>
    <row r="584" spans="3:11" ht="15" hidden="1" outlineLevel="1" x14ac:dyDescent="0.25">
      <c r="C584" s="4" t="s">
        <v>53</v>
      </c>
      <c r="D584" s="20" t="s">
        <v>1131</v>
      </c>
      <c r="E584" s="20" t="s">
        <v>1132</v>
      </c>
      <c r="F584"/>
      <c r="G584"/>
      <c r="H584"/>
      <c r="I584"/>
      <c r="J584"/>
      <c r="K584" s="16">
        <v>3.85</v>
      </c>
    </row>
    <row r="585" spans="3:11" ht="15" hidden="1" outlineLevel="1" x14ac:dyDescent="0.25">
      <c r="C585" s="4" t="s">
        <v>53</v>
      </c>
      <c r="D585" s="20" t="s">
        <v>1133</v>
      </c>
      <c r="E585" s="20" t="s">
        <v>1134</v>
      </c>
      <c r="F585"/>
      <c r="G585"/>
      <c r="H585"/>
      <c r="I585"/>
      <c r="J585"/>
      <c r="K585" s="16">
        <v>25.13</v>
      </c>
    </row>
    <row r="586" spans="3:11" ht="15" hidden="1" outlineLevel="1" x14ac:dyDescent="0.25">
      <c r="C586" s="4" t="s">
        <v>53</v>
      </c>
      <c r="D586" s="20" t="s">
        <v>1135</v>
      </c>
      <c r="E586" s="20" t="s">
        <v>1136</v>
      </c>
      <c r="F586"/>
      <c r="G586"/>
      <c r="H586"/>
      <c r="I586"/>
      <c r="J586"/>
      <c r="K586" s="16">
        <v>8.3800000000000008</v>
      </c>
    </row>
    <row r="587" spans="3:11" ht="15" hidden="1" outlineLevel="1" x14ac:dyDescent="0.25">
      <c r="C587" s="4" t="s">
        <v>53</v>
      </c>
      <c r="D587" s="20" t="s">
        <v>1137</v>
      </c>
      <c r="E587" s="20" t="s">
        <v>1138</v>
      </c>
      <c r="F587"/>
      <c r="G587"/>
      <c r="H587"/>
      <c r="I587"/>
      <c r="J587"/>
      <c r="K587" s="16">
        <v>15.54</v>
      </c>
    </row>
    <row r="588" spans="3:11" ht="15" hidden="1" outlineLevel="1" x14ac:dyDescent="0.25">
      <c r="C588" s="4" t="s">
        <v>53</v>
      </c>
      <c r="D588" s="20" t="s">
        <v>1139</v>
      </c>
      <c r="E588" s="20" t="s">
        <v>1140</v>
      </c>
      <c r="F588"/>
      <c r="G588"/>
      <c r="H588"/>
      <c r="I588"/>
      <c r="J588"/>
      <c r="K588" s="16">
        <v>-6.5</v>
      </c>
    </row>
    <row r="589" spans="3:11" ht="15" hidden="1" outlineLevel="1" x14ac:dyDescent="0.25">
      <c r="C589" s="4" t="s">
        <v>53</v>
      </c>
      <c r="D589" s="20" t="s">
        <v>1141</v>
      </c>
      <c r="E589" s="20" t="s">
        <v>1142</v>
      </c>
      <c r="F589"/>
      <c r="G589"/>
      <c r="H589"/>
      <c r="I589"/>
      <c r="J589"/>
      <c r="K589" s="16">
        <v>4889.04</v>
      </c>
    </row>
    <row r="590" spans="3:11" ht="15" hidden="1" outlineLevel="1" x14ac:dyDescent="0.25">
      <c r="C590" s="4" t="s">
        <v>53</v>
      </c>
      <c r="D590" s="20" t="s">
        <v>1143</v>
      </c>
      <c r="E590" s="20" t="s">
        <v>1144</v>
      </c>
      <c r="F590"/>
      <c r="G590"/>
      <c r="H590"/>
      <c r="I590"/>
      <c r="J590"/>
      <c r="K590" s="16">
        <v>-0.04</v>
      </c>
    </row>
    <row r="591" spans="3:11" ht="15" hidden="1" outlineLevel="1" x14ac:dyDescent="0.25">
      <c r="C591" s="4" t="s">
        <v>53</v>
      </c>
      <c r="D591" s="20" t="s">
        <v>1145</v>
      </c>
      <c r="E591" s="20" t="s">
        <v>1146</v>
      </c>
      <c r="F591"/>
      <c r="G591"/>
      <c r="H591"/>
      <c r="I591"/>
      <c r="J591"/>
      <c r="K591" s="16">
        <v>7.0000000000000007E-2</v>
      </c>
    </row>
    <row r="592" spans="3:11" ht="15" hidden="1" outlineLevel="1" x14ac:dyDescent="0.25">
      <c r="C592" s="4" t="s">
        <v>53</v>
      </c>
      <c r="D592" s="20" t="s">
        <v>1147</v>
      </c>
      <c r="E592" s="20" t="s">
        <v>1148</v>
      </c>
      <c r="F592"/>
      <c r="G592"/>
      <c r="H592"/>
      <c r="I592"/>
      <c r="J592"/>
      <c r="K592" s="16">
        <v>0.01</v>
      </c>
    </row>
    <row r="593" spans="3:11" ht="15" hidden="1" outlineLevel="1" x14ac:dyDescent="0.25">
      <c r="C593" s="4" t="s">
        <v>53</v>
      </c>
      <c r="D593" s="20" t="s">
        <v>1149</v>
      </c>
      <c r="E593" s="20" t="s">
        <v>1150</v>
      </c>
      <c r="F593"/>
      <c r="G593"/>
      <c r="H593"/>
      <c r="I593"/>
      <c r="J593"/>
      <c r="K593" s="16">
        <v>139.24</v>
      </c>
    </row>
    <row r="594" spans="3:11" ht="15" hidden="1" outlineLevel="1" x14ac:dyDescent="0.25">
      <c r="C594" s="4" t="s">
        <v>53</v>
      </c>
      <c r="D594" s="20" t="s">
        <v>1151</v>
      </c>
      <c r="E594" s="20" t="s">
        <v>1152</v>
      </c>
      <c r="F594"/>
      <c r="G594"/>
      <c r="H594"/>
      <c r="I594"/>
      <c r="J594"/>
      <c r="K594" s="16">
        <v>162.56</v>
      </c>
    </row>
    <row r="595" spans="3:11" ht="15" hidden="1" outlineLevel="1" x14ac:dyDescent="0.25">
      <c r="C595" s="4" t="s">
        <v>53</v>
      </c>
      <c r="D595" s="20" t="s">
        <v>1153</v>
      </c>
      <c r="E595" s="20" t="s">
        <v>1154</v>
      </c>
      <c r="F595"/>
      <c r="G595"/>
      <c r="H595"/>
      <c r="I595"/>
      <c r="J595"/>
      <c r="K595" s="16">
        <v>61.44</v>
      </c>
    </row>
    <row r="596" spans="3:11" ht="15" hidden="1" outlineLevel="1" x14ac:dyDescent="0.25">
      <c r="C596" s="4" t="s">
        <v>53</v>
      </c>
      <c r="D596" s="20" t="s">
        <v>1155</v>
      </c>
      <c r="E596" s="20" t="s">
        <v>1156</v>
      </c>
      <c r="F596"/>
      <c r="G596"/>
      <c r="H596"/>
      <c r="I596"/>
      <c r="J596"/>
      <c r="K596" s="16">
        <v>81</v>
      </c>
    </row>
    <row r="597" spans="3:11" ht="15" hidden="1" outlineLevel="1" x14ac:dyDescent="0.25">
      <c r="C597" s="4" t="s">
        <v>53</v>
      </c>
      <c r="D597" s="20" t="s">
        <v>1157</v>
      </c>
      <c r="E597" s="20" t="s">
        <v>1158</v>
      </c>
      <c r="F597"/>
      <c r="G597"/>
      <c r="H597"/>
      <c r="I597"/>
      <c r="J597"/>
      <c r="K597" s="16">
        <v>13.88</v>
      </c>
    </row>
    <row r="598" spans="3:11" ht="15" hidden="1" outlineLevel="1" x14ac:dyDescent="0.25">
      <c r="C598" s="4" t="s">
        <v>53</v>
      </c>
      <c r="D598" s="20" t="s">
        <v>1159</v>
      </c>
      <c r="E598" s="20" t="s">
        <v>1160</v>
      </c>
      <c r="F598"/>
      <c r="G598"/>
      <c r="H598"/>
      <c r="I598"/>
      <c r="J598"/>
      <c r="K598" s="16">
        <v>27.47</v>
      </c>
    </row>
    <row r="599" spans="3:11" ht="15" hidden="1" outlineLevel="1" x14ac:dyDescent="0.25">
      <c r="C599" s="4" t="s">
        <v>53</v>
      </c>
      <c r="D599" s="20" t="s">
        <v>1161</v>
      </c>
      <c r="E599" s="20" t="s">
        <v>1162</v>
      </c>
      <c r="F599"/>
      <c r="G599"/>
      <c r="H599"/>
      <c r="I599"/>
      <c r="J599"/>
      <c r="K599" s="16">
        <v>6.94</v>
      </c>
    </row>
    <row r="600" spans="3:11" ht="15" hidden="1" outlineLevel="1" x14ac:dyDescent="0.25">
      <c r="C600" s="4" t="s">
        <v>53</v>
      </c>
      <c r="D600" s="20" t="s">
        <v>1163</v>
      </c>
      <c r="E600" s="20" t="s">
        <v>1164</v>
      </c>
      <c r="F600"/>
      <c r="G600"/>
      <c r="H600"/>
      <c r="I600"/>
      <c r="J600"/>
      <c r="K600" s="16">
        <v>-0.7</v>
      </c>
    </row>
    <row r="601" spans="3:11" ht="15" hidden="1" outlineLevel="1" x14ac:dyDescent="0.25">
      <c r="C601" s="4" t="s">
        <v>53</v>
      </c>
      <c r="D601" s="20" t="s">
        <v>1165</v>
      </c>
      <c r="E601" s="20" t="s">
        <v>1166</v>
      </c>
      <c r="F601"/>
      <c r="G601"/>
      <c r="H601"/>
      <c r="I601"/>
      <c r="J601"/>
      <c r="K601" s="16">
        <v>21.72</v>
      </c>
    </row>
    <row r="602" spans="3:11" ht="15" hidden="1" outlineLevel="1" x14ac:dyDescent="0.25">
      <c r="C602" s="4" t="s">
        <v>53</v>
      </c>
      <c r="D602" s="20" t="s">
        <v>1167</v>
      </c>
      <c r="E602" s="20" t="s">
        <v>1168</v>
      </c>
      <c r="F602"/>
      <c r="G602"/>
      <c r="H602"/>
      <c r="I602"/>
      <c r="J602"/>
      <c r="K602" s="16">
        <v>3.47</v>
      </c>
    </row>
    <row r="603" spans="3:11" ht="15" hidden="1" outlineLevel="1" x14ac:dyDescent="0.25">
      <c r="C603" s="4" t="s">
        <v>53</v>
      </c>
      <c r="D603" s="20" t="s">
        <v>1169</v>
      </c>
      <c r="E603" s="20" t="s">
        <v>1170</v>
      </c>
      <c r="F603"/>
      <c r="G603"/>
      <c r="H603"/>
      <c r="I603"/>
      <c r="J603"/>
      <c r="K603" s="16">
        <v>24.32</v>
      </c>
    </row>
    <row r="604" spans="3:11" ht="15" hidden="1" outlineLevel="1" x14ac:dyDescent="0.25">
      <c r="C604" s="4" t="s">
        <v>53</v>
      </c>
      <c r="D604" s="20" t="s">
        <v>1171</v>
      </c>
      <c r="E604" s="20" t="s">
        <v>1172</v>
      </c>
      <c r="F604"/>
      <c r="G604"/>
      <c r="H604"/>
      <c r="I604"/>
      <c r="J604"/>
      <c r="K604" s="16">
        <v>27.76</v>
      </c>
    </row>
    <row r="605" spans="3:11" ht="15" hidden="1" outlineLevel="1" x14ac:dyDescent="0.25">
      <c r="C605" s="4" t="s">
        <v>53</v>
      </c>
      <c r="D605" s="20" t="s">
        <v>1173</v>
      </c>
      <c r="E605" s="20" t="s">
        <v>1174</v>
      </c>
      <c r="F605"/>
      <c r="G605"/>
      <c r="H605"/>
      <c r="I605"/>
      <c r="J605"/>
      <c r="K605" s="16">
        <v>20.97</v>
      </c>
    </row>
    <row r="606" spans="3:11" ht="15" hidden="1" outlineLevel="1" x14ac:dyDescent="0.25">
      <c r="C606" s="4" t="s">
        <v>53</v>
      </c>
      <c r="D606" s="20" t="s">
        <v>1175</v>
      </c>
      <c r="E606" s="20" t="s">
        <v>1176</v>
      </c>
      <c r="F606"/>
      <c r="G606"/>
      <c r="H606"/>
      <c r="I606"/>
      <c r="J606"/>
      <c r="K606" s="16">
        <v>48.58</v>
      </c>
    </row>
    <row r="607" spans="3:11" ht="15" hidden="1" outlineLevel="1" x14ac:dyDescent="0.25">
      <c r="C607" s="4" t="s">
        <v>53</v>
      </c>
      <c r="D607" s="20" t="s">
        <v>1177</v>
      </c>
      <c r="E607" s="20" t="s">
        <v>1178</v>
      </c>
      <c r="F607"/>
      <c r="G607"/>
      <c r="H607"/>
      <c r="I607"/>
      <c r="J607"/>
      <c r="K607" s="16">
        <v>7.01</v>
      </c>
    </row>
    <row r="608" spans="3:11" ht="15" hidden="1" outlineLevel="1" x14ac:dyDescent="0.25">
      <c r="C608" s="4" t="s">
        <v>53</v>
      </c>
      <c r="D608" s="20" t="s">
        <v>1179</v>
      </c>
      <c r="E608" s="20" t="s">
        <v>1180</v>
      </c>
      <c r="F608"/>
      <c r="G608"/>
      <c r="H608"/>
      <c r="I608"/>
      <c r="J608"/>
      <c r="K608" s="16">
        <v>3.11</v>
      </c>
    </row>
    <row r="609" spans="3:11" ht="15" hidden="1" outlineLevel="1" x14ac:dyDescent="0.25">
      <c r="C609" s="4" t="s">
        <v>53</v>
      </c>
      <c r="D609" s="20" t="s">
        <v>1181</v>
      </c>
      <c r="E609" s="20" t="s">
        <v>1182</v>
      </c>
      <c r="F609"/>
      <c r="G609"/>
      <c r="H609"/>
      <c r="I609"/>
      <c r="J609"/>
      <c r="K609" s="16">
        <v>37.020000000000003</v>
      </c>
    </row>
    <row r="610" spans="3:11" ht="15" hidden="1" outlineLevel="1" x14ac:dyDescent="0.25">
      <c r="C610" s="4" t="s">
        <v>53</v>
      </c>
      <c r="D610" s="20" t="s">
        <v>1183</v>
      </c>
      <c r="E610" s="20" t="s">
        <v>1184</v>
      </c>
      <c r="F610"/>
      <c r="G610"/>
      <c r="H610"/>
      <c r="I610"/>
      <c r="J610"/>
      <c r="K610" s="16">
        <v>-9</v>
      </c>
    </row>
    <row r="611" spans="3:11" ht="15" hidden="1" outlineLevel="1" x14ac:dyDescent="0.25">
      <c r="C611" s="4" t="s">
        <v>53</v>
      </c>
      <c r="D611" s="20" t="s">
        <v>1185</v>
      </c>
      <c r="E611" s="20" t="s">
        <v>1186</v>
      </c>
      <c r="F611"/>
      <c r="G611"/>
      <c r="H611"/>
      <c r="I611"/>
      <c r="J611"/>
      <c r="K611" s="16">
        <v>21.21</v>
      </c>
    </row>
    <row r="612" spans="3:11" ht="15" hidden="1" outlineLevel="1" x14ac:dyDescent="0.25">
      <c r="C612" s="4" t="s">
        <v>53</v>
      </c>
      <c r="D612" s="20" t="s">
        <v>1187</v>
      </c>
      <c r="E612" s="20" t="s">
        <v>1188</v>
      </c>
      <c r="F612"/>
      <c r="G612"/>
      <c r="H612"/>
      <c r="I612"/>
      <c r="J612"/>
      <c r="K612" s="16">
        <v>32.22</v>
      </c>
    </row>
    <row r="613" spans="3:11" ht="15" hidden="1" outlineLevel="1" x14ac:dyDescent="0.25">
      <c r="C613" s="4" t="s">
        <v>53</v>
      </c>
      <c r="D613" s="20" t="s">
        <v>1189</v>
      </c>
      <c r="E613" s="20" t="s">
        <v>1190</v>
      </c>
      <c r="F613"/>
      <c r="G613"/>
      <c r="H613"/>
      <c r="I613"/>
      <c r="J613"/>
      <c r="K613" s="16">
        <v>94.04</v>
      </c>
    </row>
    <row r="614" spans="3:11" ht="15" hidden="1" outlineLevel="1" x14ac:dyDescent="0.25">
      <c r="C614" s="4" t="s">
        <v>53</v>
      </c>
      <c r="D614" s="20" t="s">
        <v>1191</v>
      </c>
      <c r="E614" s="20" t="s">
        <v>1192</v>
      </c>
      <c r="F614"/>
      <c r="G614"/>
      <c r="H614"/>
      <c r="I614"/>
      <c r="J614"/>
      <c r="K614" s="16">
        <v>1.51</v>
      </c>
    </row>
    <row r="615" spans="3:11" ht="15" hidden="1" outlineLevel="1" x14ac:dyDescent="0.25">
      <c r="C615" s="4" t="s">
        <v>53</v>
      </c>
      <c r="D615" s="20" t="s">
        <v>1193</v>
      </c>
      <c r="E615" s="20" t="s">
        <v>1194</v>
      </c>
      <c r="F615"/>
      <c r="G615"/>
      <c r="H615"/>
      <c r="I615"/>
      <c r="J615"/>
      <c r="K615" s="16">
        <v>-0.2</v>
      </c>
    </row>
    <row r="616" spans="3:11" ht="15" hidden="1" outlineLevel="1" x14ac:dyDescent="0.25">
      <c r="C616" s="4" t="s">
        <v>53</v>
      </c>
      <c r="D616" s="20" t="s">
        <v>1195</v>
      </c>
      <c r="E616" s="20" t="s">
        <v>1196</v>
      </c>
      <c r="F616"/>
      <c r="G616"/>
      <c r="H616"/>
      <c r="I616"/>
      <c r="J616"/>
      <c r="K616" s="16">
        <v>20.82</v>
      </c>
    </row>
    <row r="617" spans="3:11" ht="15" hidden="1" outlineLevel="1" x14ac:dyDescent="0.25">
      <c r="C617" s="4" t="s">
        <v>53</v>
      </c>
      <c r="D617" s="20" t="s">
        <v>1197</v>
      </c>
      <c r="E617" s="20" t="s">
        <v>1198</v>
      </c>
      <c r="F617"/>
      <c r="G617"/>
      <c r="H617"/>
      <c r="I617"/>
      <c r="J617"/>
      <c r="K617" s="16">
        <v>-0.02</v>
      </c>
    </row>
    <row r="618" spans="3:11" ht="15" hidden="1" outlineLevel="1" x14ac:dyDescent="0.25">
      <c r="C618" s="4" t="s">
        <v>53</v>
      </c>
      <c r="D618" s="20" t="s">
        <v>1199</v>
      </c>
      <c r="E618" s="20" t="s">
        <v>1200</v>
      </c>
      <c r="F618"/>
      <c r="G618"/>
      <c r="H618"/>
      <c r="I618"/>
      <c r="J618"/>
      <c r="K618" s="16">
        <v>26.62</v>
      </c>
    </row>
    <row r="619" spans="3:11" ht="15" hidden="1" outlineLevel="1" x14ac:dyDescent="0.25">
      <c r="C619" s="4" t="s">
        <v>53</v>
      </c>
      <c r="D619" s="20" t="s">
        <v>1201</v>
      </c>
      <c r="E619" s="20" t="s">
        <v>1202</v>
      </c>
      <c r="F619"/>
      <c r="G619"/>
      <c r="H619"/>
      <c r="I619"/>
      <c r="J619"/>
      <c r="K619" s="16">
        <v>21.13</v>
      </c>
    </row>
    <row r="620" spans="3:11" ht="15" hidden="1" outlineLevel="1" x14ac:dyDescent="0.25">
      <c r="C620" s="4" t="s">
        <v>53</v>
      </c>
      <c r="D620" s="20" t="s">
        <v>1203</v>
      </c>
      <c r="E620" s="20" t="s">
        <v>1204</v>
      </c>
      <c r="F620"/>
      <c r="G620"/>
      <c r="H620"/>
      <c r="I620"/>
      <c r="J620"/>
      <c r="K620" s="16">
        <v>17.21</v>
      </c>
    </row>
    <row r="621" spans="3:11" ht="15" hidden="1" outlineLevel="1" x14ac:dyDescent="0.25">
      <c r="C621" s="4" t="s">
        <v>53</v>
      </c>
      <c r="D621" s="20" t="s">
        <v>1205</v>
      </c>
      <c r="E621" s="20" t="s">
        <v>1206</v>
      </c>
      <c r="F621"/>
      <c r="G621"/>
      <c r="H621"/>
      <c r="I621"/>
      <c r="J621"/>
      <c r="K621" s="16">
        <v>23.71</v>
      </c>
    </row>
    <row r="622" spans="3:11" ht="15" hidden="1" outlineLevel="1" x14ac:dyDescent="0.25">
      <c r="C622" s="4" t="s">
        <v>53</v>
      </c>
      <c r="D622" s="20" t="s">
        <v>1207</v>
      </c>
      <c r="E622" s="20" t="s">
        <v>1208</v>
      </c>
      <c r="F622"/>
      <c r="G622"/>
      <c r="H622"/>
      <c r="I622"/>
      <c r="J622"/>
      <c r="K622" s="16">
        <v>45.35</v>
      </c>
    </row>
    <row r="623" spans="3:11" ht="15" hidden="1" outlineLevel="1" x14ac:dyDescent="0.25">
      <c r="C623" s="4" t="s">
        <v>53</v>
      </c>
      <c r="D623" s="20" t="s">
        <v>1209</v>
      </c>
      <c r="E623" s="20" t="s">
        <v>1210</v>
      </c>
      <c r="F623"/>
      <c r="G623"/>
      <c r="H623"/>
      <c r="I623"/>
      <c r="J623"/>
      <c r="K623" s="16">
        <v>20.82</v>
      </c>
    </row>
    <row r="624" spans="3:11" ht="15" hidden="1" outlineLevel="1" x14ac:dyDescent="0.25">
      <c r="C624" s="4" t="s">
        <v>53</v>
      </c>
      <c r="D624" s="20" t="s">
        <v>1211</v>
      </c>
      <c r="E624" s="20" t="s">
        <v>1212</v>
      </c>
      <c r="F624"/>
      <c r="G624"/>
      <c r="H624"/>
      <c r="I624"/>
      <c r="J624"/>
      <c r="K624" s="16">
        <v>31.06</v>
      </c>
    </row>
    <row r="625" spans="3:11" ht="15" hidden="1" outlineLevel="1" x14ac:dyDescent="0.25">
      <c r="C625" s="4" t="s">
        <v>53</v>
      </c>
      <c r="D625" s="20" t="s">
        <v>1213</v>
      </c>
      <c r="E625" s="20" t="s">
        <v>1214</v>
      </c>
      <c r="F625"/>
      <c r="G625"/>
      <c r="H625"/>
      <c r="I625"/>
      <c r="J625"/>
      <c r="K625" s="16">
        <v>6.94</v>
      </c>
    </row>
    <row r="626" spans="3:11" ht="15" hidden="1" outlineLevel="1" x14ac:dyDescent="0.25">
      <c r="C626" s="4" t="s">
        <v>53</v>
      </c>
      <c r="D626" s="20" t="s">
        <v>1215</v>
      </c>
      <c r="E626" s="20" t="s">
        <v>1216</v>
      </c>
      <c r="F626"/>
      <c r="G626"/>
      <c r="H626"/>
      <c r="I626"/>
      <c r="J626"/>
      <c r="K626" s="16">
        <v>52.09</v>
      </c>
    </row>
    <row r="627" spans="3:11" ht="15" hidden="1" outlineLevel="1" x14ac:dyDescent="0.25">
      <c r="C627" s="4" t="s">
        <v>53</v>
      </c>
      <c r="D627" s="20" t="s">
        <v>1217</v>
      </c>
      <c r="E627" s="20" t="s">
        <v>1218</v>
      </c>
      <c r="F627"/>
      <c r="G627"/>
      <c r="H627"/>
      <c r="I627"/>
      <c r="J627"/>
      <c r="K627" s="16">
        <v>6.94</v>
      </c>
    </row>
    <row r="628" spans="3:11" ht="15" hidden="1" outlineLevel="1" x14ac:dyDescent="0.25">
      <c r="C628" s="4" t="s">
        <v>53</v>
      </c>
      <c r="D628" s="20" t="s">
        <v>1219</v>
      </c>
      <c r="E628" s="20" t="s">
        <v>1220</v>
      </c>
      <c r="F628"/>
      <c r="G628"/>
      <c r="H628"/>
      <c r="I628"/>
      <c r="J628"/>
      <c r="K628" s="16">
        <v>14.93</v>
      </c>
    </row>
    <row r="629" spans="3:11" ht="15" hidden="1" outlineLevel="1" x14ac:dyDescent="0.25">
      <c r="C629" s="4" t="s">
        <v>53</v>
      </c>
      <c r="D629" s="20" t="s">
        <v>1221</v>
      </c>
      <c r="E629" s="20" t="s">
        <v>1222</v>
      </c>
      <c r="F629"/>
      <c r="G629"/>
      <c r="H629"/>
      <c r="I629"/>
      <c r="J629"/>
      <c r="K629" s="16">
        <v>19.62</v>
      </c>
    </row>
    <row r="630" spans="3:11" ht="15" hidden="1" outlineLevel="1" x14ac:dyDescent="0.25">
      <c r="C630" s="4" t="s">
        <v>53</v>
      </c>
      <c r="D630" s="20" t="s">
        <v>1223</v>
      </c>
      <c r="E630" s="20" t="s">
        <v>1224</v>
      </c>
      <c r="F630"/>
      <c r="G630"/>
      <c r="H630"/>
      <c r="I630"/>
      <c r="J630"/>
      <c r="K630" s="16">
        <v>20.05</v>
      </c>
    </row>
    <row r="631" spans="3:11" ht="15" hidden="1" outlineLevel="1" x14ac:dyDescent="0.25">
      <c r="C631" s="4" t="s">
        <v>53</v>
      </c>
      <c r="D631" s="20" t="s">
        <v>1225</v>
      </c>
      <c r="E631" s="20" t="s">
        <v>1226</v>
      </c>
      <c r="F631"/>
      <c r="G631"/>
      <c r="H631"/>
      <c r="I631"/>
      <c r="J631"/>
      <c r="K631" s="16">
        <v>30.28</v>
      </c>
    </row>
    <row r="632" spans="3:11" ht="15" hidden="1" outlineLevel="1" x14ac:dyDescent="0.25">
      <c r="C632" s="4" t="s">
        <v>53</v>
      </c>
      <c r="D632" s="20" t="s">
        <v>1227</v>
      </c>
      <c r="E632" s="20" t="s">
        <v>1228</v>
      </c>
      <c r="F632"/>
      <c r="G632"/>
      <c r="H632"/>
      <c r="I632"/>
      <c r="J632"/>
      <c r="K632" s="16">
        <v>34.44</v>
      </c>
    </row>
    <row r="633" spans="3:11" ht="15" hidden="1" outlineLevel="1" x14ac:dyDescent="0.25">
      <c r="C633" s="4" t="s">
        <v>53</v>
      </c>
      <c r="D633" s="20" t="s">
        <v>1229</v>
      </c>
      <c r="E633" s="20" t="s">
        <v>1230</v>
      </c>
      <c r="F633"/>
      <c r="G633"/>
      <c r="H633"/>
      <c r="I633"/>
      <c r="J633"/>
      <c r="K633" s="16">
        <v>20.82</v>
      </c>
    </row>
    <row r="634" spans="3:11" ht="15" hidden="1" outlineLevel="1" x14ac:dyDescent="0.25">
      <c r="C634" s="4" t="s">
        <v>53</v>
      </c>
      <c r="D634" s="20" t="s">
        <v>1231</v>
      </c>
      <c r="E634" s="20" t="s">
        <v>1232</v>
      </c>
      <c r="F634"/>
      <c r="G634"/>
      <c r="H634"/>
      <c r="I634"/>
      <c r="J634"/>
      <c r="K634" s="16">
        <v>13.88</v>
      </c>
    </row>
    <row r="635" spans="3:11" ht="15" hidden="1" outlineLevel="1" x14ac:dyDescent="0.25">
      <c r="C635" s="4" t="s">
        <v>53</v>
      </c>
      <c r="D635" s="20" t="s">
        <v>1233</v>
      </c>
      <c r="E635" s="20" t="s">
        <v>1234</v>
      </c>
      <c r="F635"/>
      <c r="G635"/>
      <c r="H635"/>
      <c r="I635"/>
      <c r="J635"/>
      <c r="K635" s="16">
        <v>8.6199999999999992</v>
      </c>
    </row>
    <row r="636" spans="3:11" ht="15" hidden="1" outlineLevel="1" x14ac:dyDescent="0.25">
      <c r="C636" s="4" t="s">
        <v>53</v>
      </c>
      <c r="D636" s="20" t="s">
        <v>1235</v>
      </c>
      <c r="E636" s="20" t="s">
        <v>1236</v>
      </c>
      <c r="F636"/>
      <c r="G636"/>
      <c r="H636"/>
      <c r="I636"/>
      <c r="J636"/>
      <c r="K636" s="16">
        <v>1.47</v>
      </c>
    </row>
    <row r="637" spans="3:11" ht="15" hidden="1" outlineLevel="1" x14ac:dyDescent="0.25">
      <c r="C637" s="4" t="s">
        <v>53</v>
      </c>
      <c r="D637" s="20" t="s">
        <v>1237</v>
      </c>
      <c r="E637" s="20" t="s">
        <v>1238</v>
      </c>
      <c r="F637"/>
      <c r="G637"/>
      <c r="H637"/>
      <c r="I637"/>
      <c r="J637"/>
      <c r="K637" s="16">
        <v>38.64</v>
      </c>
    </row>
    <row r="638" spans="3:11" ht="15" hidden="1" outlineLevel="1" x14ac:dyDescent="0.25">
      <c r="C638" s="4" t="s">
        <v>53</v>
      </c>
      <c r="D638" s="20" t="s">
        <v>1239</v>
      </c>
      <c r="E638" s="20" t="s">
        <v>1240</v>
      </c>
      <c r="F638"/>
      <c r="G638"/>
      <c r="H638"/>
      <c r="I638"/>
      <c r="J638"/>
      <c r="K638" s="16">
        <v>13.15</v>
      </c>
    </row>
    <row r="639" spans="3:11" ht="15" hidden="1" outlineLevel="1" x14ac:dyDescent="0.25">
      <c r="C639" s="4" t="s">
        <v>53</v>
      </c>
      <c r="D639" s="20" t="s">
        <v>1241</v>
      </c>
      <c r="E639" s="20" t="s">
        <v>1242</v>
      </c>
      <c r="F639"/>
      <c r="G639"/>
      <c r="H639"/>
      <c r="I639"/>
      <c r="J639"/>
      <c r="K639" s="16">
        <v>1.68</v>
      </c>
    </row>
    <row r="640" spans="3:11" ht="15" hidden="1" outlineLevel="1" x14ac:dyDescent="0.25">
      <c r="C640" s="4" t="s">
        <v>53</v>
      </c>
      <c r="D640" s="20" t="s">
        <v>1243</v>
      </c>
      <c r="E640" s="20" t="s">
        <v>1244</v>
      </c>
      <c r="F640"/>
      <c r="G640"/>
      <c r="H640"/>
      <c r="I640"/>
      <c r="J640"/>
      <c r="K640" s="16">
        <v>20.82</v>
      </c>
    </row>
    <row r="641" spans="3:11" ht="15" hidden="1" outlineLevel="1" x14ac:dyDescent="0.25">
      <c r="C641" s="4" t="s">
        <v>53</v>
      </c>
      <c r="D641" s="20" t="s">
        <v>1245</v>
      </c>
      <c r="E641" s="20" t="s">
        <v>1246</v>
      </c>
      <c r="F641"/>
      <c r="G641"/>
      <c r="H641"/>
      <c r="I641"/>
      <c r="J641"/>
      <c r="K641" s="16">
        <v>31.12</v>
      </c>
    </row>
    <row r="642" spans="3:11" ht="15" hidden="1" outlineLevel="1" x14ac:dyDescent="0.25">
      <c r="C642" s="4" t="s">
        <v>53</v>
      </c>
      <c r="D642" s="20" t="s">
        <v>1247</v>
      </c>
      <c r="E642" s="20" t="s">
        <v>1248</v>
      </c>
      <c r="F642"/>
      <c r="G642"/>
      <c r="H642"/>
      <c r="I642"/>
      <c r="J642"/>
      <c r="K642" s="16">
        <v>1100.25</v>
      </c>
    </row>
    <row r="643" spans="3:11" ht="15" hidden="1" outlineLevel="1" x14ac:dyDescent="0.25">
      <c r="C643" s="4" t="s">
        <v>53</v>
      </c>
      <c r="D643" s="20" t="s">
        <v>1249</v>
      </c>
      <c r="E643" s="20" t="s">
        <v>1250</v>
      </c>
      <c r="F643"/>
      <c r="G643"/>
      <c r="H643"/>
      <c r="I643"/>
      <c r="J643"/>
      <c r="K643" s="16">
        <v>147.43</v>
      </c>
    </row>
    <row r="644" spans="3:11" ht="15" hidden="1" outlineLevel="1" x14ac:dyDescent="0.25">
      <c r="C644" s="4" t="s">
        <v>53</v>
      </c>
      <c r="D644" s="20" t="s">
        <v>1251</v>
      </c>
      <c r="E644" s="20" t="s">
        <v>1252</v>
      </c>
      <c r="F644"/>
      <c r="G644"/>
      <c r="H644"/>
      <c r="I644"/>
      <c r="J644"/>
      <c r="K644" s="16">
        <v>-0.39</v>
      </c>
    </row>
    <row r="645" spans="3:11" ht="15" hidden="1" outlineLevel="1" x14ac:dyDescent="0.25">
      <c r="C645" s="4" t="s">
        <v>53</v>
      </c>
      <c r="D645" s="20" t="s">
        <v>1253</v>
      </c>
      <c r="E645" s="20" t="s">
        <v>1254</v>
      </c>
      <c r="F645"/>
      <c r="G645"/>
      <c r="H645"/>
      <c r="I645"/>
      <c r="J645"/>
      <c r="K645" s="16">
        <v>5.04</v>
      </c>
    </row>
    <row r="646" spans="3:11" ht="15" hidden="1" outlineLevel="1" x14ac:dyDescent="0.25">
      <c r="C646" s="4" t="s">
        <v>53</v>
      </c>
      <c r="D646" s="20" t="s">
        <v>1255</v>
      </c>
      <c r="E646" s="20" t="s">
        <v>1256</v>
      </c>
      <c r="F646"/>
      <c r="G646"/>
      <c r="H646"/>
      <c r="I646"/>
      <c r="J646"/>
      <c r="K646" s="16">
        <v>2.69</v>
      </c>
    </row>
    <row r="647" spans="3:11" ht="15" hidden="1" outlineLevel="1" x14ac:dyDescent="0.25">
      <c r="C647" s="4" t="s">
        <v>53</v>
      </c>
      <c r="D647" s="20" t="s">
        <v>1257</v>
      </c>
      <c r="E647" s="20" t="s">
        <v>1258</v>
      </c>
      <c r="F647"/>
      <c r="G647"/>
      <c r="H647"/>
      <c r="I647"/>
      <c r="J647"/>
      <c r="K647" s="16">
        <v>5.98</v>
      </c>
    </row>
    <row r="648" spans="3:11" ht="15" hidden="1" outlineLevel="1" x14ac:dyDescent="0.25">
      <c r="C648" s="4" t="s">
        <v>53</v>
      </c>
      <c r="D648" s="20" t="s">
        <v>1259</v>
      </c>
      <c r="E648" s="20" t="s">
        <v>1260</v>
      </c>
      <c r="F648"/>
      <c r="G648"/>
      <c r="H648"/>
      <c r="I648"/>
      <c r="J648"/>
      <c r="K648" s="16">
        <v>8.98</v>
      </c>
    </row>
    <row r="649" spans="3:11" ht="15" hidden="1" outlineLevel="1" x14ac:dyDescent="0.25">
      <c r="C649" s="4" t="s">
        <v>53</v>
      </c>
      <c r="D649" s="20" t="s">
        <v>1261</v>
      </c>
      <c r="E649" s="20" t="s">
        <v>1262</v>
      </c>
      <c r="F649"/>
      <c r="G649"/>
      <c r="H649"/>
      <c r="I649"/>
      <c r="J649"/>
      <c r="K649" s="16">
        <v>65.45</v>
      </c>
    </row>
    <row r="650" spans="3:11" ht="15" hidden="1" outlineLevel="1" x14ac:dyDescent="0.25">
      <c r="C650" s="4" t="s">
        <v>53</v>
      </c>
      <c r="D650" s="20" t="s">
        <v>1263</v>
      </c>
      <c r="E650" s="20" t="s">
        <v>1264</v>
      </c>
      <c r="F650"/>
      <c r="G650"/>
      <c r="H650"/>
      <c r="I650"/>
      <c r="J650"/>
      <c r="K650" s="16">
        <v>4.05</v>
      </c>
    </row>
    <row r="651" spans="3:11" ht="15" hidden="1" outlineLevel="1" x14ac:dyDescent="0.25">
      <c r="C651" s="4" t="s">
        <v>53</v>
      </c>
      <c r="D651" s="20" t="s">
        <v>1265</v>
      </c>
      <c r="E651" s="20" t="s">
        <v>1266</v>
      </c>
      <c r="F651"/>
      <c r="G651"/>
      <c r="H651"/>
      <c r="I651"/>
      <c r="J651"/>
      <c r="K651" s="16">
        <v>3.69</v>
      </c>
    </row>
    <row r="652" spans="3:11" ht="15" hidden="1" outlineLevel="1" x14ac:dyDescent="0.25">
      <c r="C652" s="4" t="s">
        <v>53</v>
      </c>
      <c r="D652" s="20" t="s">
        <v>1267</v>
      </c>
      <c r="E652" s="20" t="s">
        <v>1268</v>
      </c>
      <c r="F652"/>
      <c r="G652"/>
      <c r="H652"/>
      <c r="I652"/>
      <c r="J652"/>
      <c r="K652" s="16">
        <v>78.63</v>
      </c>
    </row>
    <row r="653" spans="3:11" ht="15" hidden="1" outlineLevel="1" x14ac:dyDescent="0.25">
      <c r="C653" s="4" t="s">
        <v>53</v>
      </c>
      <c r="D653" s="20" t="s">
        <v>1269</v>
      </c>
      <c r="E653" s="20" t="s">
        <v>1270</v>
      </c>
      <c r="F653"/>
      <c r="G653"/>
      <c r="H653"/>
      <c r="I653"/>
      <c r="J653"/>
      <c r="K653" s="16">
        <v>11.25</v>
      </c>
    </row>
    <row r="654" spans="3:11" ht="15" hidden="1" outlineLevel="1" x14ac:dyDescent="0.25">
      <c r="C654" s="4" t="s">
        <v>53</v>
      </c>
      <c r="D654" s="20" t="s">
        <v>1271</v>
      </c>
      <c r="E654" s="20" t="s">
        <v>1272</v>
      </c>
      <c r="F654"/>
      <c r="G654"/>
      <c r="H654"/>
      <c r="I654"/>
      <c r="J654"/>
      <c r="K654" s="16">
        <v>1.68</v>
      </c>
    </row>
    <row r="655" spans="3:11" ht="15" hidden="1" outlineLevel="1" x14ac:dyDescent="0.25">
      <c r="C655" s="4" t="s">
        <v>53</v>
      </c>
      <c r="D655" s="20" t="s">
        <v>1273</v>
      </c>
      <c r="E655" s="20" t="s">
        <v>1274</v>
      </c>
      <c r="F655"/>
      <c r="G655"/>
      <c r="H655"/>
      <c r="I655"/>
      <c r="J655"/>
      <c r="K655" s="16">
        <v>5.04</v>
      </c>
    </row>
    <row r="656" spans="3:11" ht="15" hidden="1" outlineLevel="1" x14ac:dyDescent="0.25">
      <c r="C656" s="4" t="s">
        <v>53</v>
      </c>
      <c r="D656" s="20" t="s">
        <v>1275</v>
      </c>
      <c r="E656" s="20" t="s">
        <v>1276</v>
      </c>
      <c r="F656"/>
      <c r="G656"/>
      <c r="H656"/>
      <c r="I656"/>
      <c r="J656"/>
      <c r="K656" s="16">
        <v>66.31</v>
      </c>
    </row>
    <row r="657" spans="3:11" ht="15" hidden="1" outlineLevel="1" x14ac:dyDescent="0.25">
      <c r="C657" s="4" t="s">
        <v>53</v>
      </c>
      <c r="D657" s="20" t="s">
        <v>1277</v>
      </c>
      <c r="E657" s="20" t="s">
        <v>1278</v>
      </c>
      <c r="F657"/>
      <c r="G657"/>
      <c r="H657"/>
      <c r="I657"/>
      <c r="J657"/>
      <c r="K657" s="16">
        <v>5.21</v>
      </c>
    </row>
    <row r="658" spans="3:11" ht="15" hidden="1" outlineLevel="1" x14ac:dyDescent="0.25">
      <c r="C658" s="4" t="s">
        <v>53</v>
      </c>
      <c r="D658" s="20" t="s">
        <v>1279</v>
      </c>
      <c r="E658" s="20" t="s">
        <v>1280</v>
      </c>
      <c r="F658"/>
      <c r="G658"/>
      <c r="H658"/>
      <c r="I658"/>
      <c r="J658"/>
      <c r="K658" s="16">
        <v>4.55</v>
      </c>
    </row>
    <row r="659" spans="3:11" ht="15" hidden="1" outlineLevel="1" x14ac:dyDescent="0.25">
      <c r="C659" s="4" t="s">
        <v>53</v>
      </c>
      <c r="D659" s="20" t="s">
        <v>1281</v>
      </c>
      <c r="E659" s="20" t="s">
        <v>1282</v>
      </c>
      <c r="F659"/>
      <c r="G659"/>
      <c r="H659"/>
      <c r="I659"/>
      <c r="J659"/>
      <c r="K659" s="16">
        <v>7.58</v>
      </c>
    </row>
    <row r="660" spans="3:11" ht="15" hidden="1" outlineLevel="1" x14ac:dyDescent="0.25">
      <c r="C660" s="4" t="s">
        <v>53</v>
      </c>
      <c r="D660" s="20" t="s">
        <v>1283</v>
      </c>
      <c r="E660" s="20" t="s">
        <v>1284</v>
      </c>
      <c r="F660"/>
      <c r="G660"/>
      <c r="H660"/>
      <c r="I660"/>
      <c r="J660"/>
      <c r="K660" s="16">
        <v>3.38</v>
      </c>
    </row>
    <row r="661" spans="3:11" ht="15" hidden="1" outlineLevel="1" x14ac:dyDescent="0.25">
      <c r="C661" s="4" t="s">
        <v>53</v>
      </c>
      <c r="D661" s="20" t="s">
        <v>1285</v>
      </c>
      <c r="E661" s="20" t="s">
        <v>1286</v>
      </c>
      <c r="F661"/>
      <c r="G661"/>
      <c r="H661"/>
      <c r="I661"/>
      <c r="J661"/>
      <c r="K661" s="16">
        <v>47.71</v>
      </c>
    </row>
    <row r="662" spans="3:11" ht="15" hidden="1" outlineLevel="1" x14ac:dyDescent="0.25">
      <c r="C662" s="4" t="s">
        <v>53</v>
      </c>
      <c r="D662" s="20" t="s">
        <v>1287</v>
      </c>
      <c r="E662" s="20" t="s">
        <v>1288</v>
      </c>
      <c r="F662"/>
      <c r="G662"/>
      <c r="H662"/>
      <c r="I662"/>
      <c r="J662"/>
      <c r="K662" s="16">
        <v>4.5999999999999996</v>
      </c>
    </row>
    <row r="663" spans="3:11" ht="15" hidden="1" outlineLevel="1" x14ac:dyDescent="0.25">
      <c r="C663" s="4" t="s">
        <v>53</v>
      </c>
      <c r="D663" s="20" t="s">
        <v>1289</v>
      </c>
      <c r="E663" s="20" t="s">
        <v>1290</v>
      </c>
      <c r="F663"/>
      <c r="G663"/>
      <c r="H663"/>
      <c r="I663"/>
      <c r="J663"/>
      <c r="K663" s="16">
        <v>54.15</v>
      </c>
    </row>
    <row r="664" spans="3:11" ht="15" hidden="1" outlineLevel="1" x14ac:dyDescent="0.25">
      <c r="C664" s="4" t="s">
        <v>53</v>
      </c>
      <c r="D664" s="20" t="s">
        <v>1291</v>
      </c>
      <c r="E664" s="20" t="s">
        <v>1292</v>
      </c>
      <c r="F664"/>
      <c r="G664"/>
      <c r="H664"/>
      <c r="I664"/>
      <c r="J664"/>
      <c r="K664" s="16">
        <v>-5.59</v>
      </c>
    </row>
    <row r="665" spans="3:11" ht="15" hidden="1" outlineLevel="1" x14ac:dyDescent="0.25">
      <c r="C665" s="4" t="s">
        <v>53</v>
      </c>
      <c r="D665" s="20" t="s">
        <v>1293</v>
      </c>
      <c r="E665" s="20" t="s">
        <v>1294</v>
      </c>
      <c r="F665"/>
      <c r="G665"/>
      <c r="H665"/>
      <c r="I665"/>
      <c r="J665"/>
      <c r="K665" s="16">
        <v>5.82</v>
      </c>
    </row>
    <row r="666" spans="3:11" ht="15" hidden="1" outlineLevel="1" x14ac:dyDescent="0.25">
      <c r="C666" s="4" t="s">
        <v>53</v>
      </c>
      <c r="D666" s="20" t="s">
        <v>1295</v>
      </c>
      <c r="E666" s="20" t="s">
        <v>1296</v>
      </c>
      <c r="F666"/>
      <c r="G666"/>
      <c r="H666"/>
      <c r="I666"/>
      <c r="J666"/>
      <c r="K666" s="16">
        <v>5.04</v>
      </c>
    </row>
    <row r="667" spans="3:11" ht="15" hidden="1" outlineLevel="1" x14ac:dyDescent="0.25">
      <c r="C667" s="4" t="s">
        <v>53</v>
      </c>
      <c r="D667" s="20" t="s">
        <v>1297</v>
      </c>
      <c r="E667" s="20" t="s">
        <v>1298</v>
      </c>
      <c r="F667"/>
      <c r="G667"/>
      <c r="H667"/>
      <c r="I667"/>
      <c r="J667"/>
      <c r="K667" s="16">
        <v>2.65</v>
      </c>
    </row>
    <row r="668" spans="3:11" ht="15" hidden="1" outlineLevel="1" x14ac:dyDescent="0.25">
      <c r="C668" s="4" t="s">
        <v>53</v>
      </c>
      <c r="D668" s="20" t="s">
        <v>1299</v>
      </c>
      <c r="E668" s="20" t="s">
        <v>1300</v>
      </c>
      <c r="F668"/>
      <c r="G668"/>
      <c r="H668"/>
      <c r="I668"/>
      <c r="J668"/>
      <c r="K668" s="16">
        <v>249.99</v>
      </c>
    </row>
    <row r="669" spans="3:11" ht="15" hidden="1" outlineLevel="1" x14ac:dyDescent="0.25">
      <c r="C669" s="4" t="s">
        <v>53</v>
      </c>
      <c r="D669" s="20" t="s">
        <v>1301</v>
      </c>
      <c r="E669" s="20" t="s">
        <v>1302</v>
      </c>
      <c r="F669"/>
      <c r="G669"/>
      <c r="H669"/>
      <c r="I669"/>
      <c r="J669"/>
      <c r="K669" s="16">
        <v>1.17</v>
      </c>
    </row>
    <row r="670" spans="3:11" ht="15" hidden="1" outlineLevel="1" x14ac:dyDescent="0.25">
      <c r="C670" s="4" t="s">
        <v>53</v>
      </c>
      <c r="D670" s="20" t="s">
        <v>1303</v>
      </c>
      <c r="E670" s="20" t="s">
        <v>1304</v>
      </c>
      <c r="F670"/>
      <c r="G670"/>
      <c r="H670"/>
      <c r="I670"/>
      <c r="J670"/>
      <c r="K670" s="16">
        <v>24.54</v>
      </c>
    </row>
    <row r="671" spans="3:11" ht="15" hidden="1" outlineLevel="1" x14ac:dyDescent="0.25">
      <c r="C671" s="4" t="s">
        <v>53</v>
      </c>
      <c r="D671" s="20" t="s">
        <v>1305</v>
      </c>
      <c r="E671" s="20" t="s">
        <v>1306</v>
      </c>
      <c r="F671"/>
      <c r="G671"/>
      <c r="H671"/>
      <c r="I671"/>
      <c r="J671"/>
      <c r="K671" s="16">
        <v>14.11</v>
      </c>
    </row>
    <row r="672" spans="3:11" ht="15" hidden="1" outlineLevel="1" x14ac:dyDescent="0.25">
      <c r="C672" s="4" t="s">
        <v>53</v>
      </c>
      <c r="D672" s="20" t="s">
        <v>1307</v>
      </c>
      <c r="E672" s="20" t="s">
        <v>1308</v>
      </c>
      <c r="F672"/>
      <c r="G672"/>
      <c r="H672"/>
      <c r="I672"/>
      <c r="J672"/>
      <c r="K672" s="16">
        <v>5.18</v>
      </c>
    </row>
    <row r="673" spans="3:11" ht="15" hidden="1" outlineLevel="1" x14ac:dyDescent="0.25">
      <c r="C673" s="4" t="s">
        <v>53</v>
      </c>
      <c r="D673" s="20" t="s">
        <v>1309</v>
      </c>
      <c r="E673" s="20" t="s">
        <v>1310</v>
      </c>
      <c r="F673"/>
      <c r="G673"/>
      <c r="H673"/>
      <c r="I673"/>
      <c r="J673"/>
      <c r="K673" s="16">
        <v>-0.67</v>
      </c>
    </row>
    <row r="674" spans="3:11" ht="15" hidden="1" outlineLevel="1" x14ac:dyDescent="0.25">
      <c r="C674" s="4" t="s">
        <v>53</v>
      </c>
      <c r="D674" s="20" t="s">
        <v>1311</v>
      </c>
      <c r="E674" s="20" t="s">
        <v>1312</v>
      </c>
      <c r="F674"/>
      <c r="G674"/>
      <c r="H674"/>
      <c r="I674"/>
      <c r="J674"/>
      <c r="K674" s="16">
        <v>6.92</v>
      </c>
    </row>
    <row r="675" spans="3:11" ht="15" hidden="1" outlineLevel="1" x14ac:dyDescent="0.25">
      <c r="C675" s="4" t="s">
        <v>53</v>
      </c>
      <c r="D675" s="20" t="s">
        <v>1313</v>
      </c>
      <c r="E675" s="20" t="s">
        <v>1314</v>
      </c>
      <c r="F675"/>
      <c r="G675"/>
      <c r="H675"/>
      <c r="I675"/>
      <c r="J675"/>
      <c r="K675" s="16">
        <v>15.25</v>
      </c>
    </row>
    <row r="676" spans="3:11" ht="15" hidden="1" outlineLevel="1" x14ac:dyDescent="0.25">
      <c r="C676" s="4" t="s">
        <v>53</v>
      </c>
      <c r="D676" s="20" t="s">
        <v>1315</v>
      </c>
      <c r="E676" s="20" t="s">
        <v>1316</v>
      </c>
      <c r="F676"/>
      <c r="G676"/>
      <c r="H676"/>
      <c r="I676"/>
      <c r="J676"/>
      <c r="K676" s="16">
        <v>3.9</v>
      </c>
    </row>
    <row r="677" spans="3:11" ht="15" hidden="1" outlineLevel="1" x14ac:dyDescent="0.25">
      <c r="C677" s="4" t="s">
        <v>53</v>
      </c>
      <c r="D677" s="20" t="s">
        <v>1317</v>
      </c>
      <c r="E677" s="20" t="s">
        <v>1318</v>
      </c>
      <c r="F677"/>
      <c r="G677"/>
      <c r="H677"/>
      <c r="I677"/>
      <c r="J677"/>
      <c r="K677" s="16">
        <v>1.44</v>
      </c>
    </row>
    <row r="678" spans="3:11" ht="15" hidden="1" outlineLevel="1" x14ac:dyDescent="0.25">
      <c r="C678" s="4" t="s">
        <v>53</v>
      </c>
      <c r="D678" s="20" t="s">
        <v>1319</v>
      </c>
      <c r="E678" s="20" t="s">
        <v>1320</v>
      </c>
      <c r="F678"/>
      <c r="G678"/>
      <c r="H678"/>
      <c r="I678"/>
      <c r="J678"/>
      <c r="K678" s="16">
        <v>15.2</v>
      </c>
    </row>
    <row r="679" spans="3:11" ht="15" hidden="1" outlineLevel="1" x14ac:dyDescent="0.25">
      <c r="C679" s="4" t="s">
        <v>53</v>
      </c>
      <c r="D679" s="20" t="s">
        <v>1321</v>
      </c>
      <c r="E679" s="20" t="s">
        <v>1322</v>
      </c>
      <c r="F679"/>
      <c r="G679"/>
      <c r="H679"/>
      <c r="I679"/>
      <c r="J679"/>
      <c r="K679" s="16">
        <v>3.01</v>
      </c>
    </row>
    <row r="680" spans="3:11" ht="15" hidden="1" outlineLevel="1" x14ac:dyDescent="0.25">
      <c r="C680" s="4" t="s">
        <v>53</v>
      </c>
      <c r="D680" s="20" t="s">
        <v>1323</v>
      </c>
      <c r="E680" s="20" t="s">
        <v>1324</v>
      </c>
      <c r="F680"/>
      <c r="G680"/>
      <c r="H680"/>
      <c r="I680"/>
      <c r="J680"/>
      <c r="K680" s="16">
        <v>5.04</v>
      </c>
    </row>
    <row r="681" spans="3:11" ht="15" hidden="1" outlineLevel="1" x14ac:dyDescent="0.25">
      <c r="C681" s="4" t="s">
        <v>53</v>
      </c>
      <c r="D681" s="20" t="s">
        <v>1325</v>
      </c>
      <c r="E681" s="20" t="s">
        <v>1326</v>
      </c>
      <c r="F681"/>
      <c r="G681"/>
      <c r="H681"/>
      <c r="I681"/>
      <c r="J681"/>
      <c r="K681" s="16">
        <v>3.36</v>
      </c>
    </row>
    <row r="682" spans="3:11" ht="15" hidden="1" outlineLevel="1" x14ac:dyDescent="0.25">
      <c r="C682" s="4" t="s">
        <v>53</v>
      </c>
      <c r="D682" s="20" t="s">
        <v>1327</v>
      </c>
      <c r="E682" s="20" t="s">
        <v>1328</v>
      </c>
      <c r="F682"/>
      <c r="G682"/>
      <c r="H682"/>
      <c r="I682"/>
      <c r="J682"/>
      <c r="K682" s="16">
        <v>50.64</v>
      </c>
    </row>
    <row r="683" spans="3:11" ht="15" hidden="1" outlineLevel="1" x14ac:dyDescent="0.25">
      <c r="C683" s="4" t="s">
        <v>53</v>
      </c>
      <c r="D683" s="20" t="s">
        <v>1329</v>
      </c>
      <c r="E683" s="20" t="s">
        <v>1330</v>
      </c>
      <c r="F683"/>
      <c r="G683"/>
      <c r="H683"/>
      <c r="I683"/>
      <c r="J683"/>
      <c r="K683" s="16">
        <v>7.44</v>
      </c>
    </row>
    <row r="684" spans="3:11" ht="15" hidden="1" outlineLevel="1" x14ac:dyDescent="0.25">
      <c r="C684" s="4" t="s">
        <v>53</v>
      </c>
      <c r="D684" s="20" t="s">
        <v>1331</v>
      </c>
      <c r="E684" s="20" t="s">
        <v>1332</v>
      </c>
      <c r="F684"/>
      <c r="G684"/>
      <c r="H684"/>
      <c r="I684"/>
      <c r="J684"/>
      <c r="K684" s="16">
        <v>-47.14</v>
      </c>
    </row>
    <row r="685" spans="3:11" ht="15" hidden="1" outlineLevel="1" x14ac:dyDescent="0.25">
      <c r="C685" s="4" t="s">
        <v>53</v>
      </c>
      <c r="D685" s="20" t="s">
        <v>1333</v>
      </c>
      <c r="E685" s="20" t="s">
        <v>1334</v>
      </c>
      <c r="F685"/>
      <c r="G685"/>
      <c r="H685"/>
      <c r="I685"/>
      <c r="J685"/>
      <c r="K685" s="16">
        <v>25.76</v>
      </c>
    </row>
    <row r="686" spans="3:11" ht="15" hidden="1" outlineLevel="1" x14ac:dyDescent="0.25">
      <c r="C686" s="4" t="s">
        <v>53</v>
      </c>
      <c r="D686" s="20" t="s">
        <v>1335</v>
      </c>
      <c r="E686" s="20" t="s">
        <v>1336</v>
      </c>
      <c r="F686"/>
      <c r="G686"/>
      <c r="H686"/>
      <c r="I686"/>
      <c r="J686"/>
      <c r="K686" s="16">
        <v>77.28</v>
      </c>
    </row>
    <row r="687" spans="3:11" ht="15" hidden="1" outlineLevel="1" x14ac:dyDescent="0.25">
      <c r="C687" s="4" t="s">
        <v>53</v>
      </c>
      <c r="D687" s="20" t="s">
        <v>1337</v>
      </c>
      <c r="E687" s="20" t="s">
        <v>1338</v>
      </c>
      <c r="F687"/>
      <c r="G687"/>
      <c r="H687"/>
      <c r="I687"/>
      <c r="J687"/>
      <c r="K687" s="16">
        <v>1.68</v>
      </c>
    </row>
    <row r="688" spans="3:11" ht="15" hidden="1" outlineLevel="1" x14ac:dyDescent="0.25">
      <c r="C688" s="4" t="s">
        <v>53</v>
      </c>
      <c r="D688" s="20" t="s">
        <v>1339</v>
      </c>
      <c r="E688" s="20" t="s">
        <v>1340</v>
      </c>
      <c r="F688"/>
      <c r="G688"/>
      <c r="H688"/>
      <c r="I688"/>
      <c r="J688"/>
      <c r="K688" s="16">
        <v>3.36</v>
      </c>
    </row>
    <row r="689" spans="1:11" ht="15" hidden="1" outlineLevel="1" x14ac:dyDescent="0.25">
      <c r="C689" s="4" t="s">
        <v>53</v>
      </c>
      <c r="D689" s="20" t="s">
        <v>1341</v>
      </c>
      <c r="E689" s="20" t="s">
        <v>1342</v>
      </c>
      <c r="F689"/>
      <c r="G689"/>
      <c r="H689"/>
      <c r="I689"/>
      <c r="J689"/>
      <c r="K689" s="16">
        <v>5.18</v>
      </c>
    </row>
    <row r="690" spans="1:11" ht="15" hidden="1" outlineLevel="1" x14ac:dyDescent="0.25">
      <c r="C690" s="4" t="s">
        <v>53</v>
      </c>
      <c r="D690" s="20" t="s">
        <v>1343</v>
      </c>
      <c r="E690" s="20" t="s">
        <v>1344</v>
      </c>
      <c r="F690"/>
      <c r="G690"/>
      <c r="H690"/>
      <c r="I690"/>
      <c r="J690"/>
      <c r="K690" s="16">
        <v>-0.34</v>
      </c>
    </row>
    <row r="691" spans="1:11" ht="15" hidden="1" outlineLevel="1" x14ac:dyDescent="0.25">
      <c r="C691" s="4" t="s">
        <v>53</v>
      </c>
      <c r="D691" s="20" t="s">
        <v>1345</v>
      </c>
      <c r="E691" s="20" t="s">
        <v>1346</v>
      </c>
      <c r="F691"/>
      <c r="G691"/>
      <c r="H691"/>
      <c r="I691"/>
      <c r="J691"/>
      <c r="K691" s="16">
        <v>-0.09</v>
      </c>
    </row>
    <row r="692" spans="1:11" ht="15" hidden="1" outlineLevel="1" x14ac:dyDescent="0.25">
      <c r="C692" s="4" t="s">
        <v>53</v>
      </c>
      <c r="D692" s="20" t="s">
        <v>1347</v>
      </c>
      <c r="E692" s="20" t="s">
        <v>1348</v>
      </c>
      <c r="F692"/>
      <c r="G692"/>
      <c r="H692"/>
      <c r="I692"/>
      <c r="J692"/>
      <c r="K692" s="16">
        <v>5.82</v>
      </c>
    </row>
    <row r="693" spans="1:11" ht="15" hidden="1" outlineLevel="1" x14ac:dyDescent="0.25">
      <c r="C693" s="4" t="s">
        <v>53</v>
      </c>
      <c r="D693" s="20" t="s">
        <v>1349</v>
      </c>
      <c r="E693" s="20" t="s">
        <v>1350</v>
      </c>
      <c r="F693"/>
      <c r="G693"/>
      <c r="H693"/>
      <c r="I693"/>
      <c r="J693"/>
      <c r="K693" s="16">
        <v>18.02</v>
      </c>
    </row>
    <row r="694" spans="1:11" ht="15" hidden="1" outlineLevel="1" x14ac:dyDescent="0.25">
      <c r="C694" s="4" t="s">
        <v>53</v>
      </c>
      <c r="D694" s="20" t="s">
        <v>1351</v>
      </c>
      <c r="E694" s="20" t="s">
        <v>1352</v>
      </c>
      <c r="F694"/>
      <c r="G694"/>
      <c r="H694"/>
      <c r="I694"/>
      <c r="J694"/>
      <c r="K694" s="16">
        <v>15.85</v>
      </c>
    </row>
    <row r="695" spans="1:11" ht="15" hidden="1" outlineLevel="1" x14ac:dyDescent="0.25">
      <c r="C695" s="4" t="s">
        <v>53</v>
      </c>
      <c r="D695" s="20" t="s">
        <v>1353</v>
      </c>
      <c r="E695" s="20" t="s">
        <v>1354</v>
      </c>
      <c r="F695"/>
      <c r="G695"/>
      <c r="H695"/>
      <c r="I695"/>
      <c r="J695"/>
      <c r="K695" s="16">
        <v>1.05</v>
      </c>
    </row>
    <row r="696" spans="1:11" ht="15" hidden="1" outlineLevel="1" x14ac:dyDescent="0.25">
      <c r="C696" s="4" t="s">
        <v>53</v>
      </c>
      <c r="D696" s="20" t="s">
        <v>1355</v>
      </c>
      <c r="E696" s="20" t="s">
        <v>1356</v>
      </c>
      <c r="F696"/>
      <c r="G696"/>
      <c r="H696"/>
      <c r="I696"/>
      <c r="J696"/>
      <c r="K696" s="16">
        <v>44.64</v>
      </c>
    </row>
    <row r="697" spans="1:11" ht="15" hidden="1" outlineLevel="1" x14ac:dyDescent="0.25">
      <c r="C697" s="4" t="s">
        <v>53</v>
      </c>
      <c r="D697" s="20" t="s">
        <v>1357</v>
      </c>
      <c r="E697" s="20" t="s">
        <v>1358</v>
      </c>
      <c r="F697"/>
      <c r="G697"/>
      <c r="H697"/>
      <c r="I697"/>
      <c r="J697"/>
      <c r="K697" s="16">
        <v>20.86</v>
      </c>
    </row>
    <row r="698" spans="1:11" hidden="1" outlineLevel="1" x14ac:dyDescent="0.2">
      <c r="C698" s="4"/>
      <c r="D698" s="4"/>
      <c r="E698" s="4"/>
      <c r="F698" s="4"/>
      <c r="K698" s="13"/>
    </row>
    <row r="699" spans="1:11" hidden="1" outlineLevel="1" x14ac:dyDescent="0.2">
      <c r="A699" s="4" t="s">
        <v>1359</v>
      </c>
      <c r="D699" s="4" t="s">
        <v>1360</v>
      </c>
      <c r="E699" s="4"/>
      <c r="K699" s="21">
        <f>SUM(K700:K747)</f>
        <v>963.05999999999972</v>
      </c>
    </row>
    <row r="700" spans="1:11" ht="15" hidden="1" outlineLevel="1" x14ac:dyDescent="0.25">
      <c r="C700" s="4" t="s">
        <v>53</v>
      </c>
      <c r="D700" s="20" t="s">
        <v>1361</v>
      </c>
      <c r="F700" s="20" t="s">
        <v>1362</v>
      </c>
      <c r="G700"/>
      <c r="H700"/>
      <c r="I700"/>
      <c r="J700"/>
      <c r="K700" s="16">
        <v>8.3800000000000008</v>
      </c>
    </row>
    <row r="701" spans="1:11" ht="15" hidden="1" outlineLevel="1" x14ac:dyDescent="0.25">
      <c r="C701" s="4" t="s">
        <v>53</v>
      </c>
      <c r="D701" s="20" t="s">
        <v>1363</v>
      </c>
      <c r="F701" s="20" t="s">
        <v>1364</v>
      </c>
      <c r="G701"/>
      <c r="H701"/>
      <c r="I701"/>
      <c r="J701"/>
      <c r="K701" s="16">
        <v>3.91</v>
      </c>
    </row>
    <row r="702" spans="1:11" ht="15" hidden="1" outlineLevel="1" x14ac:dyDescent="0.25">
      <c r="C702" s="4" t="s">
        <v>53</v>
      </c>
      <c r="D702" s="20" t="s">
        <v>1365</v>
      </c>
      <c r="F702" s="20" t="s">
        <v>1366</v>
      </c>
      <c r="G702"/>
      <c r="H702"/>
      <c r="I702"/>
      <c r="J702"/>
      <c r="K702" s="16">
        <v>31.3</v>
      </c>
    </row>
    <row r="703" spans="1:11" ht="15" hidden="1" outlineLevel="1" x14ac:dyDescent="0.25">
      <c r="C703" s="4" t="s">
        <v>53</v>
      </c>
      <c r="D703" s="20" t="s">
        <v>1367</v>
      </c>
      <c r="F703" s="20" t="s">
        <v>1368</v>
      </c>
      <c r="G703"/>
      <c r="H703"/>
      <c r="I703"/>
      <c r="J703"/>
      <c r="K703" s="16">
        <v>18.63</v>
      </c>
    </row>
    <row r="704" spans="1:11" ht="15" hidden="1" outlineLevel="1" x14ac:dyDescent="0.25">
      <c r="C704" s="4" t="s">
        <v>53</v>
      </c>
      <c r="D704" s="20" t="s">
        <v>1369</v>
      </c>
      <c r="F704" s="20" t="s">
        <v>1370</v>
      </c>
      <c r="G704"/>
      <c r="H704"/>
      <c r="I704"/>
      <c r="J704"/>
      <c r="K704" s="16">
        <v>8.3800000000000008</v>
      </c>
    </row>
    <row r="705" spans="3:11" ht="15" hidden="1" outlineLevel="1" x14ac:dyDescent="0.25">
      <c r="C705" s="4" t="s">
        <v>53</v>
      </c>
      <c r="D705" s="20" t="s">
        <v>1371</v>
      </c>
      <c r="F705" s="20" t="s">
        <v>1372</v>
      </c>
      <c r="G705"/>
      <c r="H705"/>
      <c r="I705"/>
      <c r="J705"/>
      <c r="K705" s="16">
        <v>-2.98</v>
      </c>
    </row>
    <row r="706" spans="3:11" ht="15" hidden="1" outlineLevel="1" x14ac:dyDescent="0.25">
      <c r="C706" s="4" t="s">
        <v>53</v>
      </c>
      <c r="D706" s="20" t="s">
        <v>1373</v>
      </c>
      <c r="F706" s="20" t="s">
        <v>1374</v>
      </c>
      <c r="G706"/>
      <c r="H706"/>
      <c r="I706"/>
      <c r="J706"/>
      <c r="K706" s="16">
        <v>-22.8</v>
      </c>
    </row>
    <row r="707" spans="3:11" ht="15" hidden="1" outlineLevel="1" x14ac:dyDescent="0.25">
      <c r="C707" s="4" t="s">
        <v>53</v>
      </c>
      <c r="D707" s="20" t="s">
        <v>1375</v>
      </c>
      <c r="F707" s="20" t="s">
        <v>1376</v>
      </c>
      <c r="G707"/>
      <c r="H707"/>
      <c r="I707"/>
      <c r="J707"/>
      <c r="K707" s="16">
        <v>23.46</v>
      </c>
    </row>
    <row r="708" spans="3:11" ht="15" hidden="1" outlineLevel="1" x14ac:dyDescent="0.25">
      <c r="C708" s="4" t="s">
        <v>53</v>
      </c>
      <c r="D708" s="20" t="s">
        <v>1377</v>
      </c>
      <c r="F708" s="20" t="s">
        <v>1378</v>
      </c>
      <c r="G708"/>
      <c r="H708"/>
      <c r="I708"/>
      <c r="J708"/>
      <c r="K708" s="16">
        <v>20.45</v>
      </c>
    </row>
    <row r="709" spans="3:11" ht="15" hidden="1" outlineLevel="1" x14ac:dyDescent="0.25">
      <c r="C709" s="4" t="s">
        <v>53</v>
      </c>
      <c r="D709" s="20" t="s">
        <v>1379</v>
      </c>
      <c r="F709" s="20" t="s">
        <v>1380</v>
      </c>
      <c r="G709"/>
      <c r="H709"/>
      <c r="I709"/>
      <c r="J709"/>
      <c r="K709" s="16">
        <v>0.94</v>
      </c>
    </row>
    <row r="710" spans="3:11" ht="15" hidden="1" outlineLevel="1" x14ac:dyDescent="0.25">
      <c r="C710" s="4" t="s">
        <v>53</v>
      </c>
      <c r="D710" s="20" t="s">
        <v>1381</v>
      </c>
      <c r="F710" s="20" t="s">
        <v>1382</v>
      </c>
      <c r="G710"/>
      <c r="H710"/>
      <c r="I710"/>
      <c r="J710"/>
      <c r="K710" s="16">
        <v>28.33</v>
      </c>
    </row>
    <row r="711" spans="3:11" ht="15" hidden="1" outlineLevel="1" x14ac:dyDescent="0.25">
      <c r="C711" s="4" t="s">
        <v>53</v>
      </c>
      <c r="D711" s="20" t="s">
        <v>1383</v>
      </c>
      <c r="F711" s="20" t="s">
        <v>1384</v>
      </c>
      <c r="G711"/>
      <c r="H711"/>
      <c r="I711"/>
      <c r="J711"/>
      <c r="K711" s="16">
        <v>36.14</v>
      </c>
    </row>
    <row r="712" spans="3:11" ht="15" hidden="1" outlineLevel="1" x14ac:dyDescent="0.25">
      <c r="C712" s="4" t="s">
        <v>53</v>
      </c>
      <c r="D712" s="20" t="s">
        <v>1385</v>
      </c>
      <c r="F712" s="20" t="s">
        <v>1386</v>
      </c>
      <c r="G712"/>
      <c r="H712"/>
      <c r="I712"/>
      <c r="J712"/>
      <c r="K712" s="16">
        <v>17.2</v>
      </c>
    </row>
    <row r="713" spans="3:11" ht="15" hidden="1" outlineLevel="1" x14ac:dyDescent="0.25">
      <c r="C713" s="4" t="s">
        <v>53</v>
      </c>
      <c r="D713" s="20" t="s">
        <v>1387</v>
      </c>
      <c r="F713" s="20" t="s">
        <v>1388</v>
      </c>
      <c r="G713"/>
      <c r="H713"/>
      <c r="I713"/>
      <c r="J713"/>
      <c r="K713" s="16">
        <v>25.14</v>
      </c>
    </row>
    <row r="714" spans="3:11" ht="15" hidden="1" outlineLevel="1" x14ac:dyDescent="0.25">
      <c r="C714" s="4" t="s">
        <v>53</v>
      </c>
      <c r="D714" s="20" t="s">
        <v>1389</v>
      </c>
      <c r="F714" s="20" t="s">
        <v>1390</v>
      </c>
      <c r="G714"/>
      <c r="H714"/>
      <c r="I714"/>
      <c r="J714"/>
      <c r="K714" s="16">
        <v>23.46</v>
      </c>
    </row>
    <row r="715" spans="3:11" ht="15" hidden="1" outlineLevel="1" x14ac:dyDescent="0.25">
      <c r="C715" s="4" t="s">
        <v>53</v>
      </c>
      <c r="D715" s="20" t="s">
        <v>1391</v>
      </c>
      <c r="F715" s="20" t="s">
        <v>1392</v>
      </c>
      <c r="G715"/>
      <c r="H715"/>
      <c r="I715"/>
      <c r="J715"/>
      <c r="K715" s="16">
        <v>110.7</v>
      </c>
    </row>
    <row r="716" spans="3:11" ht="15" hidden="1" outlineLevel="1" x14ac:dyDescent="0.25">
      <c r="C716" s="4" t="s">
        <v>53</v>
      </c>
      <c r="D716" s="20" t="s">
        <v>1393</v>
      </c>
      <c r="F716" s="20" t="s">
        <v>1394</v>
      </c>
      <c r="G716"/>
      <c r="H716"/>
      <c r="I716"/>
      <c r="J716"/>
      <c r="K716" s="16">
        <v>31.84</v>
      </c>
    </row>
    <row r="717" spans="3:11" ht="15" hidden="1" outlineLevel="1" x14ac:dyDescent="0.25">
      <c r="C717" s="4" t="s">
        <v>53</v>
      </c>
      <c r="D717" s="20" t="s">
        <v>1395</v>
      </c>
      <c r="F717" s="20" t="s">
        <v>1396</v>
      </c>
      <c r="G717"/>
      <c r="H717"/>
      <c r="I717"/>
      <c r="J717"/>
      <c r="K717" s="16">
        <v>-31.84</v>
      </c>
    </row>
    <row r="718" spans="3:11" ht="15" hidden="1" outlineLevel="1" x14ac:dyDescent="0.25">
      <c r="C718" s="4" t="s">
        <v>53</v>
      </c>
      <c r="D718" s="20" t="s">
        <v>1397</v>
      </c>
      <c r="F718" s="20" t="s">
        <v>1398</v>
      </c>
      <c r="G718"/>
      <c r="H718"/>
      <c r="I718"/>
      <c r="J718"/>
      <c r="K718" s="16">
        <v>30.84</v>
      </c>
    </row>
    <row r="719" spans="3:11" ht="15" hidden="1" outlineLevel="1" x14ac:dyDescent="0.25">
      <c r="C719" s="4" t="s">
        <v>53</v>
      </c>
      <c r="D719" s="20" t="s">
        <v>1399</v>
      </c>
      <c r="F719" s="20" t="s">
        <v>1400</v>
      </c>
      <c r="G719"/>
      <c r="H719"/>
      <c r="I719"/>
      <c r="J719"/>
      <c r="K719" s="16">
        <v>12.3</v>
      </c>
    </row>
    <row r="720" spans="3:11" ht="15" hidden="1" outlineLevel="1" x14ac:dyDescent="0.25">
      <c r="C720" s="4" t="s">
        <v>53</v>
      </c>
      <c r="D720" s="20" t="s">
        <v>1401</v>
      </c>
      <c r="F720" s="20" t="s">
        <v>1402</v>
      </c>
      <c r="G720"/>
      <c r="H720"/>
      <c r="I720"/>
      <c r="J720"/>
      <c r="K720" s="16">
        <v>23.88</v>
      </c>
    </row>
    <row r="721" spans="3:11" ht="15" hidden="1" outlineLevel="1" x14ac:dyDescent="0.25">
      <c r="C721" s="4" t="s">
        <v>53</v>
      </c>
      <c r="D721" s="20" t="s">
        <v>1403</v>
      </c>
      <c r="F721" s="20" t="s">
        <v>1404</v>
      </c>
      <c r="G721"/>
      <c r="H721"/>
      <c r="I721"/>
      <c r="J721"/>
      <c r="K721" s="16">
        <v>36.9</v>
      </c>
    </row>
    <row r="722" spans="3:11" ht="15" hidden="1" outlineLevel="1" x14ac:dyDescent="0.25">
      <c r="C722" s="4" t="s">
        <v>53</v>
      </c>
      <c r="D722" s="20" t="s">
        <v>1405</v>
      </c>
      <c r="F722" s="20" t="s">
        <v>1406</v>
      </c>
      <c r="G722"/>
      <c r="H722"/>
      <c r="I722"/>
      <c r="J722"/>
      <c r="K722" s="16">
        <v>24.95</v>
      </c>
    </row>
    <row r="723" spans="3:11" ht="15" hidden="1" outlineLevel="1" x14ac:dyDescent="0.25">
      <c r="C723" s="4" t="s">
        <v>53</v>
      </c>
      <c r="D723" s="20" t="s">
        <v>1407</v>
      </c>
      <c r="F723" s="20" t="s">
        <v>1408</v>
      </c>
      <c r="G723"/>
      <c r="H723"/>
      <c r="I723"/>
      <c r="J723"/>
      <c r="K723" s="16">
        <v>23.46</v>
      </c>
    </row>
    <row r="724" spans="3:11" ht="15" hidden="1" outlineLevel="1" x14ac:dyDescent="0.25">
      <c r="C724" s="4" t="s">
        <v>53</v>
      </c>
      <c r="D724" s="20" t="s">
        <v>1409</v>
      </c>
      <c r="F724" s="20" t="s">
        <v>1410</v>
      </c>
      <c r="G724"/>
      <c r="H724"/>
      <c r="I724"/>
      <c r="J724"/>
      <c r="K724" s="16">
        <v>8.3800000000000008</v>
      </c>
    </row>
    <row r="725" spans="3:11" ht="15" hidden="1" outlineLevel="1" x14ac:dyDescent="0.25">
      <c r="C725" s="4" t="s">
        <v>53</v>
      </c>
      <c r="D725" s="20" t="s">
        <v>1411</v>
      </c>
      <c r="F725" s="20" t="s">
        <v>1412</v>
      </c>
      <c r="G725"/>
      <c r="H725"/>
      <c r="I725"/>
      <c r="J725"/>
      <c r="K725" s="16">
        <v>-31.47</v>
      </c>
    </row>
    <row r="726" spans="3:11" ht="15" hidden="1" outlineLevel="1" x14ac:dyDescent="0.25">
      <c r="C726" s="4" t="s">
        <v>53</v>
      </c>
      <c r="D726" s="20" t="s">
        <v>1413</v>
      </c>
      <c r="F726" s="20" t="s">
        <v>1414</v>
      </c>
      <c r="G726"/>
      <c r="H726"/>
      <c r="I726"/>
      <c r="J726"/>
      <c r="K726" s="16">
        <v>15.42</v>
      </c>
    </row>
    <row r="727" spans="3:11" ht="15" hidden="1" outlineLevel="1" x14ac:dyDescent="0.25">
      <c r="C727" s="4" t="s">
        <v>53</v>
      </c>
      <c r="D727" s="20" t="s">
        <v>1415</v>
      </c>
      <c r="F727" s="20" t="s">
        <v>1416</v>
      </c>
      <c r="G727"/>
      <c r="H727"/>
      <c r="I727"/>
      <c r="J727"/>
      <c r="K727" s="16">
        <v>25.14</v>
      </c>
    </row>
    <row r="728" spans="3:11" ht="15" hidden="1" outlineLevel="1" x14ac:dyDescent="0.25">
      <c r="C728" s="4" t="s">
        <v>53</v>
      </c>
      <c r="D728" s="20" t="s">
        <v>1417</v>
      </c>
      <c r="F728" s="20" t="s">
        <v>1418</v>
      </c>
      <c r="G728"/>
      <c r="H728"/>
      <c r="I728"/>
      <c r="J728"/>
      <c r="K728" s="16">
        <v>8.3800000000000008</v>
      </c>
    </row>
    <row r="729" spans="3:11" ht="15" hidden="1" outlineLevel="1" x14ac:dyDescent="0.25">
      <c r="C729" s="4" t="s">
        <v>53</v>
      </c>
      <c r="D729" s="20" t="s">
        <v>1419</v>
      </c>
      <c r="F729" s="20" t="s">
        <v>1420</v>
      </c>
      <c r="G729"/>
      <c r="H729"/>
      <c r="I729"/>
      <c r="J729"/>
      <c r="K729" s="16">
        <v>17.899999999999999</v>
      </c>
    </row>
    <row r="730" spans="3:11" ht="15" hidden="1" outlineLevel="1" x14ac:dyDescent="0.25">
      <c r="C730" s="4" t="s">
        <v>53</v>
      </c>
      <c r="D730" s="20" t="s">
        <v>1421</v>
      </c>
      <c r="F730" s="20" t="s">
        <v>1422</v>
      </c>
      <c r="G730"/>
      <c r="H730"/>
      <c r="I730"/>
      <c r="J730"/>
      <c r="K730" s="16">
        <v>33.520000000000003</v>
      </c>
    </row>
    <row r="731" spans="3:11" ht="15" hidden="1" outlineLevel="1" x14ac:dyDescent="0.25">
      <c r="C731" s="4" t="s">
        <v>53</v>
      </c>
      <c r="D731" s="20" t="s">
        <v>1423</v>
      </c>
      <c r="F731" s="20" t="s">
        <v>1424</v>
      </c>
      <c r="G731"/>
      <c r="H731"/>
      <c r="I731"/>
      <c r="J731"/>
      <c r="K731" s="16">
        <v>25.14</v>
      </c>
    </row>
    <row r="732" spans="3:11" ht="15" hidden="1" outlineLevel="1" x14ac:dyDescent="0.25">
      <c r="C732" s="4" t="s">
        <v>53</v>
      </c>
      <c r="D732" s="20" t="s">
        <v>1425</v>
      </c>
      <c r="F732" s="20" t="s">
        <v>1426</v>
      </c>
      <c r="G732"/>
      <c r="H732"/>
      <c r="I732"/>
      <c r="J732"/>
      <c r="K732" s="16">
        <v>25.14</v>
      </c>
    </row>
    <row r="733" spans="3:11" ht="15" hidden="1" outlineLevel="1" x14ac:dyDescent="0.25">
      <c r="C733" s="4" t="s">
        <v>53</v>
      </c>
      <c r="D733" s="20" t="s">
        <v>1427</v>
      </c>
      <c r="F733" s="20" t="s">
        <v>1428</v>
      </c>
      <c r="G733"/>
      <c r="H733"/>
      <c r="I733"/>
      <c r="J733"/>
      <c r="K733" s="16">
        <v>25.14</v>
      </c>
    </row>
    <row r="734" spans="3:11" ht="15" hidden="1" outlineLevel="1" x14ac:dyDescent="0.25">
      <c r="C734" s="4" t="s">
        <v>53</v>
      </c>
      <c r="D734" s="20" t="s">
        <v>1429</v>
      </c>
      <c r="F734" s="20" t="s">
        <v>1430</v>
      </c>
      <c r="G734"/>
      <c r="H734"/>
      <c r="I734"/>
      <c r="J734"/>
      <c r="K734" s="16">
        <v>25.14</v>
      </c>
    </row>
    <row r="735" spans="3:11" ht="15" hidden="1" outlineLevel="1" x14ac:dyDescent="0.25">
      <c r="C735" s="4" t="s">
        <v>53</v>
      </c>
      <c r="D735" s="20" t="s">
        <v>1431</v>
      </c>
      <c r="F735" s="20" t="s">
        <v>1432</v>
      </c>
      <c r="G735"/>
      <c r="H735"/>
      <c r="I735"/>
      <c r="J735"/>
      <c r="K735" s="16">
        <v>25.14</v>
      </c>
    </row>
    <row r="736" spans="3:11" ht="15" hidden="1" outlineLevel="1" x14ac:dyDescent="0.25">
      <c r="C736" s="4" t="s">
        <v>53</v>
      </c>
      <c r="D736" s="20" t="s">
        <v>1433</v>
      </c>
      <c r="F736" s="20" t="s">
        <v>1434</v>
      </c>
      <c r="G736"/>
      <c r="H736"/>
      <c r="I736"/>
      <c r="J736"/>
      <c r="K736" s="16">
        <v>49.62</v>
      </c>
    </row>
    <row r="737" spans="1:11" ht="15" hidden="1" outlineLevel="1" x14ac:dyDescent="0.25">
      <c r="C737" s="4" t="s">
        <v>53</v>
      </c>
      <c r="D737" s="20" t="s">
        <v>1435</v>
      </c>
      <c r="F737" s="20" t="s">
        <v>1436</v>
      </c>
      <c r="G737"/>
      <c r="H737"/>
      <c r="I737"/>
      <c r="J737"/>
      <c r="K737" s="16">
        <v>82.66</v>
      </c>
    </row>
    <row r="738" spans="1:11" ht="15" hidden="1" outlineLevel="1" x14ac:dyDescent="0.25">
      <c r="C738" s="4" t="s">
        <v>53</v>
      </c>
      <c r="D738" s="20" t="s">
        <v>1437</v>
      </c>
      <c r="F738" s="20" t="s">
        <v>1438</v>
      </c>
      <c r="G738"/>
      <c r="H738"/>
      <c r="I738"/>
      <c r="J738"/>
      <c r="K738" s="16">
        <v>8.3800000000000008</v>
      </c>
    </row>
    <row r="739" spans="1:11" ht="15" hidden="1" outlineLevel="1" x14ac:dyDescent="0.25">
      <c r="C739" s="4" t="s">
        <v>53</v>
      </c>
      <c r="D739" s="20" t="s">
        <v>1439</v>
      </c>
      <c r="F739" s="20" t="s">
        <v>1440</v>
      </c>
      <c r="G739"/>
      <c r="H739"/>
      <c r="I739"/>
      <c r="J739"/>
      <c r="K739" s="16">
        <v>25.14</v>
      </c>
    </row>
    <row r="740" spans="1:11" ht="15" hidden="1" outlineLevel="1" x14ac:dyDescent="0.25">
      <c r="C740" s="4" t="s">
        <v>53</v>
      </c>
      <c r="D740" s="20" t="s">
        <v>1441</v>
      </c>
      <c r="F740" s="20" t="s">
        <v>1442</v>
      </c>
      <c r="G740"/>
      <c r="H740"/>
      <c r="I740"/>
      <c r="J740"/>
      <c r="K740" s="16">
        <v>29.69</v>
      </c>
    </row>
    <row r="741" spans="1:11" ht="15" hidden="1" outlineLevel="1" x14ac:dyDescent="0.25">
      <c r="C741" s="4" t="s">
        <v>53</v>
      </c>
      <c r="D741" s="20" t="s">
        <v>1443</v>
      </c>
      <c r="F741" s="20" t="s">
        <v>1444</v>
      </c>
      <c r="G741"/>
      <c r="H741"/>
      <c r="I741"/>
      <c r="J741"/>
      <c r="K741" s="16">
        <v>26.61</v>
      </c>
    </row>
    <row r="742" spans="1:11" ht="15" hidden="1" outlineLevel="1" x14ac:dyDescent="0.25">
      <c r="C742" s="4" t="s">
        <v>53</v>
      </c>
      <c r="D742" s="20" t="s">
        <v>1445</v>
      </c>
      <c r="F742" s="20" t="s">
        <v>1446</v>
      </c>
      <c r="G742"/>
      <c r="H742"/>
      <c r="I742"/>
      <c r="J742"/>
      <c r="K742" s="16">
        <v>26.63</v>
      </c>
    </row>
    <row r="743" spans="1:11" ht="15" hidden="1" outlineLevel="1" x14ac:dyDescent="0.25">
      <c r="C743" s="4" t="s">
        <v>53</v>
      </c>
      <c r="D743" s="20" t="s">
        <v>1447</v>
      </c>
      <c r="F743" s="20" t="s">
        <v>1448</v>
      </c>
      <c r="G743"/>
      <c r="H743"/>
      <c r="I743"/>
      <c r="J743"/>
      <c r="K743" s="16">
        <v>8.3800000000000008</v>
      </c>
    </row>
    <row r="744" spans="1:11" ht="15" hidden="1" outlineLevel="1" x14ac:dyDescent="0.25">
      <c r="C744" s="4" t="s">
        <v>53</v>
      </c>
      <c r="D744" s="20" t="s">
        <v>1449</v>
      </c>
      <c r="F744" s="20" t="s">
        <v>1450</v>
      </c>
      <c r="G744"/>
      <c r="H744"/>
      <c r="I744"/>
      <c r="J744"/>
      <c r="K744" s="16">
        <v>6.02</v>
      </c>
    </row>
    <row r="745" spans="1:11" ht="15" hidden="1" outlineLevel="1" x14ac:dyDescent="0.25">
      <c r="C745" s="4" t="s">
        <v>53</v>
      </c>
      <c r="D745" s="20" t="s">
        <v>1451</v>
      </c>
      <c r="F745" s="20" t="s">
        <v>1452</v>
      </c>
      <c r="G745"/>
      <c r="H745"/>
      <c r="I745"/>
      <c r="J745"/>
      <c r="K745" s="16">
        <v>5.04</v>
      </c>
    </row>
    <row r="746" spans="1:11" ht="15" hidden="1" outlineLevel="1" x14ac:dyDescent="0.25">
      <c r="C746" s="4" t="s">
        <v>53</v>
      </c>
      <c r="D746" s="20" t="s">
        <v>1453</v>
      </c>
      <c r="F746" s="20" t="s">
        <v>1454</v>
      </c>
      <c r="G746"/>
      <c r="H746"/>
      <c r="I746"/>
      <c r="J746"/>
      <c r="K746" s="16">
        <v>5.04</v>
      </c>
    </row>
    <row r="747" spans="1:11" ht="15" hidden="1" outlineLevel="1" x14ac:dyDescent="0.25">
      <c r="C747" s="4" t="s">
        <v>53</v>
      </c>
      <c r="D747" s="20" t="s">
        <v>1455</v>
      </c>
      <c r="F747" s="20" t="s">
        <v>1456</v>
      </c>
      <c r="G747"/>
      <c r="H747"/>
      <c r="I747"/>
      <c r="J747"/>
      <c r="K747" s="16">
        <v>3.91</v>
      </c>
    </row>
    <row r="748" spans="1:11" hidden="1" outlineLevel="1" x14ac:dyDescent="0.2"/>
    <row r="749" spans="1:11" hidden="1" outlineLevel="1" x14ac:dyDescent="0.2">
      <c r="A749" s="4" t="s">
        <v>1457</v>
      </c>
      <c r="D749" s="4" t="s">
        <v>1458</v>
      </c>
      <c r="E749" s="4"/>
      <c r="K749" s="21">
        <f>SUM(K750:K775)</f>
        <v>510.89</v>
      </c>
    </row>
    <row r="750" spans="1:11" ht="15" hidden="1" outlineLevel="1" x14ac:dyDescent="0.25">
      <c r="C750" s="4" t="s">
        <v>53</v>
      </c>
      <c r="D750" s="20" t="s">
        <v>1459</v>
      </c>
      <c r="E750" s="20"/>
      <c r="F750" s="20" t="s">
        <v>1460</v>
      </c>
      <c r="G750"/>
      <c r="H750"/>
      <c r="I750"/>
      <c r="J750"/>
      <c r="K750" s="16">
        <v>35.799999999999997</v>
      </c>
    </row>
    <row r="751" spans="1:11" ht="15" hidden="1" outlineLevel="1" x14ac:dyDescent="0.25">
      <c r="C751" s="4" t="s">
        <v>53</v>
      </c>
      <c r="D751" s="20" t="s">
        <v>1461</v>
      </c>
      <c r="E751" s="20"/>
      <c r="F751" s="20" t="s">
        <v>1462</v>
      </c>
      <c r="G751"/>
      <c r="H751"/>
      <c r="I751"/>
      <c r="J751"/>
      <c r="K751" s="16">
        <v>4.1900000000000004</v>
      </c>
    </row>
    <row r="752" spans="1:11" ht="15" hidden="1" outlineLevel="1" x14ac:dyDescent="0.25">
      <c r="C752" s="4" t="s">
        <v>53</v>
      </c>
      <c r="D752" s="20" t="s">
        <v>1463</v>
      </c>
      <c r="E752" s="20"/>
      <c r="F752" s="20" t="s">
        <v>1464</v>
      </c>
      <c r="G752"/>
      <c r="H752"/>
      <c r="I752"/>
      <c r="J752"/>
      <c r="K752" s="16">
        <v>36.9</v>
      </c>
    </row>
    <row r="753" spans="3:11" ht="15" hidden="1" outlineLevel="1" x14ac:dyDescent="0.25">
      <c r="C753" s="4" t="s">
        <v>53</v>
      </c>
      <c r="D753" s="20" t="s">
        <v>1465</v>
      </c>
      <c r="E753" s="20"/>
      <c r="F753" s="20" t="s">
        <v>1466</v>
      </c>
      <c r="G753"/>
      <c r="H753"/>
      <c r="I753"/>
      <c r="J753"/>
      <c r="K753" s="16">
        <v>25.14</v>
      </c>
    </row>
    <row r="754" spans="3:11" ht="15" hidden="1" outlineLevel="1" x14ac:dyDescent="0.25">
      <c r="C754" s="4" t="s">
        <v>53</v>
      </c>
      <c r="D754" s="20" t="s">
        <v>1467</v>
      </c>
      <c r="E754" s="20"/>
      <c r="F754" s="20" t="s">
        <v>1468</v>
      </c>
      <c r="G754"/>
      <c r="H754"/>
      <c r="I754"/>
      <c r="J754"/>
      <c r="K754" s="16">
        <v>23.46</v>
      </c>
    </row>
    <row r="755" spans="3:11" ht="15" hidden="1" outlineLevel="1" x14ac:dyDescent="0.25">
      <c r="C755" s="4" t="s">
        <v>53</v>
      </c>
      <c r="D755" s="20" t="s">
        <v>1469</v>
      </c>
      <c r="E755" s="20"/>
      <c r="F755" s="20" t="s">
        <v>1470</v>
      </c>
      <c r="G755"/>
      <c r="H755"/>
      <c r="I755"/>
      <c r="J755"/>
      <c r="K755" s="16">
        <v>22.43</v>
      </c>
    </row>
    <row r="756" spans="3:11" ht="15" hidden="1" outlineLevel="1" x14ac:dyDescent="0.25">
      <c r="C756" s="4" t="s">
        <v>53</v>
      </c>
      <c r="D756" s="20" t="s">
        <v>1471</v>
      </c>
      <c r="E756" s="20"/>
      <c r="F756" s="20" t="s">
        <v>1472</v>
      </c>
      <c r="G756"/>
      <c r="H756"/>
      <c r="I756"/>
      <c r="J756"/>
      <c r="K756" s="16">
        <v>2.27</v>
      </c>
    </row>
    <row r="757" spans="3:11" ht="15" hidden="1" outlineLevel="1" x14ac:dyDescent="0.25">
      <c r="C757" s="4" t="s">
        <v>53</v>
      </c>
      <c r="D757" s="20" t="s">
        <v>1473</v>
      </c>
      <c r="E757" s="20"/>
      <c r="F757" s="20" t="s">
        <v>1474</v>
      </c>
      <c r="G757"/>
      <c r="H757"/>
      <c r="I757"/>
      <c r="J757"/>
      <c r="K757" s="16">
        <v>14.05</v>
      </c>
    </row>
    <row r="758" spans="3:11" ht="15" hidden="1" outlineLevel="1" x14ac:dyDescent="0.25">
      <c r="C758" s="4" t="s">
        <v>53</v>
      </c>
      <c r="D758" s="20" t="s">
        <v>1475</v>
      </c>
      <c r="E758" s="20"/>
      <c r="F758" s="20" t="s">
        <v>1476</v>
      </c>
      <c r="G758"/>
      <c r="H758"/>
      <c r="I758"/>
      <c r="J758"/>
      <c r="K758" s="16">
        <v>16.760000000000002</v>
      </c>
    </row>
    <row r="759" spans="3:11" ht="15" hidden="1" outlineLevel="1" x14ac:dyDescent="0.25">
      <c r="C759" s="4" t="s">
        <v>53</v>
      </c>
      <c r="D759" s="20" t="s">
        <v>1477</v>
      </c>
      <c r="E759" s="20"/>
      <c r="F759" s="20" t="s">
        <v>1478</v>
      </c>
      <c r="G759"/>
      <c r="H759"/>
      <c r="I759"/>
      <c r="J759"/>
      <c r="K759" s="16">
        <v>12.3</v>
      </c>
    </row>
    <row r="760" spans="3:11" ht="15" hidden="1" outlineLevel="1" x14ac:dyDescent="0.25">
      <c r="C760" s="4" t="s">
        <v>53</v>
      </c>
      <c r="D760" s="20" t="s">
        <v>1479</v>
      </c>
      <c r="E760" s="20"/>
      <c r="F760" s="20" t="s">
        <v>1480</v>
      </c>
      <c r="G760"/>
      <c r="H760"/>
      <c r="I760"/>
      <c r="J760"/>
      <c r="K760" s="16">
        <v>25.14</v>
      </c>
    </row>
    <row r="761" spans="3:11" ht="15" hidden="1" outlineLevel="1" x14ac:dyDescent="0.25">
      <c r="C761" s="4" t="s">
        <v>53</v>
      </c>
      <c r="D761" s="20" t="s">
        <v>1481</v>
      </c>
      <c r="E761" s="20"/>
      <c r="F761" s="20" t="s">
        <v>1482</v>
      </c>
      <c r="G761"/>
      <c r="H761"/>
      <c r="I761"/>
      <c r="J761"/>
      <c r="K761" s="16">
        <v>25.14</v>
      </c>
    </row>
    <row r="762" spans="3:11" ht="15" hidden="1" outlineLevel="1" x14ac:dyDescent="0.25">
      <c r="C762" s="4" t="s">
        <v>53</v>
      </c>
      <c r="D762" s="20" t="s">
        <v>1483</v>
      </c>
      <c r="E762" s="20"/>
      <c r="F762" s="20" t="s">
        <v>1484</v>
      </c>
      <c r="G762"/>
      <c r="H762"/>
      <c r="I762"/>
      <c r="J762"/>
      <c r="K762" s="16">
        <v>25.69</v>
      </c>
    </row>
    <row r="763" spans="3:11" ht="15" hidden="1" outlineLevel="1" x14ac:dyDescent="0.25">
      <c r="C763" s="4" t="s">
        <v>53</v>
      </c>
      <c r="D763" s="20" t="s">
        <v>1485</v>
      </c>
      <c r="E763" s="20"/>
      <c r="F763" s="20" t="s">
        <v>1486</v>
      </c>
      <c r="G763"/>
      <c r="H763"/>
      <c r="I763"/>
      <c r="J763"/>
      <c r="K763" s="16">
        <v>8.3800000000000008</v>
      </c>
    </row>
    <row r="764" spans="3:11" ht="15" hidden="1" outlineLevel="1" x14ac:dyDescent="0.25">
      <c r="C764" s="4" t="s">
        <v>53</v>
      </c>
      <c r="D764" s="20" t="s">
        <v>1487</v>
      </c>
      <c r="E764" s="20"/>
      <c r="F764" s="20" t="s">
        <v>1488</v>
      </c>
      <c r="G764"/>
      <c r="H764"/>
      <c r="I764"/>
      <c r="J764"/>
      <c r="K764" s="16">
        <v>-13.27</v>
      </c>
    </row>
    <row r="765" spans="3:11" ht="15" hidden="1" outlineLevel="1" x14ac:dyDescent="0.25">
      <c r="C765" s="4" t="s">
        <v>53</v>
      </c>
      <c r="D765" s="20" t="s">
        <v>1489</v>
      </c>
      <c r="E765" s="20"/>
      <c r="F765" s="20" t="s">
        <v>1490</v>
      </c>
      <c r="G765"/>
      <c r="H765"/>
      <c r="I765"/>
      <c r="J765"/>
      <c r="K765" s="16">
        <v>1.76</v>
      </c>
    </row>
    <row r="766" spans="3:11" ht="15" hidden="1" outlineLevel="1" x14ac:dyDescent="0.25">
      <c r="C766" s="4" t="s">
        <v>53</v>
      </c>
      <c r="D766" s="20" t="s">
        <v>1491</v>
      </c>
      <c r="E766" s="20"/>
      <c r="F766" s="20" t="s">
        <v>1492</v>
      </c>
      <c r="G766"/>
      <c r="H766"/>
      <c r="I766"/>
      <c r="J766"/>
      <c r="K766" s="16">
        <v>7.44</v>
      </c>
    </row>
    <row r="767" spans="3:11" ht="15" hidden="1" outlineLevel="1" x14ac:dyDescent="0.25">
      <c r="C767" s="4" t="s">
        <v>53</v>
      </c>
      <c r="D767" s="20" t="s">
        <v>1493</v>
      </c>
      <c r="E767" s="20"/>
      <c r="F767" s="20" t="s">
        <v>1494</v>
      </c>
      <c r="G767"/>
      <c r="H767"/>
      <c r="I767"/>
      <c r="J767"/>
      <c r="K767" s="16">
        <v>5.04</v>
      </c>
    </row>
    <row r="768" spans="3:11" ht="15" hidden="1" outlineLevel="1" x14ac:dyDescent="0.25">
      <c r="C768" s="4" t="s">
        <v>53</v>
      </c>
      <c r="D768" s="20" t="s">
        <v>1495</v>
      </c>
      <c r="E768" s="20"/>
      <c r="F768" s="20" t="s">
        <v>1496</v>
      </c>
      <c r="G768"/>
      <c r="H768"/>
      <c r="I768"/>
      <c r="J768"/>
      <c r="K768" s="16">
        <v>180.93</v>
      </c>
    </row>
    <row r="769" spans="1:11" ht="15" hidden="1" outlineLevel="1" x14ac:dyDescent="0.25">
      <c r="C769" s="4" t="s">
        <v>53</v>
      </c>
      <c r="D769" s="20" t="s">
        <v>1497</v>
      </c>
      <c r="E769" s="20"/>
      <c r="F769" s="20" t="s">
        <v>1498</v>
      </c>
      <c r="G769"/>
      <c r="H769"/>
      <c r="I769"/>
      <c r="J769"/>
      <c r="K769" s="16">
        <v>-1.1599999999999999</v>
      </c>
    </row>
    <row r="770" spans="1:11" ht="15" hidden="1" outlineLevel="1" x14ac:dyDescent="0.25">
      <c r="C770" s="4" t="s">
        <v>53</v>
      </c>
      <c r="D770" s="20" t="s">
        <v>1499</v>
      </c>
      <c r="E770" s="20"/>
      <c r="F770" s="20" t="s">
        <v>1500</v>
      </c>
      <c r="G770"/>
      <c r="H770"/>
      <c r="I770"/>
      <c r="J770"/>
      <c r="K770" s="16">
        <v>9.5500000000000007</v>
      </c>
    </row>
    <row r="771" spans="1:11" ht="15" hidden="1" outlineLevel="1" x14ac:dyDescent="0.25">
      <c r="C771" s="4" t="s">
        <v>53</v>
      </c>
      <c r="D771" s="20" t="s">
        <v>1501</v>
      </c>
      <c r="E771" s="20"/>
      <c r="F771" s="20" t="s">
        <v>1502</v>
      </c>
      <c r="G771"/>
      <c r="H771"/>
      <c r="I771"/>
      <c r="J771"/>
      <c r="K771" s="16">
        <v>37.06</v>
      </c>
    </row>
    <row r="772" spans="1:11" ht="15" hidden="1" outlineLevel="1" x14ac:dyDescent="0.25">
      <c r="C772" s="4" t="s">
        <v>53</v>
      </c>
      <c r="D772" s="20" t="s">
        <v>1503</v>
      </c>
      <c r="E772" s="20"/>
      <c r="F772" s="20" t="s">
        <v>1504</v>
      </c>
      <c r="G772"/>
      <c r="H772"/>
      <c r="I772"/>
      <c r="J772"/>
      <c r="K772" s="16">
        <v>9.5500000000000007</v>
      </c>
    </row>
    <row r="773" spans="1:11" ht="15" hidden="1" outlineLevel="1" x14ac:dyDescent="0.25">
      <c r="C773" s="4" t="s">
        <v>53</v>
      </c>
      <c r="D773" s="20" t="s">
        <v>1505</v>
      </c>
      <c r="E773" s="20"/>
      <c r="F773" s="20" t="s">
        <v>1506</v>
      </c>
      <c r="G773"/>
      <c r="H773"/>
      <c r="I773"/>
      <c r="J773"/>
      <c r="K773" s="16">
        <v>5.04</v>
      </c>
    </row>
    <row r="774" spans="1:11" ht="15" hidden="1" outlineLevel="1" x14ac:dyDescent="0.25">
      <c r="C774" s="4" t="s">
        <v>53</v>
      </c>
      <c r="D774" s="20" t="s">
        <v>1507</v>
      </c>
      <c r="E774" s="20"/>
      <c r="F774" s="20" t="s">
        <v>1508</v>
      </c>
      <c r="G774"/>
      <c r="H774"/>
      <c r="I774"/>
      <c r="J774"/>
      <c r="K774" s="16">
        <v>6.94</v>
      </c>
    </row>
    <row r="775" spans="1:11" ht="15" hidden="1" outlineLevel="1" x14ac:dyDescent="0.25">
      <c r="C775" s="4" t="s">
        <v>53</v>
      </c>
      <c r="D775" s="20" t="s">
        <v>367</v>
      </c>
      <c r="E775" s="20"/>
      <c r="F775" s="20" t="s">
        <v>368</v>
      </c>
      <c r="G775"/>
      <c r="H775"/>
      <c r="I775"/>
      <c r="J775"/>
      <c r="K775" s="16">
        <v>-15.64</v>
      </c>
    </row>
    <row r="776" spans="1:11" hidden="1" outlineLevel="1" x14ac:dyDescent="0.2"/>
    <row r="777" spans="1:11" hidden="1" outlineLevel="1" x14ac:dyDescent="0.2">
      <c r="A777" s="4" t="s">
        <v>1509</v>
      </c>
      <c r="D777" s="4" t="s">
        <v>1510</v>
      </c>
      <c r="E777" s="4"/>
      <c r="K777" s="21">
        <f>SUM(K778:K830)</f>
        <v>651.80999999999983</v>
      </c>
    </row>
    <row r="778" spans="1:11" ht="15" hidden="1" outlineLevel="1" x14ac:dyDescent="0.25">
      <c r="C778" s="4" t="s">
        <v>53</v>
      </c>
      <c r="D778" s="20" t="s">
        <v>56</v>
      </c>
      <c r="E778" s="20"/>
      <c r="F778" s="20" t="s">
        <v>57</v>
      </c>
      <c r="G778"/>
      <c r="H778"/>
      <c r="I778"/>
      <c r="J778"/>
      <c r="K778" s="16">
        <v>34.81</v>
      </c>
    </row>
    <row r="779" spans="1:11" ht="15" hidden="1" outlineLevel="1" x14ac:dyDescent="0.25">
      <c r="C779" s="4" t="s">
        <v>53</v>
      </c>
      <c r="D779" s="20" t="s">
        <v>1511</v>
      </c>
      <c r="E779" s="20"/>
      <c r="F779" s="20" t="s">
        <v>1512</v>
      </c>
      <c r="G779"/>
      <c r="H779"/>
      <c r="I779"/>
      <c r="J779"/>
      <c r="K779" s="16">
        <v>689.96</v>
      </c>
    </row>
    <row r="780" spans="1:11" ht="15" hidden="1" outlineLevel="1" x14ac:dyDescent="0.25">
      <c r="C780" s="4" t="s">
        <v>53</v>
      </c>
      <c r="D780" s="20" t="s">
        <v>1513</v>
      </c>
      <c r="E780" s="20"/>
      <c r="F780" s="20" t="s">
        <v>1514</v>
      </c>
      <c r="G780"/>
      <c r="H780"/>
      <c r="I780"/>
      <c r="J780"/>
      <c r="K780" s="16">
        <v>255.23</v>
      </c>
    </row>
    <row r="781" spans="1:11" ht="15" hidden="1" outlineLevel="1" x14ac:dyDescent="0.25">
      <c r="C781" s="4" t="s">
        <v>53</v>
      </c>
      <c r="D781" s="20" t="s">
        <v>1515</v>
      </c>
      <c r="E781" s="20"/>
      <c r="F781" s="20" t="s">
        <v>1516</v>
      </c>
      <c r="G781"/>
      <c r="H781"/>
      <c r="I781"/>
      <c r="J781"/>
      <c r="K781" s="16">
        <v>8.9499999999999993</v>
      </c>
    </row>
    <row r="782" spans="1:11" ht="15" hidden="1" outlineLevel="1" x14ac:dyDescent="0.25">
      <c r="C782" s="4" t="s">
        <v>53</v>
      </c>
      <c r="D782" s="20" t="s">
        <v>1517</v>
      </c>
      <c r="E782" s="20"/>
      <c r="F782" s="20" t="s">
        <v>1518</v>
      </c>
      <c r="G782"/>
      <c r="H782"/>
      <c r="I782"/>
      <c r="J782"/>
      <c r="K782" s="16">
        <v>-689.96</v>
      </c>
    </row>
    <row r="783" spans="1:11" ht="15" hidden="1" outlineLevel="1" x14ac:dyDescent="0.25">
      <c r="C783" s="4" t="s">
        <v>53</v>
      </c>
      <c r="D783" s="20" t="s">
        <v>1519</v>
      </c>
      <c r="E783" s="20"/>
      <c r="F783" s="20" t="s">
        <v>1520</v>
      </c>
      <c r="G783"/>
      <c r="H783"/>
      <c r="I783"/>
      <c r="J783"/>
      <c r="K783" s="16">
        <v>5.94</v>
      </c>
    </row>
    <row r="784" spans="1:11" ht="15" hidden="1" outlineLevel="1" x14ac:dyDescent="0.25">
      <c r="C784" s="4" t="s">
        <v>53</v>
      </c>
      <c r="D784" s="20" t="s">
        <v>1521</v>
      </c>
      <c r="E784" s="20"/>
      <c r="F784" s="20" t="s">
        <v>1522</v>
      </c>
      <c r="G784"/>
      <c r="H784"/>
      <c r="I784"/>
      <c r="J784"/>
      <c r="K784" s="16">
        <v>3.63</v>
      </c>
    </row>
    <row r="785" spans="3:11" ht="15" hidden="1" outlineLevel="1" x14ac:dyDescent="0.25">
      <c r="C785" s="4" t="s">
        <v>53</v>
      </c>
      <c r="D785" s="20" t="s">
        <v>1523</v>
      </c>
      <c r="E785" s="20"/>
      <c r="F785" s="20" t="s">
        <v>1524</v>
      </c>
      <c r="G785"/>
      <c r="H785"/>
      <c r="I785"/>
      <c r="J785"/>
      <c r="K785" s="16">
        <v>12.3</v>
      </c>
    </row>
    <row r="786" spans="3:11" ht="15" hidden="1" outlineLevel="1" x14ac:dyDescent="0.25">
      <c r="C786" s="4" t="s">
        <v>53</v>
      </c>
      <c r="D786" s="20" t="s">
        <v>1525</v>
      </c>
      <c r="E786" s="20"/>
      <c r="F786" s="20" t="s">
        <v>1526</v>
      </c>
      <c r="G786"/>
      <c r="H786"/>
      <c r="I786"/>
      <c r="J786"/>
      <c r="K786" s="16">
        <v>8.3800000000000008</v>
      </c>
    </row>
    <row r="787" spans="3:11" ht="15" hidden="1" outlineLevel="1" x14ac:dyDescent="0.25">
      <c r="C787" s="4" t="s">
        <v>53</v>
      </c>
      <c r="D787" s="20" t="s">
        <v>1527</v>
      </c>
      <c r="E787" s="20"/>
      <c r="F787" s="20" t="s">
        <v>1528</v>
      </c>
      <c r="G787"/>
      <c r="H787"/>
      <c r="I787"/>
      <c r="J787"/>
      <c r="K787" s="16">
        <v>179</v>
      </c>
    </row>
    <row r="788" spans="3:11" ht="15" hidden="1" outlineLevel="1" x14ac:dyDescent="0.25">
      <c r="C788" s="4" t="s">
        <v>53</v>
      </c>
      <c r="D788" s="20" t="s">
        <v>1529</v>
      </c>
      <c r="E788" s="20"/>
      <c r="F788" s="20" t="s">
        <v>1530</v>
      </c>
      <c r="G788"/>
      <c r="H788"/>
      <c r="I788"/>
      <c r="J788"/>
      <c r="K788" s="16">
        <v>25.14</v>
      </c>
    </row>
    <row r="789" spans="3:11" ht="15" hidden="1" outlineLevel="1" x14ac:dyDescent="0.25">
      <c r="C789" s="4" t="s">
        <v>53</v>
      </c>
      <c r="D789" s="20" t="s">
        <v>1531</v>
      </c>
      <c r="E789" s="20"/>
      <c r="F789" s="20" t="s">
        <v>1532</v>
      </c>
      <c r="G789"/>
      <c r="H789"/>
      <c r="I789"/>
      <c r="J789"/>
      <c r="K789" s="16">
        <v>-0.2</v>
      </c>
    </row>
    <row r="790" spans="3:11" ht="15" hidden="1" outlineLevel="1" x14ac:dyDescent="0.25">
      <c r="C790" s="4" t="s">
        <v>53</v>
      </c>
      <c r="D790" s="20" t="s">
        <v>1533</v>
      </c>
      <c r="E790" s="20"/>
      <c r="F790" s="20" t="s">
        <v>1534</v>
      </c>
      <c r="G790"/>
      <c r="H790"/>
      <c r="I790"/>
      <c r="J790"/>
      <c r="K790" s="16">
        <v>8.3800000000000008</v>
      </c>
    </row>
    <row r="791" spans="3:11" ht="15" hidden="1" outlineLevel="1" x14ac:dyDescent="0.25">
      <c r="C791" s="4" t="s">
        <v>53</v>
      </c>
      <c r="D791" s="20" t="s">
        <v>1535</v>
      </c>
      <c r="E791" s="20"/>
      <c r="F791" s="20" t="s">
        <v>1536</v>
      </c>
      <c r="G791"/>
      <c r="H791"/>
      <c r="I791"/>
      <c r="J791"/>
      <c r="K791" s="16">
        <v>-8.3800000000000008</v>
      </c>
    </row>
    <row r="792" spans="3:11" ht="15" hidden="1" outlineLevel="1" x14ac:dyDescent="0.25">
      <c r="C792" s="4" t="s">
        <v>53</v>
      </c>
      <c r="D792" s="20" t="s">
        <v>1537</v>
      </c>
      <c r="E792" s="20"/>
      <c r="F792" s="20" t="s">
        <v>1538</v>
      </c>
      <c r="G792"/>
      <c r="H792"/>
      <c r="I792"/>
      <c r="J792"/>
      <c r="K792" s="16">
        <v>8.3800000000000008</v>
      </c>
    </row>
    <row r="793" spans="3:11" ht="15" hidden="1" outlineLevel="1" x14ac:dyDescent="0.25">
      <c r="C793" s="4" t="s">
        <v>53</v>
      </c>
      <c r="D793" s="20" t="s">
        <v>1539</v>
      </c>
      <c r="E793" s="20"/>
      <c r="F793" s="20" t="s">
        <v>1540</v>
      </c>
      <c r="G793"/>
      <c r="H793"/>
      <c r="I793"/>
      <c r="J793"/>
      <c r="K793" s="16">
        <v>8.3800000000000008</v>
      </c>
    </row>
    <row r="794" spans="3:11" ht="15" hidden="1" outlineLevel="1" x14ac:dyDescent="0.25">
      <c r="C794" s="4" t="s">
        <v>53</v>
      </c>
      <c r="D794" s="20" t="s">
        <v>1541</v>
      </c>
      <c r="E794" s="20"/>
      <c r="F794" s="20" t="s">
        <v>1542</v>
      </c>
      <c r="G794"/>
      <c r="H794"/>
      <c r="I794"/>
      <c r="J794"/>
      <c r="K794" s="16">
        <v>100.85</v>
      </c>
    </row>
    <row r="795" spans="3:11" ht="15" hidden="1" outlineLevel="1" x14ac:dyDescent="0.25">
      <c r="C795" s="4" t="s">
        <v>53</v>
      </c>
      <c r="D795" s="20" t="s">
        <v>1543</v>
      </c>
      <c r="E795" s="20"/>
      <c r="F795" s="20" t="s">
        <v>1544</v>
      </c>
      <c r="G795"/>
      <c r="H795"/>
      <c r="I795"/>
      <c r="J795"/>
      <c r="K795" s="16">
        <v>8.3800000000000008</v>
      </c>
    </row>
    <row r="796" spans="3:11" ht="15" hidden="1" outlineLevel="1" x14ac:dyDescent="0.25">
      <c r="C796" s="4" t="s">
        <v>53</v>
      </c>
      <c r="D796" s="20" t="s">
        <v>1545</v>
      </c>
      <c r="E796" s="20"/>
      <c r="F796" s="20" t="s">
        <v>1546</v>
      </c>
      <c r="G796"/>
      <c r="H796"/>
      <c r="I796"/>
      <c r="J796"/>
      <c r="K796" s="16">
        <v>8.3800000000000008</v>
      </c>
    </row>
    <row r="797" spans="3:11" ht="15" hidden="1" outlineLevel="1" x14ac:dyDescent="0.25">
      <c r="C797" s="4" t="s">
        <v>53</v>
      </c>
      <c r="D797" s="20" t="s">
        <v>1547</v>
      </c>
      <c r="E797" s="20"/>
      <c r="F797" s="20" t="s">
        <v>1548</v>
      </c>
      <c r="G797"/>
      <c r="H797"/>
      <c r="I797"/>
      <c r="J797"/>
      <c r="K797" s="16">
        <v>-12.3</v>
      </c>
    </row>
    <row r="798" spans="3:11" ht="15" hidden="1" outlineLevel="1" x14ac:dyDescent="0.25">
      <c r="C798" s="4" t="s">
        <v>53</v>
      </c>
      <c r="D798" s="20" t="s">
        <v>1549</v>
      </c>
      <c r="E798" s="20"/>
      <c r="F798" s="20" t="s">
        <v>1550</v>
      </c>
      <c r="G798"/>
      <c r="H798"/>
      <c r="I798"/>
      <c r="J798"/>
      <c r="K798" s="16">
        <v>25.14</v>
      </c>
    </row>
    <row r="799" spans="3:11" ht="15" hidden="1" outlineLevel="1" x14ac:dyDescent="0.25">
      <c r="C799" s="4" t="s">
        <v>53</v>
      </c>
      <c r="D799" s="20" t="s">
        <v>1551</v>
      </c>
      <c r="E799" s="20"/>
      <c r="F799" s="20" t="s">
        <v>1552</v>
      </c>
      <c r="G799"/>
      <c r="H799"/>
      <c r="I799"/>
      <c r="J799"/>
      <c r="K799" s="16">
        <v>8.3800000000000008</v>
      </c>
    </row>
    <row r="800" spans="3:11" ht="15" hidden="1" outlineLevel="1" x14ac:dyDescent="0.25">
      <c r="C800" s="4" t="s">
        <v>53</v>
      </c>
      <c r="D800" s="20" t="s">
        <v>1553</v>
      </c>
      <c r="E800" s="20"/>
      <c r="F800" s="20" t="s">
        <v>1554</v>
      </c>
      <c r="G800"/>
      <c r="H800"/>
      <c r="I800"/>
      <c r="J800"/>
      <c r="K800" s="16">
        <v>8.3800000000000008</v>
      </c>
    </row>
    <row r="801" spans="3:11" ht="15" hidden="1" outlineLevel="1" x14ac:dyDescent="0.25">
      <c r="C801" s="4" t="s">
        <v>53</v>
      </c>
      <c r="D801" s="20" t="s">
        <v>1555</v>
      </c>
      <c r="E801" s="20"/>
      <c r="F801" s="20" t="s">
        <v>1556</v>
      </c>
      <c r="G801"/>
      <c r="H801"/>
      <c r="I801"/>
      <c r="J801"/>
      <c r="K801" s="16">
        <v>8.3800000000000008</v>
      </c>
    </row>
    <row r="802" spans="3:11" ht="15" hidden="1" outlineLevel="1" x14ac:dyDescent="0.25">
      <c r="C802" s="4" t="s">
        <v>53</v>
      </c>
      <c r="D802" s="20" t="s">
        <v>1557</v>
      </c>
      <c r="E802" s="20"/>
      <c r="F802" s="20" t="s">
        <v>1558</v>
      </c>
      <c r="G802"/>
      <c r="H802"/>
      <c r="I802"/>
      <c r="J802"/>
      <c r="K802" s="16">
        <v>14.39</v>
      </c>
    </row>
    <row r="803" spans="3:11" ht="15" hidden="1" outlineLevel="1" x14ac:dyDescent="0.25">
      <c r="C803" s="4" t="s">
        <v>53</v>
      </c>
      <c r="D803" s="20" t="s">
        <v>1559</v>
      </c>
      <c r="E803" s="20"/>
      <c r="F803" s="20" t="s">
        <v>1560</v>
      </c>
      <c r="G803"/>
      <c r="H803"/>
      <c r="I803"/>
      <c r="J803"/>
      <c r="K803" s="16">
        <v>-25.14</v>
      </c>
    </row>
    <row r="804" spans="3:11" ht="15" hidden="1" outlineLevel="1" x14ac:dyDescent="0.25">
      <c r="C804" s="4" t="s">
        <v>53</v>
      </c>
      <c r="D804" s="20" t="s">
        <v>1561</v>
      </c>
      <c r="E804" s="20"/>
      <c r="F804" s="20" t="s">
        <v>1562</v>
      </c>
      <c r="G804"/>
      <c r="H804"/>
      <c r="I804"/>
      <c r="J804"/>
      <c r="K804" s="16">
        <v>8.3800000000000008</v>
      </c>
    </row>
    <row r="805" spans="3:11" ht="15" hidden="1" outlineLevel="1" x14ac:dyDescent="0.25">
      <c r="C805" s="4" t="s">
        <v>53</v>
      </c>
      <c r="D805" s="20" t="s">
        <v>1563</v>
      </c>
      <c r="E805" s="20"/>
      <c r="F805" s="20" t="s">
        <v>1564</v>
      </c>
      <c r="G805"/>
      <c r="H805"/>
      <c r="I805"/>
      <c r="J805"/>
      <c r="K805" s="16">
        <v>-38.65</v>
      </c>
    </row>
    <row r="806" spans="3:11" ht="15" hidden="1" outlineLevel="1" x14ac:dyDescent="0.25">
      <c r="C806" s="4" t="s">
        <v>53</v>
      </c>
      <c r="D806" s="20" t="s">
        <v>1565</v>
      </c>
      <c r="E806" s="20"/>
      <c r="F806" s="20" t="s">
        <v>1566</v>
      </c>
      <c r="G806"/>
      <c r="H806"/>
      <c r="I806"/>
      <c r="J806"/>
      <c r="K806" s="16">
        <v>29.9</v>
      </c>
    </row>
    <row r="807" spans="3:11" ht="15" hidden="1" outlineLevel="1" x14ac:dyDescent="0.25">
      <c r="C807" s="4" t="s">
        <v>53</v>
      </c>
      <c r="D807" s="20" t="s">
        <v>1567</v>
      </c>
      <c r="E807" s="20"/>
      <c r="F807" s="20" t="s">
        <v>1568</v>
      </c>
      <c r="G807"/>
      <c r="H807"/>
      <c r="I807"/>
      <c r="J807"/>
      <c r="K807" s="16">
        <v>25.14</v>
      </c>
    </row>
    <row r="808" spans="3:11" ht="15" hidden="1" outlineLevel="1" x14ac:dyDescent="0.25">
      <c r="C808" s="4" t="s">
        <v>53</v>
      </c>
      <c r="D808" s="20" t="s">
        <v>1569</v>
      </c>
      <c r="E808" s="20"/>
      <c r="F808" s="20" t="s">
        <v>1570</v>
      </c>
      <c r="G808"/>
      <c r="H808"/>
      <c r="I808"/>
      <c r="J808"/>
      <c r="K808" s="16">
        <v>10.17</v>
      </c>
    </row>
    <row r="809" spans="3:11" ht="15" hidden="1" outlineLevel="1" x14ac:dyDescent="0.25">
      <c r="C809" s="4" t="s">
        <v>53</v>
      </c>
      <c r="D809" s="20" t="s">
        <v>1571</v>
      </c>
      <c r="E809" s="20"/>
      <c r="F809" s="20" t="s">
        <v>1572</v>
      </c>
      <c r="G809"/>
      <c r="H809"/>
      <c r="I809"/>
      <c r="J809"/>
      <c r="K809" s="16">
        <v>25.51</v>
      </c>
    </row>
    <row r="810" spans="3:11" ht="15" hidden="1" outlineLevel="1" x14ac:dyDescent="0.25">
      <c r="C810" s="4" t="s">
        <v>53</v>
      </c>
      <c r="D810" s="20" t="s">
        <v>1573</v>
      </c>
      <c r="E810" s="20"/>
      <c r="F810" s="20" t="s">
        <v>1574</v>
      </c>
      <c r="G810"/>
      <c r="H810"/>
      <c r="I810"/>
      <c r="J810"/>
      <c r="K810" s="16">
        <v>25.14</v>
      </c>
    </row>
    <row r="811" spans="3:11" ht="15" hidden="1" outlineLevel="1" x14ac:dyDescent="0.25">
      <c r="C811" s="4" t="s">
        <v>53</v>
      </c>
      <c r="D811" s="20" t="s">
        <v>1575</v>
      </c>
      <c r="E811" s="20"/>
      <c r="F811" s="20" t="s">
        <v>1576</v>
      </c>
      <c r="G811"/>
      <c r="H811"/>
      <c r="I811"/>
      <c r="J811"/>
      <c r="K811" s="16">
        <v>25.14</v>
      </c>
    </row>
    <row r="812" spans="3:11" ht="15" hidden="1" outlineLevel="1" x14ac:dyDescent="0.25">
      <c r="C812" s="4" t="s">
        <v>53</v>
      </c>
      <c r="D812" s="20" t="s">
        <v>1577</v>
      </c>
      <c r="E812" s="20"/>
      <c r="F812" s="20" t="s">
        <v>1578</v>
      </c>
      <c r="G812"/>
      <c r="H812"/>
      <c r="I812"/>
      <c r="J812"/>
      <c r="K812" s="16">
        <v>25.14</v>
      </c>
    </row>
    <row r="813" spans="3:11" ht="15" hidden="1" outlineLevel="1" x14ac:dyDescent="0.25">
      <c r="C813" s="4" t="s">
        <v>53</v>
      </c>
      <c r="D813" s="20" t="s">
        <v>1579</v>
      </c>
      <c r="E813" s="20"/>
      <c r="F813" s="20" t="s">
        <v>1580</v>
      </c>
      <c r="G813"/>
      <c r="H813"/>
      <c r="I813"/>
      <c r="J813"/>
      <c r="K813" s="16">
        <v>8.3800000000000008</v>
      </c>
    </row>
    <row r="814" spans="3:11" ht="15" hidden="1" outlineLevel="1" x14ac:dyDescent="0.25">
      <c r="C814" s="4" t="s">
        <v>53</v>
      </c>
      <c r="D814" s="20" t="s">
        <v>1581</v>
      </c>
      <c r="E814" s="20"/>
      <c r="F814" s="20" t="s">
        <v>1582</v>
      </c>
      <c r="G814"/>
      <c r="H814"/>
      <c r="I814"/>
      <c r="J814"/>
      <c r="K814" s="16">
        <v>-25.14</v>
      </c>
    </row>
    <row r="815" spans="3:11" ht="15" hidden="1" outlineLevel="1" x14ac:dyDescent="0.25">
      <c r="C815" s="4" t="s">
        <v>53</v>
      </c>
      <c r="D815" s="20" t="s">
        <v>1583</v>
      </c>
      <c r="E815" s="20"/>
      <c r="F815" s="20" t="s">
        <v>1584</v>
      </c>
      <c r="G815"/>
      <c r="H815"/>
      <c r="I815"/>
      <c r="J815"/>
      <c r="K815" s="16">
        <v>4.87</v>
      </c>
    </row>
    <row r="816" spans="3:11" ht="15" hidden="1" outlineLevel="1" x14ac:dyDescent="0.25">
      <c r="C816" s="4" t="s">
        <v>53</v>
      </c>
      <c r="D816" s="20" t="s">
        <v>1585</v>
      </c>
      <c r="E816" s="20"/>
      <c r="F816" s="20" t="s">
        <v>1586</v>
      </c>
      <c r="G816"/>
      <c r="H816"/>
      <c r="I816"/>
      <c r="J816"/>
      <c r="K816" s="16">
        <v>63</v>
      </c>
    </row>
    <row r="817" spans="1:11" ht="15" hidden="1" outlineLevel="1" x14ac:dyDescent="0.25">
      <c r="C817" s="4" t="s">
        <v>53</v>
      </c>
      <c r="D817" s="20" t="s">
        <v>1587</v>
      </c>
      <c r="E817" s="20"/>
      <c r="F817" s="20" t="s">
        <v>1588</v>
      </c>
      <c r="G817"/>
      <c r="H817"/>
      <c r="I817"/>
      <c r="J817"/>
      <c r="K817" s="16">
        <v>4.1900000000000004</v>
      </c>
    </row>
    <row r="818" spans="1:11" ht="15" hidden="1" outlineLevel="1" x14ac:dyDescent="0.25">
      <c r="C818" s="4" t="s">
        <v>53</v>
      </c>
      <c r="D818" s="20" t="s">
        <v>1589</v>
      </c>
      <c r="E818" s="20"/>
      <c r="F818" s="20" t="s">
        <v>1590</v>
      </c>
      <c r="G818"/>
      <c r="H818"/>
      <c r="I818"/>
      <c r="J818"/>
      <c r="K818" s="16">
        <v>5.98</v>
      </c>
    </row>
    <row r="819" spans="1:11" ht="15" hidden="1" outlineLevel="1" x14ac:dyDescent="0.25">
      <c r="C819" s="4" t="s">
        <v>53</v>
      </c>
      <c r="D819" s="20" t="s">
        <v>1591</v>
      </c>
      <c r="E819" s="20"/>
      <c r="F819" s="20" t="s">
        <v>1592</v>
      </c>
      <c r="G819"/>
      <c r="H819"/>
      <c r="I819"/>
      <c r="J819"/>
      <c r="K819" s="16">
        <v>11.94</v>
      </c>
    </row>
    <row r="820" spans="1:11" ht="15" hidden="1" outlineLevel="1" x14ac:dyDescent="0.25">
      <c r="C820" s="4" t="s">
        <v>53</v>
      </c>
      <c r="D820" s="20" t="s">
        <v>1593</v>
      </c>
      <c r="E820" s="20"/>
      <c r="F820" s="20" t="s">
        <v>1594</v>
      </c>
      <c r="G820"/>
      <c r="H820"/>
      <c r="I820"/>
      <c r="J820"/>
      <c r="K820" s="16">
        <v>-244.55</v>
      </c>
    </row>
    <row r="821" spans="1:11" ht="15" hidden="1" outlineLevel="1" x14ac:dyDescent="0.25">
      <c r="C821" s="4" t="s">
        <v>53</v>
      </c>
      <c r="D821" s="20" t="s">
        <v>1595</v>
      </c>
      <c r="E821" s="20"/>
      <c r="F821" s="20" t="s">
        <v>1596</v>
      </c>
      <c r="G821"/>
      <c r="H821"/>
      <c r="I821"/>
      <c r="J821"/>
      <c r="K821" s="16">
        <v>8.3800000000000008</v>
      </c>
    </row>
    <row r="822" spans="1:11" ht="15" hidden="1" outlineLevel="1" x14ac:dyDescent="0.25">
      <c r="C822" s="4" t="s">
        <v>53</v>
      </c>
      <c r="D822" s="20" t="s">
        <v>1597</v>
      </c>
      <c r="E822" s="20"/>
      <c r="F822" s="20" t="s">
        <v>1598</v>
      </c>
      <c r="G822"/>
      <c r="H822"/>
      <c r="I822"/>
      <c r="J822"/>
      <c r="K822" s="16">
        <v>25.24</v>
      </c>
    </row>
    <row r="823" spans="1:11" ht="15" hidden="1" outlineLevel="1" x14ac:dyDescent="0.25">
      <c r="C823" s="4" t="s">
        <v>53</v>
      </c>
      <c r="D823" s="20" t="s">
        <v>1599</v>
      </c>
      <c r="E823" s="20"/>
      <c r="F823" s="20" t="s">
        <v>1600</v>
      </c>
      <c r="G823"/>
      <c r="H823"/>
      <c r="I823"/>
      <c r="J823"/>
      <c r="K823" s="16">
        <v>0.11</v>
      </c>
    </row>
    <row r="824" spans="1:11" ht="15" hidden="1" outlineLevel="1" x14ac:dyDescent="0.25">
      <c r="C824" s="4" t="s">
        <v>53</v>
      </c>
      <c r="D824" s="20" t="s">
        <v>1601</v>
      </c>
      <c r="E824" s="20"/>
      <c r="F824" s="20" t="s">
        <v>1602</v>
      </c>
      <c r="G824"/>
      <c r="H824"/>
      <c r="I824"/>
      <c r="J824"/>
      <c r="K824" s="16">
        <v>-54.46</v>
      </c>
    </row>
    <row r="825" spans="1:11" ht="15" hidden="1" outlineLevel="1" x14ac:dyDescent="0.25">
      <c r="C825" s="4" t="s">
        <v>53</v>
      </c>
      <c r="D825" s="20" t="s">
        <v>1603</v>
      </c>
      <c r="E825" s="20"/>
      <c r="F825" s="20" t="s">
        <v>1604</v>
      </c>
      <c r="G825"/>
      <c r="H825"/>
      <c r="I825"/>
      <c r="J825"/>
      <c r="K825" s="16">
        <v>1.72</v>
      </c>
    </row>
    <row r="826" spans="1:11" ht="15" hidden="1" outlineLevel="1" x14ac:dyDescent="0.25">
      <c r="C826" s="4" t="s">
        <v>53</v>
      </c>
      <c r="D826" s="20" t="s">
        <v>1605</v>
      </c>
      <c r="E826" s="20"/>
      <c r="F826" s="20" t="s">
        <v>1606</v>
      </c>
      <c r="G826"/>
      <c r="H826"/>
      <c r="I826"/>
      <c r="J826"/>
      <c r="K826" s="16">
        <v>1.7</v>
      </c>
    </row>
    <row r="827" spans="1:11" ht="15" hidden="1" outlineLevel="1" x14ac:dyDescent="0.25">
      <c r="C827" s="4" t="s">
        <v>53</v>
      </c>
      <c r="D827" s="20" t="s">
        <v>1607</v>
      </c>
      <c r="E827" s="20"/>
      <c r="F827" s="20" t="s">
        <v>1608</v>
      </c>
      <c r="G827"/>
      <c r="H827"/>
      <c r="I827"/>
      <c r="J827"/>
      <c r="K827" s="16">
        <v>1.68</v>
      </c>
    </row>
    <row r="828" spans="1:11" ht="15" hidden="1" outlineLevel="1" x14ac:dyDescent="0.25">
      <c r="C828" s="4" t="s">
        <v>53</v>
      </c>
      <c r="D828" s="20" t="s">
        <v>1609</v>
      </c>
      <c r="E828" s="20"/>
      <c r="F828" s="20" t="s">
        <v>1610</v>
      </c>
      <c r="G828"/>
      <c r="H828"/>
      <c r="I828"/>
      <c r="J828"/>
      <c r="K828" s="16">
        <v>2.04</v>
      </c>
    </row>
    <row r="829" spans="1:11" ht="15" hidden="1" outlineLevel="1" x14ac:dyDescent="0.25">
      <c r="C829" s="4" t="s">
        <v>53</v>
      </c>
      <c r="D829" s="20" t="s">
        <v>1611</v>
      </c>
      <c r="E829" s="20"/>
      <c r="F829" s="20" t="s">
        <v>1612</v>
      </c>
      <c r="G829"/>
      <c r="H829"/>
      <c r="I829"/>
      <c r="J829"/>
      <c r="K829" s="16">
        <v>1.68</v>
      </c>
    </row>
    <row r="830" spans="1:11" ht="15" hidden="1" outlineLevel="1" x14ac:dyDescent="0.25">
      <c r="C830" s="4" t="s">
        <v>53</v>
      </c>
      <c r="D830" s="20" t="s">
        <v>1613</v>
      </c>
      <c r="E830" s="20"/>
      <c r="F830" s="20" t="s">
        <v>1614</v>
      </c>
      <c r="G830"/>
      <c r="H830"/>
      <c r="I830"/>
      <c r="J830"/>
      <c r="K830" s="16">
        <v>4.4000000000000004</v>
      </c>
    </row>
    <row r="831" spans="1:11" hidden="1" outlineLevel="1" x14ac:dyDescent="0.2">
      <c r="C831" s="4"/>
      <c r="D831" s="4"/>
      <c r="E831" s="4"/>
      <c r="F831" s="4"/>
      <c r="K831" s="13"/>
    </row>
    <row r="832" spans="1:11" hidden="1" outlineLevel="1" x14ac:dyDescent="0.2">
      <c r="A832" s="4" t="s">
        <v>1615</v>
      </c>
      <c r="D832" s="4" t="s">
        <v>1616</v>
      </c>
      <c r="E832" s="4"/>
      <c r="K832" s="21">
        <f>SUM(K833:K879)</f>
        <v>1196.2500000000005</v>
      </c>
    </row>
    <row r="833" spans="3:11" ht="15" hidden="1" outlineLevel="1" x14ac:dyDescent="0.25">
      <c r="C833" s="4" t="s">
        <v>53</v>
      </c>
      <c r="D833" s="20" t="s">
        <v>1617</v>
      </c>
      <c r="E833" s="20"/>
      <c r="F833" s="20" t="s">
        <v>1618</v>
      </c>
      <c r="G833"/>
      <c r="H833"/>
      <c r="I833"/>
      <c r="J833"/>
      <c r="K833" s="16">
        <v>66.55</v>
      </c>
    </row>
    <row r="834" spans="3:11" ht="15" hidden="1" outlineLevel="1" x14ac:dyDescent="0.25">
      <c r="C834" s="4" t="s">
        <v>53</v>
      </c>
      <c r="D834" s="20" t="s">
        <v>1619</v>
      </c>
      <c r="E834" s="20"/>
      <c r="F834" s="20" t="s">
        <v>1620</v>
      </c>
      <c r="G834"/>
      <c r="H834"/>
      <c r="I834"/>
      <c r="J834"/>
      <c r="K834" s="16">
        <v>-8.3800000000000008</v>
      </c>
    </row>
    <row r="835" spans="3:11" ht="15" hidden="1" outlineLevel="1" x14ac:dyDescent="0.25">
      <c r="C835" s="4" t="s">
        <v>53</v>
      </c>
      <c r="D835" s="20" t="s">
        <v>1621</v>
      </c>
      <c r="E835" s="20"/>
      <c r="F835" s="20" t="s">
        <v>1622</v>
      </c>
      <c r="G835"/>
      <c r="H835"/>
      <c r="I835"/>
      <c r="J835"/>
      <c r="K835" s="16">
        <v>16.760000000000002</v>
      </c>
    </row>
    <row r="836" spans="3:11" ht="15" hidden="1" outlineLevel="1" x14ac:dyDescent="0.25">
      <c r="C836" s="4" t="s">
        <v>53</v>
      </c>
      <c r="D836" s="20" t="s">
        <v>1623</v>
      </c>
      <c r="E836" s="20"/>
      <c r="F836" s="20" t="s">
        <v>1624</v>
      </c>
      <c r="G836"/>
      <c r="H836"/>
      <c r="I836"/>
      <c r="J836"/>
      <c r="K836" s="16">
        <v>54.66</v>
      </c>
    </row>
    <row r="837" spans="3:11" ht="15" hidden="1" outlineLevel="1" x14ac:dyDescent="0.25">
      <c r="C837" s="4" t="s">
        <v>53</v>
      </c>
      <c r="D837" s="20" t="s">
        <v>1625</v>
      </c>
      <c r="E837" s="20"/>
      <c r="F837" s="20" t="s">
        <v>1626</v>
      </c>
      <c r="G837"/>
      <c r="H837"/>
      <c r="I837"/>
      <c r="J837"/>
      <c r="K837" s="16">
        <v>152.75</v>
      </c>
    </row>
    <row r="838" spans="3:11" ht="15" hidden="1" outlineLevel="1" x14ac:dyDescent="0.25">
      <c r="C838" s="4" t="s">
        <v>53</v>
      </c>
      <c r="D838" s="20" t="s">
        <v>1627</v>
      </c>
      <c r="E838" s="20"/>
      <c r="F838" s="20" t="s">
        <v>1628</v>
      </c>
      <c r="G838"/>
      <c r="H838"/>
      <c r="I838"/>
      <c r="J838"/>
      <c r="K838" s="16">
        <v>8.3800000000000008</v>
      </c>
    </row>
    <row r="839" spans="3:11" ht="15" hidden="1" outlineLevel="1" x14ac:dyDescent="0.25">
      <c r="C839" s="4" t="s">
        <v>53</v>
      </c>
      <c r="D839" s="20" t="s">
        <v>1629</v>
      </c>
      <c r="E839" s="20"/>
      <c r="F839" s="20" t="s">
        <v>1630</v>
      </c>
      <c r="G839"/>
      <c r="H839"/>
      <c r="I839"/>
      <c r="J839"/>
      <c r="K839" s="16">
        <v>68.989999999999995</v>
      </c>
    </row>
    <row r="840" spans="3:11" ht="15" hidden="1" outlineLevel="1" x14ac:dyDescent="0.25">
      <c r="C840" s="4" t="s">
        <v>53</v>
      </c>
      <c r="D840" s="20" t="s">
        <v>1631</v>
      </c>
      <c r="E840" s="20"/>
      <c r="F840" s="20" t="s">
        <v>1632</v>
      </c>
      <c r="G840"/>
      <c r="H840"/>
      <c r="I840"/>
      <c r="J840"/>
      <c r="K840" s="16">
        <v>8.3800000000000008</v>
      </c>
    </row>
    <row r="841" spans="3:11" ht="15" hidden="1" outlineLevel="1" x14ac:dyDescent="0.25">
      <c r="C841" s="4" t="s">
        <v>53</v>
      </c>
      <c r="D841" s="20" t="s">
        <v>1633</v>
      </c>
      <c r="E841" s="20"/>
      <c r="F841" s="20" t="s">
        <v>1634</v>
      </c>
      <c r="G841"/>
      <c r="H841"/>
      <c r="I841"/>
      <c r="J841"/>
      <c r="K841" s="16">
        <v>20.100000000000001</v>
      </c>
    </row>
    <row r="842" spans="3:11" ht="15" hidden="1" outlineLevel="1" x14ac:dyDescent="0.25">
      <c r="C842" s="4" t="s">
        <v>53</v>
      </c>
      <c r="D842" s="20" t="s">
        <v>1635</v>
      </c>
      <c r="E842" s="20"/>
      <c r="F842" s="20" t="s">
        <v>1636</v>
      </c>
      <c r="G842"/>
      <c r="H842"/>
      <c r="I842"/>
      <c r="J842"/>
      <c r="K842" s="16">
        <v>16.760000000000002</v>
      </c>
    </row>
    <row r="843" spans="3:11" ht="15" hidden="1" outlineLevel="1" x14ac:dyDescent="0.25">
      <c r="C843" s="4" t="s">
        <v>53</v>
      </c>
      <c r="D843" s="20" t="s">
        <v>1637</v>
      </c>
      <c r="E843" s="20"/>
      <c r="F843" s="20" t="s">
        <v>1638</v>
      </c>
      <c r="G843"/>
      <c r="H843"/>
      <c r="I843"/>
      <c r="J843"/>
      <c r="K843" s="16">
        <v>8.3800000000000008</v>
      </c>
    </row>
    <row r="844" spans="3:11" ht="15" hidden="1" outlineLevel="1" x14ac:dyDescent="0.25">
      <c r="C844" s="4" t="s">
        <v>53</v>
      </c>
      <c r="D844" s="20" t="s">
        <v>1639</v>
      </c>
      <c r="E844" s="20"/>
      <c r="F844" s="20" t="s">
        <v>1640</v>
      </c>
      <c r="G844"/>
      <c r="H844"/>
      <c r="I844"/>
      <c r="J844"/>
      <c r="K844" s="16">
        <v>4.1900000000000004</v>
      </c>
    </row>
    <row r="845" spans="3:11" ht="15" hidden="1" outlineLevel="1" x14ac:dyDescent="0.25">
      <c r="C845" s="4" t="s">
        <v>53</v>
      </c>
      <c r="D845" s="20" t="s">
        <v>1641</v>
      </c>
      <c r="E845" s="20"/>
      <c r="F845" s="20" t="s">
        <v>1642</v>
      </c>
      <c r="G845"/>
      <c r="H845"/>
      <c r="I845"/>
      <c r="J845"/>
      <c r="K845" s="16">
        <v>8.3800000000000008</v>
      </c>
    </row>
    <row r="846" spans="3:11" ht="15" hidden="1" outlineLevel="1" x14ac:dyDescent="0.25">
      <c r="C846" s="4" t="s">
        <v>53</v>
      </c>
      <c r="D846" s="20" t="s">
        <v>1643</v>
      </c>
      <c r="E846" s="20"/>
      <c r="F846" s="20" t="s">
        <v>1644</v>
      </c>
      <c r="G846"/>
      <c r="H846"/>
      <c r="I846"/>
      <c r="J846"/>
      <c r="K846" s="16">
        <v>36</v>
      </c>
    </row>
    <row r="847" spans="3:11" ht="15" hidden="1" outlineLevel="1" x14ac:dyDescent="0.25">
      <c r="C847" s="4" t="s">
        <v>53</v>
      </c>
      <c r="D847" s="20" t="s">
        <v>1645</v>
      </c>
      <c r="E847" s="20"/>
      <c r="F847" s="20" t="s">
        <v>1646</v>
      </c>
      <c r="G847"/>
      <c r="H847"/>
      <c r="I847"/>
      <c r="J847"/>
      <c r="K847" s="16">
        <v>8.3800000000000008</v>
      </c>
    </row>
    <row r="848" spans="3:11" ht="15" hidden="1" outlineLevel="1" x14ac:dyDescent="0.25">
      <c r="C848" s="4" t="s">
        <v>53</v>
      </c>
      <c r="D848" s="20" t="s">
        <v>1647</v>
      </c>
      <c r="E848" s="20"/>
      <c r="F848" s="20" t="s">
        <v>1648</v>
      </c>
      <c r="G848"/>
      <c r="H848"/>
      <c r="I848"/>
      <c r="J848"/>
      <c r="K848" s="16">
        <v>25.14</v>
      </c>
    </row>
    <row r="849" spans="3:11" ht="15" hidden="1" outlineLevel="1" x14ac:dyDescent="0.25">
      <c r="C849" s="4" t="s">
        <v>53</v>
      </c>
      <c r="D849" s="20" t="s">
        <v>1649</v>
      </c>
      <c r="E849" s="20"/>
      <c r="F849" s="20" t="s">
        <v>1650</v>
      </c>
      <c r="G849"/>
      <c r="H849"/>
      <c r="I849"/>
      <c r="J849"/>
      <c r="K849" s="16">
        <v>25.14</v>
      </c>
    </row>
    <row r="850" spans="3:11" ht="15" hidden="1" outlineLevel="1" x14ac:dyDescent="0.25">
      <c r="C850" s="4" t="s">
        <v>53</v>
      </c>
      <c r="D850" s="20" t="s">
        <v>1651</v>
      </c>
      <c r="E850" s="20"/>
      <c r="F850" s="20" t="s">
        <v>1652</v>
      </c>
      <c r="G850"/>
      <c r="H850"/>
      <c r="I850"/>
      <c r="J850"/>
      <c r="K850" s="16">
        <v>107.03</v>
      </c>
    </row>
    <row r="851" spans="3:11" ht="15" hidden="1" outlineLevel="1" x14ac:dyDescent="0.25">
      <c r="C851" s="4" t="s">
        <v>53</v>
      </c>
      <c r="D851" s="20" t="s">
        <v>1653</v>
      </c>
      <c r="E851" s="20"/>
      <c r="F851" s="20" t="s">
        <v>1654</v>
      </c>
      <c r="G851"/>
      <c r="H851"/>
      <c r="I851"/>
      <c r="J851"/>
      <c r="K851" s="16">
        <v>8.3800000000000008</v>
      </c>
    </row>
    <row r="852" spans="3:11" ht="15" hidden="1" outlineLevel="1" x14ac:dyDescent="0.25">
      <c r="C852" s="4" t="s">
        <v>53</v>
      </c>
      <c r="D852" s="20" t="s">
        <v>1655</v>
      </c>
      <c r="E852" s="20"/>
      <c r="F852" s="20" t="s">
        <v>1656</v>
      </c>
      <c r="G852"/>
      <c r="H852"/>
      <c r="I852"/>
      <c r="J852"/>
      <c r="K852" s="16">
        <v>22.91</v>
      </c>
    </row>
    <row r="853" spans="3:11" ht="15" hidden="1" outlineLevel="1" x14ac:dyDescent="0.25">
      <c r="C853" s="4" t="s">
        <v>53</v>
      </c>
      <c r="D853" s="20" t="s">
        <v>1657</v>
      </c>
      <c r="E853" s="20"/>
      <c r="F853" s="20" t="s">
        <v>1658</v>
      </c>
      <c r="G853"/>
      <c r="H853"/>
      <c r="I853"/>
      <c r="J853"/>
      <c r="K853" s="16">
        <v>56.31</v>
      </c>
    </row>
    <row r="854" spans="3:11" ht="15" hidden="1" outlineLevel="1" x14ac:dyDescent="0.25">
      <c r="C854" s="4" t="s">
        <v>53</v>
      </c>
      <c r="D854" s="20" t="s">
        <v>1659</v>
      </c>
      <c r="E854" s="20"/>
      <c r="F854" s="20" t="s">
        <v>1660</v>
      </c>
      <c r="G854"/>
      <c r="H854"/>
      <c r="I854"/>
      <c r="J854"/>
      <c r="K854" s="16">
        <v>17.66</v>
      </c>
    </row>
    <row r="855" spans="3:11" ht="15" hidden="1" outlineLevel="1" x14ac:dyDescent="0.25">
      <c r="C855" s="4" t="s">
        <v>53</v>
      </c>
      <c r="D855" s="20" t="s">
        <v>1661</v>
      </c>
      <c r="E855" s="20"/>
      <c r="F855" s="20" t="s">
        <v>1662</v>
      </c>
      <c r="G855"/>
      <c r="H855"/>
      <c r="I855"/>
      <c r="J855"/>
      <c r="K855" s="16">
        <v>8.3800000000000008</v>
      </c>
    </row>
    <row r="856" spans="3:11" ht="15" hidden="1" outlineLevel="1" x14ac:dyDescent="0.25">
      <c r="C856" s="4" t="s">
        <v>53</v>
      </c>
      <c r="D856" s="20" t="s">
        <v>1663</v>
      </c>
      <c r="E856" s="20"/>
      <c r="F856" s="20" t="s">
        <v>1664</v>
      </c>
      <c r="G856"/>
      <c r="H856"/>
      <c r="I856"/>
      <c r="J856"/>
      <c r="K856" s="16">
        <v>25.59</v>
      </c>
    </row>
    <row r="857" spans="3:11" ht="15" hidden="1" outlineLevel="1" x14ac:dyDescent="0.25">
      <c r="C857" s="4" t="s">
        <v>53</v>
      </c>
      <c r="D857" s="20" t="s">
        <v>1665</v>
      </c>
      <c r="E857" s="20"/>
      <c r="F857" s="20" t="s">
        <v>1666</v>
      </c>
      <c r="G857"/>
      <c r="H857"/>
      <c r="I857"/>
      <c r="J857"/>
      <c r="K857" s="16">
        <v>25.65</v>
      </c>
    </row>
    <row r="858" spans="3:11" ht="15" hidden="1" outlineLevel="1" x14ac:dyDescent="0.25">
      <c r="C858" s="4" t="s">
        <v>53</v>
      </c>
      <c r="D858" s="20" t="s">
        <v>1667</v>
      </c>
      <c r="E858" s="20"/>
      <c r="F858" s="20" t="s">
        <v>1668</v>
      </c>
      <c r="G858"/>
      <c r="H858"/>
      <c r="I858"/>
      <c r="J858"/>
      <c r="K858" s="16">
        <v>8.3800000000000008</v>
      </c>
    </row>
    <row r="859" spans="3:11" ht="15" hidden="1" outlineLevel="1" x14ac:dyDescent="0.25">
      <c r="C859" s="4" t="s">
        <v>53</v>
      </c>
      <c r="D859" s="20" t="s">
        <v>1669</v>
      </c>
      <c r="E859" s="20"/>
      <c r="F859" s="20" t="s">
        <v>1670</v>
      </c>
      <c r="G859"/>
      <c r="H859"/>
      <c r="I859"/>
      <c r="J859"/>
      <c r="K859" s="16">
        <v>8.3800000000000008</v>
      </c>
    </row>
    <row r="860" spans="3:11" ht="15" hidden="1" outlineLevel="1" x14ac:dyDescent="0.25">
      <c r="C860" s="4" t="s">
        <v>53</v>
      </c>
      <c r="D860" s="20" t="s">
        <v>1671</v>
      </c>
      <c r="E860" s="20"/>
      <c r="F860" s="20" t="s">
        <v>1672</v>
      </c>
      <c r="G860"/>
      <c r="H860"/>
      <c r="I860"/>
      <c r="J860"/>
      <c r="K860" s="16">
        <v>16.760000000000002</v>
      </c>
    </row>
    <row r="861" spans="3:11" ht="15" hidden="1" outlineLevel="1" x14ac:dyDescent="0.25">
      <c r="C861" s="4" t="s">
        <v>53</v>
      </c>
      <c r="D861" s="20" t="s">
        <v>1673</v>
      </c>
      <c r="E861" s="20"/>
      <c r="F861" s="20" t="s">
        <v>1674</v>
      </c>
      <c r="G861"/>
      <c r="H861"/>
      <c r="I861"/>
      <c r="J861"/>
      <c r="K861" s="16">
        <v>25.14</v>
      </c>
    </row>
    <row r="862" spans="3:11" ht="15" hidden="1" outlineLevel="1" x14ac:dyDescent="0.25">
      <c r="C862" s="4" t="s">
        <v>53</v>
      </c>
      <c r="D862" s="20" t="s">
        <v>1675</v>
      </c>
      <c r="E862" s="20"/>
      <c r="F862" s="20" t="s">
        <v>1676</v>
      </c>
      <c r="G862"/>
      <c r="H862"/>
      <c r="I862"/>
      <c r="J862"/>
      <c r="K862" s="16">
        <v>8.3800000000000008</v>
      </c>
    </row>
    <row r="863" spans="3:11" ht="15" hidden="1" outlineLevel="1" x14ac:dyDescent="0.25">
      <c r="C863" s="4" t="s">
        <v>53</v>
      </c>
      <c r="D863" s="20" t="s">
        <v>1677</v>
      </c>
      <c r="E863" s="20"/>
      <c r="F863" s="20" t="s">
        <v>1678</v>
      </c>
      <c r="G863"/>
      <c r="H863"/>
      <c r="I863"/>
      <c r="J863"/>
      <c r="K863" s="16">
        <v>25.14</v>
      </c>
    </row>
    <row r="864" spans="3:11" ht="15" hidden="1" outlineLevel="1" x14ac:dyDescent="0.25">
      <c r="C864" s="4" t="s">
        <v>53</v>
      </c>
      <c r="D864" s="20" t="s">
        <v>1679</v>
      </c>
      <c r="E864" s="20"/>
      <c r="F864" s="20" t="s">
        <v>1680</v>
      </c>
      <c r="G864"/>
      <c r="H864"/>
      <c r="I864"/>
      <c r="J864"/>
      <c r="K864" s="16">
        <v>16.760000000000002</v>
      </c>
    </row>
    <row r="865" spans="3:11" ht="15" hidden="1" outlineLevel="1" x14ac:dyDescent="0.25">
      <c r="C865" s="4" t="s">
        <v>53</v>
      </c>
      <c r="D865" s="20" t="s">
        <v>1681</v>
      </c>
      <c r="E865" s="20"/>
      <c r="F865" s="20" t="s">
        <v>1682</v>
      </c>
      <c r="G865"/>
      <c r="H865"/>
      <c r="I865"/>
      <c r="J865"/>
      <c r="K865" s="16">
        <v>8.3800000000000008</v>
      </c>
    </row>
    <row r="866" spans="3:11" ht="15" hidden="1" outlineLevel="1" x14ac:dyDescent="0.25">
      <c r="C866" s="4" t="s">
        <v>53</v>
      </c>
      <c r="D866" s="20" t="s">
        <v>1683</v>
      </c>
      <c r="E866" s="20"/>
      <c r="F866" s="20" t="s">
        <v>1684</v>
      </c>
      <c r="G866"/>
      <c r="H866"/>
      <c r="I866"/>
      <c r="J866"/>
      <c r="K866" s="16">
        <v>25.14</v>
      </c>
    </row>
    <row r="867" spans="3:11" ht="15" hidden="1" outlineLevel="1" x14ac:dyDescent="0.25">
      <c r="C867" s="4" t="s">
        <v>53</v>
      </c>
      <c r="D867" s="20" t="s">
        <v>1685</v>
      </c>
      <c r="E867" s="20"/>
      <c r="F867" s="20" t="s">
        <v>1686</v>
      </c>
      <c r="G867"/>
      <c r="H867"/>
      <c r="I867"/>
      <c r="J867"/>
      <c r="K867" s="16">
        <v>25.14</v>
      </c>
    </row>
    <row r="868" spans="3:11" ht="15" hidden="1" outlineLevel="1" x14ac:dyDescent="0.25">
      <c r="C868" s="4" t="s">
        <v>53</v>
      </c>
      <c r="D868" s="20" t="s">
        <v>1687</v>
      </c>
      <c r="E868" s="20"/>
      <c r="F868" s="20" t="s">
        <v>1688</v>
      </c>
      <c r="G868"/>
      <c r="H868"/>
      <c r="I868"/>
      <c r="J868"/>
      <c r="K868" s="16">
        <v>59.09</v>
      </c>
    </row>
    <row r="869" spans="3:11" ht="15" hidden="1" outlineLevel="1" x14ac:dyDescent="0.25">
      <c r="C869" s="4" t="s">
        <v>53</v>
      </c>
      <c r="D869" s="20" t="s">
        <v>1689</v>
      </c>
      <c r="E869" s="20"/>
      <c r="F869" s="20" t="s">
        <v>1690</v>
      </c>
      <c r="G869"/>
      <c r="H869"/>
      <c r="I869"/>
      <c r="J869"/>
      <c r="K869" s="16">
        <v>8.3800000000000008</v>
      </c>
    </row>
    <row r="870" spans="3:11" ht="15" hidden="1" outlineLevel="1" x14ac:dyDescent="0.25">
      <c r="C870" s="4" t="s">
        <v>53</v>
      </c>
      <c r="D870" s="20" t="s">
        <v>1691</v>
      </c>
      <c r="E870" s="20"/>
      <c r="F870" s="20" t="s">
        <v>1692</v>
      </c>
      <c r="G870"/>
      <c r="H870"/>
      <c r="I870"/>
      <c r="J870"/>
      <c r="K870" s="16">
        <v>25.14</v>
      </c>
    </row>
    <row r="871" spans="3:11" ht="15" hidden="1" outlineLevel="1" x14ac:dyDescent="0.25">
      <c r="C871" s="4" t="s">
        <v>53</v>
      </c>
      <c r="D871" s="20" t="s">
        <v>1693</v>
      </c>
      <c r="E871" s="20"/>
      <c r="F871" s="20" t="s">
        <v>1694</v>
      </c>
      <c r="G871"/>
      <c r="H871"/>
      <c r="I871"/>
      <c r="J871"/>
      <c r="K871" s="16">
        <v>1.89</v>
      </c>
    </row>
    <row r="872" spans="3:11" ht="15" hidden="1" outlineLevel="1" x14ac:dyDescent="0.25">
      <c r="C872" s="4" t="s">
        <v>53</v>
      </c>
      <c r="D872" s="20" t="s">
        <v>1695</v>
      </c>
      <c r="E872" s="20"/>
      <c r="F872" s="20" t="s">
        <v>1696</v>
      </c>
      <c r="G872"/>
      <c r="H872"/>
      <c r="I872"/>
      <c r="J872"/>
      <c r="K872" s="16">
        <v>8.3800000000000008</v>
      </c>
    </row>
    <row r="873" spans="3:11" ht="15" hidden="1" outlineLevel="1" x14ac:dyDescent="0.25">
      <c r="C873" s="4" t="s">
        <v>53</v>
      </c>
      <c r="D873" s="20" t="s">
        <v>1697</v>
      </c>
      <c r="E873" s="20"/>
      <c r="F873" s="20" t="s">
        <v>1698</v>
      </c>
      <c r="G873"/>
      <c r="H873"/>
      <c r="I873"/>
      <c r="J873"/>
      <c r="K873" s="16">
        <v>82.45</v>
      </c>
    </row>
    <row r="874" spans="3:11" ht="15" hidden="1" outlineLevel="1" x14ac:dyDescent="0.25">
      <c r="C874" s="4" t="s">
        <v>53</v>
      </c>
      <c r="D874" s="20" t="s">
        <v>1699</v>
      </c>
      <c r="E874" s="20"/>
      <c r="F874" s="20" t="s">
        <v>1700</v>
      </c>
      <c r="G874"/>
      <c r="H874"/>
      <c r="I874"/>
      <c r="J874"/>
      <c r="K874" s="16">
        <v>25.14</v>
      </c>
    </row>
    <row r="875" spans="3:11" ht="15" hidden="1" outlineLevel="1" x14ac:dyDescent="0.25">
      <c r="C875" s="4" t="s">
        <v>53</v>
      </c>
      <c r="D875" s="20" t="s">
        <v>1701</v>
      </c>
      <c r="E875" s="20"/>
      <c r="F875" s="20" t="s">
        <v>1702</v>
      </c>
      <c r="G875"/>
      <c r="H875"/>
      <c r="I875"/>
      <c r="J875"/>
      <c r="K875" s="16">
        <v>8.3800000000000008</v>
      </c>
    </row>
    <row r="876" spans="3:11" ht="15" hidden="1" outlineLevel="1" x14ac:dyDescent="0.25">
      <c r="C876" s="4" t="s">
        <v>53</v>
      </c>
      <c r="D876" s="20" t="s">
        <v>1703</v>
      </c>
      <c r="E876" s="20"/>
      <c r="F876" s="20" t="s">
        <v>1704</v>
      </c>
      <c r="G876"/>
      <c r="H876"/>
      <c r="I876"/>
      <c r="J876"/>
      <c r="K876" s="16">
        <v>1.85</v>
      </c>
    </row>
    <row r="877" spans="3:11" ht="15" hidden="1" outlineLevel="1" x14ac:dyDescent="0.25">
      <c r="C877" s="4" t="s">
        <v>53</v>
      </c>
      <c r="D877" s="20" t="s">
        <v>1705</v>
      </c>
      <c r="E877" s="20"/>
      <c r="F877" s="20" t="s">
        <v>1706</v>
      </c>
      <c r="G877"/>
      <c r="H877"/>
      <c r="I877"/>
      <c r="J877"/>
      <c r="K877" s="16">
        <v>8.3800000000000008</v>
      </c>
    </row>
    <row r="878" spans="3:11" ht="15" hidden="1" outlineLevel="1" x14ac:dyDescent="0.25">
      <c r="C878" s="4" t="s">
        <v>53</v>
      </c>
      <c r="D878" s="20" t="s">
        <v>1707</v>
      </c>
      <c r="E878" s="20"/>
      <c r="F878" s="20" t="s">
        <v>1708</v>
      </c>
      <c r="G878"/>
      <c r="H878"/>
      <c r="I878"/>
      <c r="J878"/>
      <c r="K878" s="16">
        <v>2.69</v>
      </c>
    </row>
    <row r="879" spans="3:11" ht="15" hidden="1" outlineLevel="1" x14ac:dyDescent="0.25">
      <c r="C879" s="4" t="s">
        <v>53</v>
      </c>
      <c r="D879" s="20" t="s">
        <v>1709</v>
      </c>
      <c r="E879" s="20"/>
      <c r="F879" s="20" t="s">
        <v>1710</v>
      </c>
      <c r="G879"/>
      <c r="H879"/>
      <c r="I879"/>
      <c r="J879"/>
      <c r="K879" s="16">
        <v>4.41</v>
      </c>
    </row>
    <row r="880" spans="3:11" hidden="1" outlineLevel="1" x14ac:dyDescent="0.2"/>
    <row r="881" spans="1:11" hidden="1" outlineLevel="1" x14ac:dyDescent="0.2">
      <c r="A881" s="4" t="s">
        <v>1711</v>
      </c>
      <c r="D881" s="4" t="s">
        <v>1712</v>
      </c>
      <c r="E881" s="4"/>
      <c r="K881" s="21">
        <f>SUM(K882:K889)</f>
        <v>191.45999999999998</v>
      </c>
    </row>
    <row r="882" spans="1:11" ht="15" hidden="1" outlineLevel="1" x14ac:dyDescent="0.25">
      <c r="C882" s="4" t="s">
        <v>53</v>
      </c>
      <c r="D882" s="20" t="s">
        <v>1713</v>
      </c>
      <c r="E882" s="20"/>
      <c r="F882" s="20" t="s">
        <v>1714</v>
      </c>
      <c r="G882"/>
      <c r="H882"/>
      <c r="I882"/>
      <c r="J882"/>
      <c r="K882" s="16">
        <v>22.17</v>
      </c>
    </row>
    <row r="883" spans="1:11" ht="15" hidden="1" outlineLevel="1" x14ac:dyDescent="0.25">
      <c r="C883" s="4" t="s">
        <v>53</v>
      </c>
      <c r="D883" s="20" t="s">
        <v>1715</v>
      </c>
      <c r="E883" s="20"/>
      <c r="F883" s="20" t="s">
        <v>1716</v>
      </c>
      <c r="G883"/>
      <c r="H883"/>
      <c r="I883"/>
      <c r="J883"/>
      <c r="K883" s="16">
        <v>25.59</v>
      </c>
    </row>
    <row r="884" spans="1:11" ht="15" hidden="1" outlineLevel="1" x14ac:dyDescent="0.25">
      <c r="C884" s="4" t="s">
        <v>53</v>
      </c>
      <c r="D884" s="20" t="s">
        <v>1717</v>
      </c>
      <c r="E884" s="20"/>
      <c r="F884" s="20" t="s">
        <v>1718</v>
      </c>
      <c r="G884"/>
      <c r="H884"/>
      <c r="I884"/>
      <c r="J884"/>
      <c r="K884" s="16">
        <v>26.28</v>
      </c>
    </row>
    <row r="885" spans="1:11" ht="15" hidden="1" outlineLevel="1" x14ac:dyDescent="0.25">
      <c r="C885" s="4" t="s">
        <v>53</v>
      </c>
      <c r="D885" s="20" t="s">
        <v>1719</v>
      </c>
      <c r="E885" s="20"/>
      <c r="F885" s="20" t="s">
        <v>1720</v>
      </c>
      <c r="G885"/>
      <c r="H885"/>
      <c r="I885"/>
      <c r="J885"/>
      <c r="K885" s="16">
        <v>25.24</v>
      </c>
    </row>
    <row r="886" spans="1:11" ht="15" hidden="1" outlineLevel="1" x14ac:dyDescent="0.25">
      <c r="C886" s="4" t="s">
        <v>53</v>
      </c>
      <c r="D886" s="20" t="s">
        <v>1721</v>
      </c>
      <c r="E886" s="20"/>
      <c r="F886" s="20" t="s">
        <v>1722</v>
      </c>
      <c r="G886"/>
      <c r="H886"/>
      <c r="I886"/>
      <c r="J886"/>
      <c r="K886" s="16">
        <v>8.3800000000000008</v>
      </c>
    </row>
    <row r="887" spans="1:11" ht="15" hidden="1" outlineLevel="1" x14ac:dyDescent="0.25">
      <c r="C887" s="4" t="s">
        <v>53</v>
      </c>
      <c r="D887" s="20" t="s">
        <v>1723</v>
      </c>
      <c r="E887" s="20"/>
      <c r="F887" s="20" t="s">
        <v>1724</v>
      </c>
      <c r="G887"/>
      <c r="H887"/>
      <c r="I887"/>
      <c r="J887"/>
      <c r="K887" s="16">
        <v>83.8</v>
      </c>
    </row>
    <row r="888" spans="1:11" ht="15" hidden="1" outlineLevel="1" x14ac:dyDescent="0.25">
      <c r="C888" s="4" t="s">
        <v>53</v>
      </c>
      <c r="D888" s="20" t="s">
        <v>1725</v>
      </c>
      <c r="E888" s="20"/>
      <c r="F888" s="20" t="s">
        <v>1726</v>
      </c>
      <c r="G888"/>
      <c r="H888"/>
      <c r="I888"/>
      <c r="J888"/>
      <c r="K888" s="16">
        <v>8.3800000000000008</v>
      </c>
    </row>
    <row r="889" spans="1:11" ht="15" hidden="1" outlineLevel="1" x14ac:dyDescent="0.25">
      <c r="C889" s="4" t="s">
        <v>53</v>
      </c>
      <c r="D889" s="20" t="s">
        <v>1727</v>
      </c>
      <c r="E889" s="20"/>
      <c r="F889" s="20" t="s">
        <v>1728</v>
      </c>
      <c r="G889"/>
      <c r="H889"/>
      <c r="I889"/>
      <c r="J889"/>
      <c r="K889" s="16">
        <v>-8.3800000000000008</v>
      </c>
    </row>
    <row r="890" spans="1:11" hidden="1" outlineLevel="1" x14ac:dyDescent="0.2"/>
    <row r="891" spans="1:11" hidden="1" outlineLevel="1" x14ac:dyDescent="0.2">
      <c r="A891" s="4" t="s">
        <v>1729</v>
      </c>
      <c r="D891" s="4" t="s">
        <v>1730</v>
      </c>
      <c r="E891" s="4"/>
      <c r="K891" s="21">
        <f>SUM(K892:K1000)</f>
        <v>3311.3499999999985</v>
      </c>
    </row>
    <row r="892" spans="1:11" ht="15" hidden="1" outlineLevel="1" x14ac:dyDescent="0.25">
      <c r="C892" s="4" t="s">
        <v>53</v>
      </c>
      <c r="D892" s="20" t="s">
        <v>1731</v>
      </c>
      <c r="E892" s="20"/>
      <c r="F892" s="20" t="s">
        <v>1732</v>
      </c>
      <c r="G892"/>
      <c r="H892"/>
      <c r="I892"/>
      <c r="J892"/>
      <c r="K892" s="16">
        <v>-1.68</v>
      </c>
    </row>
    <row r="893" spans="1:11" ht="15" hidden="1" outlineLevel="1" x14ac:dyDescent="0.25">
      <c r="C893" s="4" t="s">
        <v>53</v>
      </c>
      <c r="D893" s="20" t="s">
        <v>1733</v>
      </c>
      <c r="E893" s="20"/>
      <c r="F893" s="20" t="s">
        <v>1734</v>
      </c>
      <c r="G893"/>
      <c r="H893"/>
      <c r="I893"/>
      <c r="J893"/>
      <c r="K893" s="16">
        <v>891.69</v>
      </c>
    </row>
    <row r="894" spans="1:11" ht="15" hidden="1" outlineLevel="1" x14ac:dyDescent="0.25">
      <c r="C894" s="4" t="s">
        <v>53</v>
      </c>
      <c r="D894" s="20" t="s">
        <v>1735</v>
      </c>
      <c r="E894" s="20"/>
      <c r="F894" s="20" t="s">
        <v>1736</v>
      </c>
      <c r="G894"/>
      <c r="H894"/>
      <c r="I894"/>
      <c r="J894"/>
      <c r="K894" s="16">
        <v>25.14</v>
      </c>
    </row>
    <row r="895" spans="1:11" ht="15" hidden="1" outlineLevel="1" x14ac:dyDescent="0.25">
      <c r="C895" s="4" t="s">
        <v>53</v>
      </c>
      <c r="D895" s="20" t="s">
        <v>1737</v>
      </c>
      <c r="E895" s="20"/>
      <c r="F895" s="20" t="s">
        <v>1738</v>
      </c>
      <c r="G895"/>
      <c r="H895"/>
      <c r="I895"/>
      <c r="J895"/>
      <c r="K895" s="16">
        <v>3.45</v>
      </c>
    </row>
    <row r="896" spans="1:11" ht="15" hidden="1" outlineLevel="1" x14ac:dyDescent="0.25">
      <c r="C896" s="4" t="s">
        <v>53</v>
      </c>
      <c r="D896" s="20" t="s">
        <v>1739</v>
      </c>
      <c r="E896" s="20"/>
      <c r="F896" s="20" t="s">
        <v>1740</v>
      </c>
      <c r="G896"/>
      <c r="H896"/>
      <c r="I896"/>
      <c r="J896"/>
      <c r="K896" s="16">
        <v>-16.760000000000002</v>
      </c>
    </row>
    <row r="897" spans="3:11" ht="15" hidden="1" outlineLevel="1" x14ac:dyDescent="0.25">
      <c r="C897" s="4" t="s">
        <v>53</v>
      </c>
      <c r="D897" s="20" t="s">
        <v>1741</v>
      </c>
      <c r="E897" s="20"/>
      <c r="F897" s="20" t="s">
        <v>1742</v>
      </c>
      <c r="G897"/>
      <c r="H897"/>
      <c r="I897"/>
      <c r="J897"/>
      <c r="K897" s="16">
        <v>26.77</v>
      </c>
    </row>
    <row r="898" spans="3:11" ht="15" hidden="1" outlineLevel="1" x14ac:dyDescent="0.25">
      <c r="C898" s="4" t="s">
        <v>53</v>
      </c>
      <c r="D898" s="20" t="s">
        <v>1743</v>
      </c>
      <c r="E898" s="20"/>
      <c r="F898" s="20" t="s">
        <v>1744</v>
      </c>
      <c r="G898"/>
      <c r="H898"/>
      <c r="I898"/>
      <c r="J898"/>
      <c r="K898" s="16">
        <v>4.1900000000000004</v>
      </c>
    </row>
    <row r="899" spans="3:11" ht="15" hidden="1" outlineLevel="1" x14ac:dyDescent="0.25">
      <c r="C899" s="4" t="s">
        <v>53</v>
      </c>
      <c r="D899" s="20" t="s">
        <v>1745</v>
      </c>
      <c r="E899" s="20"/>
      <c r="F899" s="20" t="s">
        <v>1746</v>
      </c>
      <c r="G899"/>
      <c r="H899"/>
      <c r="I899"/>
      <c r="J899"/>
      <c r="K899" s="16">
        <v>25.14</v>
      </c>
    </row>
    <row r="900" spans="3:11" ht="15" hidden="1" outlineLevel="1" x14ac:dyDescent="0.25">
      <c r="C900" s="4" t="s">
        <v>53</v>
      </c>
      <c r="D900" s="20" t="s">
        <v>1747</v>
      </c>
      <c r="E900" s="20"/>
      <c r="F900" s="20" t="s">
        <v>1748</v>
      </c>
      <c r="G900"/>
      <c r="H900"/>
      <c r="I900"/>
      <c r="J900"/>
      <c r="K900" s="16">
        <v>15.08</v>
      </c>
    </row>
    <row r="901" spans="3:11" ht="15" hidden="1" outlineLevel="1" x14ac:dyDescent="0.25">
      <c r="C901" s="4" t="s">
        <v>53</v>
      </c>
      <c r="D901" s="20" t="s">
        <v>1749</v>
      </c>
      <c r="E901" s="20"/>
      <c r="F901" s="20" t="s">
        <v>1750</v>
      </c>
      <c r="G901"/>
      <c r="H901"/>
      <c r="I901"/>
      <c r="J901"/>
      <c r="K901" s="16">
        <v>25.14</v>
      </c>
    </row>
    <row r="902" spans="3:11" ht="15" hidden="1" outlineLevel="1" x14ac:dyDescent="0.25">
      <c r="C902" s="4" t="s">
        <v>53</v>
      </c>
      <c r="D902" s="20" t="s">
        <v>1751</v>
      </c>
      <c r="E902" s="20"/>
      <c r="F902" s="20" t="s">
        <v>1752</v>
      </c>
      <c r="G902"/>
      <c r="H902"/>
      <c r="I902"/>
      <c r="J902"/>
      <c r="K902" s="16">
        <v>5.41</v>
      </c>
    </row>
    <row r="903" spans="3:11" ht="15" hidden="1" outlineLevel="1" x14ac:dyDescent="0.25">
      <c r="C903" s="4" t="s">
        <v>53</v>
      </c>
      <c r="D903" s="20" t="s">
        <v>1753</v>
      </c>
      <c r="E903" s="20"/>
      <c r="F903" s="20" t="s">
        <v>1754</v>
      </c>
      <c r="G903"/>
      <c r="H903"/>
      <c r="I903"/>
      <c r="J903"/>
      <c r="K903" s="16">
        <v>0.78</v>
      </c>
    </row>
    <row r="904" spans="3:11" ht="15" hidden="1" outlineLevel="1" x14ac:dyDescent="0.25">
      <c r="C904" s="4" t="s">
        <v>53</v>
      </c>
      <c r="D904" s="20" t="s">
        <v>1755</v>
      </c>
      <c r="E904" s="20"/>
      <c r="F904" s="20" t="s">
        <v>1756</v>
      </c>
      <c r="G904"/>
      <c r="H904"/>
      <c r="I904"/>
      <c r="J904"/>
      <c r="K904" s="16">
        <v>1.4</v>
      </c>
    </row>
    <row r="905" spans="3:11" ht="15" hidden="1" outlineLevel="1" x14ac:dyDescent="0.25">
      <c r="C905" s="4" t="s">
        <v>53</v>
      </c>
      <c r="D905" s="20" t="s">
        <v>1757</v>
      </c>
      <c r="E905" s="20"/>
      <c r="F905" s="20" t="s">
        <v>1758</v>
      </c>
      <c r="G905"/>
      <c r="H905"/>
      <c r="I905"/>
      <c r="J905"/>
      <c r="K905" s="16">
        <v>35.770000000000003</v>
      </c>
    </row>
    <row r="906" spans="3:11" ht="15" hidden="1" outlineLevel="1" x14ac:dyDescent="0.25">
      <c r="C906" s="4" t="s">
        <v>53</v>
      </c>
      <c r="D906" s="20" t="s">
        <v>1759</v>
      </c>
      <c r="E906" s="20"/>
      <c r="F906" s="20" t="s">
        <v>1760</v>
      </c>
      <c r="G906"/>
      <c r="H906"/>
      <c r="I906"/>
      <c r="J906"/>
      <c r="K906" s="16">
        <v>25.14</v>
      </c>
    </row>
    <row r="907" spans="3:11" ht="15" hidden="1" outlineLevel="1" x14ac:dyDescent="0.25">
      <c r="C907" s="4" t="s">
        <v>53</v>
      </c>
      <c r="D907" s="20" t="s">
        <v>1761</v>
      </c>
      <c r="E907" s="20"/>
      <c r="F907" s="20" t="s">
        <v>1762</v>
      </c>
      <c r="G907"/>
      <c r="H907"/>
      <c r="I907"/>
      <c r="J907"/>
      <c r="K907" s="16">
        <v>-8.68</v>
      </c>
    </row>
    <row r="908" spans="3:11" ht="15" hidden="1" outlineLevel="1" x14ac:dyDescent="0.25">
      <c r="C908" s="4" t="s">
        <v>53</v>
      </c>
      <c r="D908" s="20" t="s">
        <v>1763</v>
      </c>
      <c r="E908" s="20"/>
      <c r="F908" s="20" t="s">
        <v>1764</v>
      </c>
      <c r="G908"/>
      <c r="H908"/>
      <c r="I908"/>
      <c r="J908"/>
      <c r="K908" s="16">
        <v>6.7</v>
      </c>
    </row>
    <row r="909" spans="3:11" ht="15" hidden="1" outlineLevel="1" x14ac:dyDescent="0.25">
      <c r="C909" s="4" t="s">
        <v>53</v>
      </c>
      <c r="D909" s="20" t="s">
        <v>1765</v>
      </c>
      <c r="E909" s="20"/>
      <c r="F909" s="20" t="s">
        <v>1766</v>
      </c>
      <c r="G909"/>
      <c r="H909"/>
      <c r="I909"/>
      <c r="J909"/>
      <c r="K909" s="16">
        <v>6.7</v>
      </c>
    </row>
    <row r="910" spans="3:11" ht="15" hidden="1" outlineLevel="1" x14ac:dyDescent="0.25">
      <c r="C910" s="4" t="s">
        <v>53</v>
      </c>
      <c r="D910" s="20" t="s">
        <v>1767</v>
      </c>
      <c r="E910" s="20"/>
      <c r="F910" s="20" t="s">
        <v>1768</v>
      </c>
      <c r="G910"/>
      <c r="H910"/>
      <c r="I910"/>
      <c r="J910"/>
      <c r="K910" s="16">
        <v>50.28</v>
      </c>
    </row>
    <row r="911" spans="3:11" ht="15" hidden="1" outlineLevel="1" x14ac:dyDescent="0.25">
      <c r="C911" s="4" t="s">
        <v>53</v>
      </c>
      <c r="D911" s="20" t="s">
        <v>1769</v>
      </c>
      <c r="E911" s="20"/>
      <c r="F911" s="20" t="s">
        <v>1770</v>
      </c>
      <c r="G911"/>
      <c r="H911"/>
      <c r="I911"/>
      <c r="J911"/>
      <c r="K911" s="16">
        <v>3.35</v>
      </c>
    </row>
    <row r="912" spans="3:11" ht="15" hidden="1" outlineLevel="1" x14ac:dyDescent="0.25">
      <c r="C912" s="4" t="s">
        <v>53</v>
      </c>
      <c r="D912" s="20" t="s">
        <v>1771</v>
      </c>
      <c r="E912" s="20"/>
      <c r="F912" s="20" t="s">
        <v>1772</v>
      </c>
      <c r="G912"/>
      <c r="H912"/>
      <c r="I912"/>
      <c r="J912"/>
      <c r="K912" s="16">
        <v>25.25</v>
      </c>
    </row>
    <row r="913" spans="3:11" ht="15" hidden="1" outlineLevel="1" x14ac:dyDescent="0.25">
      <c r="C913" s="4" t="s">
        <v>53</v>
      </c>
      <c r="D913" s="20" t="s">
        <v>1773</v>
      </c>
      <c r="E913" s="20"/>
      <c r="F913" s="20" t="s">
        <v>1774</v>
      </c>
      <c r="G913"/>
      <c r="H913"/>
      <c r="I913"/>
      <c r="J913"/>
      <c r="K913" s="16">
        <v>15.08</v>
      </c>
    </row>
    <row r="914" spans="3:11" ht="15" hidden="1" outlineLevel="1" x14ac:dyDescent="0.25">
      <c r="C914" s="4" t="s">
        <v>53</v>
      </c>
      <c r="D914" s="20" t="s">
        <v>1775</v>
      </c>
      <c r="E914" s="20"/>
      <c r="F914" s="20" t="s">
        <v>1776</v>
      </c>
      <c r="G914"/>
      <c r="H914"/>
      <c r="I914"/>
      <c r="J914"/>
      <c r="K914" s="16">
        <v>25.24</v>
      </c>
    </row>
    <row r="915" spans="3:11" ht="15" hidden="1" outlineLevel="1" x14ac:dyDescent="0.25">
      <c r="C915" s="4" t="s">
        <v>53</v>
      </c>
      <c r="D915" s="20" t="s">
        <v>1777</v>
      </c>
      <c r="E915" s="20"/>
      <c r="F915" s="20" t="s">
        <v>1778</v>
      </c>
      <c r="G915"/>
      <c r="H915"/>
      <c r="I915"/>
      <c r="J915"/>
      <c r="K915" s="16">
        <v>-8.3800000000000008</v>
      </c>
    </row>
    <row r="916" spans="3:11" ht="15" hidden="1" outlineLevel="1" x14ac:dyDescent="0.25">
      <c r="C916" s="4" t="s">
        <v>53</v>
      </c>
      <c r="D916" s="20" t="s">
        <v>1779</v>
      </c>
      <c r="E916" s="20"/>
      <c r="F916" s="20" t="s">
        <v>1780</v>
      </c>
      <c r="G916"/>
      <c r="H916"/>
      <c r="I916"/>
      <c r="J916"/>
      <c r="K916" s="16">
        <v>25.14</v>
      </c>
    </row>
    <row r="917" spans="3:11" ht="15" hidden="1" outlineLevel="1" x14ac:dyDescent="0.25">
      <c r="C917" s="4" t="s">
        <v>53</v>
      </c>
      <c r="D917" s="20" t="s">
        <v>1781</v>
      </c>
      <c r="E917" s="20"/>
      <c r="F917" s="20" t="s">
        <v>1782</v>
      </c>
      <c r="G917"/>
      <c r="H917"/>
      <c r="I917"/>
      <c r="J917"/>
      <c r="K917" s="16">
        <v>11.31</v>
      </c>
    </row>
    <row r="918" spans="3:11" ht="15" hidden="1" outlineLevel="1" x14ac:dyDescent="0.25">
      <c r="C918" s="4" t="s">
        <v>53</v>
      </c>
      <c r="D918" s="20" t="s">
        <v>1783</v>
      </c>
      <c r="E918" s="20"/>
      <c r="F918" s="20" t="s">
        <v>1784</v>
      </c>
      <c r="G918"/>
      <c r="H918"/>
      <c r="I918"/>
      <c r="J918"/>
      <c r="K918" s="16">
        <v>11.75</v>
      </c>
    </row>
    <row r="919" spans="3:11" ht="15" hidden="1" outlineLevel="1" x14ac:dyDescent="0.25">
      <c r="C919" s="4" t="s">
        <v>53</v>
      </c>
      <c r="D919" s="20" t="s">
        <v>1785</v>
      </c>
      <c r="E919" s="20"/>
      <c r="F919" s="20" t="s">
        <v>1786</v>
      </c>
      <c r="G919"/>
      <c r="H919"/>
      <c r="I919"/>
      <c r="J919"/>
      <c r="K919" s="16">
        <v>5.04</v>
      </c>
    </row>
    <row r="920" spans="3:11" ht="15" hidden="1" outlineLevel="1" x14ac:dyDescent="0.25">
      <c r="C920" s="4" t="s">
        <v>53</v>
      </c>
      <c r="D920" s="20" t="s">
        <v>1787</v>
      </c>
      <c r="E920" s="20"/>
      <c r="F920" s="20" t="s">
        <v>1788</v>
      </c>
      <c r="G920"/>
      <c r="H920"/>
      <c r="I920"/>
      <c r="J920"/>
      <c r="K920" s="16">
        <v>6.94</v>
      </c>
    </row>
    <row r="921" spans="3:11" ht="15" hidden="1" outlineLevel="1" x14ac:dyDescent="0.25">
      <c r="C921" s="4" t="s">
        <v>53</v>
      </c>
      <c r="D921" s="20" t="s">
        <v>1789</v>
      </c>
      <c r="E921" s="20"/>
      <c r="F921" s="20" t="s">
        <v>1790</v>
      </c>
      <c r="G921"/>
      <c r="H921"/>
      <c r="I921"/>
      <c r="J921"/>
      <c r="K921" s="16">
        <v>27.15</v>
      </c>
    </row>
    <row r="922" spans="3:11" ht="15" hidden="1" outlineLevel="1" x14ac:dyDescent="0.25">
      <c r="C922" s="4" t="s">
        <v>53</v>
      </c>
      <c r="D922" s="20" t="s">
        <v>1791</v>
      </c>
      <c r="E922" s="20"/>
      <c r="F922" s="20" t="s">
        <v>1792</v>
      </c>
      <c r="G922"/>
      <c r="H922"/>
      <c r="I922"/>
      <c r="J922"/>
      <c r="K922" s="16">
        <v>25.14</v>
      </c>
    </row>
    <row r="923" spans="3:11" ht="15" hidden="1" outlineLevel="1" x14ac:dyDescent="0.25">
      <c r="C923" s="4" t="s">
        <v>53</v>
      </c>
      <c r="D923" s="20" t="s">
        <v>1793</v>
      </c>
      <c r="E923" s="20"/>
      <c r="F923" s="20" t="s">
        <v>1794</v>
      </c>
      <c r="G923"/>
      <c r="H923"/>
      <c r="I923"/>
      <c r="J923"/>
      <c r="K923" s="16">
        <v>0.03</v>
      </c>
    </row>
    <row r="924" spans="3:11" ht="15" hidden="1" outlineLevel="1" x14ac:dyDescent="0.25">
      <c r="C924" s="4" t="s">
        <v>53</v>
      </c>
      <c r="D924" s="20" t="s">
        <v>1795</v>
      </c>
      <c r="E924" s="20"/>
      <c r="F924" s="20" t="s">
        <v>1796</v>
      </c>
      <c r="G924"/>
      <c r="H924"/>
      <c r="I924"/>
      <c r="J924"/>
      <c r="K924" s="16">
        <v>6.7</v>
      </c>
    </row>
    <row r="925" spans="3:11" ht="15" hidden="1" outlineLevel="1" x14ac:dyDescent="0.25">
      <c r="C925" s="4" t="s">
        <v>53</v>
      </c>
      <c r="D925" s="20" t="s">
        <v>1797</v>
      </c>
      <c r="E925" s="20"/>
      <c r="F925" s="20" t="s">
        <v>1798</v>
      </c>
      <c r="G925"/>
      <c r="H925"/>
      <c r="I925"/>
      <c r="J925"/>
      <c r="K925" s="16">
        <v>73.22</v>
      </c>
    </row>
    <row r="926" spans="3:11" ht="15" hidden="1" outlineLevel="1" x14ac:dyDescent="0.25">
      <c r="C926" s="4" t="s">
        <v>53</v>
      </c>
      <c r="D926" s="20" t="s">
        <v>1799</v>
      </c>
      <c r="E926" s="20"/>
      <c r="F926" s="20" t="s">
        <v>1800</v>
      </c>
      <c r="G926"/>
      <c r="H926"/>
      <c r="I926"/>
      <c r="J926"/>
      <c r="K926" s="16">
        <v>8.3800000000000008</v>
      </c>
    </row>
    <row r="927" spans="3:11" ht="15" hidden="1" outlineLevel="1" x14ac:dyDescent="0.25">
      <c r="C927" s="4" t="s">
        <v>53</v>
      </c>
      <c r="D927" s="20" t="s">
        <v>1801</v>
      </c>
      <c r="E927" s="20"/>
      <c r="F927" s="20" t="s">
        <v>1802</v>
      </c>
      <c r="G927"/>
      <c r="H927"/>
      <c r="I927"/>
      <c r="J927"/>
      <c r="K927" s="16">
        <v>0.03</v>
      </c>
    </row>
    <row r="928" spans="3:11" ht="15" hidden="1" outlineLevel="1" x14ac:dyDescent="0.25">
      <c r="C928" s="4" t="s">
        <v>53</v>
      </c>
      <c r="D928" s="20" t="s">
        <v>1803</v>
      </c>
      <c r="E928" s="20"/>
      <c r="F928" s="20" t="s">
        <v>1804</v>
      </c>
      <c r="G928"/>
      <c r="H928"/>
      <c r="I928"/>
      <c r="J928"/>
      <c r="K928" s="16">
        <v>25.14</v>
      </c>
    </row>
    <row r="929" spans="3:11" ht="15" hidden="1" outlineLevel="1" x14ac:dyDescent="0.25">
      <c r="C929" s="4" t="s">
        <v>53</v>
      </c>
      <c r="D929" s="20" t="s">
        <v>1805</v>
      </c>
      <c r="E929" s="20"/>
      <c r="F929" s="20" t="s">
        <v>1806</v>
      </c>
      <c r="G929"/>
      <c r="H929"/>
      <c r="I929"/>
      <c r="J929"/>
      <c r="K929" s="16">
        <v>3.35</v>
      </c>
    </row>
    <row r="930" spans="3:11" ht="15" hidden="1" outlineLevel="1" x14ac:dyDescent="0.25">
      <c r="C930" s="4" t="s">
        <v>53</v>
      </c>
      <c r="D930" s="20" t="s">
        <v>1807</v>
      </c>
      <c r="E930" s="20"/>
      <c r="F930" s="20" t="s">
        <v>1808</v>
      </c>
      <c r="G930"/>
      <c r="H930"/>
      <c r="I930"/>
      <c r="J930"/>
      <c r="K930" s="16">
        <v>26.07</v>
      </c>
    </row>
    <row r="931" spans="3:11" ht="15" hidden="1" outlineLevel="1" x14ac:dyDescent="0.25">
      <c r="C931" s="4" t="s">
        <v>53</v>
      </c>
      <c r="D931" s="20" t="s">
        <v>1809</v>
      </c>
      <c r="E931" s="20"/>
      <c r="F931" s="20" t="s">
        <v>1810</v>
      </c>
      <c r="G931"/>
      <c r="H931"/>
      <c r="I931"/>
      <c r="J931"/>
      <c r="K931" s="16">
        <v>182.33</v>
      </c>
    </row>
    <row r="932" spans="3:11" ht="15" hidden="1" outlineLevel="1" x14ac:dyDescent="0.25">
      <c r="C932" s="4" t="s">
        <v>53</v>
      </c>
      <c r="D932" s="20" t="s">
        <v>1811</v>
      </c>
      <c r="E932" s="20"/>
      <c r="F932" s="20" t="s">
        <v>1812</v>
      </c>
      <c r="G932"/>
      <c r="H932"/>
      <c r="I932"/>
      <c r="J932"/>
      <c r="K932" s="16">
        <v>8.3800000000000008</v>
      </c>
    </row>
    <row r="933" spans="3:11" ht="15" hidden="1" outlineLevel="1" x14ac:dyDescent="0.25">
      <c r="C933" s="4" t="s">
        <v>53</v>
      </c>
      <c r="D933" s="20" t="s">
        <v>1813</v>
      </c>
      <c r="E933" s="20"/>
      <c r="F933" s="20" t="s">
        <v>1814</v>
      </c>
      <c r="G933"/>
      <c r="H933"/>
      <c r="I933"/>
      <c r="J933"/>
      <c r="K933" s="16">
        <v>7.52</v>
      </c>
    </row>
    <row r="934" spans="3:11" ht="15" hidden="1" outlineLevel="1" x14ac:dyDescent="0.25">
      <c r="C934" s="4" t="s">
        <v>53</v>
      </c>
      <c r="D934" s="20" t="s">
        <v>1815</v>
      </c>
      <c r="E934" s="20"/>
      <c r="F934" s="20" t="s">
        <v>1816</v>
      </c>
      <c r="G934"/>
      <c r="H934"/>
      <c r="I934"/>
      <c r="J934"/>
      <c r="K934" s="16">
        <v>3.98</v>
      </c>
    </row>
    <row r="935" spans="3:11" ht="15" hidden="1" outlineLevel="1" x14ac:dyDescent="0.25">
      <c r="C935" s="4" t="s">
        <v>53</v>
      </c>
      <c r="D935" s="20" t="s">
        <v>1817</v>
      </c>
      <c r="E935" s="20"/>
      <c r="F935" s="20" t="s">
        <v>1818</v>
      </c>
      <c r="G935"/>
      <c r="H935"/>
      <c r="I935"/>
      <c r="J935"/>
      <c r="K935" s="16">
        <v>8.91</v>
      </c>
    </row>
    <row r="936" spans="3:11" ht="15" hidden="1" outlineLevel="1" x14ac:dyDescent="0.25">
      <c r="C936" s="4" t="s">
        <v>53</v>
      </c>
      <c r="D936" s="20" t="s">
        <v>1819</v>
      </c>
      <c r="E936" s="20"/>
      <c r="F936" s="20" t="s">
        <v>1820</v>
      </c>
      <c r="G936"/>
      <c r="H936"/>
      <c r="I936"/>
      <c r="J936"/>
      <c r="K936" s="16">
        <v>3.2</v>
      </c>
    </row>
    <row r="937" spans="3:11" ht="15" hidden="1" outlineLevel="1" x14ac:dyDescent="0.25">
      <c r="C937" s="4" t="s">
        <v>53</v>
      </c>
      <c r="D937" s="20" t="s">
        <v>1821</v>
      </c>
      <c r="E937" s="20"/>
      <c r="F937" s="20" t="s">
        <v>1822</v>
      </c>
      <c r="G937"/>
      <c r="H937"/>
      <c r="I937"/>
      <c r="J937"/>
      <c r="K937" s="16">
        <v>48.85</v>
      </c>
    </row>
    <row r="938" spans="3:11" ht="15" hidden="1" outlineLevel="1" x14ac:dyDescent="0.25">
      <c r="C938" s="4" t="s">
        <v>53</v>
      </c>
      <c r="D938" s="20" t="s">
        <v>1823</v>
      </c>
      <c r="E938" s="20"/>
      <c r="F938" s="20" t="s">
        <v>1824</v>
      </c>
      <c r="G938"/>
      <c r="H938"/>
      <c r="I938"/>
      <c r="J938"/>
      <c r="K938" s="16">
        <v>6.7</v>
      </c>
    </row>
    <row r="939" spans="3:11" ht="15" hidden="1" outlineLevel="1" x14ac:dyDescent="0.25">
      <c r="C939" s="4" t="s">
        <v>53</v>
      </c>
      <c r="D939" s="20" t="s">
        <v>1825</v>
      </c>
      <c r="E939" s="20"/>
      <c r="F939" s="20" t="s">
        <v>1826</v>
      </c>
      <c r="G939"/>
      <c r="H939"/>
      <c r="I939"/>
      <c r="J939"/>
      <c r="K939" s="16">
        <v>6.7</v>
      </c>
    </row>
    <row r="940" spans="3:11" ht="15" hidden="1" outlineLevel="1" x14ac:dyDescent="0.25">
      <c r="C940" s="4" t="s">
        <v>53</v>
      </c>
      <c r="D940" s="20" t="s">
        <v>1827</v>
      </c>
      <c r="E940" s="20"/>
      <c r="F940" s="20" t="s">
        <v>1828</v>
      </c>
      <c r="G940"/>
      <c r="H940"/>
      <c r="I940"/>
      <c r="J940"/>
      <c r="K940" s="16">
        <v>37.24</v>
      </c>
    </row>
    <row r="941" spans="3:11" ht="15" hidden="1" outlineLevel="1" x14ac:dyDescent="0.25">
      <c r="C941" s="4" t="s">
        <v>53</v>
      </c>
      <c r="D941" s="20" t="s">
        <v>1829</v>
      </c>
      <c r="E941" s="20"/>
      <c r="F941" s="20" t="s">
        <v>1830</v>
      </c>
      <c r="G941"/>
      <c r="H941"/>
      <c r="I941"/>
      <c r="J941"/>
      <c r="K941" s="16">
        <v>3.35</v>
      </c>
    </row>
    <row r="942" spans="3:11" ht="15" hidden="1" outlineLevel="1" x14ac:dyDescent="0.25">
      <c r="C942" s="4" t="s">
        <v>53</v>
      </c>
      <c r="D942" s="20" t="s">
        <v>1831</v>
      </c>
      <c r="E942" s="20"/>
      <c r="F942" s="20" t="s">
        <v>1832</v>
      </c>
      <c r="G942"/>
      <c r="H942"/>
      <c r="I942"/>
      <c r="J942"/>
      <c r="K942" s="16">
        <v>6.51</v>
      </c>
    </row>
    <row r="943" spans="3:11" ht="15" hidden="1" outlineLevel="1" x14ac:dyDescent="0.25">
      <c r="C943" s="4" t="s">
        <v>53</v>
      </c>
      <c r="D943" s="20" t="s">
        <v>1833</v>
      </c>
      <c r="E943" s="20"/>
      <c r="F943" s="20" t="s">
        <v>1834</v>
      </c>
      <c r="G943"/>
      <c r="H943"/>
      <c r="I943"/>
      <c r="J943"/>
      <c r="K943" s="16">
        <v>6.97</v>
      </c>
    </row>
    <row r="944" spans="3:11" ht="15" hidden="1" outlineLevel="1" x14ac:dyDescent="0.25">
      <c r="C944" s="4" t="s">
        <v>53</v>
      </c>
      <c r="D944" s="20" t="s">
        <v>1835</v>
      </c>
      <c r="E944" s="20"/>
      <c r="F944" s="20" t="s">
        <v>1836</v>
      </c>
      <c r="G944"/>
      <c r="H944"/>
      <c r="I944"/>
      <c r="J944"/>
      <c r="K944" s="16">
        <v>3.35</v>
      </c>
    </row>
    <row r="945" spans="3:11" ht="15" hidden="1" outlineLevel="1" x14ac:dyDescent="0.25">
      <c r="C945" s="4" t="s">
        <v>53</v>
      </c>
      <c r="D945" s="20" t="s">
        <v>1837</v>
      </c>
      <c r="E945" s="20"/>
      <c r="F945" s="20" t="s">
        <v>1838</v>
      </c>
      <c r="G945"/>
      <c r="H945"/>
      <c r="I945"/>
      <c r="J945"/>
      <c r="K945" s="16">
        <v>59.49</v>
      </c>
    </row>
    <row r="946" spans="3:11" ht="15" hidden="1" outlineLevel="1" x14ac:dyDescent="0.25">
      <c r="C946" s="4" t="s">
        <v>53</v>
      </c>
      <c r="D946" s="20" t="s">
        <v>1839</v>
      </c>
      <c r="E946" s="20"/>
      <c r="F946" s="20" t="s">
        <v>1840</v>
      </c>
      <c r="G946"/>
      <c r="H946"/>
      <c r="I946"/>
      <c r="J946"/>
      <c r="K946" s="16">
        <v>25.54</v>
      </c>
    </row>
    <row r="947" spans="3:11" ht="15" hidden="1" outlineLevel="1" x14ac:dyDescent="0.25">
      <c r="C947" s="4" t="s">
        <v>53</v>
      </c>
      <c r="D947" s="20" t="s">
        <v>1841</v>
      </c>
      <c r="E947" s="20"/>
      <c r="F947" s="20" t="s">
        <v>1842</v>
      </c>
      <c r="G947"/>
      <c r="H947"/>
      <c r="I947"/>
      <c r="J947"/>
      <c r="K947" s="16">
        <v>257.32</v>
      </c>
    </row>
    <row r="948" spans="3:11" ht="15" hidden="1" outlineLevel="1" x14ac:dyDescent="0.25">
      <c r="C948" s="4" t="s">
        <v>53</v>
      </c>
      <c r="D948" s="20" t="s">
        <v>1843</v>
      </c>
      <c r="E948" s="20"/>
      <c r="F948" s="20" t="s">
        <v>1844</v>
      </c>
      <c r="G948"/>
      <c r="H948"/>
      <c r="I948"/>
      <c r="J948"/>
      <c r="K948" s="16">
        <v>47.97</v>
      </c>
    </row>
    <row r="949" spans="3:11" ht="15" hidden="1" outlineLevel="1" x14ac:dyDescent="0.25">
      <c r="C949" s="4" t="s">
        <v>53</v>
      </c>
      <c r="D949" s="20" t="s">
        <v>1845</v>
      </c>
      <c r="E949" s="20"/>
      <c r="F949" s="20" t="s">
        <v>1846</v>
      </c>
      <c r="G949"/>
      <c r="H949"/>
      <c r="I949"/>
      <c r="J949"/>
      <c r="K949" s="16">
        <v>9.48</v>
      </c>
    </row>
    <row r="950" spans="3:11" ht="15" hidden="1" outlineLevel="1" x14ac:dyDescent="0.25">
      <c r="C950" s="4" t="s">
        <v>53</v>
      </c>
      <c r="D950" s="20" t="s">
        <v>1847</v>
      </c>
      <c r="E950" s="20"/>
      <c r="F950" s="20" t="s">
        <v>1848</v>
      </c>
      <c r="G950"/>
      <c r="H950"/>
      <c r="I950"/>
      <c r="J950"/>
      <c r="K950" s="16">
        <v>9.14</v>
      </c>
    </row>
    <row r="951" spans="3:11" ht="15" hidden="1" outlineLevel="1" x14ac:dyDescent="0.25">
      <c r="C951" s="4" t="s">
        <v>53</v>
      </c>
      <c r="D951" s="20" t="s">
        <v>1849</v>
      </c>
      <c r="E951" s="20"/>
      <c r="F951" s="20" t="s">
        <v>1850</v>
      </c>
      <c r="G951"/>
      <c r="H951"/>
      <c r="I951"/>
      <c r="J951"/>
      <c r="K951" s="16">
        <v>9.5399999999999991</v>
      </c>
    </row>
    <row r="952" spans="3:11" ht="15" hidden="1" outlineLevel="1" x14ac:dyDescent="0.25">
      <c r="C952" s="4" t="s">
        <v>53</v>
      </c>
      <c r="D952" s="20" t="s">
        <v>1851</v>
      </c>
      <c r="E952" s="20"/>
      <c r="F952" s="20" t="s">
        <v>1852</v>
      </c>
      <c r="G952"/>
      <c r="H952"/>
      <c r="I952"/>
      <c r="J952"/>
      <c r="K952" s="16">
        <v>16.96</v>
      </c>
    </row>
    <row r="953" spans="3:11" ht="15" hidden="1" outlineLevel="1" x14ac:dyDescent="0.25">
      <c r="C953" s="4" t="s">
        <v>53</v>
      </c>
      <c r="D953" s="20" t="s">
        <v>1853</v>
      </c>
      <c r="E953" s="20"/>
      <c r="F953" s="20" t="s">
        <v>1854</v>
      </c>
      <c r="G953"/>
      <c r="H953"/>
      <c r="I953"/>
      <c r="J953"/>
      <c r="K953" s="16">
        <v>7.09</v>
      </c>
    </row>
    <row r="954" spans="3:11" ht="15" hidden="1" outlineLevel="1" x14ac:dyDescent="0.25">
      <c r="C954" s="4" t="s">
        <v>53</v>
      </c>
      <c r="D954" s="20" t="s">
        <v>1855</v>
      </c>
      <c r="E954" s="20"/>
      <c r="F954" s="20" t="s">
        <v>1856</v>
      </c>
      <c r="G954"/>
      <c r="H954"/>
      <c r="I954"/>
      <c r="J954"/>
      <c r="K954" s="16">
        <v>6.7</v>
      </c>
    </row>
    <row r="955" spans="3:11" ht="15" hidden="1" outlineLevel="1" x14ac:dyDescent="0.25">
      <c r="C955" s="4" t="s">
        <v>53</v>
      </c>
      <c r="D955" s="20" t="s">
        <v>1857</v>
      </c>
      <c r="E955" s="20"/>
      <c r="F955" s="20" t="s">
        <v>1858</v>
      </c>
      <c r="G955"/>
      <c r="H955"/>
      <c r="I955"/>
      <c r="J955"/>
      <c r="K955" s="16">
        <v>25.14</v>
      </c>
    </row>
    <row r="956" spans="3:11" ht="15" hidden="1" outlineLevel="1" x14ac:dyDescent="0.25">
      <c r="C956" s="4" t="s">
        <v>53</v>
      </c>
      <c r="D956" s="20" t="s">
        <v>1859</v>
      </c>
      <c r="E956" s="20"/>
      <c r="F956" s="20" t="s">
        <v>1860</v>
      </c>
      <c r="G956"/>
      <c r="H956"/>
      <c r="I956"/>
      <c r="J956"/>
      <c r="K956" s="16">
        <v>8.3800000000000008</v>
      </c>
    </row>
    <row r="957" spans="3:11" ht="15" hidden="1" outlineLevel="1" x14ac:dyDescent="0.25">
      <c r="C957" s="4" t="s">
        <v>53</v>
      </c>
      <c r="D957" s="20" t="s">
        <v>1861</v>
      </c>
      <c r="E957" s="20"/>
      <c r="F957" s="20" t="s">
        <v>1862</v>
      </c>
      <c r="G957"/>
      <c r="H957"/>
      <c r="I957"/>
      <c r="J957"/>
      <c r="K957" s="16">
        <v>12.57</v>
      </c>
    </row>
    <row r="958" spans="3:11" ht="15" hidden="1" outlineLevel="1" x14ac:dyDescent="0.25">
      <c r="C958" s="4" t="s">
        <v>53</v>
      </c>
      <c r="D958" s="20" t="s">
        <v>1863</v>
      </c>
      <c r="E958" s="20"/>
      <c r="F958" s="20" t="s">
        <v>1864</v>
      </c>
      <c r="G958"/>
      <c r="H958"/>
      <c r="I958"/>
      <c r="J958"/>
      <c r="K958" s="16">
        <v>25.14</v>
      </c>
    </row>
    <row r="959" spans="3:11" ht="15" hidden="1" outlineLevel="1" x14ac:dyDescent="0.25">
      <c r="C959" s="4" t="s">
        <v>53</v>
      </c>
      <c r="D959" s="20" t="s">
        <v>1865</v>
      </c>
      <c r="E959" s="20"/>
      <c r="F959" s="20" t="s">
        <v>1866</v>
      </c>
      <c r="G959"/>
      <c r="H959"/>
      <c r="I959"/>
      <c r="J959"/>
      <c r="K959" s="16">
        <v>1.93</v>
      </c>
    </row>
    <row r="960" spans="3:11" ht="15" hidden="1" outlineLevel="1" x14ac:dyDescent="0.25">
      <c r="C960" s="4" t="s">
        <v>53</v>
      </c>
      <c r="D960" s="20" t="s">
        <v>1867</v>
      </c>
      <c r="E960" s="20"/>
      <c r="F960" s="20" t="s">
        <v>1868</v>
      </c>
      <c r="G960"/>
      <c r="H960"/>
      <c r="I960"/>
      <c r="J960"/>
      <c r="K960" s="16">
        <v>20.12</v>
      </c>
    </row>
    <row r="961" spans="3:11" ht="15" hidden="1" outlineLevel="1" x14ac:dyDescent="0.25">
      <c r="C961" s="4" t="s">
        <v>53</v>
      </c>
      <c r="D961" s="20" t="s">
        <v>1869</v>
      </c>
      <c r="E961" s="20"/>
      <c r="F961" s="20" t="s">
        <v>1870</v>
      </c>
      <c r="G961"/>
      <c r="H961"/>
      <c r="I961"/>
      <c r="J961"/>
      <c r="K961" s="16">
        <v>8.3800000000000008</v>
      </c>
    </row>
    <row r="962" spans="3:11" ht="15" hidden="1" outlineLevel="1" x14ac:dyDescent="0.25">
      <c r="C962" s="4" t="s">
        <v>53</v>
      </c>
      <c r="D962" s="20" t="s">
        <v>1871</v>
      </c>
      <c r="E962" s="20"/>
      <c r="F962" s="20" t="s">
        <v>1872</v>
      </c>
      <c r="G962"/>
      <c r="H962"/>
      <c r="I962"/>
      <c r="J962"/>
      <c r="K962" s="16">
        <v>25.59</v>
      </c>
    </row>
    <row r="963" spans="3:11" ht="15" hidden="1" outlineLevel="1" x14ac:dyDescent="0.25">
      <c r="C963" s="4" t="s">
        <v>53</v>
      </c>
      <c r="D963" s="20" t="s">
        <v>1873</v>
      </c>
      <c r="E963" s="20"/>
      <c r="F963" s="20" t="s">
        <v>1874</v>
      </c>
      <c r="G963"/>
      <c r="H963"/>
      <c r="I963"/>
      <c r="J963"/>
      <c r="K963" s="16">
        <v>25.14</v>
      </c>
    </row>
    <row r="964" spans="3:11" ht="15" hidden="1" outlineLevel="1" x14ac:dyDescent="0.25">
      <c r="C964" s="4" t="s">
        <v>53</v>
      </c>
      <c r="D964" s="20" t="s">
        <v>1875</v>
      </c>
      <c r="E964" s="20"/>
      <c r="F964" s="20" t="s">
        <v>1876</v>
      </c>
      <c r="G964"/>
      <c r="H964"/>
      <c r="I964"/>
      <c r="J964"/>
      <c r="K964" s="16">
        <v>14.35</v>
      </c>
    </row>
    <row r="965" spans="3:11" ht="15" hidden="1" outlineLevel="1" x14ac:dyDescent="0.25">
      <c r="C965" s="4" t="s">
        <v>53</v>
      </c>
      <c r="D965" s="20" t="s">
        <v>1877</v>
      </c>
      <c r="E965" s="20"/>
      <c r="F965" s="20" t="s">
        <v>1878</v>
      </c>
      <c r="G965"/>
      <c r="H965"/>
      <c r="I965"/>
      <c r="J965"/>
      <c r="K965" s="16">
        <v>16.690000000000001</v>
      </c>
    </row>
    <row r="966" spans="3:11" ht="15" hidden="1" outlineLevel="1" x14ac:dyDescent="0.25">
      <c r="C966" s="4" t="s">
        <v>53</v>
      </c>
      <c r="D966" s="20" t="s">
        <v>1879</v>
      </c>
      <c r="E966" s="20"/>
      <c r="F966" s="20" t="s">
        <v>1880</v>
      </c>
      <c r="G966"/>
      <c r="H966"/>
      <c r="I966"/>
      <c r="J966"/>
      <c r="K966" s="16">
        <v>5.85</v>
      </c>
    </row>
    <row r="967" spans="3:11" ht="15" hidden="1" outlineLevel="1" x14ac:dyDescent="0.25">
      <c r="C967" s="4" t="s">
        <v>53</v>
      </c>
      <c r="D967" s="20" t="s">
        <v>1881</v>
      </c>
      <c r="E967" s="20"/>
      <c r="F967" s="20" t="s">
        <v>1882</v>
      </c>
      <c r="G967"/>
      <c r="H967"/>
      <c r="I967"/>
      <c r="J967"/>
      <c r="K967" s="16">
        <v>33.950000000000003</v>
      </c>
    </row>
    <row r="968" spans="3:11" ht="15" hidden="1" outlineLevel="1" x14ac:dyDescent="0.25">
      <c r="C968" s="4" t="s">
        <v>53</v>
      </c>
      <c r="D968" s="20" t="s">
        <v>1883</v>
      </c>
      <c r="E968" s="20"/>
      <c r="F968" s="20" t="s">
        <v>1884</v>
      </c>
      <c r="G968"/>
      <c r="H968"/>
      <c r="I968"/>
      <c r="J968"/>
      <c r="K968" s="16">
        <v>6.7</v>
      </c>
    </row>
    <row r="969" spans="3:11" ht="15" hidden="1" outlineLevel="1" x14ac:dyDescent="0.25">
      <c r="C969" s="4" t="s">
        <v>53</v>
      </c>
      <c r="D969" s="20" t="s">
        <v>1885</v>
      </c>
      <c r="E969" s="20"/>
      <c r="F969" s="20" t="s">
        <v>1886</v>
      </c>
      <c r="G969"/>
      <c r="H969"/>
      <c r="I969"/>
      <c r="J969"/>
      <c r="K969" s="16">
        <v>25.14</v>
      </c>
    </row>
    <row r="970" spans="3:11" ht="15" hidden="1" outlineLevel="1" x14ac:dyDescent="0.25">
      <c r="C970" s="4" t="s">
        <v>53</v>
      </c>
      <c r="D970" s="20" t="s">
        <v>1887</v>
      </c>
      <c r="E970" s="20"/>
      <c r="F970" s="20" t="s">
        <v>1888</v>
      </c>
      <c r="G970"/>
      <c r="H970"/>
      <c r="I970"/>
      <c r="J970"/>
      <c r="K970" s="16">
        <v>25.49</v>
      </c>
    </row>
    <row r="971" spans="3:11" ht="15" hidden="1" outlineLevel="1" x14ac:dyDescent="0.25">
      <c r="C971" s="4" t="s">
        <v>53</v>
      </c>
      <c r="D971" s="20" t="s">
        <v>1889</v>
      </c>
      <c r="E971" s="20"/>
      <c r="F971" s="20" t="s">
        <v>1890</v>
      </c>
      <c r="G971"/>
      <c r="H971"/>
      <c r="I971"/>
      <c r="J971"/>
      <c r="K971" s="16">
        <v>25.14</v>
      </c>
    </row>
    <row r="972" spans="3:11" ht="15" hidden="1" outlineLevel="1" x14ac:dyDescent="0.25">
      <c r="C972" s="4" t="s">
        <v>53</v>
      </c>
      <c r="D972" s="20" t="s">
        <v>1891</v>
      </c>
      <c r="E972" s="20"/>
      <c r="F972" s="20" t="s">
        <v>1892</v>
      </c>
      <c r="G972"/>
      <c r="H972"/>
      <c r="I972"/>
      <c r="J972"/>
      <c r="K972" s="16">
        <v>305.36</v>
      </c>
    </row>
    <row r="973" spans="3:11" ht="15" hidden="1" outlineLevel="1" x14ac:dyDescent="0.25">
      <c r="C973" s="4" t="s">
        <v>53</v>
      </c>
      <c r="D973" s="20" t="s">
        <v>1893</v>
      </c>
      <c r="E973" s="20"/>
      <c r="F973" s="20" t="s">
        <v>1894</v>
      </c>
      <c r="G973"/>
      <c r="H973"/>
      <c r="I973"/>
      <c r="J973"/>
      <c r="K973" s="16">
        <v>3.47</v>
      </c>
    </row>
    <row r="974" spans="3:11" ht="15" hidden="1" outlineLevel="1" x14ac:dyDescent="0.25">
      <c r="C974" s="4" t="s">
        <v>53</v>
      </c>
      <c r="D974" s="20" t="s">
        <v>1895</v>
      </c>
      <c r="E974" s="20"/>
      <c r="F974" s="20" t="s">
        <v>1896</v>
      </c>
      <c r="G974"/>
      <c r="H974"/>
      <c r="I974"/>
      <c r="J974"/>
      <c r="K974" s="16">
        <v>29.69</v>
      </c>
    </row>
    <row r="975" spans="3:11" ht="15" hidden="1" outlineLevel="1" x14ac:dyDescent="0.25">
      <c r="C975" s="4" t="s">
        <v>53</v>
      </c>
      <c r="D975" s="20" t="s">
        <v>1897</v>
      </c>
      <c r="E975" s="20"/>
      <c r="F975" s="20" t="s">
        <v>1898</v>
      </c>
      <c r="G975"/>
      <c r="H975"/>
      <c r="I975"/>
      <c r="J975"/>
      <c r="K975" s="16">
        <v>8.49</v>
      </c>
    </row>
    <row r="976" spans="3:11" ht="15" hidden="1" outlineLevel="1" x14ac:dyDescent="0.25">
      <c r="C976" s="4" t="s">
        <v>53</v>
      </c>
      <c r="D976" s="20" t="s">
        <v>1899</v>
      </c>
      <c r="E976" s="20"/>
      <c r="F976" s="20" t="s">
        <v>1900</v>
      </c>
      <c r="G976"/>
      <c r="H976"/>
      <c r="I976"/>
      <c r="J976"/>
      <c r="K976" s="16">
        <v>36.9</v>
      </c>
    </row>
    <row r="977" spans="3:11" ht="15" hidden="1" outlineLevel="1" x14ac:dyDescent="0.25">
      <c r="C977" s="4" t="s">
        <v>53</v>
      </c>
      <c r="D977" s="20" t="s">
        <v>1901</v>
      </c>
      <c r="E977" s="20"/>
      <c r="F977" s="20" t="s">
        <v>1902</v>
      </c>
      <c r="G977"/>
      <c r="H977"/>
      <c r="I977"/>
      <c r="J977"/>
      <c r="K977" s="16">
        <v>6.7</v>
      </c>
    </row>
    <row r="978" spans="3:11" ht="15" hidden="1" outlineLevel="1" x14ac:dyDescent="0.25">
      <c r="C978" s="4" t="s">
        <v>53</v>
      </c>
      <c r="D978" s="20" t="s">
        <v>1903</v>
      </c>
      <c r="E978" s="20"/>
      <c r="F978" s="20" t="s">
        <v>1904</v>
      </c>
      <c r="G978"/>
      <c r="H978"/>
      <c r="I978"/>
      <c r="J978"/>
      <c r="K978" s="16">
        <v>25.14</v>
      </c>
    </row>
    <row r="979" spans="3:11" ht="15" hidden="1" outlineLevel="1" x14ac:dyDescent="0.25">
      <c r="C979" s="4" t="s">
        <v>53</v>
      </c>
      <c r="D979" s="20" t="s">
        <v>1905</v>
      </c>
      <c r="E979" s="20"/>
      <c r="F979" s="20" t="s">
        <v>1906</v>
      </c>
      <c r="G979"/>
      <c r="H979"/>
      <c r="I979"/>
      <c r="J979"/>
      <c r="K979" s="16">
        <v>25.14</v>
      </c>
    </row>
    <row r="980" spans="3:11" ht="15" hidden="1" outlineLevel="1" x14ac:dyDescent="0.25">
      <c r="C980" s="4" t="s">
        <v>53</v>
      </c>
      <c r="D980" s="20" t="s">
        <v>1907</v>
      </c>
      <c r="E980" s="20"/>
      <c r="F980" s="20" t="s">
        <v>1908</v>
      </c>
      <c r="G980"/>
      <c r="H980"/>
      <c r="I980"/>
      <c r="J980"/>
      <c r="K980" s="16">
        <v>25.14</v>
      </c>
    </row>
    <row r="981" spans="3:11" ht="15" hidden="1" outlineLevel="1" x14ac:dyDescent="0.25">
      <c r="C981" s="4" t="s">
        <v>53</v>
      </c>
      <c r="D981" s="20" t="s">
        <v>1909</v>
      </c>
      <c r="E981" s="20"/>
      <c r="F981" s="20" t="s">
        <v>1910</v>
      </c>
      <c r="G981"/>
      <c r="H981"/>
      <c r="I981"/>
      <c r="J981"/>
      <c r="K981" s="16">
        <v>6.7</v>
      </c>
    </row>
    <row r="982" spans="3:11" ht="15" hidden="1" outlineLevel="1" x14ac:dyDescent="0.25">
      <c r="C982" s="4" t="s">
        <v>53</v>
      </c>
      <c r="D982" s="20" t="s">
        <v>1911</v>
      </c>
      <c r="E982" s="20"/>
      <c r="F982" s="20" t="s">
        <v>1912</v>
      </c>
      <c r="G982"/>
      <c r="H982"/>
      <c r="I982"/>
      <c r="J982"/>
      <c r="K982" s="16">
        <v>8.3800000000000008</v>
      </c>
    </row>
    <row r="983" spans="3:11" ht="15" hidden="1" outlineLevel="1" x14ac:dyDescent="0.25">
      <c r="C983" s="4" t="s">
        <v>53</v>
      </c>
      <c r="D983" s="20" t="s">
        <v>1913</v>
      </c>
      <c r="E983" s="20"/>
      <c r="F983" s="20" t="s">
        <v>1914</v>
      </c>
      <c r="G983"/>
      <c r="H983"/>
      <c r="I983"/>
      <c r="J983"/>
      <c r="K983" s="16">
        <v>2.8</v>
      </c>
    </row>
    <row r="984" spans="3:11" ht="15" hidden="1" outlineLevel="1" x14ac:dyDescent="0.25">
      <c r="C984" s="4" t="s">
        <v>53</v>
      </c>
      <c r="D984" s="20" t="s">
        <v>1915</v>
      </c>
      <c r="E984" s="20"/>
      <c r="F984" s="20" t="s">
        <v>1916</v>
      </c>
      <c r="G984"/>
      <c r="H984"/>
      <c r="I984"/>
      <c r="J984"/>
      <c r="K984" s="16">
        <v>25.14</v>
      </c>
    </row>
    <row r="985" spans="3:11" ht="15" hidden="1" outlineLevel="1" x14ac:dyDescent="0.25">
      <c r="C985" s="4" t="s">
        <v>53</v>
      </c>
      <c r="D985" s="20" t="s">
        <v>1917</v>
      </c>
      <c r="E985" s="20"/>
      <c r="F985" s="20" t="s">
        <v>1918</v>
      </c>
      <c r="G985"/>
      <c r="H985"/>
      <c r="I985"/>
      <c r="J985"/>
      <c r="K985" s="16">
        <v>10.23</v>
      </c>
    </row>
    <row r="986" spans="3:11" ht="15" hidden="1" outlineLevel="1" x14ac:dyDescent="0.25">
      <c r="C986" s="4" t="s">
        <v>53</v>
      </c>
      <c r="D986" s="20" t="s">
        <v>1919</v>
      </c>
      <c r="E986" s="20"/>
      <c r="F986" s="20" t="s">
        <v>1920</v>
      </c>
      <c r="G986"/>
      <c r="H986"/>
      <c r="I986"/>
      <c r="J986"/>
      <c r="K986" s="16">
        <v>21.51</v>
      </c>
    </row>
    <row r="987" spans="3:11" ht="15" hidden="1" outlineLevel="1" x14ac:dyDescent="0.25">
      <c r="C987" s="4" t="s">
        <v>53</v>
      </c>
      <c r="D987" s="20" t="s">
        <v>1921</v>
      </c>
      <c r="E987" s="20"/>
      <c r="F987" s="20" t="s">
        <v>1922</v>
      </c>
      <c r="G987"/>
      <c r="H987"/>
      <c r="I987"/>
      <c r="J987"/>
      <c r="K987" s="16">
        <v>25.14</v>
      </c>
    </row>
    <row r="988" spans="3:11" ht="15" hidden="1" outlineLevel="1" x14ac:dyDescent="0.25">
      <c r="C988" s="4" t="s">
        <v>53</v>
      </c>
      <c r="D988" s="20" t="s">
        <v>1923</v>
      </c>
      <c r="E988" s="20"/>
      <c r="F988" s="20" t="s">
        <v>1924</v>
      </c>
      <c r="G988"/>
      <c r="H988"/>
      <c r="I988"/>
      <c r="J988"/>
      <c r="K988" s="16">
        <v>21.51</v>
      </c>
    </row>
    <row r="989" spans="3:11" ht="15" hidden="1" outlineLevel="1" x14ac:dyDescent="0.25">
      <c r="C989" s="4" t="s">
        <v>53</v>
      </c>
      <c r="D989" s="20" t="s">
        <v>1925</v>
      </c>
      <c r="E989" s="20"/>
      <c r="F989" s="20" t="s">
        <v>1926</v>
      </c>
      <c r="G989"/>
      <c r="H989"/>
      <c r="I989"/>
      <c r="J989"/>
      <c r="K989" s="16">
        <v>8.3800000000000008</v>
      </c>
    </row>
    <row r="990" spans="3:11" ht="15" hidden="1" outlineLevel="1" x14ac:dyDescent="0.25">
      <c r="C990" s="4" t="s">
        <v>53</v>
      </c>
      <c r="D990" s="20" t="s">
        <v>1927</v>
      </c>
      <c r="E990" s="20"/>
      <c r="F990" s="20" t="s">
        <v>1928</v>
      </c>
      <c r="G990"/>
      <c r="H990"/>
      <c r="I990"/>
      <c r="J990"/>
      <c r="K990" s="16">
        <v>30.75</v>
      </c>
    </row>
    <row r="991" spans="3:11" ht="15" hidden="1" outlineLevel="1" x14ac:dyDescent="0.25">
      <c r="C991" s="4" t="s">
        <v>53</v>
      </c>
      <c r="D991" s="20" t="s">
        <v>1929</v>
      </c>
      <c r="E991" s="20"/>
      <c r="F991" s="20" t="s">
        <v>1930</v>
      </c>
      <c r="G991"/>
      <c r="H991"/>
      <c r="I991"/>
      <c r="J991"/>
      <c r="K991" s="16">
        <v>-28.32</v>
      </c>
    </row>
    <row r="992" spans="3:11" ht="15" hidden="1" outlineLevel="1" x14ac:dyDescent="0.25">
      <c r="C992" s="4" t="s">
        <v>53</v>
      </c>
      <c r="D992" s="20" t="s">
        <v>1931</v>
      </c>
      <c r="E992" s="20"/>
      <c r="F992" s="20" t="s">
        <v>1932</v>
      </c>
      <c r="G992"/>
      <c r="H992"/>
      <c r="I992"/>
      <c r="J992"/>
      <c r="K992" s="16">
        <v>-25.14</v>
      </c>
    </row>
    <row r="993" spans="1:11" ht="15" hidden="1" outlineLevel="1" x14ac:dyDescent="0.25">
      <c r="C993" s="4" t="s">
        <v>53</v>
      </c>
      <c r="D993" s="20" t="s">
        <v>1933</v>
      </c>
      <c r="E993" s="20"/>
      <c r="F993" s="20" t="s">
        <v>1934</v>
      </c>
      <c r="G993"/>
      <c r="H993"/>
      <c r="I993"/>
      <c r="J993"/>
      <c r="K993" s="16">
        <v>29.34</v>
      </c>
    </row>
    <row r="994" spans="1:11" ht="15" hidden="1" outlineLevel="1" x14ac:dyDescent="0.25">
      <c r="C994" s="4" t="s">
        <v>53</v>
      </c>
      <c r="D994" s="20" t="s">
        <v>1935</v>
      </c>
      <c r="E994" s="20"/>
      <c r="F994" s="20" t="s">
        <v>1936</v>
      </c>
      <c r="G994"/>
      <c r="H994"/>
      <c r="I994"/>
      <c r="J994"/>
      <c r="K994" s="16">
        <v>57.53</v>
      </c>
    </row>
    <row r="995" spans="1:11" ht="15" hidden="1" outlineLevel="1" x14ac:dyDescent="0.25">
      <c r="C995" s="4" t="s">
        <v>53</v>
      </c>
      <c r="D995" s="20" t="s">
        <v>1937</v>
      </c>
      <c r="E995" s="20"/>
      <c r="F995" s="20" t="s">
        <v>1938</v>
      </c>
      <c r="G995"/>
      <c r="H995"/>
      <c r="I995"/>
      <c r="J995"/>
      <c r="K995" s="16">
        <v>11.75</v>
      </c>
    </row>
    <row r="996" spans="1:11" ht="15" hidden="1" outlineLevel="1" x14ac:dyDescent="0.25">
      <c r="C996" s="4" t="s">
        <v>53</v>
      </c>
      <c r="D996" s="20" t="s">
        <v>1939</v>
      </c>
      <c r="E996" s="20"/>
      <c r="F996" s="20" t="s">
        <v>1940</v>
      </c>
      <c r="G996"/>
      <c r="H996"/>
      <c r="I996"/>
      <c r="J996"/>
      <c r="K996" s="16">
        <v>6.7</v>
      </c>
    </row>
    <row r="997" spans="1:11" ht="15" hidden="1" outlineLevel="1" x14ac:dyDescent="0.25">
      <c r="C997" s="4" t="s">
        <v>53</v>
      </c>
      <c r="D997" s="20" t="s">
        <v>1941</v>
      </c>
      <c r="E997" s="20"/>
      <c r="F997" s="20" t="s">
        <v>1942</v>
      </c>
      <c r="G997"/>
      <c r="H997"/>
      <c r="I997"/>
      <c r="J997"/>
      <c r="K997" s="16">
        <v>63.55</v>
      </c>
    </row>
    <row r="998" spans="1:11" ht="15" hidden="1" outlineLevel="1" x14ac:dyDescent="0.25">
      <c r="C998" s="4" t="s">
        <v>53</v>
      </c>
      <c r="D998" s="20" t="s">
        <v>1943</v>
      </c>
      <c r="E998" s="20"/>
      <c r="F998" s="20" t="s">
        <v>1944</v>
      </c>
      <c r="G998"/>
      <c r="H998"/>
      <c r="I998"/>
      <c r="J998"/>
      <c r="K998" s="16">
        <v>3.93</v>
      </c>
    </row>
    <row r="999" spans="1:11" ht="15" hidden="1" outlineLevel="1" x14ac:dyDescent="0.25">
      <c r="C999" s="4" t="s">
        <v>53</v>
      </c>
      <c r="D999" s="20" t="s">
        <v>1945</v>
      </c>
      <c r="E999" s="20"/>
      <c r="F999" s="20" t="s">
        <v>1946</v>
      </c>
      <c r="G999"/>
      <c r="H999"/>
      <c r="I999"/>
      <c r="J999"/>
      <c r="K999" s="16">
        <v>32.229999999999997</v>
      </c>
    </row>
    <row r="1000" spans="1:11" ht="15" hidden="1" outlineLevel="1" x14ac:dyDescent="0.25">
      <c r="C1000" s="4" t="s">
        <v>53</v>
      </c>
      <c r="D1000" s="20" t="s">
        <v>1947</v>
      </c>
      <c r="E1000" s="20"/>
      <c r="F1000" s="20" t="s">
        <v>1948</v>
      </c>
      <c r="G1000"/>
      <c r="H1000"/>
      <c r="I1000"/>
      <c r="J1000"/>
      <c r="K1000" s="16">
        <v>6.7</v>
      </c>
    </row>
    <row r="1001" spans="1:11" hidden="1" outlineLevel="1" x14ac:dyDescent="0.2">
      <c r="K1001" s="13"/>
    </row>
    <row r="1002" spans="1:11" hidden="1" outlineLevel="1" x14ac:dyDescent="0.2">
      <c r="A1002" s="4" t="s">
        <v>1949</v>
      </c>
      <c r="D1002" s="4" t="s">
        <v>1950</v>
      </c>
      <c r="E1002" s="4"/>
      <c r="K1002" s="21">
        <f>SUM(K1003:K1009)</f>
        <v>83.47999999999999</v>
      </c>
    </row>
    <row r="1003" spans="1:11" ht="15" hidden="1" outlineLevel="1" x14ac:dyDescent="0.25">
      <c r="C1003" s="4" t="s">
        <v>53</v>
      </c>
      <c r="D1003" s="20" t="s">
        <v>1951</v>
      </c>
      <c r="E1003" s="20"/>
      <c r="F1003" s="20" t="s">
        <v>1952</v>
      </c>
      <c r="G1003"/>
      <c r="H1003"/>
      <c r="I1003"/>
      <c r="J1003"/>
      <c r="K1003" s="16">
        <v>6.84</v>
      </c>
    </row>
    <row r="1004" spans="1:11" ht="15" hidden="1" outlineLevel="1" x14ac:dyDescent="0.25">
      <c r="C1004" s="4" t="s">
        <v>53</v>
      </c>
      <c r="D1004" s="20" t="s">
        <v>1953</v>
      </c>
      <c r="E1004" s="20"/>
      <c r="F1004" s="20" t="s">
        <v>1954</v>
      </c>
      <c r="G1004"/>
      <c r="H1004"/>
      <c r="I1004"/>
      <c r="J1004"/>
      <c r="K1004" s="16">
        <v>2.63</v>
      </c>
    </row>
    <row r="1005" spans="1:11" ht="15" hidden="1" outlineLevel="1" x14ac:dyDescent="0.25">
      <c r="C1005" s="4" t="s">
        <v>53</v>
      </c>
      <c r="D1005" s="20" t="s">
        <v>1955</v>
      </c>
      <c r="E1005" s="20"/>
      <c r="F1005" s="20" t="s">
        <v>1956</v>
      </c>
      <c r="G1005"/>
      <c r="H1005"/>
      <c r="I1005"/>
      <c r="J1005"/>
      <c r="K1005" s="16">
        <v>3.36</v>
      </c>
    </row>
    <row r="1006" spans="1:11" ht="15" hidden="1" outlineLevel="1" x14ac:dyDescent="0.25">
      <c r="C1006" s="4" t="s">
        <v>53</v>
      </c>
      <c r="D1006" s="20" t="s">
        <v>1957</v>
      </c>
      <c r="E1006" s="20"/>
      <c r="F1006" s="20" t="s">
        <v>1958</v>
      </c>
      <c r="G1006"/>
      <c r="H1006"/>
      <c r="I1006"/>
      <c r="J1006"/>
      <c r="K1006" s="16">
        <v>29.49</v>
      </c>
    </row>
    <row r="1007" spans="1:11" ht="15" hidden="1" outlineLevel="1" x14ac:dyDescent="0.25">
      <c r="C1007" s="4" t="s">
        <v>53</v>
      </c>
      <c r="D1007" s="20" t="s">
        <v>1959</v>
      </c>
      <c r="E1007" s="20"/>
      <c r="F1007" s="20" t="s">
        <v>1960</v>
      </c>
      <c r="G1007"/>
      <c r="H1007"/>
      <c r="I1007"/>
      <c r="J1007"/>
      <c r="K1007" s="16">
        <v>25.14</v>
      </c>
    </row>
    <row r="1008" spans="1:11" ht="15" hidden="1" outlineLevel="1" x14ac:dyDescent="0.25">
      <c r="C1008" s="4" t="s">
        <v>53</v>
      </c>
      <c r="D1008" s="20" t="s">
        <v>1961</v>
      </c>
      <c r="E1008" s="20"/>
      <c r="F1008" s="20" t="s">
        <v>1962</v>
      </c>
      <c r="G1008"/>
      <c r="H1008"/>
      <c r="I1008"/>
      <c r="J1008"/>
      <c r="K1008" s="16">
        <v>3.45</v>
      </c>
    </row>
    <row r="1009" spans="1:11" ht="15" hidden="1" outlineLevel="1" x14ac:dyDescent="0.25">
      <c r="D1009" s="20" t="s">
        <v>1963</v>
      </c>
      <c r="E1009" s="20"/>
      <c r="F1009" s="20" t="s">
        <v>1964</v>
      </c>
      <c r="G1009"/>
      <c r="H1009"/>
      <c r="I1009"/>
      <c r="J1009"/>
      <c r="K1009" s="16">
        <v>12.57</v>
      </c>
    </row>
    <row r="1010" spans="1:11" ht="15" hidden="1" outlineLevel="1" x14ac:dyDescent="0.25">
      <c r="D1010" s="20"/>
      <c r="E1010" s="20"/>
      <c r="F1010" s="20"/>
      <c r="G1010"/>
      <c r="H1010"/>
      <c r="I1010"/>
      <c r="J1010"/>
      <c r="K1010" s="16"/>
    </row>
    <row r="1011" spans="1:11" hidden="1" outlineLevel="1" x14ac:dyDescent="0.2">
      <c r="A1011" s="4" t="s">
        <v>1965</v>
      </c>
      <c r="D1011" s="4" t="s">
        <v>1966</v>
      </c>
      <c r="E1011" s="4"/>
      <c r="K1011" s="21">
        <f>SUM(K1012:K1015)</f>
        <v>226.32</v>
      </c>
    </row>
    <row r="1012" spans="1:11" hidden="1" outlineLevel="1" x14ac:dyDescent="0.2">
      <c r="C1012" s="4" t="s">
        <v>53</v>
      </c>
      <c r="D1012" s="4" t="s">
        <v>1967</v>
      </c>
      <c r="E1012" s="4"/>
      <c r="F1012" s="4" t="s">
        <v>1968</v>
      </c>
      <c r="K1012" s="13">
        <v>30</v>
      </c>
    </row>
    <row r="1013" spans="1:11" hidden="1" outlineLevel="1" x14ac:dyDescent="0.2">
      <c r="C1013" s="4" t="s">
        <v>53</v>
      </c>
      <c r="D1013" s="4" t="s">
        <v>1969</v>
      </c>
      <c r="E1013" s="4"/>
      <c r="F1013" s="4" t="s">
        <v>1970</v>
      </c>
      <c r="K1013" s="13">
        <v>60</v>
      </c>
    </row>
    <row r="1014" spans="1:11" hidden="1" outlineLevel="1" x14ac:dyDescent="0.2">
      <c r="C1014" s="4" t="s">
        <v>53</v>
      </c>
      <c r="D1014" s="4" t="s">
        <v>1971</v>
      </c>
      <c r="E1014" s="4"/>
      <c r="F1014" s="4" t="s">
        <v>1972</v>
      </c>
      <c r="K1014" s="13">
        <v>110</v>
      </c>
    </row>
    <row r="1015" spans="1:11" hidden="1" outlineLevel="1" x14ac:dyDescent="0.2">
      <c r="C1015" s="4" t="s">
        <v>53</v>
      </c>
      <c r="D1015" s="4" t="s">
        <v>1973</v>
      </c>
      <c r="E1015" s="4"/>
      <c r="F1015" s="4" t="s">
        <v>1974</v>
      </c>
      <c r="K1015" s="13">
        <v>26.32</v>
      </c>
    </row>
    <row r="1016" spans="1:11" hidden="1" outlineLevel="1" x14ac:dyDescent="0.2"/>
    <row r="1017" spans="1:11" hidden="1" outlineLevel="1" x14ac:dyDescent="0.2">
      <c r="A1017" s="4" t="s">
        <v>1975</v>
      </c>
      <c r="D1017" s="4" t="s">
        <v>1976</v>
      </c>
      <c r="E1017" s="4"/>
      <c r="K1017" s="21">
        <f>+K1018</f>
        <v>8.4</v>
      </c>
    </row>
    <row r="1018" spans="1:11" hidden="1" outlineLevel="1" x14ac:dyDescent="0.2">
      <c r="C1018" s="4" t="s">
        <v>53</v>
      </c>
      <c r="D1018" s="4" t="s">
        <v>1977</v>
      </c>
      <c r="E1018" s="4"/>
      <c r="F1018" s="4" t="s">
        <v>1978</v>
      </c>
      <c r="K1018" s="13">
        <v>8.4</v>
      </c>
    </row>
    <row r="1019" spans="1:11" hidden="1" outlineLevel="1" x14ac:dyDescent="0.2"/>
    <row r="1020" spans="1:11" hidden="1" outlineLevel="1" x14ac:dyDescent="0.2">
      <c r="A1020" s="4" t="s">
        <v>1979</v>
      </c>
      <c r="D1020" s="4" t="s">
        <v>1980</v>
      </c>
      <c r="E1020" s="4"/>
      <c r="K1020" s="21">
        <f>SUM(K1021:K1033)</f>
        <v>129.56</v>
      </c>
    </row>
    <row r="1021" spans="1:11" ht="15" hidden="1" outlineLevel="1" x14ac:dyDescent="0.25">
      <c r="C1021" s="4" t="s">
        <v>53</v>
      </c>
      <c r="D1021" s="20" t="s">
        <v>1981</v>
      </c>
      <c r="E1021" s="20"/>
      <c r="F1021" s="20" t="s">
        <v>1982</v>
      </c>
      <c r="G1021"/>
      <c r="H1021"/>
      <c r="I1021"/>
      <c r="J1021"/>
      <c r="K1021" s="16">
        <v>40.36</v>
      </c>
    </row>
    <row r="1022" spans="1:11" ht="15" hidden="1" outlineLevel="1" x14ac:dyDescent="0.25">
      <c r="C1022" s="4" t="s">
        <v>53</v>
      </c>
      <c r="D1022" s="20" t="s">
        <v>1983</v>
      </c>
      <c r="E1022" s="20"/>
      <c r="F1022" s="20" t="s">
        <v>1984</v>
      </c>
      <c r="G1022"/>
      <c r="H1022"/>
      <c r="I1022"/>
      <c r="J1022"/>
      <c r="K1022" s="16">
        <v>6.7</v>
      </c>
    </row>
    <row r="1023" spans="1:11" ht="15" hidden="1" outlineLevel="1" x14ac:dyDescent="0.25">
      <c r="C1023" s="4" t="s">
        <v>53</v>
      </c>
      <c r="D1023" s="20" t="s">
        <v>1985</v>
      </c>
      <c r="E1023" s="20"/>
      <c r="F1023" s="20" t="s">
        <v>1986</v>
      </c>
      <c r="G1023"/>
      <c r="H1023"/>
      <c r="I1023"/>
      <c r="J1023"/>
      <c r="K1023" s="16">
        <v>2.97</v>
      </c>
    </row>
    <row r="1024" spans="1:11" ht="15" hidden="1" outlineLevel="1" x14ac:dyDescent="0.25">
      <c r="C1024" s="4" t="s">
        <v>53</v>
      </c>
      <c r="D1024" s="20" t="s">
        <v>1987</v>
      </c>
      <c r="E1024" s="20"/>
      <c r="F1024" s="20" t="s">
        <v>1988</v>
      </c>
      <c r="G1024"/>
      <c r="H1024"/>
      <c r="I1024"/>
      <c r="J1024"/>
      <c r="K1024" s="16">
        <v>-4.12</v>
      </c>
    </row>
    <row r="1025" spans="1:11" ht="15" hidden="1" outlineLevel="1" x14ac:dyDescent="0.25">
      <c r="C1025" s="4" t="s">
        <v>53</v>
      </c>
      <c r="D1025" s="20" t="s">
        <v>1989</v>
      </c>
      <c r="E1025" s="20"/>
      <c r="F1025" s="20" t="s">
        <v>1990</v>
      </c>
      <c r="G1025"/>
      <c r="H1025"/>
      <c r="I1025"/>
      <c r="J1025"/>
      <c r="K1025" s="16">
        <v>5.04</v>
      </c>
    </row>
    <row r="1026" spans="1:11" ht="15" hidden="1" outlineLevel="1" x14ac:dyDescent="0.25">
      <c r="C1026" s="4" t="s">
        <v>53</v>
      </c>
      <c r="D1026" s="20" t="s">
        <v>1991</v>
      </c>
      <c r="E1026" s="20"/>
      <c r="F1026" s="20" t="s">
        <v>1992</v>
      </c>
      <c r="G1026"/>
      <c r="H1026"/>
      <c r="I1026"/>
      <c r="J1026"/>
      <c r="K1026" s="16">
        <v>6.69</v>
      </c>
    </row>
    <row r="1027" spans="1:11" ht="15" hidden="1" outlineLevel="1" x14ac:dyDescent="0.25">
      <c r="C1027" s="4" t="s">
        <v>53</v>
      </c>
      <c r="D1027" s="20" t="s">
        <v>1993</v>
      </c>
      <c r="E1027" s="20"/>
      <c r="F1027" s="20" t="s">
        <v>1994</v>
      </c>
      <c r="G1027"/>
      <c r="H1027"/>
      <c r="I1027"/>
      <c r="J1027"/>
      <c r="K1027" s="16">
        <v>3.36</v>
      </c>
    </row>
    <row r="1028" spans="1:11" ht="15" hidden="1" outlineLevel="1" x14ac:dyDescent="0.25">
      <c r="C1028" s="4" t="s">
        <v>53</v>
      </c>
      <c r="D1028" s="20" t="s">
        <v>1995</v>
      </c>
      <c r="E1028" s="20"/>
      <c r="F1028" s="20" t="s">
        <v>1996</v>
      </c>
      <c r="G1028"/>
      <c r="H1028"/>
      <c r="I1028"/>
      <c r="J1028"/>
      <c r="K1028" s="16">
        <v>50.8</v>
      </c>
    </row>
    <row r="1029" spans="1:11" ht="15" hidden="1" outlineLevel="1" x14ac:dyDescent="0.25">
      <c r="C1029" s="4" t="s">
        <v>53</v>
      </c>
      <c r="D1029" s="20" t="s">
        <v>1997</v>
      </c>
      <c r="E1029" s="20"/>
      <c r="F1029" s="20" t="s">
        <v>1998</v>
      </c>
      <c r="G1029"/>
      <c r="H1029"/>
      <c r="I1029"/>
      <c r="J1029"/>
      <c r="K1029" s="16">
        <v>1.68</v>
      </c>
    </row>
    <row r="1030" spans="1:11" ht="15" hidden="1" outlineLevel="1" x14ac:dyDescent="0.25">
      <c r="C1030" s="4" t="s">
        <v>53</v>
      </c>
      <c r="D1030" s="20" t="s">
        <v>1999</v>
      </c>
      <c r="E1030" s="20"/>
      <c r="F1030" s="20" t="s">
        <v>2000</v>
      </c>
      <c r="G1030"/>
      <c r="H1030"/>
      <c r="I1030"/>
      <c r="J1030"/>
      <c r="K1030" s="16">
        <v>1.68</v>
      </c>
    </row>
    <row r="1031" spans="1:11" ht="15" hidden="1" outlineLevel="1" x14ac:dyDescent="0.25">
      <c r="C1031" s="4" t="s">
        <v>53</v>
      </c>
      <c r="D1031" s="20" t="s">
        <v>2001</v>
      </c>
      <c r="E1031" s="20"/>
      <c r="F1031" s="20" t="s">
        <v>2002</v>
      </c>
      <c r="G1031"/>
      <c r="H1031"/>
      <c r="I1031"/>
      <c r="J1031"/>
      <c r="K1031" s="16">
        <v>1.1399999999999999</v>
      </c>
    </row>
    <row r="1032" spans="1:11" ht="15" hidden="1" outlineLevel="1" x14ac:dyDescent="0.25">
      <c r="C1032" s="4" t="s">
        <v>53</v>
      </c>
      <c r="D1032" s="20" t="s">
        <v>2003</v>
      </c>
      <c r="E1032" s="20"/>
      <c r="F1032" s="20" t="s">
        <v>2004</v>
      </c>
      <c r="G1032"/>
      <c r="H1032"/>
      <c r="I1032"/>
      <c r="J1032"/>
      <c r="K1032" s="16">
        <v>11.58</v>
      </c>
    </row>
    <row r="1033" spans="1:11" ht="15" hidden="1" outlineLevel="1" x14ac:dyDescent="0.25">
      <c r="C1033" s="4" t="s">
        <v>53</v>
      </c>
      <c r="D1033" s="20" t="s">
        <v>2005</v>
      </c>
      <c r="E1033" s="20"/>
      <c r="F1033" s="20" t="s">
        <v>2006</v>
      </c>
      <c r="G1033"/>
      <c r="H1033"/>
      <c r="I1033"/>
      <c r="J1033"/>
      <c r="K1033" s="16">
        <v>1.68</v>
      </c>
    </row>
    <row r="1034" spans="1:11" hidden="1" outlineLevel="1" x14ac:dyDescent="0.2">
      <c r="C1034" s="4"/>
      <c r="D1034" s="4"/>
      <c r="E1034" s="4"/>
      <c r="F1034" s="4"/>
    </row>
    <row r="1035" spans="1:11" hidden="1" outlineLevel="1" x14ac:dyDescent="0.2">
      <c r="A1035" s="4" t="s">
        <v>2007</v>
      </c>
      <c r="D1035" s="4" t="s">
        <v>2008</v>
      </c>
      <c r="E1035" s="4"/>
      <c r="K1035" s="21">
        <f>SUM(K1036:K1084)</f>
        <v>481.66999999999996</v>
      </c>
    </row>
    <row r="1036" spans="1:11" ht="15" hidden="1" outlineLevel="1" x14ac:dyDescent="0.25">
      <c r="C1036" s="4" t="s">
        <v>53</v>
      </c>
      <c r="D1036" s="20" t="s">
        <v>2009</v>
      </c>
      <c r="E1036" s="20"/>
      <c r="F1036" s="20" t="s">
        <v>2010</v>
      </c>
      <c r="G1036"/>
      <c r="H1036"/>
      <c r="I1036"/>
      <c r="J1036"/>
      <c r="K1036" s="16">
        <v>10.64</v>
      </c>
    </row>
    <row r="1037" spans="1:11" ht="15" hidden="1" outlineLevel="1" x14ac:dyDescent="0.25">
      <c r="C1037" s="4" t="s">
        <v>53</v>
      </c>
      <c r="D1037" s="20" t="s">
        <v>2011</v>
      </c>
      <c r="E1037" s="20"/>
      <c r="F1037" s="20" t="s">
        <v>2012</v>
      </c>
      <c r="G1037"/>
      <c r="H1037"/>
      <c r="I1037"/>
      <c r="J1037"/>
      <c r="K1037" s="16">
        <v>15.07</v>
      </c>
    </row>
    <row r="1038" spans="1:11" ht="15" hidden="1" outlineLevel="1" x14ac:dyDescent="0.25">
      <c r="C1038" s="4" t="s">
        <v>53</v>
      </c>
      <c r="D1038" s="20" t="s">
        <v>2013</v>
      </c>
      <c r="E1038" s="20"/>
      <c r="F1038" s="20" t="s">
        <v>2014</v>
      </c>
      <c r="G1038"/>
      <c r="H1038"/>
      <c r="I1038"/>
      <c r="J1038"/>
      <c r="K1038" s="16">
        <v>5.04</v>
      </c>
    </row>
    <row r="1039" spans="1:11" ht="15" hidden="1" outlineLevel="1" x14ac:dyDescent="0.25">
      <c r="C1039" s="4" t="s">
        <v>53</v>
      </c>
      <c r="D1039" s="20" t="s">
        <v>2015</v>
      </c>
      <c r="E1039" s="20"/>
      <c r="F1039" s="20" t="s">
        <v>2016</v>
      </c>
      <c r="G1039"/>
      <c r="H1039"/>
      <c r="I1039"/>
      <c r="J1039"/>
      <c r="K1039" s="16">
        <v>1.68</v>
      </c>
    </row>
    <row r="1040" spans="1:11" ht="15" hidden="1" outlineLevel="1" x14ac:dyDescent="0.25">
      <c r="C1040" s="4" t="s">
        <v>53</v>
      </c>
      <c r="D1040" s="20" t="s">
        <v>2017</v>
      </c>
      <c r="E1040" s="20"/>
      <c r="F1040" s="20" t="s">
        <v>2018</v>
      </c>
      <c r="G1040"/>
      <c r="H1040"/>
      <c r="I1040"/>
      <c r="J1040"/>
      <c r="K1040" s="16">
        <v>16.8</v>
      </c>
    </row>
    <row r="1041" spans="3:11" ht="15" hidden="1" outlineLevel="1" x14ac:dyDescent="0.25">
      <c r="C1041" s="4" t="s">
        <v>53</v>
      </c>
      <c r="D1041" s="20" t="s">
        <v>2019</v>
      </c>
      <c r="E1041" s="20"/>
      <c r="F1041" s="20" t="s">
        <v>2020</v>
      </c>
      <c r="G1041"/>
      <c r="H1041"/>
      <c r="I1041"/>
      <c r="J1041"/>
      <c r="K1041" s="16">
        <v>40.72</v>
      </c>
    </row>
    <row r="1042" spans="3:11" ht="15" hidden="1" outlineLevel="1" x14ac:dyDescent="0.25">
      <c r="C1042" s="4" t="s">
        <v>53</v>
      </c>
      <c r="D1042" s="20" t="s">
        <v>2021</v>
      </c>
      <c r="E1042" s="20"/>
      <c r="F1042" s="20" t="s">
        <v>2022</v>
      </c>
      <c r="G1042"/>
      <c r="H1042"/>
      <c r="I1042"/>
      <c r="J1042"/>
      <c r="K1042" s="16">
        <v>5.04</v>
      </c>
    </row>
    <row r="1043" spans="3:11" ht="15" hidden="1" outlineLevel="1" x14ac:dyDescent="0.25">
      <c r="C1043" s="4" t="s">
        <v>53</v>
      </c>
      <c r="D1043" s="20" t="s">
        <v>2023</v>
      </c>
      <c r="E1043" s="20"/>
      <c r="F1043" s="20" t="s">
        <v>2024</v>
      </c>
      <c r="G1043"/>
      <c r="H1043"/>
      <c r="I1043"/>
      <c r="J1043"/>
      <c r="K1043" s="16">
        <v>8.5</v>
      </c>
    </row>
    <row r="1044" spans="3:11" ht="15" hidden="1" outlineLevel="1" x14ac:dyDescent="0.25">
      <c r="C1044" s="4" t="s">
        <v>53</v>
      </c>
      <c r="D1044" s="20" t="s">
        <v>2025</v>
      </c>
      <c r="E1044" s="20"/>
      <c r="F1044" s="20" t="s">
        <v>2026</v>
      </c>
      <c r="G1044"/>
      <c r="H1044"/>
      <c r="I1044"/>
      <c r="J1044"/>
      <c r="K1044" s="16">
        <v>5.04</v>
      </c>
    </row>
    <row r="1045" spans="3:11" ht="15" hidden="1" outlineLevel="1" x14ac:dyDescent="0.25">
      <c r="C1045" s="4" t="s">
        <v>53</v>
      </c>
      <c r="D1045" s="20" t="s">
        <v>2027</v>
      </c>
      <c r="E1045" s="20"/>
      <c r="F1045" s="20" t="s">
        <v>2028</v>
      </c>
      <c r="G1045"/>
      <c r="H1045"/>
      <c r="I1045"/>
      <c r="J1045"/>
      <c r="K1045" s="16">
        <v>42.79</v>
      </c>
    </row>
    <row r="1046" spans="3:11" ht="15" hidden="1" outlineLevel="1" x14ac:dyDescent="0.25">
      <c r="C1046" s="4" t="s">
        <v>53</v>
      </c>
      <c r="D1046" s="20" t="s">
        <v>2029</v>
      </c>
      <c r="E1046" s="20"/>
      <c r="F1046" s="20" t="s">
        <v>2030</v>
      </c>
      <c r="G1046"/>
      <c r="H1046"/>
      <c r="I1046"/>
      <c r="J1046"/>
      <c r="K1046" s="16">
        <v>42.48</v>
      </c>
    </row>
    <row r="1047" spans="3:11" ht="15" hidden="1" outlineLevel="1" x14ac:dyDescent="0.25">
      <c r="C1047" s="4" t="s">
        <v>53</v>
      </c>
      <c r="D1047" s="20" t="s">
        <v>2031</v>
      </c>
      <c r="E1047" s="20"/>
      <c r="F1047" s="20" t="s">
        <v>2032</v>
      </c>
      <c r="G1047"/>
      <c r="H1047"/>
      <c r="I1047"/>
      <c r="J1047"/>
      <c r="K1047" s="16">
        <v>5.86</v>
      </c>
    </row>
    <row r="1048" spans="3:11" ht="15" hidden="1" outlineLevel="1" x14ac:dyDescent="0.25">
      <c r="C1048" s="4" t="s">
        <v>53</v>
      </c>
      <c r="D1048" s="20" t="s">
        <v>2033</v>
      </c>
      <c r="E1048" s="20"/>
      <c r="F1048" s="20" t="s">
        <v>2034</v>
      </c>
      <c r="G1048"/>
      <c r="H1048"/>
      <c r="I1048"/>
      <c r="J1048"/>
      <c r="K1048" s="16">
        <v>-0.46</v>
      </c>
    </row>
    <row r="1049" spans="3:11" ht="15" hidden="1" outlineLevel="1" x14ac:dyDescent="0.25">
      <c r="C1049" s="4" t="s">
        <v>53</v>
      </c>
      <c r="D1049" s="20" t="s">
        <v>2035</v>
      </c>
      <c r="E1049" s="20"/>
      <c r="F1049" s="20" t="s">
        <v>2036</v>
      </c>
      <c r="G1049"/>
      <c r="H1049"/>
      <c r="I1049"/>
      <c r="J1049"/>
      <c r="K1049" s="16">
        <v>6.84</v>
      </c>
    </row>
    <row r="1050" spans="3:11" ht="15" hidden="1" outlineLevel="1" x14ac:dyDescent="0.25">
      <c r="C1050" s="4" t="s">
        <v>53</v>
      </c>
      <c r="D1050" s="20" t="s">
        <v>2037</v>
      </c>
      <c r="E1050" s="20"/>
      <c r="F1050" s="20" t="s">
        <v>2038</v>
      </c>
      <c r="G1050"/>
      <c r="H1050"/>
      <c r="I1050"/>
      <c r="J1050"/>
      <c r="K1050" s="16">
        <v>5.0599999999999996</v>
      </c>
    </row>
    <row r="1051" spans="3:11" ht="15" hidden="1" outlineLevel="1" x14ac:dyDescent="0.25">
      <c r="C1051" s="4" t="s">
        <v>53</v>
      </c>
      <c r="D1051" s="20" t="s">
        <v>2039</v>
      </c>
      <c r="E1051" s="20"/>
      <c r="F1051" s="20" t="s">
        <v>2040</v>
      </c>
      <c r="G1051"/>
      <c r="H1051"/>
      <c r="I1051"/>
      <c r="J1051"/>
      <c r="K1051" s="16">
        <v>5.04</v>
      </c>
    </row>
    <row r="1052" spans="3:11" ht="15" hidden="1" outlineLevel="1" x14ac:dyDescent="0.25">
      <c r="C1052" s="4" t="s">
        <v>53</v>
      </c>
      <c r="D1052" s="20" t="s">
        <v>2041</v>
      </c>
      <c r="E1052" s="20"/>
      <c r="F1052" s="20" t="s">
        <v>2042</v>
      </c>
      <c r="G1052"/>
      <c r="H1052"/>
      <c r="I1052"/>
      <c r="J1052"/>
      <c r="K1052" s="16">
        <v>1.81</v>
      </c>
    </row>
    <row r="1053" spans="3:11" ht="15" hidden="1" outlineLevel="1" x14ac:dyDescent="0.25">
      <c r="C1053" s="4" t="s">
        <v>53</v>
      </c>
      <c r="D1053" s="20" t="s">
        <v>2043</v>
      </c>
      <c r="E1053" s="20"/>
      <c r="F1053" s="20" t="s">
        <v>2044</v>
      </c>
      <c r="G1053"/>
      <c r="H1053"/>
      <c r="I1053"/>
      <c r="J1053"/>
      <c r="K1053" s="16">
        <v>2.39</v>
      </c>
    </row>
    <row r="1054" spans="3:11" ht="15" hidden="1" outlineLevel="1" x14ac:dyDescent="0.25">
      <c r="C1054" s="4" t="s">
        <v>53</v>
      </c>
      <c r="D1054" s="20" t="s">
        <v>2045</v>
      </c>
      <c r="E1054" s="20"/>
      <c r="F1054" s="20" t="s">
        <v>2046</v>
      </c>
      <c r="G1054"/>
      <c r="H1054"/>
      <c r="I1054"/>
      <c r="J1054"/>
      <c r="K1054" s="16">
        <v>50.58</v>
      </c>
    </row>
    <row r="1055" spans="3:11" ht="15" hidden="1" outlineLevel="1" x14ac:dyDescent="0.25">
      <c r="C1055" s="4" t="s">
        <v>53</v>
      </c>
      <c r="D1055" s="20" t="s">
        <v>2047</v>
      </c>
      <c r="E1055" s="20"/>
      <c r="F1055" s="20" t="s">
        <v>2048</v>
      </c>
      <c r="G1055"/>
      <c r="H1055"/>
      <c r="I1055"/>
      <c r="J1055"/>
      <c r="K1055" s="16">
        <v>56.47</v>
      </c>
    </row>
    <row r="1056" spans="3:11" ht="15" hidden="1" outlineLevel="1" x14ac:dyDescent="0.25">
      <c r="C1056" s="4" t="s">
        <v>53</v>
      </c>
      <c r="D1056" s="20" t="s">
        <v>2049</v>
      </c>
      <c r="E1056" s="20"/>
      <c r="F1056" s="20" t="s">
        <v>2050</v>
      </c>
      <c r="G1056"/>
      <c r="H1056"/>
      <c r="I1056"/>
      <c r="J1056"/>
      <c r="K1056" s="16">
        <v>5.65</v>
      </c>
    </row>
    <row r="1057" spans="3:11" ht="15" hidden="1" outlineLevel="1" x14ac:dyDescent="0.25">
      <c r="C1057" s="4" t="s">
        <v>53</v>
      </c>
      <c r="D1057" s="20" t="s">
        <v>2051</v>
      </c>
      <c r="E1057" s="20"/>
      <c r="F1057" s="20" t="s">
        <v>2052</v>
      </c>
      <c r="G1057"/>
      <c r="H1057"/>
      <c r="I1057"/>
      <c r="J1057"/>
      <c r="K1057" s="16">
        <v>1.87</v>
      </c>
    </row>
    <row r="1058" spans="3:11" ht="15" hidden="1" outlineLevel="1" x14ac:dyDescent="0.25">
      <c r="C1058" s="4" t="s">
        <v>53</v>
      </c>
      <c r="D1058" s="20" t="s">
        <v>2053</v>
      </c>
      <c r="E1058" s="20"/>
      <c r="F1058" s="20" t="s">
        <v>2054</v>
      </c>
      <c r="G1058"/>
      <c r="H1058"/>
      <c r="I1058"/>
      <c r="J1058"/>
      <c r="K1058" s="16">
        <v>5.69</v>
      </c>
    </row>
    <row r="1059" spans="3:11" ht="15" hidden="1" outlineLevel="1" x14ac:dyDescent="0.25">
      <c r="C1059" s="4" t="s">
        <v>53</v>
      </c>
      <c r="D1059" s="20" t="s">
        <v>2055</v>
      </c>
      <c r="E1059" s="20"/>
      <c r="F1059" s="20" t="s">
        <v>2056</v>
      </c>
      <c r="G1059"/>
      <c r="H1059"/>
      <c r="I1059"/>
      <c r="J1059"/>
      <c r="K1059" s="16">
        <v>9.34</v>
      </c>
    </row>
    <row r="1060" spans="3:11" ht="15" hidden="1" outlineLevel="1" x14ac:dyDescent="0.25">
      <c r="C1060" s="4" t="s">
        <v>53</v>
      </c>
      <c r="D1060" s="20" t="s">
        <v>2057</v>
      </c>
      <c r="E1060" s="20"/>
      <c r="F1060" s="20" t="s">
        <v>2058</v>
      </c>
      <c r="G1060"/>
      <c r="H1060"/>
      <c r="I1060"/>
      <c r="J1060"/>
      <c r="K1060" s="16">
        <v>3.93</v>
      </c>
    </row>
    <row r="1061" spans="3:11" ht="15" hidden="1" outlineLevel="1" x14ac:dyDescent="0.25">
      <c r="C1061" s="4" t="s">
        <v>53</v>
      </c>
      <c r="D1061" s="20" t="s">
        <v>2059</v>
      </c>
      <c r="E1061" s="20"/>
      <c r="F1061" s="20" t="s">
        <v>2060</v>
      </c>
      <c r="G1061"/>
      <c r="H1061"/>
      <c r="I1061"/>
      <c r="J1061"/>
      <c r="K1061" s="16">
        <v>2.88</v>
      </c>
    </row>
    <row r="1062" spans="3:11" ht="15" hidden="1" outlineLevel="1" x14ac:dyDescent="0.25">
      <c r="C1062" s="4" t="s">
        <v>53</v>
      </c>
      <c r="D1062" s="20" t="s">
        <v>2061</v>
      </c>
      <c r="E1062" s="20"/>
      <c r="F1062" s="20" t="s">
        <v>2062</v>
      </c>
      <c r="G1062"/>
      <c r="H1062"/>
      <c r="I1062"/>
      <c r="J1062"/>
      <c r="K1062" s="16">
        <v>-0.24</v>
      </c>
    </row>
    <row r="1063" spans="3:11" ht="15" hidden="1" outlineLevel="1" x14ac:dyDescent="0.25">
      <c r="C1063" s="4" t="s">
        <v>53</v>
      </c>
      <c r="D1063" s="20" t="s">
        <v>2063</v>
      </c>
      <c r="E1063" s="20"/>
      <c r="F1063" s="20" t="s">
        <v>2064</v>
      </c>
      <c r="G1063"/>
      <c r="H1063"/>
      <c r="I1063"/>
      <c r="J1063"/>
      <c r="K1063" s="16">
        <v>5.04</v>
      </c>
    </row>
    <row r="1064" spans="3:11" ht="15" hidden="1" outlineLevel="1" x14ac:dyDescent="0.25">
      <c r="C1064" s="4" t="s">
        <v>53</v>
      </c>
      <c r="D1064" s="20" t="s">
        <v>2065</v>
      </c>
      <c r="E1064" s="20"/>
      <c r="F1064" s="20" t="s">
        <v>2066</v>
      </c>
      <c r="G1064"/>
      <c r="H1064"/>
      <c r="I1064"/>
      <c r="J1064"/>
      <c r="K1064" s="16">
        <v>23.14</v>
      </c>
    </row>
    <row r="1065" spans="3:11" ht="15" hidden="1" outlineLevel="1" x14ac:dyDescent="0.25">
      <c r="C1065" s="4" t="s">
        <v>53</v>
      </c>
      <c r="D1065" s="20" t="s">
        <v>2067</v>
      </c>
      <c r="E1065" s="20"/>
      <c r="F1065" s="20" t="s">
        <v>2068</v>
      </c>
      <c r="G1065"/>
      <c r="H1065"/>
      <c r="I1065"/>
      <c r="J1065"/>
      <c r="K1065" s="16">
        <v>2.12</v>
      </c>
    </row>
    <row r="1066" spans="3:11" ht="15" hidden="1" outlineLevel="1" x14ac:dyDescent="0.25">
      <c r="C1066" s="4" t="s">
        <v>53</v>
      </c>
      <c r="D1066" s="20" t="s">
        <v>2069</v>
      </c>
      <c r="E1066" s="20"/>
      <c r="F1066" s="20" t="s">
        <v>2070</v>
      </c>
      <c r="G1066"/>
      <c r="H1066"/>
      <c r="I1066"/>
      <c r="J1066"/>
      <c r="K1066" s="16">
        <v>16.87</v>
      </c>
    </row>
    <row r="1067" spans="3:11" ht="15" hidden="1" outlineLevel="1" x14ac:dyDescent="0.25">
      <c r="C1067" s="4" t="s">
        <v>53</v>
      </c>
      <c r="D1067" s="20" t="s">
        <v>2071</v>
      </c>
      <c r="E1067" s="20"/>
      <c r="F1067" s="20" t="s">
        <v>2072</v>
      </c>
      <c r="G1067"/>
      <c r="H1067"/>
      <c r="I1067"/>
      <c r="J1067"/>
      <c r="K1067" s="16">
        <v>16.97</v>
      </c>
    </row>
    <row r="1068" spans="3:11" ht="15" hidden="1" outlineLevel="1" x14ac:dyDescent="0.25">
      <c r="C1068" s="4" t="s">
        <v>53</v>
      </c>
      <c r="D1068" s="20" t="s">
        <v>2073</v>
      </c>
      <c r="E1068" s="20"/>
      <c r="F1068" s="20" t="s">
        <v>2074</v>
      </c>
      <c r="G1068"/>
      <c r="H1068"/>
      <c r="I1068"/>
      <c r="J1068"/>
      <c r="K1068" s="16">
        <v>3.84</v>
      </c>
    </row>
    <row r="1069" spans="3:11" ht="15" hidden="1" outlineLevel="1" x14ac:dyDescent="0.25">
      <c r="C1069" s="4" t="s">
        <v>53</v>
      </c>
      <c r="D1069" s="20" t="s">
        <v>2075</v>
      </c>
      <c r="E1069" s="20"/>
      <c r="F1069" s="20" t="s">
        <v>2076</v>
      </c>
      <c r="G1069"/>
      <c r="H1069"/>
      <c r="I1069"/>
      <c r="J1069"/>
      <c r="K1069" s="16">
        <v>6.93</v>
      </c>
    </row>
    <row r="1070" spans="3:11" ht="15" hidden="1" outlineLevel="1" x14ac:dyDescent="0.25">
      <c r="C1070" s="4" t="s">
        <v>53</v>
      </c>
      <c r="D1070" s="20" t="s">
        <v>2077</v>
      </c>
      <c r="E1070" s="20"/>
      <c r="F1070" s="20" t="s">
        <v>2078</v>
      </c>
      <c r="G1070"/>
      <c r="H1070"/>
      <c r="I1070"/>
      <c r="J1070"/>
      <c r="K1070" s="16">
        <v>3.38</v>
      </c>
    </row>
    <row r="1071" spans="3:11" ht="15" hidden="1" outlineLevel="1" x14ac:dyDescent="0.25">
      <c r="C1071" s="4" t="s">
        <v>53</v>
      </c>
      <c r="D1071" s="20" t="s">
        <v>2079</v>
      </c>
      <c r="E1071" s="20"/>
      <c r="F1071" s="20" t="s">
        <v>2080</v>
      </c>
      <c r="G1071"/>
      <c r="H1071"/>
      <c r="I1071"/>
      <c r="J1071"/>
      <c r="K1071" s="16">
        <v>7.51</v>
      </c>
    </row>
    <row r="1072" spans="3:11" ht="15" hidden="1" outlineLevel="1" x14ac:dyDescent="0.25">
      <c r="C1072" s="4" t="s">
        <v>53</v>
      </c>
      <c r="D1072" s="20" t="s">
        <v>2081</v>
      </c>
      <c r="E1072" s="20"/>
      <c r="F1072" s="20" t="s">
        <v>2082</v>
      </c>
      <c r="G1072"/>
      <c r="H1072"/>
      <c r="I1072"/>
      <c r="J1072"/>
      <c r="K1072" s="16">
        <v>8.0500000000000007</v>
      </c>
    </row>
    <row r="1073" spans="1:11" ht="15" hidden="1" outlineLevel="1" x14ac:dyDescent="0.25">
      <c r="C1073" s="4" t="s">
        <v>53</v>
      </c>
      <c r="D1073" s="20" t="s">
        <v>2083</v>
      </c>
      <c r="E1073" s="20"/>
      <c r="F1073" s="20" t="s">
        <v>2084</v>
      </c>
      <c r="G1073"/>
      <c r="H1073"/>
      <c r="I1073"/>
      <c r="J1073"/>
      <c r="K1073" s="16">
        <v>1.68</v>
      </c>
    </row>
    <row r="1074" spans="1:11" ht="15" hidden="1" outlineLevel="1" x14ac:dyDescent="0.25">
      <c r="C1074" s="4" t="s">
        <v>53</v>
      </c>
      <c r="D1074" s="20" t="s">
        <v>2085</v>
      </c>
      <c r="E1074" s="20"/>
      <c r="F1074" s="20" t="s">
        <v>2086</v>
      </c>
      <c r="G1074"/>
      <c r="H1074"/>
      <c r="I1074"/>
      <c r="J1074"/>
      <c r="K1074" s="16">
        <v>-1.79</v>
      </c>
    </row>
    <row r="1075" spans="1:11" ht="15" hidden="1" outlineLevel="1" x14ac:dyDescent="0.25">
      <c r="C1075" s="4" t="s">
        <v>53</v>
      </c>
      <c r="D1075" s="20" t="s">
        <v>2087</v>
      </c>
      <c r="E1075" s="20"/>
      <c r="F1075" s="20" t="s">
        <v>2088</v>
      </c>
      <c r="G1075"/>
      <c r="H1075"/>
      <c r="I1075"/>
      <c r="J1075"/>
      <c r="K1075" s="16">
        <v>0.53</v>
      </c>
    </row>
    <row r="1076" spans="1:11" ht="15" hidden="1" outlineLevel="1" x14ac:dyDescent="0.25">
      <c r="C1076" s="4" t="s">
        <v>53</v>
      </c>
      <c r="D1076" s="20" t="s">
        <v>2089</v>
      </c>
      <c r="E1076" s="20"/>
      <c r="F1076" s="20" t="s">
        <v>2090</v>
      </c>
      <c r="G1076"/>
      <c r="H1076"/>
      <c r="I1076"/>
      <c r="J1076"/>
      <c r="K1076" s="16">
        <v>8.6199999999999992</v>
      </c>
    </row>
    <row r="1077" spans="1:11" ht="15" hidden="1" outlineLevel="1" x14ac:dyDescent="0.25">
      <c r="C1077" s="4" t="s">
        <v>53</v>
      </c>
      <c r="D1077" s="20" t="s">
        <v>2091</v>
      </c>
      <c r="E1077" s="20"/>
      <c r="F1077" s="20" t="s">
        <v>2092</v>
      </c>
      <c r="G1077"/>
      <c r="H1077"/>
      <c r="I1077"/>
      <c r="J1077"/>
      <c r="K1077" s="16">
        <v>1.68</v>
      </c>
    </row>
    <row r="1078" spans="1:11" ht="15" hidden="1" outlineLevel="1" x14ac:dyDescent="0.25">
      <c r="C1078" s="4" t="s">
        <v>53</v>
      </c>
      <c r="D1078" s="20" t="s">
        <v>2093</v>
      </c>
      <c r="E1078" s="20"/>
      <c r="F1078" s="20" t="s">
        <v>2094</v>
      </c>
      <c r="G1078"/>
      <c r="H1078"/>
      <c r="I1078"/>
      <c r="J1078"/>
      <c r="K1078" s="16">
        <v>1.68</v>
      </c>
    </row>
    <row r="1079" spans="1:11" ht="15" hidden="1" outlineLevel="1" x14ac:dyDescent="0.25">
      <c r="C1079" s="4" t="s">
        <v>53</v>
      </c>
      <c r="D1079" s="20" t="s">
        <v>2095</v>
      </c>
      <c r="E1079" s="20"/>
      <c r="F1079" s="20" t="s">
        <v>2096</v>
      </c>
      <c r="G1079"/>
      <c r="H1079"/>
      <c r="I1079"/>
      <c r="J1079"/>
      <c r="K1079" s="16">
        <v>3.61</v>
      </c>
    </row>
    <row r="1080" spans="1:11" ht="15" hidden="1" outlineLevel="1" x14ac:dyDescent="0.25">
      <c r="C1080" s="4" t="s">
        <v>53</v>
      </c>
      <c r="D1080" s="20" t="s">
        <v>2097</v>
      </c>
      <c r="E1080" s="20"/>
      <c r="F1080" s="20" t="s">
        <v>2098</v>
      </c>
      <c r="G1080"/>
      <c r="H1080"/>
      <c r="I1080"/>
      <c r="J1080"/>
      <c r="K1080" s="16">
        <v>3.06</v>
      </c>
    </row>
    <row r="1081" spans="1:11" ht="15" hidden="1" outlineLevel="1" x14ac:dyDescent="0.25">
      <c r="C1081" s="4" t="s">
        <v>53</v>
      </c>
      <c r="D1081" s="20" t="s">
        <v>2099</v>
      </c>
      <c r="E1081" s="20"/>
      <c r="F1081" s="20" t="s">
        <v>2100</v>
      </c>
      <c r="G1081"/>
      <c r="H1081"/>
      <c r="I1081"/>
      <c r="J1081"/>
      <c r="K1081" s="16">
        <v>1.85</v>
      </c>
    </row>
    <row r="1082" spans="1:11" ht="15" hidden="1" outlineLevel="1" x14ac:dyDescent="0.25">
      <c r="C1082" s="4" t="s">
        <v>53</v>
      </c>
      <c r="D1082" s="20" t="s">
        <v>2101</v>
      </c>
      <c r="E1082" s="20"/>
      <c r="F1082" s="20" t="s">
        <v>2102</v>
      </c>
      <c r="G1082"/>
      <c r="H1082"/>
      <c r="I1082"/>
      <c r="J1082"/>
      <c r="K1082" s="16">
        <v>1.88</v>
      </c>
    </row>
    <row r="1083" spans="1:11" ht="15" hidden="1" outlineLevel="1" x14ac:dyDescent="0.25">
      <c r="C1083" s="4" t="s">
        <v>53</v>
      </c>
      <c r="D1083" s="20" t="s">
        <v>2103</v>
      </c>
      <c r="E1083" s="20"/>
      <c r="F1083" s="20" t="s">
        <v>2104</v>
      </c>
      <c r="G1083"/>
      <c r="H1083"/>
      <c r="I1083"/>
      <c r="J1083"/>
      <c r="K1083" s="16">
        <v>0.13</v>
      </c>
    </row>
    <row r="1084" spans="1:11" ht="15" hidden="1" outlineLevel="1" x14ac:dyDescent="0.25">
      <c r="C1084" s="4" t="s">
        <v>53</v>
      </c>
      <c r="D1084" s="20" t="s">
        <v>2105</v>
      </c>
      <c r="E1084" s="20"/>
      <c r="F1084" s="20" t="s">
        <v>2106</v>
      </c>
      <c r="G1084"/>
      <c r="H1084"/>
      <c r="I1084"/>
      <c r="J1084"/>
      <c r="K1084" s="16">
        <v>8.3800000000000008</v>
      </c>
    </row>
    <row r="1085" spans="1:11" hidden="1" outlineLevel="1" x14ac:dyDescent="0.2"/>
    <row r="1086" spans="1:11" hidden="1" outlineLevel="1" x14ac:dyDescent="0.2">
      <c r="A1086" s="4" t="s">
        <v>2107</v>
      </c>
      <c r="D1086" s="4" t="s">
        <v>2108</v>
      </c>
      <c r="E1086" s="4"/>
      <c r="K1086" s="21">
        <f>SUM(K1087:K1090)</f>
        <v>27.490000000000002</v>
      </c>
    </row>
    <row r="1087" spans="1:11" ht="15" hidden="1" outlineLevel="1" x14ac:dyDescent="0.25">
      <c r="C1087" s="4" t="s">
        <v>53</v>
      </c>
      <c r="D1087" s="20" t="s">
        <v>2109</v>
      </c>
      <c r="E1087" s="20"/>
      <c r="F1087" s="20" t="s">
        <v>2110</v>
      </c>
      <c r="G1087"/>
      <c r="H1087"/>
      <c r="I1087"/>
      <c r="J1087"/>
      <c r="K1087" s="16">
        <v>20.91</v>
      </c>
    </row>
    <row r="1088" spans="1:11" ht="15" hidden="1" outlineLevel="1" x14ac:dyDescent="0.25">
      <c r="C1088" s="4" t="s">
        <v>53</v>
      </c>
      <c r="D1088" s="20" t="s">
        <v>2111</v>
      </c>
      <c r="E1088" s="20"/>
      <c r="F1088" s="20" t="s">
        <v>2112</v>
      </c>
      <c r="G1088"/>
      <c r="H1088"/>
      <c r="I1088"/>
      <c r="J1088"/>
      <c r="K1088" s="16">
        <v>1.8</v>
      </c>
    </row>
    <row r="1089" spans="1:11" ht="15" hidden="1" outlineLevel="1" x14ac:dyDescent="0.25">
      <c r="C1089" s="4" t="s">
        <v>53</v>
      </c>
      <c r="D1089" s="20" t="s">
        <v>2113</v>
      </c>
      <c r="E1089" s="20"/>
      <c r="F1089" s="20" t="s">
        <v>2114</v>
      </c>
      <c r="G1089"/>
      <c r="H1089"/>
      <c r="I1089"/>
      <c r="J1089"/>
      <c r="K1089" s="16">
        <v>3.6</v>
      </c>
    </row>
    <row r="1090" spans="1:11" ht="15" hidden="1" outlineLevel="1" x14ac:dyDescent="0.25">
      <c r="C1090" s="4" t="s">
        <v>53</v>
      </c>
      <c r="D1090" s="20" t="s">
        <v>2115</v>
      </c>
      <c r="E1090" s="20"/>
      <c r="F1090" s="20" t="s">
        <v>2116</v>
      </c>
      <c r="G1090"/>
      <c r="H1090"/>
      <c r="I1090"/>
      <c r="J1090"/>
      <c r="K1090" s="16">
        <v>1.18</v>
      </c>
    </row>
    <row r="1091" spans="1:11" hidden="1" outlineLevel="1" x14ac:dyDescent="0.2"/>
    <row r="1092" spans="1:11" hidden="1" outlineLevel="1" x14ac:dyDescent="0.2">
      <c r="A1092" s="4" t="s">
        <v>2117</v>
      </c>
      <c r="D1092" s="4" t="s">
        <v>2118</v>
      </c>
      <c r="E1092" s="4"/>
      <c r="K1092" s="21">
        <f>SUM(K1093:K1260)</f>
        <v>2714.7899999999995</v>
      </c>
    </row>
    <row r="1093" spans="1:11" ht="15" hidden="1" outlineLevel="1" x14ac:dyDescent="0.25">
      <c r="C1093" s="4" t="s">
        <v>53</v>
      </c>
      <c r="D1093" s="20" t="s">
        <v>2119</v>
      </c>
      <c r="E1093" s="20"/>
      <c r="F1093" s="20" t="s">
        <v>2120</v>
      </c>
      <c r="G1093"/>
      <c r="H1093"/>
      <c r="I1093"/>
      <c r="J1093"/>
      <c r="K1093" s="16">
        <v>16.809999999999999</v>
      </c>
    </row>
    <row r="1094" spans="1:11" ht="15" hidden="1" outlineLevel="1" x14ac:dyDescent="0.25">
      <c r="C1094" s="4" t="s">
        <v>53</v>
      </c>
      <c r="D1094" s="20" t="s">
        <v>2121</v>
      </c>
      <c r="E1094" s="20"/>
      <c r="F1094" s="20" t="s">
        <v>2122</v>
      </c>
      <c r="G1094"/>
      <c r="H1094"/>
      <c r="I1094"/>
      <c r="J1094"/>
      <c r="K1094" s="16">
        <v>21.21</v>
      </c>
    </row>
    <row r="1095" spans="1:11" ht="15" hidden="1" outlineLevel="1" x14ac:dyDescent="0.25">
      <c r="C1095" s="4" t="s">
        <v>53</v>
      </c>
      <c r="D1095" s="20" t="s">
        <v>2123</v>
      </c>
      <c r="E1095" s="20"/>
      <c r="F1095" s="20" t="s">
        <v>2124</v>
      </c>
      <c r="G1095"/>
      <c r="H1095"/>
      <c r="I1095"/>
      <c r="J1095"/>
      <c r="K1095" s="16">
        <v>20.82</v>
      </c>
    </row>
    <row r="1096" spans="1:11" ht="15" hidden="1" outlineLevel="1" x14ac:dyDescent="0.25">
      <c r="C1096" s="4" t="s">
        <v>53</v>
      </c>
      <c r="D1096" s="20" t="s">
        <v>2125</v>
      </c>
      <c r="E1096" s="20"/>
      <c r="F1096" s="20" t="s">
        <v>2126</v>
      </c>
      <c r="G1096"/>
      <c r="H1096"/>
      <c r="I1096"/>
      <c r="J1096"/>
      <c r="K1096" s="16">
        <v>49.01</v>
      </c>
    </row>
    <row r="1097" spans="1:11" ht="15" hidden="1" outlineLevel="1" x14ac:dyDescent="0.25">
      <c r="C1097" s="4" t="s">
        <v>53</v>
      </c>
      <c r="D1097" s="20" t="s">
        <v>2127</v>
      </c>
      <c r="E1097" s="20"/>
      <c r="F1097" s="20" t="s">
        <v>2128</v>
      </c>
      <c r="G1097"/>
      <c r="H1097"/>
      <c r="I1097"/>
      <c r="J1097"/>
      <c r="K1097" s="16">
        <v>21</v>
      </c>
    </row>
    <row r="1098" spans="1:11" ht="15" hidden="1" outlineLevel="1" x14ac:dyDescent="0.25">
      <c r="C1098" s="4" t="s">
        <v>53</v>
      </c>
      <c r="D1098" s="20" t="s">
        <v>2129</v>
      </c>
      <c r="E1098" s="20"/>
      <c r="F1098" s="20" t="s">
        <v>2130</v>
      </c>
      <c r="G1098"/>
      <c r="H1098"/>
      <c r="I1098"/>
      <c r="J1098"/>
      <c r="K1098" s="16">
        <v>21.68</v>
      </c>
    </row>
    <row r="1099" spans="1:11" ht="15" hidden="1" outlineLevel="1" x14ac:dyDescent="0.25">
      <c r="C1099" s="4" t="s">
        <v>53</v>
      </c>
      <c r="D1099" s="20" t="s">
        <v>2131</v>
      </c>
      <c r="E1099" s="20"/>
      <c r="F1099" s="20" t="s">
        <v>2132</v>
      </c>
      <c r="G1099"/>
      <c r="H1099"/>
      <c r="I1099"/>
      <c r="J1099"/>
      <c r="K1099" s="16">
        <v>35.14</v>
      </c>
    </row>
    <row r="1100" spans="1:11" ht="15" hidden="1" outlineLevel="1" x14ac:dyDescent="0.25">
      <c r="C1100" s="4" t="s">
        <v>53</v>
      </c>
      <c r="D1100" s="20" t="s">
        <v>2133</v>
      </c>
      <c r="E1100" s="20"/>
      <c r="F1100" s="20" t="s">
        <v>2134</v>
      </c>
      <c r="G1100"/>
      <c r="H1100"/>
      <c r="I1100"/>
      <c r="J1100"/>
      <c r="K1100" s="16">
        <v>36.090000000000003</v>
      </c>
    </row>
    <row r="1101" spans="1:11" ht="15" hidden="1" outlineLevel="1" x14ac:dyDescent="0.25">
      <c r="C1101" s="4" t="s">
        <v>53</v>
      </c>
      <c r="D1101" s="20" t="s">
        <v>2135</v>
      </c>
      <c r="E1101" s="20"/>
      <c r="F1101" s="20" t="s">
        <v>2136</v>
      </c>
      <c r="G1101"/>
      <c r="H1101"/>
      <c r="I1101"/>
      <c r="J1101"/>
      <c r="K1101" s="16">
        <v>5.26</v>
      </c>
    </row>
    <row r="1102" spans="1:11" ht="15" hidden="1" outlineLevel="1" x14ac:dyDescent="0.25">
      <c r="C1102" s="4" t="s">
        <v>53</v>
      </c>
      <c r="D1102" s="20" t="s">
        <v>2137</v>
      </c>
      <c r="E1102" s="20"/>
      <c r="F1102" s="20" t="s">
        <v>2138</v>
      </c>
      <c r="G1102"/>
      <c r="H1102"/>
      <c r="I1102"/>
      <c r="J1102"/>
      <c r="K1102" s="16">
        <v>31.86</v>
      </c>
    </row>
    <row r="1103" spans="1:11" ht="15" hidden="1" outlineLevel="1" x14ac:dyDescent="0.25">
      <c r="C1103" s="4" t="s">
        <v>53</v>
      </c>
      <c r="D1103" s="20" t="s">
        <v>2139</v>
      </c>
      <c r="E1103" s="20"/>
      <c r="F1103" s="20" t="s">
        <v>2140</v>
      </c>
      <c r="G1103"/>
      <c r="H1103"/>
      <c r="I1103"/>
      <c r="J1103"/>
      <c r="K1103" s="16">
        <v>56.41</v>
      </c>
    </row>
    <row r="1104" spans="1:11" ht="15" hidden="1" outlineLevel="1" x14ac:dyDescent="0.25">
      <c r="C1104" s="4" t="s">
        <v>53</v>
      </c>
      <c r="D1104" s="20" t="s">
        <v>2141</v>
      </c>
      <c r="E1104" s="20"/>
      <c r="F1104" s="20" t="s">
        <v>2142</v>
      </c>
      <c r="G1104"/>
      <c r="H1104"/>
      <c r="I1104"/>
      <c r="J1104"/>
      <c r="K1104" s="16">
        <v>1.68</v>
      </c>
    </row>
    <row r="1105" spans="3:11" ht="15" hidden="1" outlineLevel="1" x14ac:dyDescent="0.25">
      <c r="C1105" s="4" t="s">
        <v>53</v>
      </c>
      <c r="D1105" s="20" t="s">
        <v>2143</v>
      </c>
      <c r="E1105" s="20"/>
      <c r="F1105" s="20" t="s">
        <v>2144</v>
      </c>
      <c r="G1105"/>
      <c r="H1105"/>
      <c r="I1105"/>
      <c r="J1105"/>
      <c r="K1105" s="16">
        <v>8.8800000000000008</v>
      </c>
    </row>
    <row r="1106" spans="3:11" ht="15" hidden="1" outlineLevel="1" x14ac:dyDescent="0.25">
      <c r="C1106" s="4" t="s">
        <v>53</v>
      </c>
      <c r="D1106" s="20" t="s">
        <v>2145</v>
      </c>
      <c r="E1106" s="20"/>
      <c r="F1106" s="20" t="s">
        <v>2146</v>
      </c>
      <c r="G1106"/>
      <c r="H1106"/>
      <c r="I1106"/>
      <c r="J1106"/>
      <c r="K1106" s="16">
        <v>31.95</v>
      </c>
    </row>
    <row r="1107" spans="3:11" ht="15" hidden="1" outlineLevel="1" x14ac:dyDescent="0.25">
      <c r="C1107" s="4" t="s">
        <v>53</v>
      </c>
      <c r="D1107" s="20" t="s">
        <v>2147</v>
      </c>
      <c r="E1107" s="20"/>
      <c r="F1107" s="20" t="s">
        <v>2148</v>
      </c>
      <c r="G1107"/>
      <c r="H1107"/>
      <c r="I1107"/>
      <c r="J1107"/>
      <c r="K1107" s="16">
        <v>4.5999999999999996</v>
      </c>
    </row>
    <row r="1108" spans="3:11" ht="15" hidden="1" outlineLevel="1" x14ac:dyDescent="0.25">
      <c r="C1108" s="4" t="s">
        <v>53</v>
      </c>
      <c r="D1108" s="20" t="s">
        <v>2149</v>
      </c>
      <c r="E1108" s="20"/>
      <c r="F1108" s="20" t="s">
        <v>2150</v>
      </c>
      <c r="G1108"/>
      <c r="H1108"/>
      <c r="I1108"/>
      <c r="J1108"/>
      <c r="K1108" s="16">
        <v>14</v>
      </c>
    </row>
    <row r="1109" spans="3:11" ht="15" hidden="1" outlineLevel="1" x14ac:dyDescent="0.25">
      <c r="C1109" s="4" t="s">
        <v>53</v>
      </c>
      <c r="D1109" s="20" t="s">
        <v>2151</v>
      </c>
      <c r="E1109" s="20"/>
      <c r="F1109" s="20" t="s">
        <v>2152</v>
      </c>
      <c r="G1109"/>
      <c r="H1109"/>
      <c r="I1109"/>
      <c r="J1109"/>
      <c r="K1109" s="16">
        <v>4.79</v>
      </c>
    </row>
    <row r="1110" spans="3:11" ht="15" hidden="1" outlineLevel="1" x14ac:dyDescent="0.25">
      <c r="C1110" s="4" t="s">
        <v>53</v>
      </c>
      <c r="D1110" s="20" t="s">
        <v>2153</v>
      </c>
      <c r="E1110" s="20"/>
      <c r="F1110" s="20" t="s">
        <v>2154</v>
      </c>
      <c r="G1110"/>
      <c r="H1110"/>
      <c r="I1110"/>
      <c r="J1110"/>
      <c r="K1110" s="16">
        <v>14.15</v>
      </c>
    </row>
    <row r="1111" spans="3:11" ht="15" hidden="1" outlineLevel="1" x14ac:dyDescent="0.25">
      <c r="C1111" s="4" t="s">
        <v>53</v>
      </c>
      <c r="D1111" s="20" t="s">
        <v>2155</v>
      </c>
      <c r="E1111" s="20"/>
      <c r="F1111" s="20" t="s">
        <v>2156</v>
      </c>
      <c r="G1111"/>
      <c r="H1111"/>
      <c r="I1111"/>
      <c r="J1111"/>
      <c r="K1111" s="16">
        <v>1.68</v>
      </c>
    </row>
    <row r="1112" spans="3:11" ht="15" hidden="1" outlineLevel="1" x14ac:dyDescent="0.25">
      <c r="C1112" s="4" t="s">
        <v>53</v>
      </c>
      <c r="D1112" s="20" t="s">
        <v>2157</v>
      </c>
      <c r="E1112" s="20"/>
      <c r="F1112" s="20" t="s">
        <v>2158</v>
      </c>
      <c r="G1112"/>
      <c r="H1112"/>
      <c r="I1112"/>
      <c r="J1112"/>
      <c r="K1112" s="16">
        <v>2.82</v>
      </c>
    </row>
    <row r="1113" spans="3:11" ht="15" hidden="1" outlineLevel="1" x14ac:dyDescent="0.25">
      <c r="C1113" s="4" t="s">
        <v>53</v>
      </c>
      <c r="D1113" s="20" t="s">
        <v>2159</v>
      </c>
      <c r="E1113" s="20"/>
      <c r="F1113" s="20" t="s">
        <v>2160</v>
      </c>
      <c r="G1113"/>
      <c r="H1113"/>
      <c r="I1113"/>
      <c r="J1113"/>
      <c r="K1113" s="16">
        <v>23.83</v>
      </c>
    </row>
    <row r="1114" spans="3:11" ht="15" hidden="1" outlineLevel="1" x14ac:dyDescent="0.25">
      <c r="C1114" s="4" t="s">
        <v>53</v>
      </c>
      <c r="D1114" s="20" t="s">
        <v>2161</v>
      </c>
      <c r="E1114" s="20"/>
      <c r="F1114" s="20" t="s">
        <v>2162</v>
      </c>
      <c r="G1114"/>
      <c r="H1114"/>
      <c r="I1114"/>
      <c r="J1114"/>
      <c r="K1114" s="16">
        <v>3.36</v>
      </c>
    </row>
    <row r="1115" spans="3:11" ht="15" hidden="1" outlineLevel="1" x14ac:dyDescent="0.25">
      <c r="C1115" s="4" t="s">
        <v>53</v>
      </c>
      <c r="D1115" s="20" t="s">
        <v>2163</v>
      </c>
      <c r="E1115" s="20"/>
      <c r="F1115" s="20" t="s">
        <v>2164</v>
      </c>
      <c r="G1115"/>
      <c r="H1115"/>
      <c r="I1115"/>
      <c r="J1115"/>
      <c r="K1115" s="16">
        <v>13.22</v>
      </c>
    </row>
    <row r="1116" spans="3:11" ht="15" hidden="1" outlineLevel="1" x14ac:dyDescent="0.25">
      <c r="C1116" s="4" t="s">
        <v>53</v>
      </c>
      <c r="D1116" s="20" t="s">
        <v>2165</v>
      </c>
      <c r="E1116" s="20"/>
      <c r="F1116" s="20" t="s">
        <v>2166</v>
      </c>
      <c r="G1116"/>
      <c r="H1116"/>
      <c r="I1116"/>
      <c r="J1116"/>
      <c r="K1116" s="16">
        <v>9.4499999999999993</v>
      </c>
    </row>
    <row r="1117" spans="3:11" ht="15" hidden="1" outlineLevel="1" x14ac:dyDescent="0.25">
      <c r="C1117" s="4" t="s">
        <v>53</v>
      </c>
      <c r="D1117" s="20" t="s">
        <v>2167</v>
      </c>
      <c r="E1117" s="20"/>
      <c r="F1117" s="20" t="s">
        <v>2168</v>
      </c>
      <c r="G1117"/>
      <c r="H1117"/>
      <c r="I1117"/>
      <c r="J1117"/>
      <c r="K1117" s="16">
        <v>6.65</v>
      </c>
    </row>
    <row r="1118" spans="3:11" ht="15" hidden="1" outlineLevel="1" x14ac:dyDescent="0.25">
      <c r="C1118" s="4" t="s">
        <v>53</v>
      </c>
      <c r="D1118" s="20" t="s">
        <v>2169</v>
      </c>
      <c r="E1118" s="20"/>
      <c r="F1118" s="20" t="s">
        <v>2170</v>
      </c>
      <c r="G1118"/>
      <c r="H1118"/>
      <c r="I1118"/>
      <c r="J1118"/>
      <c r="K1118" s="16">
        <v>7.65</v>
      </c>
    </row>
    <row r="1119" spans="3:11" ht="15" hidden="1" outlineLevel="1" x14ac:dyDescent="0.25">
      <c r="C1119" s="4" t="s">
        <v>53</v>
      </c>
      <c r="D1119" s="20" t="s">
        <v>2171</v>
      </c>
      <c r="E1119" s="20"/>
      <c r="F1119" s="20" t="s">
        <v>2172</v>
      </c>
      <c r="G1119"/>
      <c r="H1119"/>
      <c r="I1119"/>
      <c r="J1119"/>
      <c r="K1119" s="16">
        <v>23.46</v>
      </c>
    </row>
    <row r="1120" spans="3:11" ht="15" hidden="1" outlineLevel="1" x14ac:dyDescent="0.25">
      <c r="C1120" s="4" t="s">
        <v>53</v>
      </c>
      <c r="D1120" s="20" t="s">
        <v>2173</v>
      </c>
      <c r="E1120" s="20"/>
      <c r="F1120" s="20" t="s">
        <v>2174</v>
      </c>
      <c r="G1120"/>
      <c r="H1120"/>
      <c r="I1120"/>
      <c r="J1120"/>
      <c r="K1120" s="16">
        <v>10.42</v>
      </c>
    </row>
    <row r="1121" spans="3:11" ht="15" hidden="1" outlineLevel="1" x14ac:dyDescent="0.25">
      <c r="C1121" s="4" t="s">
        <v>53</v>
      </c>
      <c r="D1121" s="20" t="s">
        <v>2175</v>
      </c>
      <c r="E1121" s="20"/>
      <c r="F1121" s="20" t="s">
        <v>2176</v>
      </c>
      <c r="G1121"/>
      <c r="H1121"/>
      <c r="I1121"/>
      <c r="J1121"/>
      <c r="K1121" s="16">
        <v>3.26</v>
      </c>
    </row>
    <row r="1122" spans="3:11" ht="15" hidden="1" outlineLevel="1" x14ac:dyDescent="0.25">
      <c r="C1122" s="4" t="s">
        <v>53</v>
      </c>
      <c r="D1122" s="20" t="s">
        <v>2177</v>
      </c>
      <c r="E1122" s="20"/>
      <c r="F1122" s="20" t="s">
        <v>2178</v>
      </c>
      <c r="G1122"/>
      <c r="H1122"/>
      <c r="I1122"/>
      <c r="J1122"/>
      <c r="K1122" s="16">
        <v>18.61</v>
      </c>
    </row>
    <row r="1123" spans="3:11" ht="15" hidden="1" outlineLevel="1" x14ac:dyDescent="0.25">
      <c r="C1123" s="4" t="s">
        <v>53</v>
      </c>
      <c r="D1123" s="20" t="s">
        <v>2179</v>
      </c>
      <c r="E1123" s="20"/>
      <c r="F1123" s="20" t="s">
        <v>2180</v>
      </c>
      <c r="G1123"/>
      <c r="H1123"/>
      <c r="I1123"/>
      <c r="J1123"/>
      <c r="K1123" s="16">
        <v>17.32</v>
      </c>
    </row>
    <row r="1124" spans="3:11" ht="15" hidden="1" outlineLevel="1" x14ac:dyDescent="0.25">
      <c r="C1124" s="4" t="s">
        <v>53</v>
      </c>
      <c r="D1124" s="20" t="s">
        <v>2181</v>
      </c>
      <c r="E1124" s="20"/>
      <c r="F1124" s="20" t="s">
        <v>2182</v>
      </c>
      <c r="G1124"/>
      <c r="H1124"/>
      <c r="I1124"/>
      <c r="J1124"/>
      <c r="K1124" s="16">
        <v>5.2</v>
      </c>
    </row>
    <row r="1125" spans="3:11" ht="15" hidden="1" outlineLevel="1" x14ac:dyDescent="0.25">
      <c r="C1125" s="4" t="s">
        <v>53</v>
      </c>
      <c r="D1125" s="20" t="s">
        <v>2183</v>
      </c>
      <c r="E1125" s="20"/>
      <c r="F1125" s="20" t="s">
        <v>2184</v>
      </c>
      <c r="G1125"/>
      <c r="H1125"/>
      <c r="I1125"/>
      <c r="J1125"/>
      <c r="K1125" s="16">
        <v>90.82</v>
      </c>
    </row>
    <row r="1126" spans="3:11" ht="15" hidden="1" outlineLevel="1" x14ac:dyDescent="0.25">
      <c r="C1126" s="4" t="s">
        <v>53</v>
      </c>
      <c r="D1126" s="20" t="s">
        <v>2185</v>
      </c>
      <c r="E1126" s="20"/>
      <c r="F1126" s="20" t="s">
        <v>2186</v>
      </c>
      <c r="G1126"/>
      <c r="H1126"/>
      <c r="I1126"/>
      <c r="J1126"/>
      <c r="K1126" s="16">
        <v>5.04</v>
      </c>
    </row>
    <row r="1127" spans="3:11" ht="15" hidden="1" outlineLevel="1" x14ac:dyDescent="0.25">
      <c r="C1127" s="4" t="s">
        <v>53</v>
      </c>
      <c r="D1127" s="20" t="s">
        <v>2187</v>
      </c>
      <c r="E1127" s="20"/>
      <c r="F1127" s="20" t="s">
        <v>2188</v>
      </c>
      <c r="G1127"/>
      <c r="H1127"/>
      <c r="I1127"/>
      <c r="J1127"/>
      <c r="K1127" s="16">
        <v>42.93</v>
      </c>
    </row>
    <row r="1128" spans="3:11" ht="15" hidden="1" outlineLevel="1" x14ac:dyDescent="0.25">
      <c r="C1128" s="4" t="s">
        <v>53</v>
      </c>
      <c r="D1128" s="20" t="s">
        <v>2189</v>
      </c>
      <c r="E1128" s="20"/>
      <c r="F1128" s="20" t="s">
        <v>2190</v>
      </c>
      <c r="G1128"/>
      <c r="H1128"/>
      <c r="I1128"/>
      <c r="J1128"/>
      <c r="K1128" s="16">
        <v>19.43</v>
      </c>
    </row>
    <row r="1129" spans="3:11" ht="15" hidden="1" outlineLevel="1" x14ac:dyDescent="0.25">
      <c r="C1129" s="4" t="s">
        <v>53</v>
      </c>
      <c r="D1129" s="20" t="s">
        <v>2191</v>
      </c>
      <c r="E1129" s="20"/>
      <c r="F1129" s="20" t="s">
        <v>2192</v>
      </c>
      <c r="G1129"/>
      <c r="H1129"/>
      <c r="I1129"/>
      <c r="J1129"/>
      <c r="K1129" s="16">
        <v>7.55</v>
      </c>
    </row>
    <row r="1130" spans="3:11" ht="15" hidden="1" outlineLevel="1" x14ac:dyDescent="0.25">
      <c r="C1130" s="4" t="s">
        <v>53</v>
      </c>
      <c r="D1130" s="20" t="s">
        <v>2193</v>
      </c>
      <c r="E1130" s="20"/>
      <c r="F1130" s="20" t="s">
        <v>2194</v>
      </c>
      <c r="G1130"/>
      <c r="H1130"/>
      <c r="I1130"/>
      <c r="J1130"/>
      <c r="K1130" s="16">
        <v>35.880000000000003</v>
      </c>
    </row>
    <row r="1131" spans="3:11" ht="15" hidden="1" outlineLevel="1" x14ac:dyDescent="0.25">
      <c r="C1131" s="4" t="s">
        <v>53</v>
      </c>
      <c r="D1131" s="20" t="s">
        <v>2195</v>
      </c>
      <c r="E1131" s="20"/>
      <c r="F1131" s="20" t="s">
        <v>2196</v>
      </c>
      <c r="G1131"/>
      <c r="H1131"/>
      <c r="I1131"/>
      <c r="J1131"/>
      <c r="K1131" s="16">
        <v>48.65</v>
      </c>
    </row>
    <row r="1132" spans="3:11" ht="15" hidden="1" outlineLevel="1" x14ac:dyDescent="0.25">
      <c r="C1132" s="4" t="s">
        <v>53</v>
      </c>
      <c r="D1132" s="20" t="s">
        <v>2197</v>
      </c>
      <c r="E1132" s="20"/>
      <c r="F1132" s="20" t="s">
        <v>2198</v>
      </c>
      <c r="G1132"/>
      <c r="H1132"/>
      <c r="I1132"/>
      <c r="J1132"/>
      <c r="K1132" s="16">
        <v>5.04</v>
      </c>
    </row>
    <row r="1133" spans="3:11" ht="15" hidden="1" outlineLevel="1" x14ac:dyDescent="0.25">
      <c r="C1133" s="4" t="s">
        <v>53</v>
      </c>
      <c r="D1133" s="20" t="s">
        <v>2199</v>
      </c>
      <c r="E1133" s="20"/>
      <c r="F1133" s="20" t="s">
        <v>2200</v>
      </c>
      <c r="G1133"/>
      <c r="H1133"/>
      <c r="I1133"/>
      <c r="J1133"/>
      <c r="K1133" s="16">
        <v>7.36</v>
      </c>
    </row>
    <row r="1134" spans="3:11" ht="15" hidden="1" outlineLevel="1" x14ac:dyDescent="0.25">
      <c r="C1134" s="4" t="s">
        <v>53</v>
      </c>
      <c r="D1134" s="20" t="s">
        <v>2201</v>
      </c>
      <c r="E1134" s="20"/>
      <c r="F1134" s="20" t="s">
        <v>2202</v>
      </c>
      <c r="G1134"/>
      <c r="H1134"/>
      <c r="I1134"/>
      <c r="J1134"/>
      <c r="K1134" s="16">
        <v>9.85</v>
      </c>
    </row>
    <row r="1135" spans="3:11" ht="15" hidden="1" outlineLevel="1" x14ac:dyDescent="0.25">
      <c r="C1135" s="4" t="s">
        <v>53</v>
      </c>
      <c r="D1135" s="20" t="s">
        <v>2203</v>
      </c>
      <c r="E1135" s="20"/>
      <c r="F1135" s="20" t="s">
        <v>2204</v>
      </c>
      <c r="G1135"/>
      <c r="H1135"/>
      <c r="I1135"/>
      <c r="J1135"/>
      <c r="K1135" s="16">
        <v>1.68</v>
      </c>
    </row>
    <row r="1136" spans="3:11" ht="15" hidden="1" outlineLevel="1" x14ac:dyDescent="0.25">
      <c r="C1136" s="4" t="s">
        <v>53</v>
      </c>
      <c r="D1136" s="20" t="s">
        <v>2205</v>
      </c>
      <c r="E1136" s="20"/>
      <c r="F1136" s="20" t="s">
        <v>2206</v>
      </c>
      <c r="G1136"/>
      <c r="H1136"/>
      <c r="I1136"/>
      <c r="J1136"/>
      <c r="K1136" s="16">
        <v>27.39</v>
      </c>
    </row>
    <row r="1137" spans="3:11" ht="15" hidden="1" outlineLevel="1" x14ac:dyDescent="0.25">
      <c r="C1137" s="4" t="s">
        <v>53</v>
      </c>
      <c r="D1137" s="20" t="s">
        <v>2207</v>
      </c>
      <c r="E1137" s="20"/>
      <c r="F1137" s="20" t="s">
        <v>2208</v>
      </c>
      <c r="G1137"/>
      <c r="H1137"/>
      <c r="I1137"/>
      <c r="J1137"/>
      <c r="K1137" s="16">
        <v>18.7</v>
      </c>
    </row>
    <row r="1138" spans="3:11" ht="15" hidden="1" outlineLevel="1" x14ac:dyDescent="0.25">
      <c r="C1138" s="4" t="s">
        <v>53</v>
      </c>
      <c r="D1138" s="20" t="s">
        <v>2209</v>
      </c>
      <c r="E1138" s="20"/>
      <c r="F1138" s="20" t="s">
        <v>2210</v>
      </c>
      <c r="G1138"/>
      <c r="H1138"/>
      <c r="I1138"/>
      <c r="J1138"/>
      <c r="K1138" s="16">
        <v>6.01</v>
      </c>
    </row>
    <row r="1139" spans="3:11" ht="15" hidden="1" outlineLevel="1" x14ac:dyDescent="0.25">
      <c r="C1139" s="4" t="s">
        <v>53</v>
      </c>
      <c r="D1139" s="20" t="s">
        <v>2211</v>
      </c>
      <c r="E1139" s="20"/>
      <c r="F1139" s="20" t="s">
        <v>2212</v>
      </c>
      <c r="G1139"/>
      <c r="H1139"/>
      <c r="I1139"/>
      <c r="J1139"/>
      <c r="K1139" s="16">
        <v>22.91</v>
      </c>
    </row>
    <row r="1140" spans="3:11" ht="15" hidden="1" outlineLevel="1" x14ac:dyDescent="0.25">
      <c r="C1140" s="4" t="s">
        <v>53</v>
      </c>
      <c r="D1140" s="20" t="s">
        <v>2213</v>
      </c>
      <c r="E1140" s="20"/>
      <c r="F1140" s="20" t="s">
        <v>2214</v>
      </c>
      <c r="G1140"/>
      <c r="H1140"/>
      <c r="I1140"/>
      <c r="J1140"/>
      <c r="K1140" s="16">
        <v>17.34</v>
      </c>
    </row>
    <row r="1141" spans="3:11" ht="15" hidden="1" outlineLevel="1" x14ac:dyDescent="0.25">
      <c r="C1141" s="4" t="s">
        <v>53</v>
      </c>
      <c r="D1141" s="20" t="s">
        <v>2215</v>
      </c>
      <c r="E1141" s="20"/>
      <c r="F1141" s="20" t="s">
        <v>2216</v>
      </c>
      <c r="G1141"/>
      <c r="H1141"/>
      <c r="I1141"/>
      <c r="J1141"/>
      <c r="K1141" s="16">
        <v>5.04</v>
      </c>
    </row>
    <row r="1142" spans="3:11" ht="15" hidden="1" outlineLevel="1" x14ac:dyDescent="0.25">
      <c r="C1142" s="4" t="s">
        <v>53</v>
      </c>
      <c r="D1142" s="20" t="s">
        <v>2217</v>
      </c>
      <c r="E1142" s="20"/>
      <c r="F1142" s="20" t="s">
        <v>2218</v>
      </c>
      <c r="G1142"/>
      <c r="H1142"/>
      <c r="I1142"/>
      <c r="J1142"/>
      <c r="K1142" s="16">
        <v>-0.24</v>
      </c>
    </row>
    <row r="1143" spans="3:11" ht="15" hidden="1" outlineLevel="1" x14ac:dyDescent="0.25">
      <c r="C1143" s="4" t="s">
        <v>53</v>
      </c>
      <c r="D1143" s="20" t="s">
        <v>2219</v>
      </c>
      <c r="E1143" s="20"/>
      <c r="F1143" s="20" t="s">
        <v>2220</v>
      </c>
      <c r="G1143"/>
      <c r="H1143"/>
      <c r="I1143"/>
      <c r="J1143"/>
      <c r="K1143" s="16">
        <v>1.68</v>
      </c>
    </row>
    <row r="1144" spans="3:11" ht="15" hidden="1" outlineLevel="1" x14ac:dyDescent="0.25">
      <c r="C1144" s="4" t="s">
        <v>53</v>
      </c>
      <c r="D1144" s="20" t="s">
        <v>2221</v>
      </c>
      <c r="E1144" s="20"/>
      <c r="F1144" s="20" t="s">
        <v>2222</v>
      </c>
      <c r="G1144"/>
      <c r="H1144"/>
      <c r="I1144"/>
      <c r="J1144"/>
      <c r="K1144" s="16">
        <v>14.2</v>
      </c>
    </row>
    <row r="1145" spans="3:11" ht="15" hidden="1" outlineLevel="1" x14ac:dyDescent="0.25">
      <c r="C1145" s="4" t="s">
        <v>53</v>
      </c>
      <c r="D1145" s="20" t="s">
        <v>2223</v>
      </c>
      <c r="E1145" s="20"/>
      <c r="F1145" s="20" t="s">
        <v>2224</v>
      </c>
      <c r="G1145"/>
      <c r="H1145"/>
      <c r="I1145"/>
      <c r="J1145"/>
      <c r="K1145" s="16">
        <v>1.92</v>
      </c>
    </row>
    <row r="1146" spans="3:11" ht="15" hidden="1" outlineLevel="1" x14ac:dyDescent="0.25">
      <c r="C1146" s="4" t="s">
        <v>53</v>
      </c>
      <c r="D1146" s="20" t="s">
        <v>2225</v>
      </c>
      <c r="E1146" s="20"/>
      <c r="F1146" s="20" t="s">
        <v>2226</v>
      </c>
      <c r="G1146"/>
      <c r="H1146"/>
      <c r="I1146"/>
      <c r="J1146"/>
      <c r="K1146" s="16">
        <v>7.4</v>
      </c>
    </row>
    <row r="1147" spans="3:11" ht="15" hidden="1" outlineLevel="1" x14ac:dyDescent="0.25">
      <c r="C1147" s="4" t="s">
        <v>53</v>
      </c>
      <c r="D1147" s="20" t="s">
        <v>2227</v>
      </c>
      <c r="E1147" s="20"/>
      <c r="F1147" s="20" t="s">
        <v>2228</v>
      </c>
      <c r="G1147"/>
      <c r="H1147"/>
      <c r="I1147"/>
      <c r="J1147"/>
      <c r="K1147" s="16">
        <v>17.850000000000001</v>
      </c>
    </row>
    <row r="1148" spans="3:11" ht="15" hidden="1" outlineLevel="1" x14ac:dyDescent="0.25">
      <c r="C1148" s="4" t="s">
        <v>53</v>
      </c>
      <c r="D1148" s="20" t="s">
        <v>2229</v>
      </c>
      <c r="E1148" s="20"/>
      <c r="F1148" s="20" t="s">
        <v>2230</v>
      </c>
      <c r="G1148"/>
      <c r="H1148"/>
      <c r="I1148"/>
      <c r="J1148"/>
      <c r="K1148" s="16">
        <v>23.99</v>
      </c>
    </row>
    <row r="1149" spans="3:11" ht="15" hidden="1" outlineLevel="1" x14ac:dyDescent="0.25">
      <c r="C1149" s="4" t="s">
        <v>53</v>
      </c>
      <c r="D1149" s="20" t="s">
        <v>2231</v>
      </c>
      <c r="E1149" s="20"/>
      <c r="F1149" s="20" t="s">
        <v>2232</v>
      </c>
      <c r="G1149"/>
      <c r="H1149"/>
      <c r="I1149"/>
      <c r="J1149"/>
      <c r="K1149" s="16">
        <v>3.86</v>
      </c>
    </row>
    <row r="1150" spans="3:11" ht="15" hidden="1" outlineLevel="1" x14ac:dyDescent="0.25">
      <c r="C1150" s="4" t="s">
        <v>53</v>
      </c>
      <c r="D1150" s="20" t="s">
        <v>2233</v>
      </c>
      <c r="E1150" s="20"/>
      <c r="F1150" s="20" t="s">
        <v>2234</v>
      </c>
      <c r="G1150"/>
      <c r="H1150"/>
      <c r="I1150"/>
      <c r="J1150"/>
      <c r="K1150" s="16">
        <v>27.93</v>
      </c>
    </row>
    <row r="1151" spans="3:11" ht="15" hidden="1" outlineLevel="1" x14ac:dyDescent="0.25">
      <c r="C1151" s="4" t="s">
        <v>53</v>
      </c>
      <c r="D1151" s="20" t="s">
        <v>2235</v>
      </c>
      <c r="E1151" s="20"/>
      <c r="F1151" s="20" t="s">
        <v>2236</v>
      </c>
      <c r="G1151"/>
      <c r="H1151"/>
      <c r="I1151"/>
      <c r="J1151"/>
      <c r="K1151" s="16">
        <v>13.85</v>
      </c>
    </row>
    <row r="1152" spans="3:11" ht="15" hidden="1" outlineLevel="1" x14ac:dyDescent="0.25">
      <c r="C1152" s="4" t="s">
        <v>53</v>
      </c>
      <c r="D1152" s="20" t="s">
        <v>2237</v>
      </c>
      <c r="E1152" s="20"/>
      <c r="F1152" s="20" t="s">
        <v>2238</v>
      </c>
      <c r="G1152"/>
      <c r="H1152"/>
      <c r="I1152"/>
      <c r="J1152"/>
      <c r="K1152" s="16">
        <v>2.48</v>
      </c>
    </row>
    <row r="1153" spans="3:11" ht="15" hidden="1" outlineLevel="1" x14ac:dyDescent="0.25">
      <c r="C1153" s="4" t="s">
        <v>53</v>
      </c>
      <c r="D1153" s="20" t="s">
        <v>2239</v>
      </c>
      <c r="E1153" s="20"/>
      <c r="F1153" s="20" t="s">
        <v>2240</v>
      </c>
      <c r="G1153"/>
      <c r="H1153"/>
      <c r="I1153"/>
      <c r="J1153"/>
      <c r="K1153" s="16">
        <v>5.04</v>
      </c>
    </row>
    <row r="1154" spans="3:11" ht="15" hidden="1" outlineLevel="1" x14ac:dyDescent="0.25">
      <c r="C1154" s="4" t="s">
        <v>53</v>
      </c>
      <c r="D1154" s="20" t="s">
        <v>2241</v>
      </c>
      <c r="E1154" s="20"/>
      <c r="F1154" s="20" t="s">
        <v>2242</v>
      </c>
      <c r="G1154"/>
      <c r="H1154"/>
      <c r="I1154"/>
      <c r="J1154"/>
      <c r="K1154" s="16">
        <v>11.47</v>
      </c>
    </row>
    <row r="1155" spans="3:11" ht="15" hidden="1" outlineLevel="1" x14ac:dyDescent="0.25">
      <c r="C1155" s="4" t="s">
        <v>53</v>
      </c>
      <c r="D1155" s="20" t="s">
        <v>2243</v>
      </c>
      <c r="E1155" s="20"/>
      <c r="F1155" s="20" t="s">
        <v>2244</v>
      </c>
      <c r="G1155"/>
      <c r="H1155"/>
      <c r="I1155"/>
      <c r="J1155"/>
      <c r="K1155" s="16">
        <v>58.76</v>
      </c>
    </row>
    <row r="1156" spans="3:11" ht="15" hidden="1" outlineLevel="1" x14ac:dyDescent="0.25">
      <c r="C1156" s="4" t="s">
        <v>53</v>
      </c>
      <c r="D1156" s="20" t="s">
        <v>2245</v>
      </c>
      <c r="E1156" s="20"/>
      <c r="F1156" s="20" t="s">
        <v>2246</v>
      </c>
      <c r="G1156"/>
      <c r="H1156"/>
      <c r="I1156"/>
      <c r="J1156"/>
      <c r="K1156" s="16">
        <v>2.41</v>
      </c>
    </row>
    <row r="1157" spans="3:11" ht="15" hidden="1" outlineLevel="1" x14ac:dyDescent="0.25">
      <c r="C1157" s="4" t="s">
        <v>53</v>
      </c>
      <c r="D1157" s="20" t="s">
        <v>2247</v>
      </c>
      <c r="E1157" s="20"/>
      <c r="F1157" s="20" t="s">
        <v>2248</v>
      </c>
      <c r="G1157"/>
      <c r="H1157"/>
      <c r="I1157"/>
      <c r="J1157"/>
      <c r="K1157" s="16">
        <v>7.04</v>
      </c>
    </row>
    <row r="1158" spans="3:11" ht="15" hidden="1" outlineLevel="1" x14ac:dyDescent="0.25">
      <c r="C1158" s="4" t="s">
        <v>53</v>
      </c>
      <c r="D1158" s="20" t="s">
        <v>2249</v>
      </c>
      <c r="E1158" s="20"/>
      <c r="F1158" s="20" t="s">
        <v>2250</v>
      </c>
      <c r="G1158"/>
      <c r="H1158"/>
      <c r="I1158"/>
      <c r="J1158"/>
      <c r="K1158" s="16">
        <v>5.27</v>
      </c>
    </row>
    <row r="1159" spans="3:11" ht="15" hidden="1" outlineLevel="1" x14ac:dyDescent="0.25">
      <c r="C1159" s="4" t="s">
        <v>53</v>
      </c>
      <c r="D1159" s="20" t="s">
        <v>2251</v>
      </c>
      <c r="E1159" s="20"/>
      <c r="F1159" s="20" t="s">
        <v>2252</v>
      </c>
      <c r="G1159"/>
      <c r="H1159"/>
      <c r="I1159"/>
      <c r="J1159"/>
      <c r="K1159" s="16">
        <v>30.79</v>
      </c>
    </row>
    <row r="1160" spans="3:11" ht="15" hidden="1" outlineLevel="1" x14ac:dyDescent="0.25">
      <c r="C1160" s="4" t="s">
        <v>53</v>
      </c>
      <c r="D1160" s="20" t="s">
        <v>2253</v>
      </c>
      <c r="E1160" s="20"/>
      <c r="F1160" s="20" t="s">
        <v>2254</v>
      </c>
      <c r="G1160"/>
      <c r="H1160"/>
      <c r="I1160"/>
      <c r="J1160"/>
      <c r="K1160" s="16">
        <v>17.53</v>
      </c>
    </row>
    <row r="1161" spans="3:11" ht="15" hidden="1" outlineLevel="1" x14ac:dyDescent="0.25">
      <c r="C1161" s="4" t="s">
        <v>53</v>
      </c>
      <c r="D1161" s="20" t="s">
        <v>2255</v>
      </c>
      <c r="E1161" s="20"/>
      <c r="F1161" s="20" t="s">
        <v>2256</v>
      </c>
      <c r="G1161"/>
      <c r="H1161"/>
      <c r="I1161"/>
      <c r="J1161"/>
      <c r="K1161" s="16">
        <v>1.68</v>
      </c>
    </row>
    <row r="1162" spans="3:11" ht="15" hidden="1" outlineLevel="1" x14ac:dyDescent="0.25">
      <c r="C1162" s="4" t="s">
        <v>53</v>
      </c>
      <c r="D1162" s="20" t="s">
        <v>2257</v>
      </c>
      <c r="E1162" s="20"/>
      <c r="F1162" s="20" t="s">
        <v>2258</v>
      </c>
      <c r="G1162"/>
      <c r="H1162"/>
      <c r="I1162"/>
      <c r="J1162"/>
      <c r="K1162" s="16">
        <v>7.5</v>
      </c>
    </row>
    <row r="1163" spans="3:11" ht="15" hidden="1" outlineLevel="1" x14ac:dyDescent="0.25">
      <c r="C1163" s="4" t="s">
        <v>53</v>
      </c>
      <c r="D1163" s="20" t="s">
        <v>2259</v>
      </c>
      <c r="E1163" s="20"/>
      <c r="F1163" s="20" t="s">
        <v>2260</v>
      </c>
      <c r="G1163"/>
      <c r="H1163"/>
      <c r="I1163"/>
      <c r="J1163"/>
      <c r="K1163" s="16">
        <v>16.79</v>
      </c>
    </row>
    <row r="1164" spans="3:11" ht="15" hidden="1" outlineLevel="1" x14ac:dyDescent="0.25">
      <c r="C1164" s="4" t="s">
        <v>53</v>
      </c>
      <c r="D1164" s="20" t="s">
        <v>2261</v>
      </c>
      <c r="E1164" s="20"/>
      <c r="F1164" s="20" t="s">
        <v>2262</v>
      </c>
      <c r="G1164"/>
      <c r="H1164"/>
      <c r="I1164"/>
      <c r="J1164"/>
      <c r="K1164" s="16">
        <v>37.14</v>
      </c>
    </row>
    <row r="1165" spans="3:11" ht="15" hidden="1" outlineLevel="1" x14ac:dyDescent="0.25">
      <c r="C1165" s="4" t="s">
        <v>53</v>
      </c>
      <c r="D1165" s="20" t="s">
        <v>2263</v>
      </c>
      <c r="E1165" s="20"/>
      <c r="F1165" s="20" t="s">
        <v>2264</v>
      </c>
      <c r="G1165"/>
      <c r="H1165"/>
      <c r="I1165"/>
      <c r="J1165"/>
      <c r="K1165" s="16">
        <v>9.7200000000000006</v>
      </c>
    </row>
    <row r="1166" spans="3:11" ht="15" hidden="1" outlineLevel="1" x14ac:dyDescent="0.25">
      <c r="C1166" s="4" t="s">
        <v>53</v>
      </c>
      <c r="D1166" s="20" t="s">
        <v>2265</v>
      </c>
      <c r="E1166" s="20"/>
      <c r="F1166" s="20" t="s">
        <v>2266</v>
      </c>
      <c r="G1166"/>
      <c r="H1166"/>
      <c r="I1166"/>
      <c r="J1166"/>
      <c r="K1166" s="16">
        <v>8.17</v>
      </c>
    </row>
    <row r="1167" spans="3:11" ht="15" hidden="1" outlineLevel="1" x14ac:dyDescent="0.25">
      <c r="C1167" s="4" t="s">
        <v>53</v>
      </c>
      <c r="D1167" s="20" t="s">
        <v>2267</v>
      </c>
      <c r="E1167" s="20"/>
      <c r="F1167" s="20" t="s">
        <v>2268</v>
      </c>
      <c r="G1167"/>
      <c r="H1167"/>
      <c r="I1167"/>
      <c r="J1167"/>
      <c r="K1167" s="16">
        <v>-1.91</v>
      </c>
    </row>
    <row r="1168" spans="3:11" ht="15" hidden="1" outlineLevel="1" x14ac:dyDescent="0.25">
      <c r="C1168" s="4" t="s">
        <v>53</v>
      </c>
      <c r="D1168" s="20" t="s">
        <v>2269</v>
      </c>
      <c r="E1168" s="20"/>
      <c r="F1168" s="20" t="s">
        <v>2270</v>
      </c>
      <c r="G1168"/>
      <c r="H1168"/>
      <c r="I1168"/>
      <c r="J1168"/>
      <c r="K1168" s="16">
        <v>23.16</v>
      </c>
    </row>
    <row r="1169" spans="3:11" ht="15" hidden="1" outlineLevel="1" x14ac:dyDescent="0.25">
      <c r="C1169" s="4" t="s">
        <v>53</v>
      </c>
      <c r="D1169" s="20" t="s">
        <v>2271</v>
      </c>
      <c r="E1169" s="20"/>
      <c r="F1169" s="20" t="s">
        <v>2272</v>
      </c>
      <c r="G1169"/>
      <c r="H1169"/>
      <c r="I1169"/>
      <c r="J1169"/>
      <c r="K1169" s="16">
        <v>6.43</v>
      </c>
    </row>
    <row r="1170" spans="3:11" ht="15" hidden="1" outlineLevel="1" x14ac:dyDescent="0.25">
      <c r="C1170" s="4" t="s">
        <v>53</v>
      </c>
      <c r="D1170" s="20" t="s">
        <v>2273</v>
      </c>
      <c r="E1170" s="20"/>
      <c r="F1170" s="20" t="s">
        <v>2274</v>
      </c>
      <c r="G1170"/>
      <c r="H1170"/>
      <c r="I1170"/>
      <c r="J1170"/>
      <c r="K1170" s="16">
        <v>9.2200000000000006</v>
      </c>
    </row>
    <row r="1171" spans="3:11" ht="15" hidden="1" outlineLevel="1" x14ac:dyDescent="0.25">
      <c r="C1171" s="4" t="s">
        <v>53</v>
      </c>
      <c r="D1171" s="20" t="s">
        <v>2275</v>
      </c>
      <c r="E1171" s="20"/>
      <c r="F1171" s="20" t="s">
        <v>2276</v>
      </c>
      <c r="G1171"/>
      <c r="H1171"/>
      <c r="I1171"/>
      <c r="J1171"/>
      <c r="K1171" s="16">
        <v>5.05</v>
      </c>
    </row>
    <row r="1172" spans="3:11" ht="15" hidden="1" outlineLevel="1" x14ac:dyDescent="0.25">
      <c r="C1172" s="4" t="s">
        <v>53</v>
      </c>
      <c r="D1172" s="20" t="s">
        <v>2277</v>
      </c>
      <c r="E1172" s="20"/>
      <c r="F1172" s="20" t="s">
        <v>2278</v>
      </c>
      <c r="G1172"/>
      <c r="H1172"/>
      <c r="I1172"/>
      <c r="J1172"/>
      <c r="K1172" s="16">
        <v>50.33</v>
      </c>
    </row>
    <row r="1173" spans="3:11" ht="15" hidden="1" outlineLevel="1" x14ac:dyDescent="0.25">
      <c r="C1173" s="4" t="s">
        <v>53</v>
      </c>
      <c r="D1173" s="20" t="s">
        <v>2279</v>
      </c>
      <c r="E1173" s="20"/>
      <c r="F1173" s="20" t="s">
        <v>2280</v>
      </c>
      <c r="G1173"/>
      <c r="H1173"/>
      <c r="I1173"/>
      <c r="J1173"/>
      <c r="K1173" s="16">
        <v>1.72</v>
      </c>
    </row>
    <row r="1174" spans="3:11" ht="15" hidden="1" outlineLevel="1" x14ac:dyDescent="0.25">
      <c r="C1174" s="4" t="s">
        <v>53</v>
      </c>
      <c r="D1174" s="20" t="s">
        <v>2281</v>
      </c>
      <c r="E1174" s="20"/>
      <c r="F1174" s="20" t="s">
        <v>2282</v>
      </c>
      <c r="G1174"/>
      <c r="H1174"/>
      <c r="I1174"/>
      <c r="J1174"/>
      <c r="K1174" s="16">
        <v>5.63</v>
      </c>
    </row>
    <row r="1175" spans="3:11" ht="15" hidden="1" outlineLevel="1" x14ac:dyDescent="0.25">
      <c r="C1175" s="4" t="s">
        <v>53</v>
      </c>
      <c r="D1175" s="20" t="s">
        <v>2283</v>
      </c>
      <c r="E1175" s="20"/>
      <c r="F1175" s="20" t="s">
        <v>2284</v>
      </c>
      <c r="G1175"/>
      <c r="H1175"/>
      <c r="I1175"/>
      <c r="J1175"/>
      <c r="K1175" s="16">
        <v>7.65</v>
      </c>
    </row>
    <row r="1176" spans="3:11" ht="15" hidden="1" outlineLevel="1" x14ac:dyDescent="0.25">
      <c r="C1176" s="4" t="s">
        <v>53</v>
      </c>
      <c r="D1176" s="20" t="s">
        <v>2285</v>
      </c>
      <c r="E1176" s="20"/>
      <c r="F1176" s="20" t="s">
        <v>2286</v>
      </c>
      <c r="G1176"/>
      <c r="H1176"/>
      <c r="I1176"/>
      <c r="J1176"/>
      <c r="K1176" s="16">
        <v>14.03</v>
      </c>
    </row>
    <row r="1177" spans="3:11" ht="15" hidden="1" outlineLevel="1" x14ac:dyDescent="0.25">
      <c r="C1177" s="4" t="s">
        <v>53</v>
      </c>
      <c r="D1177" s="20" t="s">
        <v>2287</v>
      </c>
      <c r="E1177" s="20"/>
      <c r="F1177" s="20" t="s">
        <v>2288</v>
      </c>
      <c r="G1177"/>
      <c r="H1177"/>
      <c r="I1177"/>
      <c r="J1177"/>
      <c r="K1177" s="16">
        <v>3.37</v>
      </c>
    </row>
    <row r="1178" spans="3:11" ht="15" hidden="1" outlineLevel="1" x14ac:dyDescent="0.25">
      <c r="C1178" s="4" t="s">
        <v>53</v>
      </c>
      <c r="D1178" s="20" t="s">
        <v>2289</v>
      </c>
      <c r="E1178" s="20"/>
      <c r="F1178" s="20" t="s">
        <v>2290</v>
      </c>
      <c r="G1178"/>
      <c r="H1178"/>
      <c r="I1178"/>
      <c r="J1178"/>
      <c r="K1178" s="16">
        <v>0.13</v>
      </c>
    </row>
    <row r="1179" spans="3:11" ht="15" hidden="1" outlineLevel="1" x14ac:dyDescent="0.25">
      <c r="C1179" s="4" t="s">
        <v>53</v>
      </c>
      <c r="D1179" s="20" t="s">
        <v>2291</v>
      </c>
      <c r="E1179" s="20"/>
      <c r="F1179" s="20" t="s">
        <v>2292</v>
      </c>
      <c r="G1179"/>
      <c r="H1179"/>
      <c r="I1179"/>
      <c r="J1179"/>
      <c r="K1179" s="16">
        <v>9.7899999999999991</v>
      </c>
    </row>
    <row r="1180" spans="3:11" ht="15" hidden="1" outlineLevel="1" x14ac:dyDescent="0.25">
      <c r="C1180" s="4" t="s">
        <v>53</v>
      </c>
      <c r="D1180" s="20" t="s">
        <v>2293</v>
      </c>
      <c r="E1180" s="20"/>
      <c r="F1180" s="20" t="s">
        <v>2294</v>
      </c>
      <c r="G1180"/>
      <c r="H1180"/>
      <c r="I1180"/>
      <c r="J1180"/>
      <c r="K1180" s="16">
        <v>19.13</v>
      </c>
    </row>
    <row r="1181" spans="3:11" ht="15" hidden="1" outlineLevel="1" x14ac:dyDescent="0.25">
      <c r="C1181" s="4" t="s">
        <v>53</v>
      </c>
      <c r="D1181" s="20" t="s">
        <v>2295</v>
      </c>
      <c r="E1181" s="20"/>
      <c r="F1181" s="20" t="s">
        <v>2296</v>
      </c>
      <c r="G1181"/>
      <c r="H1181"/>
      <c r="I1181"/>
      <c r="J1181"/>
      <c r="K1181" s="16">
        <v>1.92</v>
      </c>
    </row>
    <row r="1182" spans="3:11" ht="15" hidden="1" outlineLevel="1" x14ac:dyDescent="0.25">
      <c r="C1182" s="4" t="s">
        <v>53</v>
      </c>
      <c r="D1182" s="20" t="s">
        <v>2297</v>
      </c>
      <c r="E1182" s="20"/>
      <c r="F1182" s="20" t="s">
        <v>2298</v>
      </c>
      <c r="G1182"/>
      <c r="H1182"/>
      <c r="I1182"/>
      <c r="J1182"/>
      <c r="K1182" s="16">
        <v>16.170000000000002</v>
      </c>
    </row>
    <row r="1183" spans="3:11" ht="15" hidden="1" outlineLevel="1" x14ac:dyDescent="0.25">
      <c r="C1183" s="4" t="s">
        <v>53</v>
      </c>
      <c r="D1183" s="20" t="s">
        <v>2299</v>
      </c>
      <c r="E1183" s="20"/>
      <c r="F1183" s="20" t="s">
        <v>2300</v>
      </c>
      <c r="G1183"/>
      <c r="H1183"/>
      <c r="I1183"/>
      <c r="J1183"/>
      <c r="K1183" s="16">
        <v>8.6300000000000008</v>
      </c>
    </row>
    <row r="1184" spans="3:11" ht="15" hidden="1" outlineLevel="1" x14ac:dyDescent="0.25">
      <c r="C1184" s="4" t="s">
        <v>53</v>
      </c>
      <c r="D1184" s="20" t="s">
        <v>2301</v>
      </c>
      <c r="E1184" s="20"/>
      <c r="F1184" s="20" t="s">
        <v>2302</v>
      </c>
      <c r="G1184"/>
      <c r="H1184"/>
      <c r="I1184"/>
      <c r="J1184"/>
      <c r="K1184" s="16">
        <v>1.68</v>
      </c>
    </row>
    <row r="1185" spans="3:11" ht="15" hidden="1" outlineLevel="1" x14ac:dyDescent="0.25">
      <c r="C1185" s="4" t="s">
        <v>53</v>
      </c>
      <c r="D1185" s="20" t="s">
        <v>2303</v>
      </c>
      <c r="E1185" s="20"/>
      <c r="F1185" s="20" t="s">
        <v>2304</v>
      </c>
      <c r="G1185"/>
      <c r="H1185"/>
      <c r="I1185"/>
      <c r="J1185"/>
      <c r="K1185" s="16">
        <v>48.58</v>
      </c>
    </row>
    <row r="1186" spans="3:11" ht="15" hidden="1" outlineLevel="1" x14ac:dyDescent="0.25">
      <c r="C1186" s="4" t="s">
        <v>53</v>
      </c>
      <c r="D1186" s="20" t="s">
        <v>2305</v>
      </c>
      <c r="E1186" s="20"/>
      <c r="F1186" s="20" t="s">
        <v>2306</v>
      </c>
      <c r="G1186"/>
      <c r="H1186"/>
      <c r="I1186"/>
      <c r="J1186"/>
      <c r="K1186" s="16">
        <v>4.13</v>
      </c>
    </row>
    <row r="1187" spans="3:11" ht="15" hidden="1" outlineLevel="1" x14ac:dyDescent="0.25">
      <c r="C1187" s="4" t="s">
        <v>53</v>
      </c>
      <c r="D1187" s="20" t="s">
        <v>2307</v>
      </c>
      <c r="E1187" s="20"/>
      <c r="F1187" s="20" t="s">
        <v>2308</v>
      </c>
      <c r="G1187"/>
      <c r="H1187"/>
      <c r="I1187"/>
      <c r="J1187"/>
      <c r="K1187" s="16">
        <v>18.600000000000001</v>
      </c>
    </row>
    <row r="1188" spans="3:11" ht="15" hidden="1" outlineLevel="1" x14ac:dyDescent="0.25">
      <c r="C1188" s="4" t="s">
        <v>53</v>
      </c>
      <c r="D1188" s="20" t="s">
        <v>2309</v>
      </c>
      <c r="E1188" s="20"/>
      <c r="F1188" s="20" t="s">
        <v>2310</v>
      </c>
      <c r="G1188"/>
      <c r="H1188"/>
      <c r="I1188"/>
      <c r="J1188"/>
      <c r="K1188" s="16">
        <v>2.42</v>
      </c>
    </row>
    <row r="1189" spans="3:11" ht="15" hidden="1" outlineLevel="1" x14ac:dyDescent="0.25">
      <c r="C1189" s="4" t="s">
        <v>53</v>
      </c>
      <c r="D1189" s="20" t="s">
        <v>2311</v>
      </c>
      <c r="E1189" s="20"/>
      <c r="F1189" s="20" t="s">
        <v>2312</v>
      </c>
      <c r="G1189"/>
      <c r="H1189"/>
      <c r="I1189"/>
      <c r="J1189"/>
      <c r="K1189" s="16">
        <v>0.21</v>
      </c>
    </row>
    <row r="1190" spans="3:11" ht="15" hidden="1" outlineLevel="1" x14ac:dyDescent="0.25">
      <c r="C1190" s="4" t="s">
        <v>53</v>
      </c>
      <c r="D1190" s="20" t="s">
        <v>2313</v>
      </c>
      <c r="E1190" s="20"/>
      <c r="F1190" s="20" t="s">
        <v>2314</v>
      </c>
      <c r="G1190"/>
      <c r="H1190"/>
      <c r="I1190"/>
      <c r="J1190"/>
      <c r="K1190" s="16">
        <v>1.92</v>
      </c>
    </row>
    <row r="1191" spans="3:11" ht="15" hidden="1" outlineLevel="1" x14ac:dyDescent="0.25">
      <c r="C1191" s="4" t="s">
        <v>53</v>
      </c>
      <c r="D1191" s="20" t="s">
        <v>2315</v>
      </c>
      <c r="E1191" s="20"/>
      <c r="F1191" s="20" t="s">
        <v>2316</v>
      </c>
      <c r="G1191"/>
      <c r="H1191"/>
      <c r="I1191"/>
      <c r="J1191"/>
      <c r="K1191" s="16">
        <v>0.72</v>
      </c>
    </row>
    <row r="1192" spans="3:11" ht="15" hidden="1" outlineLevel="1" x14ac:dyDescent="0.25">
      <c r="C1192" s="4" t="s">
        <v>53</v>
      </c>
      <c r="D1192" s="20" t="s">
        <v>2317</v>
      </c>
      <c r="E1192" s="20"/>
      <c r="F1192" s="20" t="s">
        <v>2318</v>
      </c>
      <c r="G1192"/>
      <c r="H1192"/>
      <c r="I1192"/>
      <c r="J1192"/>
      <c r="K1192" s="16">
        <v>5.04</v>
      </c>
    </row>
    <row r="1193" spans="3:11" ht="15" hidden="1" outlineLevel="1" x14ac:dyDescent="0.25">
      <c r="C1193" s="4" t="s">
        <v>53</v>
      </c>
      <c r="D1193" s="20" t="s">
        <v>2319</v>
      </c>
      <c r="E1193" s="20"/>
      <c r="F1193" s="20" t="s">
        <v>2320</v>
      </c>
      <c r="G1193"/>
      <c r="H1193"/>
      <c r="I1193"/>
      <c r="J1193"/>
      <c r="K1193" s="16">
        <v>26.07</v>
      </c>
    </row>
    <row r="1194" spans="3:11" ht="15" hidden="1" outlineLevel="1" x14ac:dyDescent="0.25">
      <c r="C1194" s="4" t="s">
        <v>53</v>
      </c>
      <c r="D1194" s="20" t="s">
        <v>2321</v>
      </c>
      <c r="E1194" s="20"/>
      <c r="F1194" s="20" t="s">
        <v>2322</v>
      </c>
      <c r="G1194"/>
      <c r="H1194"/>
      <c r="I1194"/>
      <c r="J1194"/>
      <c r="K1194" s="16">
        <v>9.41</v>
      </c>
    </row>
    <row r="1195" spans="3:11" ht="15" hidden="1" outlineLevel="1" x14ac:dyDescent="0.25">
      <c r="C1195" s="4" t="s">
        <v>53</v>
      </c>
      <c r="D1195" s="20" t="s">
        <v>2323</v>
      </c>
      <c r="E1195" s="20"/>
      <c r="F1195" s="20" t="s">
        <v>2324</v>
      </c>
      <c r="G1195"/>
      <c r="H1195"/>
      <c r="I1195"/>
      <c r="J1195"/>
      <c r="K1195" s="16">
        <v>2.17</v>
      </c>
    </row>
    <row r="1196" spans="3:11" ht="15" hidden="1" outlineLevel="1" x14ac:dyDescent="0.25">
      <c r="C1196" s="4" t="s">
        <v>53</v>
      </c>
      <c r="D1196" s="20" t="s">
        <v>2325</v>
      </c>
      <c r="E1196" s="20"/>
      <c r="F1196" s="20" t="s">
        <v>2326</v>
      </c>
      <c r="G1196"/>
      <c r="H1196"/>
      <c r="I1196"/>
      <c r="J1196"/>
      <c r="K1196" s="16">
        <v>0.88</v>
      </c>
    </row>
    <row r="1197" spans="3:11" ht="15" hidden="1" outlineLevel="1" x14ac:dyDescent="0.25">
      <c r="C1197" s="4" t="s">
        <v>53</v>
      </c>
      <c r="D1197" s="20" t="s">
        <v>2327</v>
      </c>
      <c r="E1197" s="20"/>
      <c r="F1197" s="20" t="s">
        <v>2328</v>
      </c>
      <c r="G1197"/>
      <c r="H1197"/>
      <c r="I1197"/>
      <c r="J1197"/>
      <c r="K1197" s="16">
        <v>54.91</v>
      </c>
    </row>
    <row r="1198" spans="3:11" ht="15" hidden="1" outlineLevel="1" x14ac:dyDescent="0.25">
      <c r="C1198" s="4" t="s">
        <v>53</v>
      </c>
      <c r="D1198" s="20" t="s">
        <v>2329</v>
      </c>
      <c r="E1198" s="20"/>
      <c r="F1198" s="20" t="s">
        <v>2330</v>
      </c>
      <c r="G1198"/>
      <c r="H1198"/>
      <c r="I1198"/>
      <c r="J1198"/>
      <c r="K1198" s="16">
        <v>14.26</v>
      </c>
    </row>
    <row r="1199" spans="3:11" ht="15" hidden="1" outlineLevel="1" x14ac:dyDescent="0.25">
      <c r="C1199" s="4" t="s">
        <v>53</v>
      </c>
      <c r="D1199" s="20" t="s">
        <v>2331</v>
      </c>
      <c r="E1199" s="20"/>
      <c r="F1199" s="20" t="s">
        <v>2332</v>
      </c>
      <c r="G1199"/>
      <c r="H1199"/>
      <c r="I1199"/>
      <c r="J1199"/>
      <c r="K1199" s="16">
        <v>3.56</v>
      </c>
    </row>
    <row r="1200" spans="3:11" ht="15" hidden="1" outlineLevel="1" x14ac:dyDescent="0.25">
      <c r="C1200" s="4" t="s">
        <v>53</v>
      </c>
      <c r="D1200" s="20" t="s">
        <v>2333</v>
      </c>
      <c r="E1200" s="20"/>
      <c r="F1200" s="20" t="s">
        <v>2334</v>
      </c>
      <c r="G1200"/>
      <c r="H1200"/>
      <c r="I1200"/>
      <c r="J1200"/>
      <c r="K1200" s="16">
        <v>59.73</v>
      </c>
    </row>
    <row r="1201" spans="3:11" ht="15" hidden="1" outlineLevel="1" x14ac:dyDescent="0.25">
      <c r="C1201" s="4" t="s">
        <v>53</v>
      </c>
      <c r="D1201" s="20" t="s">
        <v>2335</v>
      </c>
      <c r="E1201" s="20"/>
      <c r="F1201" s="20" t="s">
        <v>2336</v>
      </c>
      <c r="G1201"/>
      <c r="H1201"/>
      <c r="I1201"/>
      <c r="J1201"/>
      <c r="K1201" s="16">
        <v>131.52000000000001</v>
      </c>
    </row>
    <row r="1202" spans="3:11" ht="15" hidden="1" outlineLevel="1" x14ac:dyDescent="0.25">
      <c r="C1202" s="4" t="s">
        <v>53</v>
      </c>
      <c r="D1202" s="20" t="s">
        <v>2337</v>
      </c>
      <c r="E1202" s="20"/>
      <c r="F1202" s="20" t="s">
        <v>2338</v>
      </c>
      <c r="G1202"/>
      <c r="H1202"/>
      <c r="I1202"/>
      <c r="J1202"/>
      <c r="K1202" s="16">
        <v>4.21</v>
      </c>
    </row>
    <row r="1203" spans="3:11" ht="15" hidden="1" outlineLevel="1" x14ac:dyDescent="0.25">
      <c r="C1203" s="4" t="s">
        <v>53</v>
      </c>
      <c r="D1203" s="20" t="s">
        <v>2339</v>
      </c>
      <c r="E1203" s="20"/>
      <c r="F1203" s="20" t="s">
        <v>2340</v>
      </c>
      <c r="G1203"/>
      <c r="H1203"/>
      <c r="I1203"/>
      <c r="J1203"/>
      <c r="K1203" s="16">
        <v>54.26</v>
      </c>
    </row>
    <row r="1204" spans="3:11" ht="15" hidden="1" outlineLevel="1" x14ac:dyDescent="0.25">
      <c r="C1204" s="4" t="s">
        <v>53</v>
      </c>
      <c r="D1204" s="20" t="s">
        <v>2341</v>
      </c>
      <c r="E1204" s="20"/>
      <c r="F1204" s="20" t="s">
        <v>2342</v>
      </c>
      <c r="G1204"/>
      <c r="H1204"/>
      <c r="I1204"/>
      <c r="J1204"/>
      <c r="K1204" s="16">
        <v>30.34</v>
      </c>
    </row>
    <row r="1205" spans="3:11" ht="15" hidden="1" outlineLevel="1" x14ac:dyDescent="0.25">
      <c r="C1205" s="4" t="s">
        <v>53</v>
      </c>
      <c r="D1205" s="20" t="s">
        <v>2343</v>
      </c>
      <c r="E1205" s="20"/>
      <c r="F1205" s="20" t="s">
        <v>2344</v>
      </c>
      <c r="G1205"/>
      <c r="H1205"/>
      <c r="I1205"/>
      <c r="J1205"/>
      <c r="K1205" s="16">
        <v>11.76</v>
      </c>
    </row>
    <row r="1206" spans="3:11" ht="15" hidden="1" outlineLevel="1" x14ac:dyDescent="0.25">
      <c r="C1206" s="4" t="s">
        <v>53</v>
      </c>
      <c r="D1206" s="20" t="s">
        <v>2345</v>
      </c>
      <c r="E1206" s="20"/>
      <c r="F1206" s="20" t="s">
        <v>2346</v>
      </c>
      <c r="G1206"/>
      <c r="H1206"/>
      <c r="I1206"/>
      <c r="J1206"/>
      <c r="K1206" s="16">
        <v>8.86</v>
      </c>
    </row>
    <row r="1207" spans="3:11" ht="15" hidden="1" outlineLevel="1" x14ac:dyDescent="0.25">
      <c r="C1207" s="4" t="s">
        <v>53</v>
      </c>
      <c r="D1207" s="20" t="s">
        <v>2347</v>
      </c>
      <c r="E1207" s="20"/>
      <c r="F1207" s="20" t="s">
        <v>2348</v>
      </c>
      <c r="G1207"/>
      <c r="H1207"/>
      <c r="I1207"/>
      <c r="J1207"/>
      <c r="K1207" s="16">
        <v>0.24</v>
      </c>
    </row>
    <row r="1208" spans="3:11" ht="15" hidden="1" outlineLevel="1" x14ac:dyDescent="0.25">
      <c r="C1208" s="4" t="s">
        <v>53</v>
      </c>
      <c r="D1208" s="20" t="s">
        <v>2349</v>
      </c>
      <c r="E1208" s="20"/>
      <c r="F1208" s="20" t="s">
        <v>2350</v>
      </c>
      <c r="G1208"/>
      <c r="H1208"/>
      <c r="I1208"/>
      <c r="J1208"/>
      <c r="K1208" s="16">
        <v>24.53</v>
      </c>
    </row>
    <row r="1209" spans="3:11" ht="15" hidden="1" outlineLevel="1" x14ac:dyDescent="0.25">
      <c r="C1209" s="4" t="s">
        <v>53</v>
      </c>
      <c r="D1209" s="20" t="s">
        <v>2351</v>
      </c>
      <c r="E1209" s="20"/>
      <c r="F1209" s="20" t="s">
        <v>2352</v>
      </c>
      <c r="G1209"/>
      <c r="H1209"/>
      <c r="I1209"/>
      <c r="J1209"/>
      <c r="K1209" s="16">
        <v>111.68</v>
      </c>
    </row>
    <row r="1210" spans="3:11" ht="15" hidden="1" outlineLevel="1" x14ac:dyDescent="0.25">
      <c r="C1210" s="4" t="s">
        <v>53</v>
      </c>
      <c r="D1210" s="20" t="s">
        <v>2353</v>
      </c>
      <c r="E1210" s="20"/>
      <c r="F1210" s="20" t="s">
        <v>2354</v>
      </c>
      <c r="G1210"/>
      <c r="H1210"/>
      <c r="I1210"/>
      <c r="J1210"/>
      <c r="K1210" s="16">
        <v>3.96</v>
      </c>
    </row>
    <row r="1211" spans="3:11" ht="15" hidden="1" outlineLevel="1" x14ac:dyDescent="0.25">
      <c r="C1211" s="4" t="s">
        <v>53</v>
      </c>
      <c r="D1211" s="20" t="s">
        <v>2355</v>
      </c>
      <c r="E1211" s="20"/>
      <c r="F1211" s="20" t="s">
        <v>2356</v>
      </c>
      <c r="G1211"/>
      <c r="H1211"/>
      <c r="I1211"/>
      <c r="J1211"/>
      <c r="K1211" s="16">
        <v>5.9</v>
      </c>
    </row>
    <row r="1212" spans="3:11" ht="15" hidden="1" outlineLevel="1" x14ac:dyDescent="0.25">
      <c r="C1212" s="4" t="s">
        <v>53</v>
      </c>
      <c r="D1212" s="20" t="s">
        <v>2357</v>
      </c>
      <c r="E1212" s="20"/>
      <c r="F1212" s="20" t="s">
        <v>2358</v>
      </c>
      <c r="G1212"/>
      <c r="H1212"/>
      <c r="I1212"/>
      <c r="J1212"/>
      <c r="K1212" s="16">
        <v>5.58</v>
      </c>
    </row>
    <row r="1213" spans="3:11" ht="15" hidden="1" outlineLevel="1" x14ac:dyDescent="0.25">
      <c r="C1213" s="4" t="s">
        <v>53</v>
      </c>
      <c r="D1213" s="20" t="s">
        <v>2359</v>
      </c>
      <c r="E1213" s="20"/>
      <c r="F1213" s="20" t="s">
        <v>2360</v>
      </c>
      <c r="G1213"/>
      <c r="H1213"/>
      <c r="I1213"/>
      <c r="J1213"/>
      <c r="K1213" s="16">
        <v>17.690000000000001</v>
      </c>
    </row>
    <row r="1214" spans="3:11" ht="15" hidden="1" outlineLevel="1" x14ac:dyDescent="0.25">
      <c r="C1214" s="4" t="s">
        <v>53</v>
      </c>
      <c r="D1214" s="20" t="s">
        <v>2361</v>
      </c>
      <c r="E1214" s="20"/>
      <c r="F1214" s="20" t="s">
        <v>2362</v>
      </c>
      <c r="G1214"/>
      <c r="H1214"/>
      <c r="I1214"/>
      <c r="J1214"/>
      <c r="K1214" s="16">
        <v>4.54</v>
      </c>
    </row>
    <row r="1215" spans="3:11" ht="15" hidden="1" outlineLevel="1" x14ac:dyDescent="0.25">
      <c r="C1215" s="4" t="s">
        <v>53</v>
      </c>
      <c r="D1215" s="20" t="s">
        <v>2363</v>
      </c>
      <c r="E1215" s="20"/>
      <c r="F1215" s="20" t="s">
        <v>2364</v>
      </c>
      <c r="G1215"/>
      <c r="H1215"/>
      <c r="I1215"/>
      <c r="J1215"/>
      <c r="K1215" s="16">
        <v>3.36</v>
      </c>
    </row>
    <row r="1216" spans="3:11" ht="15" hidden="1" outlineLevel="1" x14ac:dyDescent="0.25">
      <c r="C1216" s="4" t="s">
        <v>53</v>
      </c>
      <c r="D1216" s="20" t="s">
        <v>2365</v>
      </c>
      <c r="E1216" s="20"/>
      <c r="F1216" s="20" t="s">
        <v>2366</v>
      </c>
      <c r="G1216"/>
      <c r="H1216"/>
      <c r="I1216"/>
      <c r="J1216"/>
      <c r="K1216" s="16">
        <v>1.68</v>
      </c>
    </row>
    <row r="1217" spans="3:11" ht="15" hidden="1" outlineLevel="1" x14ac:dyDescent="0.25">
      <c r="C1217" s="4" t="s">
        <v>53</v>
      </c>
      <c r="D1217" s="20" t="s">
        <v>2367</v>
      </c>
      <c r="E1217" s="20"/>
      <c r="F1217" s="20" t="s">
        <v>2368</v>
      </c>
      <c r="G1217"/>
      <c r="H1217"/>
      <c r="I1217"/>
      <c r="J1217"/>
      <c r="K1217" s="16">
        <v>7.14</v>
      </c>
    </row>
    <row r="1218" spans="3:11" ht="15" hidden="1" outlineLevel="1" x14ac:dyDescent="0.25">
      <c r="C1218" s="4" t="s">
        <v>53</v>
      </c>
      <c r="D1218" s="20" t="s">
        <v>2369</v>
      </c>
      <c r="E1218" s="20"/>
      <c r="F1218" s="20" t="s">
        <v>2370</v>
      </c>
      <c r="G1218"/>
      <c r="H1218"/>
      <c r="I1218"/>
      <c r="J1218"/>
      <c r="K1218" s="16">
        <v>8.5399999999999991</v>
      </c>
    </row>
    <row r="1219" spans="3:11" ht="15" hidden="1" outlineLevel="1" x14ac:dyDescent="0.25">
      <c r="C1219" s="4" t="s">
        <v>53</v>
      </c>
      <c r="D1219" s="20" t="s">
        <v>2371</v>
      </c>
      <c r="E1219" s="20"/>
      <c r="F1219" s="20" t="s">
        <v>2372</v>
      </c>
      <c r="G1219"/>
      <c r="H1219"/>
      <c r="I1219"/>
      <c r="J1219"/>
      <c r="K1219" s="16">
        <v>1.68</v>
      </c>
    </row>
    <row r="1220" spans="3:11" ht="15" hidden="1" outlineLevel="1" x14ac:dyDescent="0.25">
      <c r="C1220" s="4" t="s">
        <v>53</v>
      </c>
      <c r="D1220" s="20" t="s">
        <v>2373</v>
      </c>
      <c r="E1220" s="20"/>
      <c r="F1220" s="20" t="s">
        <v>2374</v>
      </c>
      <c r="G1220"/>
      <c r="H1220"/>
      <c r="I1220"/>
      <c r="J1220"/>
      <c r="K1220" s="16">
        <v>14.57</v>
      </c>
    </row>
    <row r="1221" spans="3:11" ht="15" hidden="1" outlineLevel="1" x14ac:dyDescent="0.25">
      <c r="C1221" s="4" t="s">
        <v>53</v>
      </c>
      <c r="D1221" s="20" t="s">
        <v>2375</v>
      </c>
      <c r="E1221" s="20"/>
      <c r="F1221" s="20" t="s">
        <v>2376</v>
      </c>
      <c r="G1221"/>
      <c r="H1221"/>
      <c r="I1221"/>
      <c r="J1221"/>
      <c r="K1221" s="16">
        <v>2.11</v>
      </c>
    </row>
    <row r="1222" spans="3:11" ht="15" hidden="1" outlineLevel="1" x14ac:dyDescent="0.25">
      <c r="C1222" s="4" t="s">
        <v>53</v>
      </c>
      <c r="D1222" s="20" t="s">
        <v>2377</v>
      </c>
      <c r="E1222" s="20"/>
      <c r="F1222" s="20" t="s">
        <v>2378</v>
      </c>
      <c r="G1222"/>
      <c r="H1222"/>
      <c r="I1222"/>
      <c r="J1222"/>
      <c r="K1222" s="16">
        <v>7.09</v>
      </c>
    </row>
    <row r="1223" spans="3:11" ht="15" hidden="1" outlineLevel="1" x14ac:dyDescent="0.25">
      <c r="C1223" s="4" t="s">
        <v>53</v>
      </c>
      <c r="D1223" s="20" t="s">
        <v>2379</v>
      </c>
      <c r="E1223" s="20"/>
      <c r="F1223" s="20" t="s">
        <v>2380</v>
      </c>
      <c r="G1223"/>
      <c r="H1223"/>
      <c r="I1223"/>
      <c r="J1223"/>
      <c r="K1223" s="16">
        <v>23.54</v>
      </c>
    </row>
    <row r="1224" spans="3:11" ht="15" hidden="1" outlineLevel="1" x14ac:dyDescent="0.25">
      <c r="C1224" s="4" t="s">
        <v>53</v>
      </c>
      <c r="D1224" s="20" t="s">
        <v>2381</v>
      </c>
      <c r="E1224" s="20"/>
      <c r="F1224" s="20" t="s">
        <v>2382</v>
      </c>
      <c r="G1224"/>
      <c r="H1224"/>
      <c r="I1224"/>
      <c r="J1224"/>
      <c r="K1224" s="16">
        <v>0.27</v>
      </c>
    </row>
    <row r="1225" spans="3:11" ht="15" hidden="1" outlineLevel="1" x14ac:dyDescent="0.25">
      <c r="C1225" s="4" t="s">
        <v>53</v>
      </c>
      <c r="D1225" s="20" t="s">
        <v>2383</v>
      </c>
      <c r="E1225" s="20"/>
      <c r="F1225" s="20" t="s">
        <v>2384</v>
      </c>
      <c r="G1225"/>
      <c r="H1225"/>
      <c r="I1225"/>
      <c r="J1225"/>
      <c r="K1225" s="16">
        <v>4.4800000000000004</v>
      </c>
    </row>
    <row r="1226" spans="3:11" ht="15" hidden="1" outlineLevel="1" x14ac:dyDescent="0.25">
      <c r="C1226" s="4" t="s">
        <v>53</v>
      </c>
      <c r="D1226" s="20" t="s">
        <v>2385</v>
      </c>
      <c r="E1226" s="20"/>
      <c r="F1226" s="20" t="s">
        <v>2386</v>
      </c>
      <c r="G1226"/>
      <c r="H1226"/>
      <c r="I1226"/>
      <c r="J1226"/>
      <c r="K1226" s="16">
        <v>1.92</v>
      </c>
    </row>
    <row r="1227" spans="3:11" ht="15" hidden="1" outlineLevel="1" x14ac:dyDescent="0.25">
      <c r="C1227" s="4" t="s">
        <v>53</v>
      </c>
      <c r="D1227" s="20" t="s">
        <v>2387</v>
      </c>
      <c r="E1227" s="20"/>
      <c r="F1227" s="20" t="s">
        <v>2388</v>
      </c>
      <c r="G1227"/>
      <c r="H1227"/>
      <c r="I1227"/>
      <c r="J1227"/>
      <c r="K1227" s="16">
        <v>2.4900000000000002</v>
      </c>
    </row>
    <row r="1228" spans="3:11" ht="15" hidden="1" outlineLevel="1" x14ac:dyDescent="0.25">
      <c r="C1228" s="4" t="s">
        <v>53</v>
      </c>
      <c r="D1228" s="20" t="s">
        <v>2389</v>
      </c>
      <c r="E1228" s="20"/>
      <c r="F1228" s="20" t="s">
        <v>2390</v>
      </c>
      <c r="G1228"/>
      <c r="H1228"/>
      <c r="I1228"/>
      <c r="J1228"/>
      <c r="K1228" s="16">
        <v>0.55000000000000004</v>
      </c>
    </row>
    <row r="1229" spans="3:11" ht="15" hidden="1" outlineLevel="1" x14ac:dyDescent="0.25">
      <c r="C1229" s="4" t="s">
        <v>53</v>
      </c>
      <c r="D1229" s="20" t="s">
        <v>2391</v>
      </c>
      <c r="E1229" s="20"/>
      <c r="F1229" s="20" t="s">
        <v>2392</v>
      </c>
      <c r="G1229"/>
      <c r="H1229"/>
      <c r="I1229"/>
      <c r="J1229"/>
      <c r="K1229" s="16">
        <v>2.0299999999999998</v>
      </c>
    </row>
    <row r="1230" spans="3:11" ht="15" hidden="1" outlineLevel="1" x14ac:dyDescent="0.25">
      <c r="C1230" s="4" t="s">
        <v>53</v>
      </c>
      <c r="D1230" s="20" t="s">
        <v>2393</v>
      </c>
      <c r="E1230" s="20"/>
      <c r="F1230" s="20" t="s">
        <v>2394</v>
      </c>
      <c r="G1230"/>
      <c r="H1230"/>
      <c r="I1230"/>
      <c r="J1230"/>
      <c r="K1230" s="16">
        <v>1.81</v>
      </c>
    </row>
    <row r="1231" spans="3:11" ht="15" hidden="1" outlineLevel="1" x14ac:dyDescent="0.25">
      <c r="C1231" s="4" t="s">
        <v>53</v>
      </c>
      <c r="D1231" s="20" t="s">
        <v>2395</v>
      </c>
      <c r="E1231" s="20"/>
      <c r="F1231" s="20" t="s">
        <v>2396</v>
      </c>
      <c r="G1231"/>
      <c r="H1231"/>
      <c r="I1231"/>
      <c r="J1231"/>
      <c r="K1231" s="16">
        <v>3.74</v>
      </c>
    </row>
    <row r="1232" spans="3:11" ht="15" hidden="1" outlineLevel="1" x14ac:dyDescent="0.25">
      <c r="C1232" s="4" t="s">
        <v>53</v>
      </c>
      <c r="D1232" s="20" t="s">
        <v>2397</v>
      </c>
      <c r="E1232" s="20"/>
      <c r="F1232" s="20" t="s">
        <v>2398</v>
      </c>
      <c r="G1232"/>
      <c r="H1232"/>
      <c r="I1232"/>
      <c r="J1232"/>
      <c r="K1232" s="16">
        <v>2.56</v>
      </c>
    </row>
    <row r="1233" spans="3:11" ht="15" hidden="1" outlineLevel="1" x14ac:dyDescent="0.25">
      <c r="C1233" s="4" t="s">
        <v>53</v>
      </c>
      <c r="D1233" s="20" t="s">
        <v>2399</v>
      </c>
      <c r="E1233" s="20"/>
      <c r="F1233" s="20" t="s">
        <v>2400</v>
      </c>
      <c r="G1233"/>
      <c r="H1233"/>
      <c r="I1233"/>
      <c r="J1233"/>
      <c r="K1233" s="16">
        <v>5.4</v>
      </c>
    </row>
    <row r="1234" spans="3:11" ht="15" hidden="1" outlineLevel="1" x14ac:dyDescent="0.25">
      <c r="C1234" s="4" t="s">
        <v>53</v>
      </c>
      <c r="D1234" s="20" t="s">
        <v>2401</v>
      </c>
      <c r="E1234" s="20"/>
      <c r="F1234" s="20" t="s">
        <v>2402</v>
      </c>
      <c r="G1234"/>
      <c r="H1234"/>
      <c r="I1234"/>
      <c r="J1234"/>
      <c r="K1234" s="16">
        <v>5.4</v>
      </c>
    </row>
    <row r="1235" spans="3:11" ht="15" hidden="1" outlineLevel="1" x14ac:dyDescent="0.25">
      <c r="C1235" s="4" t="s">
        <v>53</v>
      </c>
      <c r="D1235" s="20" t="s">
        <v>2403</v>
      </c>
      <c r="E1235" s="20"/>
      <c r="F1235" s="20" t="s">
        <v>2404</v>
      </c>
      <c r="G1235"/>
      <c r="H1235"/>
      <c r="I1235"/>
      <c r="J1235"/>
      <c r="K1235" s="16">
        <v>5.04</v>
      </c>
    </row>
    <row r="1236" spans="3:11" ht="15" hidden="1" outlineLevel="1" x14ac:dyDescent="0.25">
      <c r="C1236" s="4" t="s">
        <v>53</v>
      </c>
      <c r="D1236" s="20" t="s">
        <v>2405</v>
      </c>
      <c r="E1236" s="20"/>
      <c r="F1236" s="20" t="s">
        <v>2406</v>
      </c>
      <c r="G1236"/>
      <c r="H1236"/>
      <c r="I1236"/>
      <c r="J1236"/>
      <c r="K1236" s="16">
        <v>5.04</v>
      </c>
    </row>
    <row r="1237" spans="3:11" ht="15" hidden="1" outlineLevel="1" x14ac:dyDescent="0.25">
      <c r="C1237" s="4" t="s">
        <v>53</v>
      </c>
      <c r="D1237" s="20" t="s">
        <v>2407</v>
      </c>
      <c r="E1237" s="20"/>
      <c r="F1237" s="20" t="s">
        <v>2408</v>
      </c>
      <c r="G1237"/>
      <c r="H1237"/>
      <c r="I1237"/>
      <c r="J1237"/>
      <c r="K1237" s="16">
        <v>4.72</v>
      </c>
    </row>
    <row r="1238" spans="3:11" ht="15" hidden="1" outlineLevel="1" x14ac:dyDescent="0.25">
      <c r="C1238" s="4" t="s">
        <v>53</v>
      </c>
      <c r="D1238" s="20" t="s">
        <v>2409</v>
      </c>
      <c r="E1238" s="20"/>
      <c r="F1238" s="20" t="s">
        <v>2410</v>
      </c>
      <c r="G1238"/>
      <c r="H1238"/>
      <c r="I1238"/>
      <c r="J1238"/>
      <c r="K1238" s="16">
        <v>10.17</v>
      </c>
    </row>
    <row r="1239" spans="3:11" ht="15" hidden="1" outlineLevel="1" x14ac:dyDescent="0.25">
      <c r="C1239" s="4" t="s">
        <v>53</v>
      </c>
      <c r="D1239" s="20" t="s">
        <v>2411</v>
      </c>
      <c r="E1239" s="20"/>
      <c r="F1239" s="20" t="s">
        <v>2412</v>
      </c>
      <c r="G1239"/>
      <c r="H1239"/>
      <c r="I1239"/>
      <c r="J1239"/>
      <c r="K1239" s="16">
        <v>16.71</v>
      </c>
    </row>
    <row r="1240" spans="3:11" ht="15" hidden="1" outlineLevel="1" x14ac:dyDescent="0.25">
      <c r="C1240" s="4" t="s">
        <v>53</v>
      </c>
      <c r="D1240" s="20" t="s">
        <v>2413</v>
      </c>
      <c r="E1240" s="20"/>
      <c r="F1240" s="20" t="s">
        <v>2414</v>
      </c>
      <c r="G1240"/>
      <c r="H1240"/>
      <c r="I1240"/>
      <c r="J1240"/>
      <c r="K1240" s="16">
        <v>5.04</v>
      </c>
    </row>
    <row r="1241" spans="3:11" ht="15" hidden="1" outlineLevel="1" x14ac:dyDescent="0.25">
      <c r="C1241" s="4" t="s">
        <v>53</v>
      </c>
      <c r="D1241" s="20" t="s">
        <v>2415</v>
      </c>
      <c r="E1241" s="20"/>
      <c r="F1241" s="20" t="s">
        <v>2416</v>
      </c>
      <c r="G1241"/>
      <c r="H1241"/>
      <c r="I1241"/>
      <c r="J1241"/>
      <c r="K1241" s="16">
        <v>10.87</v>
      </c>
    </row>
    <row r="1242" spans="3:11" ht="15" hidden="1" outlineLevel="1" x14ac:dyDescent="0.25">
      <c r="C1242" s="4" t="s">
        <v>53</v>
      </c>
      <c r="D1242" s="20" t="s">
        <v>2417</v>
      </c>
      <c r="E1242" s="20"/>
      <c r="F1242" s="20" t="s">
        <v>2418</v>
      </c>
      <c r="G1242"/>
      <c r="H1242"/>
      <c r="I1242"/>
      <c r="J1242"/>
      <c r="K1242" s="16">
        <v>5.72</v>
      </c>
    </row>
    <row r="1243" spans="3:11" ht="15" hidden="1" outlineLevel="1" x14ac:dyDescent="0.25">
      <c r="C1243" s="4" t="s">
        <v>53</v>
      </c>
      <c r="D1243" s="20" t="s">
        <v>2419</v>
      </c>
      <c r="E1243" s="20"/>
      <c r="F1243" s="20" t="s">
        <v>2420</v>
      </c>
      <c r="G1243"/>
      <c r="H1243"/>
      <c r="I1243"/>
      <c r="J1243"/>
      <c r="K1243" s="16">
        <v>1.68</v>
      </c>
    </row>
    <row r="1244" spans="3:11" ht="15" hidden="1" outlineLevel="1" x14ac:dyDescent="0.25">
      <c r="C1244" s="4" t="s">
        <v>53</v>
      </c>
      <c r="D1244" s="20" t="s">
        <v>2421</v>
      </c>
      <c r="E1244" s="20"/>
      <c r="F1244" s="20" t="s">
        <v>2422</v>
      </c>
      <c r="G1244"/>
      <c r="H1244"/>
      <c r="I1244"/>
      <c r="J1244"/>
      <c r="K1244" s="16">
        <v>1.68</v>
      </c>
    </row>
    <row r="1245" spans="3:11" ht="15" hidden="1" outlineLevel="1" x14ac:dyDescent="0.25">
      <c r="C1245" s="4" t="s">
        <v>53</v>
      </c>
      <c r="D1245" s="20" t="s">
        <v>2423</v>
      </c>
      <c r="E1245" s="20"/>
      <c r="F1245" s="20" t="s">
        <v>2424</v>
      </c>
      <c r="G1245"/>
      <c r="H1245"/>
      <c r="I1245"/>
      <c r="J1245"/>
      <c r="K1245" s="16">
        <v>2.54</v>
      </c>
    </row>
    <row r="1246" spans="3:11" ht="15" hidden="1" outlineLevel="1" x14ac:dyDescent="0.25">
      <c r="C1246" s="4" t="s">
        <v>53</v>
      </c>
      <c r="D1246" s="20" t="s">
        <v>2425</v>
      </c>
      <c r="E1246" s="20"/>
      <c r="F1246" s="20" t="s">
        <v>2426</v>
      </c>
      <c r="G1246"/>
      <c r="H1246"/>
      <c r="I1246"/>
      <c r="J1246"/>
      <c r="K1246" s="16">
        <v>2.17</v>
      </c>
    </row>
    <row r="1247" spans="3:11" ht="15" hidden="1" outlineLevel="1" x14ac:dyDescent="0.25">
      <c r="C1247" s="4" t="s">
        <v>53</v>
      </c>
      <c r="D1247" s="20" t="s">
        <v>2427</v>
      </c>
      <c r="E1247" s="20"/>
      <c r="F1247" s="20" t="s">
        <v>2428</v>
      </c>
      <c r="G1247"/>
      <c r="H1247"/>
      <c r="I1247"/>
      <c r="J1247"/>
      <c r="K1247" s="16">
        <v>5.94</v>
      </c>
    </row>
    <row r="1248" spans="3:11" ht="15" hidden="1" outlineLevel="1" x14ac:dyDescent="0.25">
      <c r="C1248" s="4" t="s">
        <v>53</v>
      </c>
      <c r="D1248" s="20" t="s">
        <v>2429</v>
      </c>
      <c r="E1248" s="20"/>
      <c r="F1248" s="20" t="s">
        <v>2430</v>
      </c>
      <c r="G1248"/>
      <c r="H1248"/>
      <c r="I1248"/>
      <c r="J1248"/>
      <c r="K1248" s="16">
        <v>15.08</v>
      </c>
    </row>
    <row r="1249" spans="1:11" ht="15" hidden="1" outlineLevel="1" x14ac:dyDescent="0.25">
      <c r="C1249" s="4" t="s">
        <v>53</v>
      </c>
      <c r="D1249" s="20" t="s">
        <v>2431</v>
      </c>
      <c r="E1249" s="20"/>
      <c r="F1249" s="20" t="s">
        <v>2432</v>
      </c>
      <c r="G1249"/>
      <c r="H1249"/>
      <c r="I1249"/>
      <c r="J1249"/>
      <c r="K1249" s="16">
        <v>3.35</v>
      </c>
    </row>
    <row r="1250" spans="1:11" ht="15" hidden="1" outlineLevel="1" x14ac:dyDescent="0.25">
      <c r="C1250" s="4" t="s">
        <v>53</v>
      </c>
      <c r="D1250" s="20" t="s">
        <v>2433</v>
      </c>
      <c r="E1250" s="20"/>
      <c r="F1250" s="20" t="s">
        <v>2434</v>
      </c>
      <c r="G1250"/>
      <c r="H1250"/>
      <c r="I1250"/>
      <c r="J1250"/>
      <c r="K1250" s="16">
        <v>0.94</v>
      </c>
    </row>
    <row r="1251" spans="1:11" ht="15" hidden="1" outlineLevel="1" x14ac:dyDescent="0.25">
      <c r="C1251" s="4" t="s">
        <v>53</v>
      </c>
      <c r="D1251" s="20" t="s">
        <v>2435</v>
      </c>
      <c r="E1251" s="20"/>
      <c r="F1251" s="20" t="s">
        <v>2436</v>
      </c>
      <c r="G1251"/>
      <c r="H1251"/>
      <c r="I1251"/>
      <c r="J1251"/>
      <c r="K1251" s="16">
        <v>1.45</v>
      </c>
    </row>
    <row r="1252" spans="1:11" ht="15" hidden="1" outlineLevel="1" x14ac:dyDescent="0.25">
      <c r="C1252" s="4" t="s">
        <v>53</v>
      </c>
      <c r="D1252" s="20" t="s">
        <v>2437</v>
      </c>
      <c r="E1252" s="20"/>
      <c r="F1252" s="20" t="s">
        <v>2438</v>
      </c>
      <c r="G1252"/>
      <c r="H1252"/>
      <c r="I1252"/>
      <c r="J1252"/>
      <c r="K1252" s="16">
        <v>0.11</v>
      </c>
    </row>
    <row r="1253" spans="1:11" ht="15" hidden="1" outlineLevel="1" x14ac:dyDescent="0.25">
      <c r="C1253" s="4" t="s">
        <v>53</v>
      </c>
      <c r="D1253" s="20" t="s">
        <v>2439</v>
      </c>
      <c r="E1253" s="20"/>
      <c r="F1253" s="20" t="s">
        <v>2440</v>
      </c>
      <c r="G1253"/>
      <c r="H1253"/>
      <c r="I1253"/>
      <c r="J1253"/>
      <c r="K1253" s="16">
        <v>0.06</v>
      </c>
    </row>
    <row r="1254" spans="1:11" ht="15" hidden="1" outlineLevel="1" x14ac:dyDescent="0.25">
      <c r="C1254" s="4" t="s">
        <v>53</v>
      </c>
      <c r="D1254" s="20" t="s">
        <v>2441</v>
      </c>
      <c r="E1254" s="20"/>
      <c r="F1254" s="20" t="s">
        <v>2442</v>
      </c>
      <c r="G1254"/>
      <c r="H1254"/>
      <c r="I1254"/>
      <c r="J1254"/>
      <c r="K1254" s="16">
        <v>2.56</v>
      </c>
    </row>
    <row r="1255" spans="1:11" ht="15" hidden="1" outlineLevel="1" x14ac:dyDescent="0.25">
      <c r="C1255" s="4" t="s">
        <v>53</v>
      </c>
      <c r="D1255" s="20" t="s">
        <v>2443</v>
      </c>
      <c r="E1255" s="20"/>
      <c r="F1255" s="20" t="s">
        <v>2444</v>
      </c>
      <c r="G1255"/>
      <c r="H1255"/>
      <c r="I1255"/>
      <c r="J1255"/>
      <c r="K1255" s="16">
        <v>0.97</v>
      </c>
    </row>
    <row r="1256" spans="1:11" ht="15" hidden="1" outlineLevel="1" x14ac:dyDescent="0.25">
      <c r="C1256" s="4" t="s">
        <v>53</v>
      </c>
      <c r="D1256" s="20" t="s">
        <v>2445</v>
      </c>
      <c r="E1256" s="20"/>
      <c r="F1256" s="20" t="s">
        <v>2446</v>
      </c>
      <c r="G1256"/>
      <c r="H1256"/>
      <c r="I1256"/>
      <c r="J1256"/>
      <c r="K1256" s="16">
        <v>0.81</v>
      </c>
    </row>
    <row r="1257" spans="1:11" ht="15" hidden="1" outlineLevel="1" x14ac:dyDescent="0.25">
      <c r="C1257" s="4" t="s">
        <v>53</v>
      </c>
      <c r="D1257" s="20" t="s">
        <v>2447</v>
      </c>
      <c r="E1257" s="20"/>
      <c r="F1257" s="20" t="s">
        <v>2448</v>
      </c>
      <c r="G1257"/>
      <c r="H1257"/>
      <c r="I1257"/>
      <c r="J1257"/>
      <c r="K1257" s="16">
        <v>4.68</v>
      </c>
    </row>
    <row r="1258" spans="1:11" ht="15" hidden="1" outlineLevel="1" x14ac:dyDescent="0.25">
      <c r="C1258" s="4" t="s">
        <v>53</v>
      </c>
      <c r="D1258" s="20" t="s">
        <v>2449</v>
      </c>
      <c r="E1258" s="20"/>
      <c r="F1258" s="20" t="s">
        <v>2450</v>
      </c>
      <c r="G1258"/>
      <c r="H1258"/>
      <c r="I1258"/>
      <c r="J1258"/>
      <c r="K1258" s="16">
        <v>13.67</v>
      </c>
    </row>
    <row r="1259" spans="1:11" ht="15" hidden="1" outlineLevel="1" x14ac:dyDescent="0.25">
      <c r="C1259" s="4" t="s">
        <v>53</v>
      </c>
      <c r="D1259" s="20" t="s">
        <v>2451</v>
      </c>
      <c r="E1259" s="20"/>
      <c r="F1259" s="20" t="s">
        <v>2452</v>
      </c>
      <c r="G1259"/>
      <c r="H1259"/>
      <c r="I1259"/>
      <c r="J1259"/>
      <c r="K1259" s="16">
        <v>384.22</v>
      </c>
    </row>
    <row r="1260" spans="1:11" ht="15" hidden="1" outlineLevel="1" x14ac:dyDescent="0.25">
      <c r="C1260" s="4" t="s">
        <v>53</v>
      </c>
      <c r="D1260" s="20" t="s">
        <v>2453</v>
      </c>
      <c r="E1260" s="20"/>
      <c r="F1260" s="20" t="s">
        <v>2454</v>
      </c>
      <c r="G1260"/>
      <c r="H1260"/>
      <c r="I1260"/>
      <c r="J1260"/>
      <c r="K1260" s="16">
        <v>11.28</v>
      </c>
    </row>
    <row r="1261" spans="1:11" hidden="1" outlineLevel="1" x14ac:dyDescent="0.2"/>
    <row r="1262" spans="1:11" hidden="1" outlineLevel="1" x14ac:dyDescent="0.2">
      <c r="A1262" s="4" t="s">
        <v>2455</v>
      </c>
      <c r="D1262" s="4" t="s">
        <v>2456</v>
      </c>
      <c r="E1262" s="4"/>
      <c r="K1262" s="21">
        <f>SUM(K1263:K1264)</f>
        <v>39.159999999999997</v>
      </c>
    </row>
    <row r="1263" spans="1:11" ht="15" hidden="1" outlineLevel="1" x14ac:dyDescent="0.25">
      <c r="C1263" s="4" t="s">
        <v>53</v>
      </c>
      <c r="D1263" s="20" t="s">
        <v>2457</v>
      </c>
      <c r="E1263" s="20"/>
      <c r="F1263" s="20" t="s">
        <v>2458</v>
      </c>
      <c r="G1263"/>
      <c r="H1263"/>
      <c r="I1263"/>
      <c r="J1263"/>
      <c r="K1263" s="16">
        <v>4.1900000000000004</v>
      </c>
    </row>
    <row r="1264" spans="1:11" ht="15" hidden="1" outlineLevel="1" x14ac:dyDescent="0.25">
      <c r="C1264" s="4"/>
      <c r="D1264" s="20" t="s">
        <v>2459</v>
      </c>
      <c r="E1264" s="20"/>
      <c r="F1264" s="20" t="s">
        <v>2460</v>
      </c>
      <c r="G1264"/>
      <c r="H1264"/>
      <c r="I1264"/>
      <c r="J1264"/>
      <c r="K1264" s="16">
        <v>34.97</v>
      </c>
    </row>
    <row r="1265" spans="1:11" hidden="1" outlineLevel="1" x14ac:dyDescent="0.2"/>
    <row r="1266" spans="1:11" hidden="1" outlineLevel="1" x14ac:dyDescent="0.2">
      <c r="A1266" s="4" t="s">
        <v>2461</v>
      </c>
      <c r="D1266" s="4" t="s">
        <v>2462</v>
      </c>
      <c r="E1266" s="4"/>
      <c r="K1266" s="21">
        <f>+K1267</f>
        <v>3.47</v>
      </c>
    </row>
    <row r="1267" spans="1:11" hidden="1" outlineLevel="1" x14ac:dyDescent="0.2">
      <c r="C1267" s="4" t="s">
        <v>53</v>
      </c>
      <c r="D1267" s="4" t="s">
        <v>2463</v>
      </c>
      <c r="E1267" s="4"/>
      <c r="F1267" s="4" t="s">
        <v>2464</v>
      </c>
      <c r="K1267" s="13">
        <v>3.47</v>
      </c>
    </row>
    <row r="1268" spans="1:11" hidden="1" outlineLevel="1" x14ac:dyDescent="0.2"/>
    <row r="1269" spans="1:11" hidden="1" outlineLevel="1" x14ac:dyDescent="0.2">
      <c r="A1269" s="4" t="s">
        <v>2465</v>
      </c>
      <c r="D1269" s="4" t="s">
        <v>2466</v>
      </c>
      <c r="E1269" s="4"/>
      <c r="K1269" s="21">
        <f>SUM(K1270:K1300)</f>
        <v>329.81000000000006</v>
      </c>
    </row>
    <row r="1270" spans="1:11" ht="15" hidden="1" outlineLevel="1" x14ac:dyDescent="0.25">
      <c r="C1270" s="4" t="s">
        <v>53</v>
      </c>
      <c r="D1270" s="20" t="s">
        <v>2467</v>
      </c>
      <c r="E1270" s="20"/>
      <c r="F1270" s="20" t="s">
        <v>2468</v>
      </c>
      <c r="G1270"/>
      <c r="H1270"/>
      <c r="I1270"/>
      <c r="J1270"/>
      <c r="K1270" s="16">
        <v>27.11</v>
      </c>
    </row>
    <row r="1271" spans="1:11" ht="15" hidden="1" outlineLevel="1" x14ac:dyDescent="0.25">
      <c r="C1271" s="4" t="s">
        <v>53</v>
      </c>
      <c r="D1271" s="20" t="s">
        <v>2469</v>
      </c>
      <c r="E1271" s="20"/>
      <c r="F1271" s="20" t="s">
        <v>2470</v>
      </c>
      <c r="G1271"/>
      <c r="H1271"/>
      <c r="I1271"/>
      <c r="J1271"/>
      <c r="K1271" s="16">
        <v>20.82</v>
      </c>
    </row>
    <row r="1272" spans="1:11" ht="15" hidden="1" outlineLevel="1" x14ac:dyDescent="0.25">
      <c r="C1272" s="4" t="s">
        <v>53</v>
      </c>
      <c r="D1272" s="20" t="s">
        <v>2471</v>
      </c>
      <c r="E1272" s="20"/>
      <c r="F1272" s="20" t="s">
        <v>2472</v>
      </c>
      <c r="G1272"/>
      <c r="H1272"/>
      <c r="I1272"/>
      <c r="J1272"/>
      <c r="K1272" s="16">
        <v>2.09</v>
      </c>
    </row>
    <row r="1273" spans="1:11" ht="15" hidden="1" outlineLevel="1" x14ac:dyDescent="0.25">
      <c r="C1273" s="4" t="s">
        <v>53</v>
      </c>
      <c r="D1273" s="20" t="s">
        <v>2473</v>
      </c>
      <c r="E1273" s="20"/>
      <c r="F1273" s="20" t="s">
        <v>2474</v>
      </c>
      <c r="G1273"/>
      <c r="H1273"/>
      <c r="I1273"/>
      <c r="J1273"/>
      <c r="K1273" s="16">
        <v>8.14</v>
      </c>
    </row>
    <row r="1274" spans="1:11" ht="15" hidden="1" outlineLevel="1" x14ac:dyDescent="0.25">
      <c r="C1274" s="4" t="s">
        <v>53</v>
      </c>
      <c r="D1274" s="20" t="s">
        <v>2475</v>
      </c>
      <c r="E1274" s="20"/>
      <c r="F1274" s="20" t="s">
        <v>2476</v>
      </c>
      <c r="G1274"/>
      <c r="H1274"/>
      <c r="I1274"/>
      <c r="J1274"/>
      <c r="K1274" s="16">
        <v>6.89</v>
      </c>
    </row>
    <row r="1275" spans="1:11" ht="15" hidden="1" outlineLevel="1" x14ac:dyDescent="0.25">
      <c r="C1275" s="4" t="s">
        <v>53</v>
      </c>
      <c r="D1275" s="20" t="s">
        <v>2477</v>
      </c>
      <c r="E1275" s="20"/>
      <c r="F1275" s="20" t="s">
        <v>2478</v>
      </c>
      <c r="G1275"/>
      <c r="H1275"/>
      <c r="I1275"/>
      <c r="J1275"/>
      <c r="K1275" s="16">
        <v>61.57</v>
      </c>
    </row>
    <row r="1276" spans="1:11" ht="15" hidden="1" outlineLevel="1" x14ac:dyDescent="0.25">
      <c r="C1276" s="4" t="s">
        <v>53</v>
      </c>
      <c r="D1276" s="20" t="s">
        <v>2479</v>
      </c>
      <c r="E1276" s="20"/>
      <c r="F1276" s="20" t="s">
        <v>2480</v>
      </c>
      <c r="G1276"/>
      <c r="H1276"/>
      <c r="I1276"/>
      <c r="J1276"/>
      <c r="K1276" s="16">
        <v>1.9</v>
      </c>
    </row>
    <row r="1277" spans="1:11" ht="15" hidden="1" outlineLevel="1" x14ac:dyDescent="0.25">
      <c r="C1277" s="4" t="s">
        <v>53</v>
      </c>
      <c r="D1277" s="20" t="s">
        <v>2481</v>
      </c>
      <c r="E1277" s="20"/>
      <c r="F1277" s="20" t="s">
        <v>2482</v>
      </c>
      <c r="G1277"/>
      <c r="H1277"/>
      <c r="I1277"/>
      <c r="J1277"/>
      <c r="K1277" s="16">
        <v>52.07</v>
      </c>
    </row>
    <row r="1278" spans="1:11" ht="15" hidden="1" outlineLevel="1" x14ac:dyDescent="0.25">
      <c r="C1278" s="4" t="s">
        <v>53</v>
      </c>
      <c r="D1278" s="20" t="s">
        <v>2483</v>
      </c>
      <c r="E1278" s="20"/>
      <c r="F1278" s="20" t="s">
        <v>2484</v>
      </c>
      <c r="G1278"/>
      <c r="H1278"/>
      <c r="I1278"/>
      <c r="J1278"/>
      <c r="K1278" s="16">
        <v>5.04</v>
      </c>
    </row>
    <row r="1279" spans="1:11" ht="15" hidden="1" outlineLevel="1" x14ac:dyDescent="0.25">
      <c r="C1279" s="4" t="s">
        <v>53</v>
      </c>
      <c r="D1279" s="20" t="s">
        <v>2485</v>
      </c>
      <c r="E1279" s="20"/>
      <c r="F1279" s="20" t="s">
        <v>2486</v>
      </c>
      <c r="G1279"/>
      <c r="H1279"/>
      <c r="I1279"/>
      <c r="J1279"/>
      <c r="K1279" s="16">
        <v>2.35</v>
      </c>
    </row>
    <row r="1280" spans="1:11" ht="15" hidden="1" outlineLevel="1" x14ac:dyDescent="0.25">
      <c r="C1280" s="4" t="s">
        <v>53</v>
      </c>
      <c r="D1280" s="20" t="s">
        <v>2487</v>
      </c>
      <c r="E1280" s="20"/>
      <c r="F1280" s="20" t="s">
        <v>2488</v>
      </c>
      <c r="G1280"/>
      <c r="H1280"/>
      <c r="I1280"/>
      <c r="J1280"/>
      <c r="K1280" s="16">
        <v>3.71</v>
      </c>
    </row>
    <row r="1281" spans="3:11" ht="15" hidden="1" outlineLevel="1" x14ac:dyDescent="0.25">
      <c r="C1281" s="4" t="s">
        <v>53</v>
      </c>
      <c r="D1281" s="20" t="s">
        <v>2489</v>
      </c>
      <c r="E1281" s="20"/>
      <c r="F1281" s="20" t="s">
        <v>2490</v>
      </c>
      <c r="G1281"/>
      <c r="H1281"/>
      <c r="I1281"/>
      <c r="J1281"/>
      <c r="K1281" s="16">
        <v>32</v>
      </c>
    </row>
    <row r="1282" spans="3:11" ht="15" hidden="1" outlineLevel="1" x14ac:dyDescent="0.25">
      <c r="C1282" s="4" t="s">
        <v>53</v>
      </c>
      <c r="D1282" s="20" t="s">
        <v>2491</v>
      </c>
      <c r="E1282" s="20"/>
      <c r="F1282" s="20" t="s">
        <v>2492</v>
      </c>
      <c r="G1282"/>
      <c r="H1282"/>
      <c r="I1282"/>
      <c r="J1282"/>
      <c r="K1282" s="16">
        <v>5.18</v>
      </c>
    </row>
    <row r="1283" spans="3:11" ht="15" hidden="1" outlineLevel="1" x14ac:dyDescent="0.25">
      <c r="C1283" s="4" t="s">
        <v>53</v>
      </c>
      <c r="D1283" s="20" t="s">
        <v>2493</v>
      </c>
      <c r="E1283" s="20"/>
      <c r="F1283" s="20" t="s">
        <v>2494</v>
      </c>
      <c r="G1283"/>
      <c r="H1283"/>
      <c r="I1283"/>
      <c r="J1283"/>
      <c r="K1283" s="16">
        <v>34.03</v>
      </c>
    </row>
    <row r="1284" spans="3:11" ht="15" hidden="1" outlineLevel="1" x14ac:dyDescent="0.25">
      <c r="C1284" s="4" t="s">
        <v>53</v>
      </c>
      <c r="D1284" s="20" t="s">
        <v>2495</v>
      </c>
      <c r="E1284" s="20"/>
      <c r="F1284" s="20" t="s">
        <v>2496</v>
      </c>
      <c r="G1284"/>
      <c r="H1284"/>
      <c r="I1284"/>
      <c r="J1284"/>
      <c r="K1284" s="16">
        <v>16.72</v>
      </c>
    </row>
    <row r="1285" spans="3:11" ht="15" hidden="1" outlineLevel="1" x14ac:dyDescent="0.25">
      <c r="C1285" s="4" t="s">
        <v>53</v>
      </c>
      <c r="D1285" s="20" t="s">
        <v>2497</v>
      </c>
      <c r="E1285" s="20"/>
      <c r="F1285" s="20" t="s">
        <v>2498</v>
      </c>
      <c r="G1285"/>
      <c r="H1285"/>
      <c r="I1285"/>
      <c r="J1285"/>
      <c r="K1285" s="16">
        <v>3.23</v>
      </c>
    </row>
    <row r="1286" spans="3:11" ht="15" hidden="1" outlineLevel="1" x14ac:dyDescent="0.25">
      <c r="C1286" s="4" t="s">
        <v>53</v>
      </c>
      <c r="D1286" s="20" t="s">
        <v>2499</v>
      </c>
      <c r="E1286" s="20"/>
      <c r="F1286" s="20" t="s">
        <v>2500</v>
      </c>
      <c r="G1286"/>
      <c r="H1286"/>
      <c r="I1286"/>
      <c r="J1286"/>
      <c r="K1286" s="16">
        <v>1.17</v>
      </c>
    </row>
    <row r="1287" spans="3:11" ht="15" hidden="1" outlineLevel="1" x14ac:dyDescent="0.25">
      <c r="C1287" s="4" t="s">
        <v>53</v>
      </c>
      <c r="D1287" s="20" t="s">
        <v>2501</v>
      </c>
      <c r="E1287" s="20"/>
      <c r="F1287" s="20" t="s">
        <v>2502</v>
      </c>
      <c r="G1287"/>
      <c r="H1287"/>
      <c r="I1287"/>
      <c r="J1287"/>
      <c r="K1287" s="16">
        <v>5.49</v>
      </c>
    </row>
    <row r="1288" spans="3:11" ht="15" hidden="1" outlineLevel="1" x14ac:dyDescent="0.25">
      <c r="C1288" s="4" t="s">
        <v>53</v>
      </c>
      <c r="D1288" s="20" t="s">
        <v>2503</v>
      </c>
      <c r="E1288" s="20"/>
      <c r="F1288" s="20" t="s">
        <v>2504</v>
      </c>
      <c r="G1288"/>
      <c r="H1288"/>
      <c r="I1288"/>
      <c r="J1288"/>
      <c r="K1288" s="16">
        <v>1.99</v>
      </c>
    </row>
    <row r="1289" spans="3:11" ht="15" hidden="1" outlineLevel="1" x14ac:dyDescent="0.25">
      <c r="C1289" s="4" t="s">
        <v>53</v>
      </c>
      <c r="D1289" s="20" t="s">
        <v>2505</v>
      </c>
      <c r="E1289" s="20"/>
      <c r="F1289" s="20" t="s">
        <v>2506</v>
      </c>
      <c r="G1289"/>
      <c r="H1289"/>
      <c r="I1289"/>
      <c r="J1289"/>
      <c r="K1289" s="16">
        <v>1.76</v>
      </c>
    </row>
    <row r="1290" spans="3:11" ht="15" hidden="1" outlineLevel="1" x14ac:dyDescent="0.25">
      <c r="C1290" s="4" t="s">
        <v>53</v>
      </c>
      <c r="D1290" s="20" t="s">
        <v>2507</v>
      </c>
      <c r="E1290" s="20"/>
      <c r="F1290" s="20" t="s">
        <v>2508</v>
      </c>
      <c r="G1290"/>
      <c r="H1290"/>
      <c r="I1290"/>
      <c r="J1290"/>
      <c r="K1290" s="16">
        <v>1.96</v>
      </c>
    </row>
    <row r="1291" spans="3:11" ht="15" hidden="1" outlineLevel="1" x14ac:dyDescent="0.25">
      <c r="C1291" s="4" t="s">
        <v>53</v>
      </c>
      <c r="D1291" s="20" t="s">
        <v>2509</v>
      </c>
      <c r="E1291" s="20"/>
      <c r="F1291" s="20" t="s">
        <v>2510</v>
      </c>
      <c r="G1291"/>
      <c r="H1291"/>
      <c r="I1291"/>
      <c r="J1291"/>
      <c r="K1291" s="16">
        <v>1.88</v>
      </c>
    </row>
    <row r="1292" spans="3:11" ht="15" hidden="1" outlineLevel="1" x14ac:dyDescent="0.25">
      <c r="C1292" s="4" t="s">
        <v>53</v>
      </c>
      <c r="D1292" s="20" t="s">
        <v>2511</v>
      </c>
      <c r="E1292" s="20"/>
      <c r="F1292" s="20" t="s">
        <v>2512</v>
      </c>
      <c r="G1292"/>
      <c r="H1292"/>
      <c r="I1292"/>
      <c r="J1292"/>
      <c r="K1292" s="16">
        <v>3.95</v>
      </c>
    </row>
    <row r="1293" spans="3:11" ht="15" hidden="1" outlineLevel="1" x14ac:dyDescent="0.25">
      <c r="C1293" s="4" t="s">
        <v>53</v>
      </c>
      <c r="D1293" s="20" t="s">
        <v>2513</v>
      </c>
      <c r="E1293" s="20"/>
      <c r="F1293" s="20" t="s">
        <v>2514</v>
      </c>
      <c r="G1293"/>
      <c r="H1293"/>
      <c r="I1293"/>
      <c r="J1293"/>
      <c r="K1293" s="16">
        <v>2.73</v>
      </c>
    </row>
    <row r="1294" spans="3:11" ht="15" hidden="1" outlineLevel="1" x14ac:dyDescent="0.25">
      <c r="C1294" s="4" t="s">
        <v>53</v>
      </c>
      <c r="D1294" s="20" t="s">
        <v>2515</v>
      </c>
      <c r="E1294" s="20"/>
      <c r="F1294" s="20" t="s">
        <v>2516</v>
      </c>
      <c r="G1294"/>
      <c r="H1294"/>
      <c r="I1294"/>
      <c r="J1294"/>
      <c r="K1294" s="16">
        <v>1.68</v>
      </c>
    </row>
    <row r="1295" spans="3:11" ht="15" hidden="1" outlineLevel="1" x14ac:dyDescent="0.25">
      <c r="C1295" s="4" t="s">
        <v>53</v>
      </c>
      <c r="D1295" s="20" t="s">
        <v>2517</v>
      </c>
      <c r="E1295" s="20"/>
      <c r="F1295" s="20" t="s">
        <v>2518</v>
      </c>
      <c r="G1295"/>
      <c r="H1295"/>
      <c r="I1295"/>
      <c r="J1295"/>
      <c r="K1295" s="16">
        <v>7.62</v>
      </c>
    </row>
    <row r="1296" spans="3:11" ht="15" hidden="1" outlineLevel="1" x14ac:dyDescent="0.25">
      <c r="C1296" s="4" t="s">
        <v>53</v>
      </c>
      <c r="D1296" s="20" t="s">
        <v>2519</v>
      </c>
      <c r="E1296" s="20"/>
      <c r="F1296" s="20" t="s">
        <v>2520</v>
      </c>
      <c r="G1296"/>
      <c r="H1296"/>
      <c r="I1296"/>
      <c r="J1296"/>
      <c r="K1296" s="16">
        <v>1.25</v>
      </c>
    </row>
    <row r="1297" spans="1:11" ht="15" hidden="1" outlineLevel="1" x14ac:dyDescent="0.25">
      <c r="C1297" s="4" t="s">
        <v>53</v>
      </c>
      <c r="D1297" s="20" t="s">
        <v>2521</v>
      </c>
      <c r="E1297" s="20"/>
      <c r="F1297" s="20" t="s">
        <v>2522</v>
      </c>
      <c r="G1297"/>
      <c r="H1297"/>
      <c r="I1297"/>
      <c r="J1297"/>
      <c r="K1297" s="16">
        <v>1.65</v>
      </c>
    </row>
    <row r="1298" spans="1:11" ht="15" hidden="1" outlineLevel="1" x14ac:dyDescent="0.25">
      <c r="C1298" s="4" t="s">
        <v>53</v>
      </c>
      <c r="D1298" s="20" t="s">
        <v>2523</v>
      </c>
      <c r="E1298" s="20"/>
      <c r="F1298" s="20" t="s">
        <v>2524</v>
      </c>
      <c r="G1298"/>
      <c r="H1298"/>
      <c r="I1298"/>
      <c r="J1298"/>
      <c r="K1298" s="16">
        <v>7.5</v>
      </c>
    </row>
    <row r="1299" spans="1:11" ht="15" hidden="1" outlineLevel="1" x14ac:dyDescent="0.25">
      <c r="C1299" s="4" t="s">
        <v>53</v>
      </c>
      <c r="D1299" s="20" t="s">
        <v>2525</v>
      </c>
      <c r="E1299" s="20"/>
      <c r="F1299" s="20" t="s">
        <v>2526</v>
      </c>
      <c r="G1299"/>
      <c r="H1299"/>
      <c r="I1299"/>
      <c r="J1299"/>
      <c r="K1299" s="16">
        <v>1.22</v>
      </c>
    </row>
    <row r="1300" spans="1:11" ht="15" hidden="1" outlineLevel="1" x14ac:dyDescent="0.25">
      <c r="C1300" s="4" t="s">
        <v>53</v>
      </c>
      <c r="D1300" s="20" t="s">
        <v>2527</v>
      </c>
      <c r="E1300" s="20"/>
      <c r="F1300" s="20" t="s">
        <v>2528</v>
      </c>
      <c r="G1300"/>
      <c r="H1300"/>
      <c r="I1300"/>
      <c r="J1300"/>
      <c r="K1300" s="16">
        <v>5.1100000000000003</v>
      </c>
    </row>
    <row r="1301" spans="1:11" hidden="1" outlineLevel="1" x14ac:dyDescent="0.2"/>
    <row r="1302" spans="1:11" hidden="1" outlineLevel="1" x14ac:dyDescent="0.2">
      <c r="A1302" s="4" t="s">
        <v>2529</v>
      </c>
      <c r="D1302" s="4" t="s">
        <v>2530</v>
      </c>
      <c r="E1302" s="4"/>
      <c r="K1302" s="21">
        <f>SUM(K1303:K1318)</f>
        <v>177.16000000000003</v>
      </c>
    </row>
    <row r="1303" spans="1:11" ht="15" hidden="1" outlineLevel="1" x14ac:dyDescent="0.25">
      <c r="C1303" s="4" t="s">
        <v>53</v>
      </c>
      <c r="D1303" s="20" t="s">
        <v>2531</v>
      </c>
      <c r="E1303" s="20"/>
      <c r="F1303" s="20" t="s">
        <v>2532</v>
      </c>
      <c r="G1303"/>
      <c r="H1303"/>
      <c r="I1303"/>
      <c r="J1303"/>
      <c r="K1303" s="16">
        <v>3.45</v>
      </c>
    </row>
    <row r="1304" spans="1:11" ht="15" hidden="1" outlineLevel="1" x14ac:dyDescent="0.25">
      <c r="C1304" s="4" t="s">
        <v>53</v>
      </c>
      <c r="D1304" s="20" t="s">
        <v>2533</v>
      </c>
      <c r="E1304" s="20"/>
      <c r="F1304" s="20" t="s">
        <v>2534</v>
      </c>
      <c r="G1304"/>
      <c r="H1304"/>
      <c r="I1304"/>
      <c r="J1304"/>
      <c r="K1304" s="16">
        <v>-15.73</v>
      </c>
    </row>
    <row r="1305" spans="1:11" ht="15" hidden="1" outlineLevel="1" x14ac:dyDescent="0.25">
      <c r="C1305" s="4" t="s">
        <v>53</v>
      </c>
      <c r="D1305" s="20" t="s">
        <v>2535</v>
      </c>
      <c r="E1305" s="20"/>
      <c r="F1305" s="20" t="s">
        <v>2536</v>
      </c>
      <c r="G1305"/>
      <c r="H1305"/>
      <c r="I1305"/>
      <c r="J1305"/>
      <c r="K1305" s="16">
        <v>23.46</v>
      </c>
    </row>
    <row r="1306" spans="1:11" ht="15" hidden="1" outlineLevel="1" x14ac:dyDescent="0.25">
      <c r="C1306" s="4" t="s">
        <v>53</v>
      </c>
      <c r="D1306" s="20" t="s">
        <v>2537</v>
      </c>
      <c r="E1306" s="20"/>
      <c r="F1306" s="20" t="s">
        <v>2538</v>
      </c>
      <c r="G1306"/>
      <c r="H1306"/>
      <c r="I1306"/>
      <c r="J1306"/>
      <c r="K1306" s="16">
        <v>7.82</v>
      </c>
    </row>
    <row r="1307" spans="1:11" ht="15" hidden="1" outlineLevel="1" x14ac:dyDescent="0.25">
      <c r="C1307" s="4" t="s">
        <v>53</v>
      </c>
      <c r="D1307" s="20" t="s">
        <v>2539</v>
      </c>
      <c r="E1307" s="20"/>
      <c r="F1307" s="20" t="s">
        <v>2540</v>
      </c>
      <c r="G1307"/>
      <c r="H1307"/>
      <c r="I1307"/>
      <c r="J1307"/>
      <c r="K1307" s="16">
        <v>31.28</v>
      </c>
    </row>
    <row r="1308" spans="1:11" ht="15" hidden="1" outlineLevel="1" x14ac:dyDescent="0.25">
      <c r="C1308" s="4" t="s">
        <v>53</v>
      </c>
      <c r="D1308" s="20" t="s">
        <v>2541</v>
      </c>
      <c r="E1308" s="20"/>
      <c r="F1308" s="20" t="s">
        <v>2542</v>
      </c>
      <c r="G1308"/>
      <c r="H1308"/>
      <c r="I1308"/>
      <c r="J1308"/>
      <c r="K1308" s="16">
        <v>7.82</v>
      </c>
    </row>
    <row r="1309" spans="1:11" ht="15" hidden="1" outlineLevel="1" x14ac:dyDescent="0.25">
      <c r="C1309" s="4" t="s">
        <v>53</v>
      </c>
      <c r="D1309" s="20" t="s">
        <v>2543</v>
      </c>
      <c r="E1309" s="20"/>
      <c r="F1309" s="20" t="s">
        <v>2544</v>
      </c>
      <c r="G1309"/>
      <c r="H1309"/>
      <c r="I1309"/>
      <c r="J1309"/>
      <c r="K1309" s="16">
        <v>23.46</v>
      </c>
    </row>
    <row r="1310" spans="1:11" ht="15" hidden="1" outlineLevel="1" x14ac:dyDescent="0.25">
      <c r="C1310" s="4" t="s">
        <v>53</v>
      </c>
      <c r="D1310" s="20" t="s">
        <v>2545</v>
      </c>
      <c r="E1310" s="20"/>
      <c r="F1310" s="20" t="s">
        <v>2546</v>
      </c>
      <c r="G1310"/>
      <c r="H1310"/>
      <c r="I1310"/>
      <c r="J1310"/>
      <c r="K1310" s="16">
        <v>23.46</v>
      </c>
    </row>
    <row r="1311" spans="1:11" ht="15" hidden="1" outlineLevel="1" x14ac:dyDescent="0.25">
      <c r="C1311" s="4" t="s">
        <v>53</v>
      </c>
      <c r="D1311" s="20" t="s">
        <v>2547</v>
      </c>
      <c r="E1311" s="20"/>
      <c r="F1311" s="20" t="s">
        <v>2548</v>
      </c>
      <c r="G1311"/>
      <c r="H1311"/>
      <c r="I1311"/>
      <c r="J1311"/>
      <c r="K1311" s="16">
        <v>23.46</v>
      </c>
    </row>
    <row r="1312" spans="1:11" ht="15" hidden="1" outlineLevel="1" x14ac:dyDescent="0.25">
      <c r="C1312" s="4" t="s">
        <v>53</v>
      </c>
      <c r="D1312" s="20" t="s">
        <v>2549</v>
      </c>
      <c r="E1312" s="20"/>
      <c r="F1312" s="20" t="s">
        <v>2550</v>
      </c>
      <c r="G1312"/>
      <c r="H1312"/>
      <c r="I1312"/>
      <c r="J1312"/>
      <c r="K1312" s="16">
        <v>23.46</v>
      </c>
    </row>
    <row r="1313" spans="1:11" ht="15" hidden="1" outlineLevel="1" x14ac:dyDescent="0.25">
      <c r="C1313" s="4" t="s">
        <v>53</v>
      </c>
      <c r="D1313" s="20" t="s">
        <v>2551</v>
      </c>
      <c r="E1313" s="20"/>
      <c r="F1313" s="20" t="s">
        <v>2552</v>
      </c>
      <c r="G1313"/>
      <c r="H1313"/>
      <c r="I1313"/>
      <c r="J1313"/>
      <c r="K1313" s="16">
        <v>25.14</v>
      </c>
    </row>
    <row r="1314" spans="1:11" ht="15" hidden="1" outlineLevel="1" x14ac:dyDescent="0.25">
      <c r="C1314" s="4" t="s">
        <v>53</v>
      </c>
      <c r="D1314" s="20" t="s">
        <v>2553</v>
      </c>
      <c r="E1314" s="20"/>
      <c r="F1314" s="20" t="s">
        <v>2554</v>
      </c>
      <c r="G1314"/>
      <c r="H1314"/>
      <c r="I1314"/>
      <c r="J1314"/>
      <c r="K1314" s="16">
        <v>-3.22</v>
      </c>
    </row>
    <row r="1315" spans="1:11" ht="15" hidden="1" outlineLevel="1" x14ac:dyDescent="0.25">
      <c r="C1315" s="4" t="s">
        <v>53</v>
      </c>
      <c r="D1315" s="20" t="s">
        <v>2555</v>
      </c>
      <c r="E1315" s="20"/>
      <c r="F1315" s="20" t="s">
        <v>2556</v>
      </c>
      <c r="G1315"/>
      <c r="H1315"/>
      <c r="I1315"/>
      <c r="J1315"/>
      <c r="K1315" s="16">
        <v>2.2000000000000002</v>
      </c>
    </row>
    <row r="1316" spans="1:11" ht="15" hidden="1" outlineLevel="1" x14ac:dyDescent="0.25">
      <c r="C1316" s="4" t="s">
        <v>53</v>
      </c>
      <c r="D1316" s="20" t="s">
        <v>2557</v>
      </c>
      <c r="E1316" s="20"/>
      <c r="F1316" s="20" t="s">
        <v>2558</v>
      </c>
      <c r="G1316"/>
      <c r="H1316"/>
      <c r="I1316"/>
      <c r="J1316"/>
      <c r="K1316" s="16">
        <v>5.04</v>
      </c>
    </row>
    <row r="1317" spans="1:11" ht="15" hidden="1" outlineLevel="1" x14ac:dyDescent="0.25">
      <c r="C1317" s="4" t="s">
        <v>53</v>
      </c>
      <c r="D1317" s="20" t="s">
        <v>2559</v>
      </c>
      <c r="E1317" s="20"/>
      <c r="F1317" s="20" t="s">
        <v>2560</v>
      </c>
      <c r="G1317"/>
      <c r="H1317"/>
      <c r="I1317"/>
      <c r="J1317"/>
      <c r="K1317" s="16">
        <v>1.68</v>
      </c>
    </row>
    <row r="1318" spans="1:11" ht="15" hidden="1" outlineLevel="1" x14ac:dyDescent="0.25">
      <c r="C1318" s="4" t="s">
        <v>53</v>
      </c>
      <c r="D1318" s="20" t="s">
        <v>2561</v>
      </c>
      <c r="E1318" s="20"/>
      <c r="F1318" s="20" t="s">
        <v>2562</v>
      </c>
      <c r="G1318"/>
      <c r="H1318"/>
      <c r="I1318"/>
      <c r="J1318"/>
      <c r="K1318" s="16">
        <v>-5.62</v>
      </c>
    </row>
    <row r="1319" spans="1:11" hidden="1" outlineLevel="1" x14ac:dyDescent="0.2"/>
    <row r="1320" spans="1:11" hidden="1" outlineLevel="1" x14ac:dyDescent="0.2">
      <c r="A1320" s="4" t="s">
        <v>2563</v>
      </c>
      <c r="D1320" s="4" t="s">
        <v>2564</v>
      </c>
      <c r="E1320" s="4"/>
      <c r="K1320" s="21">
        <f>SUM(K1321:K1324)</f>
        <v>99.009999999999991</v>
      </c>
    </row>
    <row r="1321" spans="1:11" ht="15" hidden="1" outlineLevel="1" x14ac:dyDescent="0.25">
      <c r="C1321" s="4" t="s">
        <v>53</v>
      </c>
      <c r="D1321" s="20" t="s">
        <v>2565</v>
      </c>
      <c r="E1321" s="20"/>
      <c r="F1321" s="20" t="s">
        <v>2566</v>
      </c>
      <c r="G1321"/>
      <c r="H1321"/>
      <c r="I1321"/>
      <c r="J1321"/>
      <c r="K1321" s="16">
        <v>11.2</v>
      </c>
    </row>
    <row r="1322" spans="1:11" ht="15" hidden="1" outlineLevel="1" x14ac:dyDescent="0.25">
      <c r="C1322" s="4" t="s">
        <v>53</v>
      </c>
      <c r="D1322" s="20" t="s">
        <v>2567</v>
      </c>
      <c r="E1322" s="20"/>
      <c r="F1322" s="20" t="s">
        <v>2568</v>
      </c>
      <c r="G1322"/>
      <c r="H1322"/>
      <c r="I1322"/>
      <c r="J1322"/>
      <c r="K1322" s="16">
        <v>39.54</v>
      </c>
    </row>
    <row r="1323" spans="1:11" ht="15" hidden="1" outlineLevel="1" x14ac:dyDescent="0.25">
      <c r="C1323" s="4" t="s">
        <v>53</v>
      </c>
      <c r="D1323" s="20" t="s">
        <v>2569</v>
      </c>
      <c r="E1323" s="20"/>
      <c r="F1323" s="20" t="s">
        <v>2570</v>
      </c>
      <c r="G1323"/>
      <c r="H1323"/>
      <c r="I1323"/>
      <c r="J1323"/>
      <c r="K1323" s="16">
        <v>48.3</v>
      </c>
    </row>
    <row r="1324" spans="1:11" ht="15" hidden="1" outlineLevel="1" x14ac:dyDescent="0.25">
      <c r="C1324" s="4" t="s">
        <v>53</v>
      </c>
      <c r="D1324" s="20" t="s">
        <v>2571</v>
      </c>
      <c r="E1324" s="20"/>
      <c r="F1324" s="20" t="s">
        <v>2572</v>
      </c>
      <c r="G1324"/>
      <c r="H1324"/>
      <c r="I1324"/>
      <c r="J1324"/>
      <c r="K1324" s="16">
        <v>-0.03</v>
      </c>
    </row>
    <row r="1325" spans="1:11" hidden="1" outlineLevel="1" x14ac:dyDescent="0.2"/>
    <row r="1326" spans="1:11" hidden="1" outlineLevel="1" x14ac:dyDescent="0.2">
      <c r="A1326" s="4" t="s">
        <v>2573</v>
      </c>
      <c r="D1326" s="4" t="s">
        <v>2574</v>
      </c>
      <c r="E1326" s="4"/>
      <c r="K1326" s="21">
        <f>SUM(K1327:K2557)</f>
        <v>25041.94000000005</v>
      </c>
    </row>
    <row r="1327" spans="1:11" ht="15" hidden="1" outlineLevel="1" x14ac:dyDescent="0.25">
      <c r="C1327" s="4" t="s">
        <v>53</v>
      </c>
      <c r="D1327" s="20" t="s">
        <v>2575</v>
      </c>
      <c r="E1327" s="20"/>
      <c r="F1327" s="20" t="s">
        <v>2576</v>
      </c>
      <c r="G1327"/>
      <c r="H1327"/>
      <c r="I1327"/>
      <c r="J1327"/>
      <c r="K1327" s="16">
        <v>29.93</v>
      </c>
    </row>
    <row r="1328" spans="1:11" ht="15" hidden="1" outlineLevel="1" x14ac:dyDescent="0.25">
      <c r="C1328" s="4" t="s">
        <v>53</v>
      </c>
      <c r="D1328" s="20" t="s">
        <v>2577</v>
      </c>
      <c r="E1328" s="20"/>
      <c r="F1328" s="20" t="s">
        <v>2578</v>
      </c>
      <c r="G1328"/>
      <c r="H1328"/>
      <c r="I1328"/>
      <c r="J1328"/>
      <c r="K1328" s="16">
        <v>20.37</v>
      </c>
    </row>
    <row r="1329" spans="3:11" ht="15" hidden="1" outlineLevel="1" x14ac:dyDescent="0.25">
      <c r="C1329" s="4" t="s">
        <v>53</v>
      </c>
      <c r="D1329" s="20" t="s">
        <v>2579</v>
      </c>
      <c r="E1329" s="20"/>
      <c r="F1329" s="20" t="s">
        <v>2580</v>
      </c>
      <c r="G1329"/>
      <c r="H1329"/>
      <c r="I1329"/>
      <c r="J1329"/>
      <c r="K1329" s="16">
        <v>21.21</v>
      </c>
    </row>
    <row r="1330" spans="3:11" ht="15" hidden="1" outlineLevel="1" x14ac:dyDescent="0.25">
      <c r="C1330" s="4" t="s">
        <v>53</v>
      </c>
      <c r="D1330" s="20" t="s">
        <v>2581</v>
      </c>
      <c r="E1330" s="20"/>
      <c r="F1330" s="20" t="s">
        <v>2582</v>
      </c>
      <c r="G1330"/>
      <c r="H1330"/>
      <c r="I1330"/>
      <c r="J1330"/>
      <c r="K1330" s="16">
        <v>90.63</v>
      </c>
    </row>
    <row r="1331" spans="3:11" ht="15" hidden="1" outlineLevel="1" x14ac:dyDescent="0.25">
      <c r="C1331" s="4" t="s">
        <v>53</v>
      </c>
      <c r="D1331" s="20" t="s">
        <v>2583</v>
      </c>
      <c r="E1331" s="20"/>
      <c r="F1331" s="20" t="s">
        <v>2584</v>
      </c>
      <c r="G1331"/>
      <c r="H1331"/>
      <c r="I1331"/>
      <c r="J1331"/>
      <c r="K1331" s="16">
        <v>141.71</v>
      </c>
    </row>
    <row r="1332" spans="3:11" ht="15" hidden="1" outlineLevel="1" x14ac:dyDescent="0.25">
      <c r="C1332" s="4" t="s">
        <v>53</v>
      </c>
      <c r="D1332" s="20" t="s">
        <v>2585</v>
      </c>
      <c r="E1332" s="20"/>
      <c r="F1332" s="20" t="s">
        <v>2586</v>
      </c>
      <c r="G1332"/>
      <c r="H1332"/>
      <c r="I1332"/>
      <c r="J1332"/>
      <c r="K1332" s="16">
        <v>30.45</v>
      </c>
    </row>
    <row r="1333" spans="3:11" ht="15" hidden="1" outlineLevel="1" x14ac:dyDescent="0.25">
      <c r="C1333" s="4" t="s">
        <v>53</v>
      </c>
      <c r="D1333" s="20" t="s">
        <v>2587</v>
      </c>
      <c r="E1333" s="20"/>
      <c r="F1333" s="20" t="s">
        <v>2588</v>
      </c>
      <c r="G1333"/>
      <c r="H1333"/>
      <c r="I1333"/>
      <c r="J1333"/>
      <c r="K1333" s="16">
        <v>21.21</v>
      </c>
    </row>
    <row r="1334" spans="3:11" ht="15" hidden="1" outlineLevel="1" x14ac:dyDescent="0.25">
      <c r="C1334" s="4" t="s">
        <v>53</v>
      </c>
      <c r="D1334" s="20" t="s">
        <v>2589</v>
      </c>
      <c r="E1334" s="20"/>
      <c r="F1334" s="20" t="s">
        <v>2590</v>
      </c>
      <c r="G1334"/>
      <c r="H1334"/>
      <c r="I1334"/>
      <c r="J1334"/>
      <c r="K1334" s="16">
        <v>41.76</v>
      </c>
    </row>
    <row r="1335" spans="3:11" ht="15" hidden="1" outlineLevel="1" x14ac:dyDescent="0.25">
      <c r="C1335" s="4" t="s">
        <v>53</v>
      </c>
      <c r="D1335" s="20" t="s">
        <v>2591</v>
      </c>
      <c r="E1335" s="20"/>
      <c r="F1335" s="20" t="s">
        <v>2592</v>
      </c>
      <c r="G1335"/>
      <c r="H1335"/>
      <c r="I1335"/>
      <c r="J1335"/>
      <c r="K1335" s="16">
        <v>21.95</v>
      </c>
    </row>
    <row r="1336" spans="3:11" ht="15" hidden="1" outlineLevel="1" x14ac:dyDescent="0.25">
      <c r="C1336" s="4" t="s">
        <v>53</v>
      </c>
      <c r="D1336" s="20" t="s">
        <v>2593</v>
      </c>
      <c r="E1336" s="20"/>
      <c r="F1336" s="20" t="s">
        <v>2594</v>
      </c>
      <c r="G1336"/>
      <c r="H1336"/>
      <c r="I1336"/>
      <c r="J1336"/>
      <c r="K1336" s="16">
        <v>20.82</v>
      </c>
    </row>
    <row r="1337" spans="3:11" ht="15" hidden="1" outlineLevel="1" x14ac:dyDescent="0.25">
      <c r="C1337" s="4" t="s">
        <v>53</v>
      </c>
      <c r="D1337" s="20" t="s">
        <v>2595</v>
      </c>
      <c r="E1337" s="20"/>
      <c r="F1337" s="20" t="s">
        <v>2596</v>
      </c>
      <c r="G1337"/>
      <c r="H1337"/>
      <c r="I1337"/>
      <c r="J1337"/>
      <c r="K1337" s="16">
        <v>9.8800000000000008</v>
      </c>
    </row>
    <row r="1338" spans="3:11" ht="15" hidden="1" outlineLevel="1" x14ac:dyDescent="0.25">
      <c r="C1338" s="4" t="s">
        <v>53</v>
      </c>
      <c r="D1338" s="20" t="s">
        <v>2597</v>
      </c>
      <c r="E1338" s="20"/>
      <c r="F1338" s="20" t="s">
        <v>2598</v>
      </c>
      <c r="G1338"/>
      <c r="H1338"/>
      <c r="I1338"/>
      <c r="J1338"/>
      <c r="K1338" s="16">
        <v>131.62</v>
      </c>
    </row>
    <row r="1339" spans="3:11" ht="15" hidden="1" outlineLevel="1" x14ac:dyDescent="0.25">
      <c r="C1339" s="4" t="s">
        <v>53</v>
      </c>
      <c r="D1339" s="20" t="s">
        <v>2599</v>
      </c>
      <c r="E1339" s="20"/>
      <c r="F1339" s="20" t="s">
        <v>2600</v>
      </c>
      <c r="G1339"/>
      <c r="H1339"/>
      <c r="I1339"/>
      <c r="J1339"/>
      <c r="K1339" s="16">
        <v>20.92</v>
      </c>
    </row>
    <row r="1340" spans="3:11" ht="15" hidden="1" outlineLevel="1" x14ac:dyDescent="0.25">
      <c r="C1340" s="4" t="s">
        <v>53</v>
      </c>
      <c r="D1340" s="20" t="s">
        <v>2601</v>
      </c>
      <c r="E1340" s="20"/>
      <c r="F1340" s="20" t="s">
        <v>2602</v>
      </c>
      <c r="G1340"/>
      <c r="H1340"/>
      <c r="I1340"/>
      <c r="J1340"/>
      <c r="K1340" s="16">
        <v>21.21</v>
      </c>
    </row>
    <row r="1341" spans="3:11" ht="15" hidden="1" outlineLevel="1" x14ac:dyDescent="0.25">
      <c r="C1341" s="4" t="s">
        <v>53</v>
      </c>
      <c r="D1341" s="20" t="s">
        <v>2603</v>
      </c>
      <c r="E1341" s="20"/>
      <c r="F1341" s="20" t="s">
        <v>2604</v>
      </c>
      <c r="G1341"/>
      <c r="H1341"/>
      <c r="I1341"/>
      <c r="J1341"/>
      <c r="K1341" s="16">
        <v>29.45</v>
      </c>
    </row>
    <row r="1342" spans="3:11" ht="15" hidden="1" outlineLevel="1" x14ac:dyDescent="0.25">
      <c r="C1342" s="4" t="s">
        <v>53</v>
      </c>
      <c r="D1342" s="20" t="s">
        <v>2605</v>
      </c>
      <c r="E1342" s="20"/>
      <c r="F1342" s="20" t="s">
        <v>2606</v>
      </c>
      <c r="G1342"/>
      <c r="H1342"/>
      <c r="I1342"/>
      <c r="J1342"/>
      <c r="K1342" s="16">
        <v>21.21</v>
      </c>
    </row>
    <row r="1343" spans="3:11" ht="15" hidden="1" outlineLevel="1" x14ac:dyDescent="0.25">
      <c r="C1343" s="4" t="s">
        <v>53</v>
      </c>
      <c r="D1343" s="20" t="s">
        <v>2607</v>
      </c>
      <c r="E1343" s="20"/>
      <c r="F1343" s="20" t="s">
        <v>2608</v>
      </c>
      <c r="G1343"/>
      <c r="H1343"/>
      <c r="I1343"/>
      <c r="J1343"/>
      <c r="K1343" s="16">
        <v>18.96</v>
      </c>
    </row>
    <row r="1344" spans="3:11" ht="15" hidden="1" outlineLevel="1" x14ac:dyDescent="0.25">
      <c r="C1344" s="4" t="s">
        <v>53</v>
      </c>
      <c r="D1344" s="20" t="s">
        <v>2609</v>
      </c>
      <c r="E1344" s="20"/>
      <c r="F1344" s="20" t="s">
        <v>2610</v>
      </c>
      <c r="G1344"/>
      <c r="H1344"/>
      <c r="I1344"/>
      <c r="J1344"/>
      <c r="K1344" s="16">
        <v>63.83</v>
      </c>
    </row>
    <row r="1345" spans="3:11" ht="15" hidden="1" outlineLevel="1" x14ac:dyDescent="0.25">
      <c r="C1345" s="4" t="s">
        <v>53</v>
      </c>
      <c r="D1345" s="20" t="s">
        <v>2611</v>
      </c>
      <c r="E1345" s="20"/>
      <c r="F1345" s="20" t="s">
        <v>2612</v>
      </c>
      <c r="G1345"/>
      <c r="H1345"/>
      <c r="I1345"/>
      <c r="J1345"/>
      <c r="K1345" s="16">
        <v>69.209999999999994</v>
      </c>
    </row>
    <row r="1346" spans="3:11" ht="15" hidden="1" outlineLevel="1" x14ac:dyDescent="0.25">
      <c r="C1346" s="4" t="s">
        <v>53</v>
      </c>
      <c r="D1346" s="20" t="s">
        <v>2613</v>
      </c>
      <c r="E1346" s="20"/>
      <c r="F1346" s="20" t="s">
        <v>2614</v>
      </c>
      <c r="G1346"/>
      <c r="H1346"/>
      <c r="I1346"/>
      <c r="J1346"/>
      <c r="K1346" s="16">
        <v>48.58</v>
      </c>
    </row>
    <row r="1347" spans="3:11" ht="15" hidden="1" outlineLevel="1" x14ac:dyDescent="0.25">
      <c r="C1347" s="4" t="s">
        <v>53</v>
      </c>
      <c r="D1347" s="20" t="s">
        <v>2615</v>
      </c>
      <c r="E1347" s="20"/>
      <c r="F1347" s="20" t="s">
        <v>2616</v>
      </c>
      <c r="G1347"/>
      <c r="H1347"/>
      <c r="I1347"/>
      <c r="J1347"/>
      <c r="K1347" s="16">
        <v>6.94</v>
      </c>
    </row>
    <row r="1348" spans="3:11" ht="15" hidden="1" outlineLevel="1" x14ac:dyDescent="0.25">
      <c r="C1348" s="4" t="s">
        <v>53</v>
      </c>
      <c r="D1348" s="20" t="s">
        <v>2617</v>
      </c>
      <c r="E1348" s="20"/>
      <c r="F1348" s="20" t="s">
        <v>2618</v>
      </c>
      <c r="G1348"/>
      <c r="H1348"/>
      <c r="I1348"/>
      <c r="J1348"/>
      <c r="K1348" s="16">
        <v>102.44</v>
      </c>
    </row>
    <row r="1349" spans="3:11" ht="15" hidden="1" outlineLevel="1" x14ac:dyDescent="0.25">
      <c r="C1349" s="4" t="s">
        <v>53</v>
      </c>
      <c r="D1349" s="20" t="s">
        <v>2619</v>
      </c>
      <c r="E1349" s="20"/>
      <c r="F1349" s="20" t="s">
        <v>2620</v>
      </c>
      <c r="G1349"/>
      <c r="H1349"/>
      <c r="I1349"/>
      <c r="J1349"/>
      <c r="K1349" s="16">
        <v>6.94</v>
      </c>
    </row>
    <row r="1350" spans="3:11" ht="15" hidden="1" outlineLevel="1" x14ac:dyDescent="0.25">
      <c r="C1350" s="4" t="s">
        <v>53</v>
      </c>
      <c r="D1350" s="20" t="s">
        <v>2621</v>
      </c>
      <c r="E1350" s="20"/>
      <c r="F1350" s="20" t="s">
        <v>2622</v>
      </c>
      <c r="G1350"/>
      <c r="H1350"/>
      <c r="I1350"/>
      <c r="J1350"/>
      <c r="K1350" s="16">
        <v>21.21</v>
      </c>
    </row>
    <row r="1351" spans="3:11" ht="15" hidden="1" outlineLevel="1" x14ac:dyDescent="0.25">
      <c r="C1351" s="4" t="s">
        <v>53</v>
      </c>
      <c r="D1351" s="20" t="s">
        <v>2623</v>
      </c>
      <c r="E1351" s="20"/>
      <c r="F1351" s="20" t="s">
        <v>2624</v>
      </c>
      <c r="G1351"/>
      <c r="H1351"/>
      <c r="I1351"/>
      <c r="J1351"/>
      <c r="K1351" s="16">
        <v>59.92</v>
      </c>
    </row>
    <row r="1352" spans="3:11" ht="15" hidden="1" outlineLevel="1" x14ac:dyDescent="0.25">
      <c r="C1352" s="4" t="s">
        <v>53</v>
      </c>
      <c r="D1352" s="20" t="s">
        <v>2625</v>
      </c>
      <c r="E1352" s="20"/>
      <c r="F1352" s="20" t="s">
        <v>2626</v>
      </c>
      <c r="G1352"/>
      <c r="H1352"/>
      <c r="I1352"/>
      <c r="J1352"/>
      <c r="K1352" s="16">
        <v>21.21</v>
      </c>
    </row>
    <row r="1353" spans="3:11" ht="15" hidden="1" outlineLevel="1" x14ac:dyDescent="0.25">
      <c r="C1353" s="4" t="s">
        <v>53</v>
      </c>
      <c r="D1353" s="20" t="s">
        <v>2627</v>
      </c>
      <c r="E1353" s="20"/>
      <c r="F1353" s="20" t="s">
        <v>2628</v>
      </c>
      <c r="G1353"/>
      <c r="H1353"/>
      <c r="I1353"/>
      <c r="J1353"/>
      <c r="K1353" s="16">
        <v>40.950000000000003</v>
      </c>
    </row>
    <row r="1354" spans="3:11" ht="15" hidden="1" outlineLevel="1" x14ac:dyDescent="0.25">
      <c r="C1354" s="4" t="s">
        <v>53</v>
      </c>
      <c r="D1354" s="20" t="s">
        <v>2629</v>
      </c>
      <c r="E1354" s="20"/>
      <c r="F1354" s="20" t="s">
        <v>2630</v>
      </c>
      <c r="G1354"/>
      <c r="H1354"/>
      <c r="I1354"/>
      <c r="J1354"/>
      <c r="K1354" s="16">
        <v>21.21</v>
      </c>
    </row>
    <row r="1355" spans="3:11" ht="15" hidden="1" outlineLevel="1" x14ac:dyDescent="0.25">
      <c r="C1355" s="4" t="s">
        <v>53</v>
      </c>
      <c r="D1355" s="20" t="s">
        <v>2631</v>
      </c>
      <c r="E1355" s="20"/>
      <c r="F1355" s="20" t="s">
        <v>2632</v>
      </c>
      <c r="G1355"/>
      <c r="H1355"/>
      <c r="I1355"/>
      <c r="J1355"/>
      <c r="K1355" s="16">
        <v>25.28</v>
      </c>
    </row>
    <row r="1356" spans="3:11" ht="15" hidden="1" outlineLevel="1" x14ac:dyDescent="0.25">
      <c r="C1356" s="4" t="s">
        <v>53</v>
      </c>
      <c r="D1356" s="20" t="s">
        <v>2633</v>
      </c>
      <c r="E1356" s="20"/>
      <c r="F1356" s="20" t="s">
        <v>2634</v>
      </c>
      <c r="G1356"/>
      <c r="H1356"/>
      <c r="I1356"/>
      <c r="J1356"/>
      <c r="K1356" s="16">
        <v>20.65</v>
      </c>
    </row>
    <row r="1357" spans="3:11" ht="15" hidden="1" outlineLevel="1" x14ac:dyDescent="0.25">
      <c r="C1357" s="4" t="s">
        <v>53</v>
      </c>
      <c r="D1357" s="20" t="s">
        <v>2635</v>
      </c>
      <c r="E1357" s="20"/>
      <c r="F1357" s="20" t="s">
        <v>2636</v>
      </c>
      <c r="G1357"/>
      <c r="H1357"/>
      <c r="I1357"/>
      <c r="J1357"/>
      <c r="K1357" s="16">
        <v>6.94</v>
      </c>
    </row>
    <row r="1358" spans="3:11" ht="15" hidden="1" outlineLevel="1" x14ac:dyDescent="0.25">
      <c r="C1358" s="4" t="s">
        <v>53</v>
      </c>
      <c r="D1358" s="20" t="s">
        <v>2637</v>
      </c>
      <c r="E1358" s="20"/>
      <c r="F1358" s="20" t="s">
        <v>2638</v>
      </c>
      <c r="G1358"/>
      <c r="H1358"/>
      <c r="I1358"/>
      <c r="J1358"/>
      <c r="K1358" s="16">
        <v>20.82</v>
      </c>
    </row>
    <row r="1359" spans="3:11" ht="15" hidden="1" outlineLevel="1" x14ac:dyDescent="0.25">
      <c r="C1359" s="4" t="s">
        <v>53</v>
      </c>
      <c r="D1359" s="20" t="s">
        <v>2639</v>
      </c>
      <c r="E1359" s="20"/>
      <c r="F1359" s="20" t="s">
        <v>2640</v>
      </c>
      <c r="G1359"/>
      <c r="H1359"/>
      <c r="I1359"/>
      <c r="J1359"/>
      <c r="K1359" s="16">
        <v>49.14</v>
      </c>
    </row>
    <row r="1360" spans="3:11" ht="15" hidden="1" outlineLevel="1" x14ac:dyDescent="0.25">
      <c r="C1360" s="4" t="s">
        <v>53</v>
      </c>
      <c r="D1360" s="20" t="s">
        <v>2641</v>
      </c>
      <c r="E1360" s="20"/>
      <c r="F1360" s="20" t="s">
        <v>2642</v>
      </c>
      <c r="G1360"/>
      <c r="H1360"/>
      <c r="I1360"/>
      <c r="J1360"/>
      <c r="K1360" s="16">
        <v>20.82</v>
      </c>
    </row>
    <row r="1361" spans="3:11" ht="15" hidden="1" outlineLevel="1" x14ac:dyDescent="0.25">
      <c r="C1361" s="4" t="s">
        <v>53</v>
      </c>
      <c r="D1361" s="20" t="s">
        <v>2643</v>
      </c>
      <c r="E1361" s="20"/>
      <c r="F1361" s="20" t="s">
        <v>2644</v>
      </c>
      <c r="G1361"/>
      <c r="H1361"/>
      <c r="I1361"/>
      <c r="J1361"/>
      <c r="K1361" s="16">
        <v>85.73</v>
      </c>
    </row>
    <row r="1362" spans="3:11" ht="15" hidden="1" outlineLevel="1" x14ac:dyDescent="0.25">
      <c r="C1362" s="4" t="s">
        <v>53</v>
      </c>
      <c r="D1362" s="20" t="s">
        <v>2645</v>
      </c>
      <c r="E1362" s="20"/>
      <c r="F1362" s="20" t="s">
        <v>2646</v>
      </c>
      <c r="G1362"/>
      <c r="H1362"/>
      <c r="I1362"/>
      <c r="J1362"/>
      <c r="K1362" s="16">
        <v>6.94</v>
      </c>
    </row>
    <row r="1363" spans="3:11" ht="15" hidden="1" outlineLevel="1" x14ac:dyDescent="0.25">
      <c r="C1363" s="4" t="s">
        <v>53</v>
      </c>
      <c r="D1363" s="20" t="s">
        <v>2647</v>
      </c>
      <c r="E1363" s="20"/>
      <c r="F1363" s="20" t="s">
        <v>2648</v>
      </c>
      <c r="G1363"/>
      <c r="H1363"/>
      <c r="I1363"/>
      <c r="J1363"/>
      <c r="K1363" s="16">
        <v>20.82</v>
      </c>
    </row>
    <row r="1364" spans="3:11" ht="15" hidden="1" outlineLevel="1" x14ac:dyDescent="0.25">
      <c r="C1364" s="4" t="s">
        <v>53</v>
      </c>
      <c r="D1364" s="20" t="s">
        <v>2649</v>
      </c>
      <c r="E1364" s="20"/>
      <c r="F1364" s="20" t="s">
        <v>2650</v>
      </c>
      <c r="G1364"/>
      <c r="H1364"/>
      <c r="I1364"/>
      <c r="J1364"/>
      <c r="K1364" s="16">
        <v>32.44</v>
      </c>
    </row>
    <row r="1365" spans="3:11" ht="15" hidden="1" outlineLevel="1" x14ac:dyDescent="0.25">
      <c r="C1365" s="4" t="s">
        <v>53</v>
      </c>
      <c r="D1365" s="20" t="s">
        <v>2651</v>
      </c>
      <c r="E1365" s="20"/>
      <c r="F1365" s="20" t="s">
        <v>2652</v>
      </c>
      <c r="G1365"/>
      <c r="H1365"/>
      <c r="I1365"/>
      <c r="J1365"/>
      <c r="K1365" s="16">
        <v>21.44</v>
      </c>
    </row>
    <row r="1366" spans="3:11" ht="15" hidden="1" outlineLevel="1" x14ac:dyDescent="0.25">
      <c r="C1366" s="4" t="s">
        <v>53</v>
      </c>
      <c r="D1366" s="20" t="s">
        <v>2653</v>
      </c>
      <c r="E1366" s="20"/>
      <c r="F1366" s="20" t="s">
        <v>2654</v>
      </c>
      <c r="G1366"/>
      <c r="H1366"/>
      <c r="I1366"/>
      <c r="J1366"/>
      <c r="K1366" s="16">
        <v>103.97</v>
      </c>
    </row>
    <row r="1367" spans="3:11" ht="15" hidden="1" outlineLevel="1" x14ac:dyDescent="0.25">
      <c r="C1367" s="4" t="s">
        <v>53</v>
      </c>
      <c r="D1367" s="20" t="s">
        <v>2655</v>
      </c>
      <c r="E1367" s="20"/>
      <c r="F1367" s="20" t="s">
        <v>2656</v>
      </c>
      <c r="G1367"/>
      <c r="H1367"/>
      <c r="I1367"/>
      <c r="J1367"/>
      <c r="K1367" s="16">
        <v>45.14</v>
      </c>
    </row>
    <row r="1368" spans="3:11" ht="15" hidden="1" outlineLevel="1" x14ac:dyDescent="0.25">
      <c r="C1368" s="4" t="s">
        <v>53</v>
      </c>
      <c r="D1368" s="20" t="s">
        <v>2657</v>
      </c>
      <c r="E1368" s="20"/>
      <c r="F1368" s="20" t="s">
        <v>2658</v>
      </c>
      <c r="G1368"/>
      <c r="H1368"/>
      <c r="I1368"/>
      <c r="J1368"/>
      <c r="K1368" s="16">
        <v>297.89999999999998</v>
      </c>
    </row>
    <row r="1369" spans="3:11" ht="15" hidden="1" outlineLevel="1" x14ac:dyDescent="0.25">
      <c r="C1369" s="4" t="s">
        <v>53</v>
      </c>
      <c r="D1369" s="20" t="s">
        <v>2659</v>
      </c>
      <c r="E1369" s="20"/>
      <c r="F1369" s="20" t="s">
        <v>2660</v>
      </c>
      <c r="G1369"/>
      <c r="H1369"/>
      <c r="I1369"/>
      <c r="J1369"/>
      <c r="K1369" s="16">
        <v>13.88</v>
      </c>
    </row>
    <row r="1370" spans="3:11" ht="15" hidden="1" outlineLevel="1" x14ac:dyDescent="0.25">
      <c r="C1370" s="4" t="s">
        <v>53</v>
      </c>
      <c r="D1370" s="20" t="s">
        <v>2661</v>
      </c>
      <c r="E1370" s="20"/>
      <c r="F1370" s="20" t="s">
        <v>2662</v>
      </c>
      <c r="G1370"/>
      <c r="H1370"/>
      <c r="I1370"/>
      <c r="J1370"/>
      <c r="K1370" s="16">
        <v>21.21</v>
      </c>
    </row>
    <row r="1371" spans="3:11" ht="15" hidden="1" outlineLevel="1" x14ac:dyDescent="0.25">
      <c r="C1371" s="4" t="s">
        <v>53</v>
      </c>
      <c r="D1371" s="20" t="s">
        <v>2663</v>
      </c>
      <c r="E1371" s="20"/>
      <c r="F1371" s="20" t="s">
        <v>2664</v>
      </c>
      <c r="G1371"/>
      <c r="H1371"/>
      <c r="I1371"/>
      <c r="J1371"/>
      <c r="K1371" s="16">
        <v>19.22</v>
      </c>
    </row>
    <row r="1372" spans="3:11" ht="15" hidden="1" outlineLevel="1" x14ac:dyDescent="0.25">
      <c r="C1372" s="4" t="s">
        <v>53</v>
      </c>
      <c r="D1372" s="20" t="s">
        <v>2665</v>
      </c>
      <c r="E1372" s="20"/>
      <c r="F1372" s="20" t="s">
        <v>2666</v>
      </c>
      <c r="G1372"/>
      <c r="H1372"/>
      <c r="I1372"/>
      <c r="J1372"/>
      <c r="K1372" s="16">
        <v>21.21</v>
      </c>
    </row>
    <row r="1373" spans="3:11" ht="15" hidden="1" outlineLevel="1" x14ac:dyDescent="0.25">
      <c r="C1373" s="4" t="s">
        <v>53</v>
      </c>
      <c r="D1373" s="20" t="s">
        <v>2667</v>
      </c>
      <c r="E1373" s="20"/>
      <c r="F1373" s="20" t="s">
        <v>2668</v>
      </c>
      <c r="G1373"/>
      <c r="H1373"/>
      <c r="I1373"/>
      <c r="J1373"/>
      <c r="K1373" s="16">
        <v>21.21</v>
      </c>
    </row>
    <row r="1374" spans="3:11" ht="15" hidden="1" outlineLevel="1" x14ac:dyDescent="0.25">
      <c r="C1374" s="4" t="s">
        <v>53</v>
      </c>
      <c r="D1374" s="20" t="s">
        <v>2669</v>
      </c>
      <c r="E1374" s="20"/>
      <c r="F1374" s="20" t="s">
        <v>2670</v>
      </c>
      <c r="G1374"/>
      <c r="H1374"/>
      <c r="I1374"/>
      <c r="J1374"/>
      <c r="K1374" s="16">
        <v>41.64</v>
      </c>
    </row>
    <row r="1375" spans="3:11" ht="15" hidden="1" outlineLevel="1" x14ac:dyDescent="0.25">
      <c r="C1375" s="4" t="s">
        <v>53</v>
      </c>
      <c r="D1375" s="20" t="s">
        <v>2671</v>
      </c>
      <c r="E1375" s="20"/>
      <c r="F1375" s="20" t="s">
        <v>2672</v>
      </c>
      <c r="G1375"/>
      <c r="H1375"/>
      <c r="I1375"/>
      <c r="J1375"/>
      <c r="K1375" s="16">
        <v>68.069999999999993</v>
      </c>
    </row>
    <row r="1376" spans="3:11" ht="15" hidden="1" outlineLevel="1" x14ac:dyDescent="0.25">
      <c r="C1376" s="4" t="s">
        <v>53</v>
      </c>
      <c r="D1376" s="20" t="s">
        <v>2673</v>
      </c>
      <c r="E1376" s="20"/>
      <c r="F1376" s="20" t="s">
        <v>2674</v>
      </c>
      <c r="G1376"/>
      <c r="H1376"/>
      <c r="I1376"/>
      <c r="J1376"/>
      <c r="K1376" s="16">
        <v>124.55</v>
      </c>
    </row>
    <row r="1377" spans="3:11" ht="15" hidden="1" outlineLevel="1" x14ac:dyDescent="0.25">
      <c r="C1377" s="4" t="s">
        <v>53</v>
      </c>
      <c r="D1377" s="20" t="s">
        <v>2675</v>
      </c>
      <c r="E1377" s="20"/>
      <c r="F1377" s="20" t="s">
        <v>2676</v>
      </c>
      <c r="G1377"/>
      <c r="H1377"/>
      <c r="I1377"/>
      <c r="J1377"/>
      <c r="K1377" s="16">
        <v>23.83</v>
      </c>
    </row>
    <row r="1378" spans="3:11" ht="15" hidden="1" outlineLevel="1" x14ac:dyDescent="0.25">
      <c r="C1378" s="4" t="s">
        <v>53</v>
      </c>
      <c r="D1378" s="20" t="s">
        <v>2677</v>
      </c>
      <c r="E1378" s="20"/>
      <c r="F1378" s="20" t="s">
        <v>2678</v>
      </c>
      <c r="G1378"/>
      <c r="H1378"/>
      <c r="I1378"/>
      <c r="J1378"/>
      <c r="K1378" s="16">
        <v>69.400000000000006</v>
      </c>
    </row>
    <row r="1379" spans="3:11" ht="15" hidden="1" outlineLevel="1" x14ac:dyDescent="0.25">
      <c r="C1379" s="4" t="s">
        <v>53</v>
      </c>
      <c r="D1379" s="20" t="s">
        <v>2679</v>
      </c>
      <c r="E1379" s="20"/>
      <c r="F1379" s="20" t="s">
        <v>2680</v>
      </c>
      <c r="G1379"/>
      <c r="H1379"/>
      <c r="I1379"/>
      <c r="J1379"/>
      <c r="K1379" s="16">
        <v>28.54</v>
      </c>
    </row>
    <row r="1380" spans="3:11" ht="15" hidden="1" outlineLevel="1" x14ac:dyDescent="0.25">
      <c r="C1380" s="4" t="s">
        <v>53</v>
      </c>
      <c r="D1380" s="20" t="s">
        <v>2681</v>
      </c>
      <c r="E1380" s="20"/>
      <c r="F1380" s="20" t="s">
        <v>2682</v>
      </c>
      <c r="G1380"/>
      <c r="H1380"/>
      <c r="I1380"/>
      <c r="J1380"/>
      <c r="K1380" s="16">
        <v>45.31</v>
      </c>
    </row>
    <row r="1381" spans="3:11" ht="15" hidden="1" outlineLevel="1" x14ac:dyDescent="0.25">
      <c r="C1381" s="4" t="s">
        <v>53</v>
      </c>
      <c r="D1381" s="20" t="s">
        <v>2683</v>
      </c>
      <c r="E1381" s="20"/>
      <c r="F1381" s="20" t="s">
        <v>2684</v>
      </c>
      <c r="G1381"/>
      <c r="H1381"/>
      <c r="I1381"/>
      <c r="J1381"/>
      <c r="K1381" s="16">
        <v>5.14</v>
      </c>
    </row>
    <row r="1382" spans="3:11" ht="15" hidden="1" outlineLevel="1" x14ac:dyDescent="0.25">
      <c r="C1382" s="4" t="s">
        <v>53</v>
      </c>
      <c r="D1382" s="20" t="s">
        <v>2685</v>
      </c>
      <c r="E1382" s="20"/>
      <c r="F1382" s="20" t="s">
        <v>2686</v>
      </c>
      <c r="G1382"/>
      <c r="H1382"/>
      <c r="I1382"/>
      <c r="J1382"/>
      <c r="K1382" s="16">
        <v>1.88</v>
      </c>
    </row>
    <row r="1383" spans="3:11" ht="15" hidden="1" outlineLevel="1" x14ac:dyDescent="0.25">
      <c r="C1383" s="4" t="s">
        <v>53</v>
      </c>
      <c r="D1383" s="20" t="s">
        <v>2687</v>
      </c>
      <c r="E1383" s="20"/>
      <c r="F1383" s="20" t="s">
        <v>2688</v>
      </c>
      <c r="G1383"/>
      <c r="H1383"/>
      <c r="I1383"/>
      <c r="J1383"/>
      <c r="K1383" s="16">
        <v>18.36</v>
      </c>
    </row>
    <row r="1384" spans="3:11" ht="15" hidden="1" outlineLevel="1" x14ac:dyDescent="0.25">
      <c r="C1384" s="4" t="s">
        <v>53</v>
      </c>
      <c r="D1384" s="20" t="s">
        <v>2689</v>
      </c>
      <c r="E1384" s="20"/>
      <c r="F1384" s="20" t="s">
        <v>2690</v>
      </c>
      <c r="G1384"/>
      <c r="H1384"/>
      <c r="I1384"/>
      <c r="J1384"/>
      <c r="K1384" s="16">
        <v>14</v>
      </c>
    </row>
    <row r="1385" spans="3:11" ht="15" hidden="1" outlineLevel="1" x14ac:dyDescent="0.25">
      <c r="C1385" s="4" t="s">
        <v>53</v>
      </c>
      <c r="D1385" s="20" t="s">
        <v>2691</v>
      </c>
      <c r="E1385" s="20"/>
      <c r="F1385" s="20" t="s">
        <v>2692</v>
      </c>
      <c r="G1385"/>
      <c r="H1385"/>
      <c r="I1385"/>
      <c r="J1385"/>
      <c r="K1385" s="16">
        <v>76.89</v>
      </c>
    </row>
    <row r="1386" spans="3:11" ht="15" hidden="1" outlineLevel="1" x14ac:dyDescent="0.25">
      <c r="C1386" s="4" t="s">
        <v>53</v>
      </c>
      <c r="D1386" s="20" t="s">
        <v>2693</v>
      </c>
      <c r="E1386" s="20"/>
      <c r="F1386" s="20" t="s">
        <v>2694</v>
      </c>
      <c r="G1386"/>
      <c r="H1386"/>
      <c r="I1386"/>
      <c r="J1386"/>
      <c r="K1386" s="16">
        <v>95.07</v>
      </c>
    </row>
    <row r="1387" spans="3:11" ht="15" hidden="1" outlineLevel="1" x14ac:dyDescent="0.25">
      <c r="C1387" s="4" t="s">
        <v>53</v>
      </c>
      <c r="D1387" s="20" t="s">
        <v>2695</v>
      </c>
      <c r="E1387" s="20"/>
      <c r="F1387" s="20" t="s">
        <v>2696</v>
      </c>
      <c r="G1387"/>
      <c r="H1387"/>
      <c r="I1387"/>
      <c r="J1387"/>
      <c r="K1387" s="16">
        <v>9.4499999999999993</v>
      </c>
    </row>
    <row r="1388" spans="3:11" ht="15" hidden="1" outlineLevel="1" x14ac:dyDescent="0.25">
      <c r="C1388" s="4" t="s">
        <v>53</v>
      </c>
      <c r="D1388" s="20" t="s">
        <v>2697</v>
      </c>
      <c r="E1388" s="20"/>
      <c r="F1388" s="20" t="s">
        <v>2698</v>
      </c>
      <c r="G1388"/>
      <c r="H1388"/>
      <c r="I1388"/>
      <c r="J1388"/>
      <c r="K1388" s="16">
        <v>13.88</v>
      </c>
    </row>
    <row r="1389" spans="3:11" ht="15" hidden="1" outlineLevel="1" x14ac:dyDescent="0.25">
      <c r="C1389" s="4" t="s">
        <v>53</v>
      </c>
      <c r="D1389" s="20" t="s">
        <v>2699</v>
      </c>
      <c r="E1389" s="20"/>
      <c r="F1389" s="20" t="s">
        <v>2700</v>
      </c>
      <c r="G1389"/>
      <c r="H1389"/>
      <c r="I1389"/>
      <c r="J1389"/>
      <c r="K1389" s="16">
        <v>47.71</v>
      </c>
    </row>
    <row r="1390" spans="3:11" ht="15" hidden="1" outlineLevel="1" x14ac:dyDescent="0.25">
      <c r="C1390" s="4" t="s">
        <v>53</v>
      </c>
      <c r="D1390" s="20" t="s">
        <v>2701</v>
      </c>
      <c r="E1390" s="20"/>
      <c r="F1390" s="20" t="s">
        <v>2702</v>
      </c>
      <c r="G1390"/>
      <c r="H1390"/>
      <c r="I1390"/>
      <c r="J1390"/>
      <c r="K1390" s="16">
        <v>63.79</v>
      </c>
    </row>
    <row r="1391" spans="3:11" ht="15" hidden="1" outlineLevel="1" x14ac:dyDescent="0.25">
      <c r="C1391" s="4" t="s">
        <v>53</v>
      </c>
      <c r="D1391" s="20" t="s">
        <v>2703</v>
      </c>
      <c r="E1391" s="20"/>
      <c r="F1391" s="20" t="s">
        <v>2704</v>
      </c>
      <c r="G1391"/>
      <c r="H1391"/>
      <c r="I1391"/>
      <c r="J1391"/>
      <c r="K1391" s="16">
        <v>3.71</v>
      </c>
    </row>
    <row r="1392" spans="3:11" ht="15" hidden="1" outlineLevel="1" x14ac:dyDescent="0.25">
      <c r="C1392" s="4" t="s">
        <v>53</v>
      </c>
      <c r="D1392" s="20" t="s">
        <v>2705</v>
      </c>
      <c r="E1392" s="20"/>
      <c r="F1392" s="20" t="s">
        <v>2706</v>
      </c>
      <c r="G1392"/>
      <c r="H1392"/>
      <c r="I1392"/>
      <c r="J1392"/>
      <c r="K1392" s="16">
        <v>6.17</v>
      </c>
    </row>
    <row r="1393" spans="3:11" ht="15" hidden="1" outlineLevel="1" x14ac:dyDescent="0.25">
      <c r="C1393" s="4" t="s">
        <v>53</v>
      </c>
      <c r="D1393" s="20" t="s">
        <v>2707</v>
      </c>
      <c r="E1393" s="20"/>
      <c r="F1393" s="20" t="s">
        <v>2708</v>
      </c>
      <c r="G1393"/>
      <c r="H1393"/>
      <c r="I1393"/>
      <c r="J1393"/>
      <c r="K1393" s="16">
        <v>13.58</v>
      </c>
    </row>
    <row r="1394" spans="3:11" ht="15" hidden="1" outlineLevel="1" x14ac:dyDescent="0.25">
      <c r="C1394" s="4" t="s">
        <v>53</v>
      </c>
      <c r="D1394" s="20" t="s">
        <v>2709</v>
      </c>
      <c r="E1394" s="20"/>
      <c r="F1394" s="20" t="s">
        <v>2710</v>
      </c>
      <c r="G1394"/>
      <c r="H1394"/>
      <c r="I1394"/>
      <c r="J1394"/>
      <c r="K1394" s="16">
        <v>9.67</v>
      </c>
    </row>
    <row r="1395" spans="3:11" ht="15" hidden="1" outlineLevel="1" x14ac:dyDescent="0.25">
      <c r="C1395" s="4" t="s">
        <v>53</v>
      </c>
      <c r="D1395" s="20" t="s">
        <v>2711</v>
      </c>
      <c r="E1395" s="20"/>
      <c r="F1395" s="20" t="s">
        <v>2712</v>
      </c>
      <c r="G1395"/>
      <c r="H1395"/>
      <c r="I1395"/>
      <c r="J1395"/>
      <c r="K1395" s="16">
        <v>5.04</v>
      </c>
    </row>
    <row r="1396" spans="3:11" ht="15" hidden="1" outlineLevel="1" x14ac:dyDescent="0.25">
      <c r="C1396" s="4" t="s">
        <v>53</v>
      </c>
      <c r="D1396" s="20" t="s">
        <v>2713</v>
      </c>
      <c r="E1396" s="20"/>
      <c r="F1396" s="20" t="s">
        <v>2714</v>
      </c>
      <c r="G1396"/>
      <c r="H1396"/>
      <c r="I1396"/>
      <c r="J1396"/>
      <c r="K1396" s="16">
        <v>14.07</v>
      </c>
    </row>
    <row r="1397" spans="3:11" ht="15" hidden="1" outlineLevel="1" x14ac:dyDescent="0.25">
      <c r="C1397" s="4" t="s">
        <v>53</v>
      </c>
      <c r="D1397" s="20" t="s">
        <v>2715</v>
      </c>
      <c r="E1397" s="20"/>
      <c r="F1397" s="20" t="s">
        <v>2716</v>
      </c>
      <c r="G1397"/>
      <c r="H1397"/>
      <c r="I1397"/>
      <c r="J1397"/>
      <c r="K1397" s="16">
        <v>5.04</v>
      </c>
    </row>
    <row r="1398" spans="3:11" ht="15" hidden="1" outlineLevel="1" x14ac:dyDescent="0.25">
      <c r="C1398" s="4" t="s">
        <v>53</v>
      </c>
      <c r="D1398" s="20" t="s">
        <v>2717</v>
      </c>
      <c r="E1398" s="20"/>
      <c r="F1398" s="20" t="s">
        <v>2718</v>
      </c>
      <c r="G1398"/>
      <c r="H1398"/>
      <c r="I1398"/>
      <c r="J1398"/>
      <c r="K1398" s="16">
        <v>25.25</v>
      </c>
    </row>
    <row r="1399" spans="3:11" ht="15" hidden="1" outlineLevel="1" x14ac:dyDescent="0.25">
      <c r="C1399" s="4" t="s">
        <v>53</v>
      </c>
      <c r="D1399" s="20" t="s">
        <v>2719</v>
      </c>
      <c r="E1399" s="20"/>
      <c r="F1399" s="20" t="s">
        <v>2720</v>
      </c>
      <c r="G1399"/>
      <c r="H1399"/>
      <c r="I1399"/>
      <c r="J1399"/>
      <c r="K1399" s="16">
        <v>5.04</v>
      </c>
    </row>
    <row r="1400" spans="3:11" ht="15" hidden="1" outlineLevel="1" x14ac:dyDescent="0.25">
      <c r="C1400" s="4" t="s">
        <v>53</v>
      </c>
      <c r="D1400" s="20" t="s">
        <v>2721</v>
      </c>
      <c r="E1400" s="20"/>
      <c r="F1400" s="20" t="s">
        <v>2722</v>
      </c>
      <c r="G1400"/>
      <c r="H1400"/>
      <c r="I1400"/>
      <c r="J1400"/>
      <c r="K1400" s="16">
        <v>8.0500000000000007</v>
      </c>
    </row>
    <row r="1401" spans="3:11" ht="15" hidden="1" outlineLevel="1" x14ac:dyDescent="0.25">
      <c r="C1401" s="4" t="s">
        <v>53</v>
      </c>
      <c r="D1401" s="20" t="s">
        <v>2723</v>
      </c>
      <c r="E1401" s="20"/>
      <c r="F1401" s="20" t="s">
        <v>2724</v>
      </c>
      <c r="G1401"/>
      <c r="H1401"/>
      <c r="I1401"/>
      <c r="J1401"/>
      <c r="K1401" s="16">
        <v>3.37</v>
      </c>
    </row>
    <row r="1402" spans="3:11" ht="15" hidden="1" outlineLevel="1" x14ac:dyDescent="0.25">
      <c r="C1402" s="4" t="s">
        <v>53</v>
      </c>
      <c r="D1402" s="20" t="s">
        <v>2725</v>
      </c>
      <c r="E1402" s="20"/>
      <c r="F1402" s="20" t="s">
        <v>2726</v>
      </c>
      <c r="G1402"/>
      <c r="H1402"/>
      <c r="I1402"/>
      <c r="J1402"/>
      <c r="K1402" s="16">
        <v>69.09</v>
      </c>
    </row>
    <row r="1403" spans="3:11" ht="15" hidden="1" outlineLevel="1" x14ac:dyDescent="0.25">
      <c r="C1403" s="4" t="s">
        <v>53</v>
      </c>
      <c r="D1403" s="20" t="s">
        <v>2727</v>
      </c>
      <c r="E1403" s="20"/>
      <c r="F1403" s="20" t="s">
        <v>2728</v>
      </c>
      <c r="G1403"/>
      <c r="H1403"/>
      <c r="I1403"/>
      <c r="J1403"/>
      <c r="K1403" s="16">
        <v>2.46</v>
      </c>
    </row>
    <row r="1404" spans="3:11" ht="15" hidden="1" outlineLevel="1" x14ac:dyDescent="0.25">
      <c r="C1404" s="4" t="s">
        <v>53</v>
      </c>
      <c r="D1404" s="20" t="s">
        <v>2729</v>
      </c>
      <c r="E1404" s="20"/>
      <c r="F1404" s="20" t="s">
        <v>2730</v>
      </c>
      <c r="G1404"/>
      <c r="H1404"/>
      <c r="I1404"/>
      <c r="J1404"/>
      <c r="K1404" s="16">
        <v>16.100000000000001</v>
      </c>
    </row>
    <row r="1405" spans="3:11" ht="15" hidden="1" outlineLevel="1" x14ac:dyDescent="0.25">
      <c r="C1405" s="4" t="s">
        <v>53</v>
      </c>
      <c r="D1405" s="20" t="s">
        <v>2731</v>
      </c>
      <c r="E1405" s="20"/>
      <c r="F1405" s="20" t="s">
        <v>2732</v>
      </c>
      <c r="G1405"/>
      <c r="H1405"/>
      <c r="I1405"/>
      <c r="J1405"/>
      <c r="K1405" s="16">
        <v>6.74</v>
      </c>
    </row>
    <row r="1406" spans="3:11" ht="15" hidden="1" outlineLevel="1" x14ac:dyDescent="0.25">
      <c r="C1406" s="4" t="s">
        <v>53</v>
      </c>
      <c r="D1406" s="20" t="s">
        <v>2733</v>
      </c>
      <c r="E1406" s="20"/>
      <c r="F1406" s="20" t="s">
        <v>2734</v>
      </c>
      <c r="G1406"/>
      <c r="H1406"/>
      <c r="I1406"/>
      <c r="J1406"/>
      <c r="K1406" s="16">
        <v>35.69</v>
      </c>
    </row>
    <row r="1407" spans="3:11" ht="15" hidden="1" outlineLevel="1" x14ac:dyDescent="0.25">
      <c r="C1407" s="4" t="s">
        <v>53</v>
      </c>
      <c r="D1407" s="20" t="s">
        <v>2735</v>
      </c>
      <c r="E1407" s="20"/>
      <c r="F1407" s="20" t="s">
        <v>2736</v>
      </c>
      <c r="G1407"/>
      <c r="H1407"/>
      <c r="I1407"/>
      <c r="J1407"/>
      <c r="K1407" s="16">
        <v>13.79</v>
      </c>
    </row>
    <row r="1408" spans="3:11" ht="15" hidden="1" outlineLevel="1" x14ac:dyDescent="0.25">
      <c r="C1408" s="4" t="s">
        <v>53</v>
      </c>
      <c r="D1408" s="20" t="s">
        <v>2737</v>
      </c>
      <c r="E1408" s="20"/>
      <c r="F1408" s="20" t="s">
        <v>2738</v>
      </c>
      <c r="G1408"/>
      <c r="H1408"/>
      <c r="I1408"/>
      <c r="J1408"/>
      <c r="K1408" s="16">
        <v>36.200000000000003</v>
      </c>
    </row>
    <row r="1409" spans="3:11" ht="15" hidden="1" outlineLevel="1" x14ac:dyDescent="0.25">
      <c r="C1409" s="4" t="s">
        <v>53</v>
      </c>
      <c r="D1409" s="20" t="s">
        <v>2739</v>
      </c>
      <c r="E1409" s="20"/>
      <c r="F1409" s="20" t="s">
        <v>2740</v>
      </c>
      <c r="G1409"/>
      <c r="H1409"/>
      <c r="I1409"/>
      <c r="J1409"/>
      <c r="K1409" s="16">
        <v>10.52</v>
      </c>
    </row>
    <row r="1410" spans="3:11" ht="15" hidden="1" outlineLevel="1" x14ac:dyDescent="0.25">
      <c r="C1410" s="4" t="s">
        <v>53</v>
      </c>
      <c r="D1410" s="20" t="s">
        <v>2741</v>
      </c>
      <c r="E1410" s="20"/>
      <c r="F1410" s="20" t="s">
        <v>2742</v>
      </c>
      <c r="G1410"/>
      <c r="H1410"/>
      <c r="I1410"/>
      <c r="J1410"/>
      <c r="K1410" s="16">
        <v>5.04</v>
      </c>
    </row>
    <row r="1411" spans="3:11" ht="15" hidden="1" outlineLevel="1" x14ac:dyDescent="0.25">
      <c r="C1411" s="4" t="s">
        <v>53</v>
      </c>
      <c r="D1411" s="20" t="s">
        <v>2743</v>
      </c>
      <c r="E1411" s="20"/>
      <c r="F1411" s="20" t="s">
        <v>2744</v>
      </c>
      <c r="G1411"/>
      <c r="H1411"/>
      <c r="I1411"/>
      <c r="J1411"/>
      <c r="K1411" s="16">
        <v>0.77</v>
      </c>
    </row>
    <row r="1412" spans="3:11" ht="15" hidden="1" outlineLevel="1" x14ac:dyDescent="0.25">
      <c r="C1412" s="4" t="s">
        <v>53</v>
      </c>
      <c r="D1412" s="20" t="s">
        <v>2745</v>
      </c>
      <c r="E1412" s="20"/>
      <c r="F1412" s="20" t="s">
        <v>2746</v>
      </c>
      <c r="G1412"/>
      <c r="H1412"/>
      <c r="I1412"/>
      <c r="J1412"/>
      <c r="K1412" s="16">
        <v>137.94</v>
      </c>
    </row>
    <row r="1413" spans="3:11" ht="15" hidden="1" outlineLevel="1" x14ac:dyDescent="0.25">
      <c r="C1413" s="4" t="s">
        <v>53</v>
      </c>
      <c r="D1413" s="20" t="s">
        <v>2747</v>
      </c>
      <c r="E1413" s="20"/>
      <c r="F1413" s="20" t="s">
        <v>2748</v>
      </c>
      <c r="G1413"/>
      <c r="H1413"/>
      <c r="I1413"/>
      <c r="J1413"/>
      <c r="K1413" s="16">
        <v>0.69</v>
      </c>
    </row>
    <row r="1414" spans="3:11" ht="15" hidden="1" outlineLevel="1" x14ac:dyDescent="0.25">
      <c r="C1414" s="4" t="s">
        <v>53</v>
      </c>
      <c r="D1414" s="20" t="s">
        <v>2749</v>
      </c>
      <c r="E1414" s="20"/>
      <c r="F1414" s="20" t="s">
        <v>2750</v>
      </c>
      <c r="G1414"/>
      <c r="H1414"/>
      <c r="I1414"/>
      <c r="J1414"/>
      <c r="K1414" s="16">
        <v>5.07</v>
      </c>
    </row>
    <row r="1415" spans="3:11" ht="15" hidden="1" outlineLevel="1" x14ac:dyDescent="0.25">
      <c r="C1415" s="4" t="s">
        <v>53</v>
      </c>
      <c r="D1415" s="20" t="s">
        <v>2751</v>
      </c>
      <c r="E1415" s="20"/>
      <c r="F1415" s="20" t="s">
        <v>2752</v>
      </c>
      <c r="G1415"/>
      <c r="H1415"/>
      <c r="I1415"/>
      <c r="J1415"/>
      <c r="K1415" s="16">
        <v>2.27</v>
      </c>
    </row>
    <row r="1416" spans="3:11" ht="15" hidden="1" outlineLevel="1" x14ac:dyDescent="0.25">
      <c r="C1416" s="4" t="s">
        <v>53</v>
      </c>
      <c r="D1416" s="20" t="s">
        <v>2753</v>
      </c>
      <c r="E1416" s="20"/>
      <c r="F1416" s="20" t="s">
        <v>2754</v>
      </c>
      <c r="G1416"/>
      <c r="H1416"/>
      <c r="I1416"/>
      <c r="J1416"/>
      <c r="K1416" s="16">
        <v>26.57</v>
      </c>
    </row>
    <row r="1417" spans="3:11" ht="15" hidden="1" outlineLevel="1" x14ac:dyDescent="0.25">
      <c r="C1417" s="4" t="s">
        <v>53</v>
      </c>
      <c r="D1417" s="20" t="s">
        <v>2755</v>
      </c>
      <c r="E1417" s="20"/>
      <c r="F1417" s="20" t="s">
        <v>2756</v>
      </c>
      <c r="G1417"/>
      <c r="H1417"/>
      <c r="I1417"/>
      <c r="J1417"/>
      <c r="K1417" s="16">
        <v>30.92</v>
      </c>
    </row>
    <row r="1418" spans="3:11" ht="15" hidden="1" outlineLevel="1" x14ac:dyDescent="0.25">
      <c r="C1418" s="4" t="s">
        <v>53</v>
      </c>
      <c r="D1418" s="20" t="s">
        <v>2757</v>
      </c>
      <c r="E1418" s="20"/>
      <c r="F1418" s="20" t="s">
        <v>2758</v>
      </c>
      <c r="G1418"/>
      <c r="H1418"/>
      <c r="I1418"/>
      <c r="J1418"/>
      <c r="K1418" s="16">
        <v>773.4</v>
      </c>
    </row>
    <row r="1419" spans="3:11" ht="15" hidden="1" outlineLevel="1" x14ac:dyDescent="0.25">
      <c r="C1419" s="4" t="s">
        <v>53</v>
      </c>
      <c r="D1419" s="20" t="s">
        <v>2759</v>
      </c>
      <c r="E1419" s="20"/>
      <c r="F1419" s="20" t="s">
        <v>2760</v>
      </c>
      <c r="G1419"/>
      <c r="H1419"/>
      <c r="I1419"/>
      <c r="J1419"/>
      <c r="K1419" s="16">
        <v>14.37</v>
      </c>
    </row>
    <row r="1420" spans="3:11" ht="15" hidden="1" outlineLevel="1" x14ac:dyDescent="0.25">
      <c r="C1420" s="4" t="s">
        <v>53</v>
      </c>
      <c r="D1420" s="20" t="s">
        <v>2761</v>
      </c>
      <c r="E1420" s="20"/>
      <c r="F1420" s="20" t="s">
        <v>2762</v>
      </c>
      <c r="G1420"/>
      <c r="H1420"/>
      <c r="I1420"/>
      <c r="J1420"/>
      <c r="K1420" s="16">
        <v>7.22</v>
      </c>
    </row>
    <row r="1421" spans="3:11" ht="15" hidden="1" outlineLevel="1" x14ac:dyDescent="0.25">
      <c r="C1421" s="4" t="s">
        <v>53</v>
      </c>
      <c r="D1421" s="20" t="s">
        <v>2763</v>
      </c>
      <c r="E1421" s="20"/>
      <c r="F1421" s="20" t="s">
        <v>2764</v>
      </c>
      <c r="G1421"/>
      <c r="H1421"/>
      <c r="I1421"/>
      <c r="J1421"/>
      <c r="K1421" s="16">
        <v>25.74</v>
      </c>
    </row>
    <row r="1422" spans="3:11" ht="15" hidden="1" outlineLevel="1" x14ac:dyDescent="0.25">
      <c r="C1422" s="4" t="s">
        <v>53</v>
      </c>
      <c r="D1422" s="20" t="s">
        <v>2765</v>
      </c>
      <c r="E1422" s="20"/>
      <c r="F1422" s="20" t="s">
        <v>2766</v>
      </c>
      <c r="G1422"/>
      <c r="H1422"/>
      <c r="I1422"/>
      <c r="J1422"/>
      <c r="K1422" s="16">
        <v>59.55</v>
      </c>
    </row>
    <row r="1423" spans="3:11" ht="15" hidden="1" outlineLevel="1" x14ac:dyDescent="0.25">
      <c r="C1423" s="4" t="s">
        <v>53</v>
      </c>
      <c r="D1423" s="20" t="s">
        <v>2767</v>
      </c>
      <c r="E1423" s="20"/>
      <c r="F1423" s="20" t="s">
        <v>2768</v>
      </c>
      <c r="G1423"/>
      <c r="H1423"/>
      <c r="I1423"/>
      <c r="J1423"/>
      <c r="K1423" s="16">
        <v>11.69</v>
      </c>
    </row>
    <row r="1424" spans="3:11" ht="15" hidden="1" outlineLevel="1" x14ac:dyDescent="0.25">
      <c r="C1424" s="4" t="s">
        <v>53</v>
      </c>
      <c r="D1424" s="20" t="s">
        <v>2769</v>
      </c>
      <c r="E1424" s="20"/>
      <c r="F1424" s="20" t="s">
        <v>2770</v>
      </c>
      <c r="G1424"/>
      <c r="H1424"/>
      <c r="I1424"/>
      <c r="J1424"/>
      <c r="K1424" s="16">
        <v>13.68</v>
      </c>
    </row>
    <row r="1425" spans="3:11" ht="15" hidden="1" outlineLevel="1" x14ac:dyDescent="0.25">
      <c r="C1425" s="4" t="s">
        <v>53</v>
      </c>
      <c r="D1425" s="20" t="s">
        <v>2771</v>
      </c>
      <c r="E1425" s="20"/>
      <c r="F1425" s="20" t="s">
        <v>2772</v>
      </c>
      <c r="G1425"/>
      <c r="H1425"/>
      <c r="I1425"/>
      <c r="J1425"/>
      <c r="K1425" s="16">
        <v>2.59</v>
      </c>
    </row>
    <row r="1426" spans="3:11" ht="15" hidden="1" outlineLevel="1" x14ac:dyDescent="0.25">
      <c r="C1426" s="4" t="s">
        <v>53</v>
      </c>
      <c r="D1426" s="20" t="s">
        <v>2773</v>
      </c>
      <c r="E1426" s="20"/>
      <c r="F1426" s="20" t="s">
        <v>2774</v>
      </c>
      <c r="G1426"/>
      <c r="H1426"/>
      <c r="I1426"/>
      <c r="J1426"/>
      <c r="K1426" s="16">
        <v>46.61</v>
      </c>
    </row>
    <row r="1427" spans="3:11" ht="15" hidden="1" outlineLevel="1" x14ac:dyDescent="0.25">
      <c r="C1427" s="4" t="s">
        <v>53</v>
      </c>
      <c r="D1427" s="20" t="s">
        <v>2775</v>
      </c>
      <c r="E1427" s="20"/>
      <c r="F1427" s="20" t="s">
        <v>2776</v>
      </c>
      <c r="G1427"/>
      <c r="H1427"/>
      <c r="I1427"/>
      <c r="J1427"/>
      <c r="K1427" s="16">
        <v>15.94</v>
      </c>
    </row>
    <row r="1428" spans="3:11" ht="15" hidden="1" outlineLevel="1" x14ac:dyDescent="0.25">
      <c r="C1428" s="4" t="s">
        <v>53</v>
      </c>
      <c r="D1428" s="20" t="s">
        <v>2777</v>
      </c>
      <c r="E1428" s="20"/>
      <c r="F1428" s="20" t="s">
        <v>2778</v>
      </c>
      <c r="G1428"/>
      <c r="H1428"/>
      <c r="I1428"/>
      <c r="J1428"/>
      <c r="K1428" s="16">
        <v>5.04</v>
      </c>
    </row>
    <row r="1429" spans="3:11" ht="15" hidden="1" outlineLevel="1" x14ac:dyDescent="0.25">
      <c r="C1429" s="4" t="s">
        <v>53</v>
      </c>
      <c r="D1429" s="20" t="s">
        <v>2779</v>
      </c>
      <c r="E1429" s="20"/>
      <c r="F1429" s="20" t="s">
        <v>2780</v>
      </c>
      <c r="G1429"/>
      <c r="H1429"/>
      <c r="I1429"/>
      <c r="J1429"/>
      <c r="K1429" s="16">
        <v>6.56</v>
      </c>
    </row>
    <row r="1430" spans="3:11" ht="15" hidden="1" outlineLevel="1" x14ac:dyDescent="0.25">
      <c r="C1430" s="4" t="s">
        <v>53</v>
      </c>
      <c r="D1430" s="20" t="s">
        <v>2781</v>
      </c>
      <c r="E1430" s="20"/>
      <c r="F1430" s="20" t="s">
        <v>2782</v>
      </c>
      <c r="G1430"/>
      <c r="H1430"/>
      <c r="I1430"/>
      <c r="J1430"/>
      <c r="K1430" s="16">
        <v>3.25</v>
      </c>
    </row>
    <row r="1431" spans="3:11" ht="15" hidden="1" outlineLevel="1" x14ac:dyDescent="0.25">
      <c r="C1431" s="4" t="s">
        <v>53</v>
      </c>
      <c r="D1431" s="20" t="s">
        <v>2783</v>
      </c>
      <c r="E1431" s="20"/>
      <c r="F1431" s="20" t="s">
        <v>2784</v>
      </c>
      <c r="G1431"/>
      <c r="H1431"/>
      <c r="I1431"/>
      <c r="J1431"/>
      <c r="K1431" s="16">
        <v>3.9</v>
      </c>
    </row>
    <row r="1432" spans="3:11" ht="15" hidden="1" outlineLevel="1" x14ac:dyDescent="0.25">
      <c r="C1432" s="4" t="s">
        <v>53</v>
      </c>
      <c r="D1432" s="20" t="s">
        <v>2785</v>
      </c>
      <c r="E1432" s="20"/>
      <c r="F1432" s="20" t="s">
        <v>2786</v>
      </c>
      <c r="G1432"/>
      <c r="H1432"/>
      <c r="I1432"/>
      <c r="J1432"/>
      <c r="K1432" s="16">
        <v>1.86</v>
      </c>
    </row>
    <row r="1433" spans="3:11" ht="15" hidden="1" outlineLevel="1" x14ac:dyDescent="0.25">
      <c r="C1433" s="4" t="s">
        <v>53</v>
      </c>
      <c r="D1433" s="20" t="s">
        <v>2787</v>
      </c>
      <c r="E1433" s="20"/>
      <c r="F1433" s="20" t="s">
        <v>2788</v>
      </c>
      <c r="G1433"/>
      <c r="H1433"/>
      <c r="I1433"/>
      <c r="J1433"/>
      <c r="K1433" s="16">
        <v>205.41</v>
      </c>
    </row>
    <row r="1434" spans="3:11" ht="15" hidden="1" outlineLevel="1" x14ac:dyDescent="0.25">
      <c r="C1434" s="4" t="s">
        <v>53</v>
      </c>
      <c r="D1434" s="20" t="s">
        <v>2789</v>
      </c>
      <c r="E1434" s="20"/>
      <c r="F1434" s="20" t="s">
        <v>2790</v>
      </c>
      <c r="G1434"/>
      <c r="H1434"/>
      <c r="I1434"/>
      <c r="J1434"/>
      <c r="K1434" s="16">
        <v>2.14</v>
      </c>
    </row>
    <row r="1435" spans="3:11" ht="15" hidden="1" outlineLevel="1" x14ac:dyDescent="0.25">
      <c r="C1435" s="4" t="s">
        <v>53</v>
      </c>
      <c r="D1435" s="20" t="s">
        <v>2791</v>
      </c>
      <c r="E1435" s="20"/>
      <c r="F1435" s="20" t="s">
        <v>2792</v>
      </c>
      <c r="G1435"/>
      <c r="H1435"/>
      <c r="I1435"/>
      <c r="J1435"/>
      <c r="K1435" s="16">
        <v>1.68</v>
      </c>
    </row>
    <row r="1436" spans="3:11" ht="15" hidden="1" outlineLevel="1" x14ac:dyDescent="0.25">
      <c r="C1436" s="4" t="s">
        <v>53</v>
      </c>
      <c r="D1436" s="20" t="s">
        <v>2793</v>
      </c>
      <c r="E1436" s="20"/>
      <c r="F1436" s="20" t="s">
        <v>2794</v>
      </c>
      <c r="G1436"/>
      <c r="H1436"/>
      <c r="I1436"/>
      <c r="J1436"/>
      <c r="K1436" s="16">
        <v>23.37</v>
      </c>
    </row>
    <row r="1437" spans="3:11" ht="15" hidden="1" outlineLevel="1" x14ac:dyDescent="0.25">
      <c r="C1437" s="4" t="s">
        <v>53</v>
      </c>
      <c r="D1437" s="20" t="s">
        <v>2795</v>
      </c>
      <c r="E1437" s="20"/>
      <c r="F1437" s="20" t="s">
        <v>2796</v>
      </c>
      <c r="G1437"/>
      <c r="H1437"/>
      <c r="I1437"/>
      <c r="J1437"/>
      <c r="K1437" s="16">
        <v>16.489999999999998</v>
      </c>
    </row>
    <row r="1438" spans="3:11" ht="15" hidden="1" outlineLevel="1" x14ac:dyDescent="0.25">
      <c r="C1438" s="4" t="s">
        <v>53</v>
      </c>
      <c r="D1438" s="20" t="s">
        <v>2797</v>
      </c>
      <c r="E1438" s="20"/>
      <c r="F1438" s="20" t="s">
        <v>2798</v>
      </c>
      <c r="G1438"/>
      <c r="H1438"/>
      <c r="I1438"/>
      <c r="J1438"/>
      <c r="K1438" s="16">
        <v>10.44</v>
      </c>
    </row>
    <row r="1439" spans="3:11" ht="15" hidden="1" outlineLevel="1" x14ac:dyDescent="0.25">
      <c r="C1439" s="4" t="s">
        <v>53</v>
      </c>
      <c r="D1439" s="20" t="s">
        <v>2799</v>
      </c>
      <c r="E1439" s="20"/>
      <c r="F1439" s="20" t="s">
        <v>2800</v>
      </c>
      <c r="G1439"/>
      <c r="H1439"/>
      <c r="I1439"/>
      <c r="J1439"/>
      <c r="K1439" s="16">
        <v>3.36</v>
      </c>
    </row>
    <row r="1440" spans="3:11" ht="15" hidden="1" outlineLevel="1" x14ac:dyDescent="0.25">
      <c r="C1440" s="4" t="s">
        <v>53</v>
      </c>
      <c r="D1440" s="20" t="s">
        <v>2801</v>
      </c>
      <c r="E1440" s="20"/>
      <c r="F1440" s="20" t="s">
        <v>2802</v>
      </c>
      <c r="G1440"/>
      <c r="H1440"/>
      <c r="I1440"/>
      <c r="J1440"/>
      <c r="K1440" s="16">
        <v>38.14</v>
      </c>
    </row>
    <row r="1441" spans="3:11" ht="15" hidden="1" outlineLevel="1" x14ac:dyDescent="0.25">
      <c r="C1441" s="4" t="s">
        <v>53</v>
      </c>
      <c r="D1441" s="20" t="s">
        <v>2803</v>
      </c>
      <c r="E1441" s="20"/>
      <c r="F1441" s="20" t="s">
        <v>2804</v>
      </c>
      <c r="G1441"/>
      <c r="H1441"/>
      <c r="I1441"/>
      <c r="J1441"/>
      <c r="K1441" s="16">
        <v>10.23</v>
      </c>
    </row>
    <row r="1442" spans="3:11" ht="15" hidden="1" outlineLevel="1" x14ac:dyDescent="0.25">
      <c r="C1442" s="4" t="s">
        <v>53</v>
      </c>
      <c r="D1442" s="20" t="s">
        <v>2805</v>
      </c>
      <c r="E1442" s="20"/>
      <c r="F1442" s="20" t="s">
        <v>2806</v>
      </c>
      <c r="G1442"/>
      <c r="H1442"/>
      <c r="I1442"/>
      <c r="J1442"/>
      <c r="K1442" s="16">
        <v>14.95</v>
      </c>
    </row>
    <row r="1443" spans="3:11" ht="15" hidden="1" outlineLevel="1" x14ac:dyDescent="0.25">
      <c r="C1443" s="4" t="s">
        <v>53</v>
      </c>
      <c r="D1443" s="20" t="s">
        <v>2807</v>
      </c>
      <c r="E1443" s="20"/>
      <c r="F1443" s="20" t="s">
        <v>2808</v>
      </c>
      <c r="G1443"/>
      <c r="H1443"/>
      <c r="I1443"/>
      <c r="J1443"/>
      <c r="K1443" s="16">
        <v>18.18</v>
      </c>
    </row>
    <row r="1444" spans="3:11" ht="15" hidden="1" outlineLevel="1" x14ac:dyDescent="0.25">
      <c r="C1444" s="4" t="s">
        <v>53</v>
      </c>
      <c r="D1444" s="20" t="s">
        <v>2809</v>
      </c>
      <c r="E1444" s="20"/>
      <c r="F1444" s="20" t="s">
        <v>2810</v>
      </c>
      <c r="G1444"/>
      <c r="H1444"/>
      <c r="I1444"/>
      <c r="J1444"/>
      <c r="K1444" s="16">
        <v>9.26</v>
      </c>
    </row>
    <row r="1445" spans="3:11" ht="15" hidden="1" outlineLevel="1" x14ac:dyDescent="0.25">
      <c r="C1445" s="4" t="s">
        <v>53</v>
      </c>
      <c r="D1445" s="20" t="s">
        <v>2811</v>
      </c>
      <c r="E1445" s="20"/>
      <c r="F1445" s="20" t="s">
        <v>2812</v>
      </c>
      <c r="G1445"/>
      <c r="H1445"/>
      <c r="I1445"/>
      <c r="J1445"/>
      <c r="K1445" s="16">
        <v>5.88</v>
      </c>
    </row>
    <row r="1446" spans="3:11" ht="15" hidden="1" outlineLevel="1" x14ac:dyDescent="0.25">
      <c r="C1446" s="4" t="s">
        <v>53</v>
      </c>
      <c r="D1446" s="20" t="s">
        <v>2813</v>
      </c>
      <c r="E1446" s="20"/>
      <c r="F1446" s="20" t="s">
        <v>2814</v>
      </c>
      <c r="G1446"/>
      <c r="H1446"/>
      <c r="I1446"/>
      <c r="J1446"/>
      <c r="K1446" s="16">
        <v>1.25</v>
      </c>
    </row>
    <row r="1447" spans="3:11" ht="15" hidden="1" outlineLevel="1" x14ac:dyDescent="0.25">
      <c r="C1447" s="4" t="s">
        <v>53</v>
      </c>
      <c r="D1447" s="20" t="s">
        <v>2815</v>
      </c>
      <c r="E1447" s="20"/>
      <c r="F1447" s="20" t="s">
        <v>2816</v>
      </c>
      <c r="G1447"/>
      <c r="H1447"/>
      <c r="I1447"/>
      <c r="J1447"/>
      <c r="K1447" s="16">
        <v>115.22</v>
      </c>
    </row>
    <row r="1448" spans="3:11" ht="15" hidden="1" outlineLevel="1" x14ac:dyDescent="0.25">
      <c r="C1448" s="4" t="s">
        <v>53</v>
      </c>
      <c r="D1448" s="20" t="s">
        <v>2817</v>
      </c>
      <c r="E1448" s="20"/>
      <c r="F1448" s="20" t="s">
        <v>2818</v>
      </c>
      <c r="G1448"/>
      <c r="H1448"/>
      <c r="I1448"/>
      <c r="J1448"/>
      <c r="K1448" s="16">
        <v>26.35</v>
      </c>
    </row>
    <row r="1449" spans="3:11" ht="15" hidden="1" outlineLevel="1" x14ac:dyDescent="0.25">
      <c r="C1449" s="4" t="s">
        <v>53</v>
      </c>
      <c r="D1449" s="20" t="s">
        <v>2819</v>
      </c>
      <c r="E1449" s="20"/>
      <c r="F1449" s="20" t="s">
        <v>2820</v>
      </c>
      <c r="G1449"/>
      <c r="H1449"/>
      <c r="I1449"/>
      <c r="J1449"/>
      <c r="K1449" s="16">
        <v>67.73</v>
      </c>
    </row>
    <row r="1450" spans="3:11" ht="15" hidden="1" outlineLevel="1" x14ac:dyDescent="0.25">
      <c r="C1450" s="4" t="s">
        <v>53</v>
      </c>
      <c r="D1450" s="20" t="s">
        <v>2821</v>
      </c>
      <c r="E1450" s="20"/>
      <c r="F1450" s="20" t="s">
        <v>2822</v>
      </c>
      <c r="G1450"/>
      <c r="H1450"/>
      <c r="I1450"/>
      <c r="J1450"/>
      <c r="K1450" s="16">
        <v>22.58</v>
      </c>
    </row>
    <row r="1451" spans="3:11" ht="15" hidden="1" outlineLevel="1" x14ac:dyDescent="0.25">
      <c r="C1451" s="4" t="s">
        <v>53</v>
      </c>
      <c r="D1451" s="20" t="s">
        <v>2823</v>
      </c>
      <c r="E1451" s="20"/>
      <c r="F1451" s="20" t="s">
        <v>2824</v>
      </c>
      <c r="G1451"/>
      <c r="H1451"/>
      <c r="I1451"/>
      <c r="J1451"/>
      <c r="K1451" s="16">
        <v>160.41</v>
      </c>
    </row>
    <row r="1452" spans="3:11" ht="15" hidden="1" outlineLevel="1" x14ac:dyDescent="0.25">
      <c r="C1452" s="4" t="s">
        <v>53</v>
      </c>
      <c r="D1452" s="20" t="s">
        <v>2825</v>
      </c>
      <c r="E1452" s="20"/>
      <c r="F1452" s="20" t="s">
        <v>2826</v>
      </c>
      <c r="G1452"/>
      <c r="H1452"/>
      <c r="I1452"/>
      <c r="J1452"/>
      <c r="K1452" s="16">
        <v>10.78</v>
      </c>
    </row>
    <row r="1453" spans="3:11" ht="15" hidden="1" outlineLevel="1" x14ac:dyDescent="0.25">
      <c r="C1453" s="4" t="s">
        <v>53</v>
      </c>
      <c r="D1453" s="20" t="s">
        <v>2827</v>
      </c>
      <c r="E1453" s="20"/>
      <c r="F1453" s="20" t="s">
        <v>2828</v>
      </c>
      <c r="G1453"/>
      <c r="H1453"/>
      <c r="I1453"/>
      <c r="J1453"/>
      <c r="K1453" s="16">
        <v>5.82</v>
      </c>
    </row>
    <row r="1454" spans="3:11" ht="15" hidden="1" outlineLevel="1" x14ac:dyDescent="0.25">
      <c r="C1454" s="4" t="s">
        <v>53</v>
      </c>
      <c r="D1454" s="20" t="s">
        <v>2829</v>
      </c>
      <c r="E1454" s="20"/>
      <c r="F1454" s="20" t="s">
        <v>2830</v>
      </c>
      <c r="G1454"/>
      <c r="H1454"/>
      <c r="I1454"/>
      <c r="J1454"/>
      <c r="K1454" s="16">
        <v>3.36</v>
      </c>
    </row>
    <row r="1455" spans="3:11" ht="15" hidden="1" outlineLevel="1" x14ac:dyDescent="0.25">
      <c r="C1455" s="4" t="s">
        <v>53</v>
      </c>
      <c r="D1455" s="20" t="s">
        <v>2831</v>
      </c>
      <c r="E1455" s="20"/>
      <c r="F1455" s="20" t="s">
        <v>2832</v>
      </c>
      <c r="G1455"/>
      <c r="H1455"/>
      <c r="I1455"/>
      <c r="J1455"/>
      <c r="K1455" s="16">
        <v>7.06</v>
      </c>
    </row>
    <row r="1456" spans="3:11" ht="15" hidden="1" outlineLevel="1" x14ac:dyDescent="0.25">
      <c r="C1456" s="4" t="s">
        <v>53</v>
      </c>
      <c r="D1456" s="20" t="s">
        <v>2833</v>
      </c>
      <c r="E1456" s="20"/>
      <c r="F1456" s="20" t="s">
        <v>2834</v>
      </c>
      <c r="G1456"/>
      <c r="H1456"/>
      <c r="I1456"/>
      <c r="J1456"/>
      <c r="K1456" s="16">
        <v>1.68</v>
      </c>
    </row>
    <row r="1457" spans="3:11" ht="15" hidden="1" outlineLevel="1" x14ac:dyDescent="0.25">
      <c r="C1457" s="4" t="s">
        <v>53</v>
      </c>
      <c r="D1457" s="20" t="s">
        <v>2835</v>
      </c>
      <c r="E1457" s="20"/>
      <c r="F1457" s="20" t="s">
        <v>2836</v>
      </c>
      <c r="G1457"/>
      <c r="H1457"/>
      <c r="I1457"/>
      <c r="J1457"/>
      <c r="K1457" s="16">
        <v>2.44</v>
      </c>
    </row>
    <row r="1458" spans="3:11" ht="15" hidden="1" outlineLevel="1" x14ac:dyDescent="0.25">
      <c r="C1458" s="4" t="s">
        <v>53</v>
      </c>
      <c r="D1458" s="20" t="s">
        <v>2837</v>
      </c>
      <c r="E1458" s="20"/>
      <c r="F1458" s="20" t="s">
        <v>2838</v>
      </c>
      <c r="G1458"/>
      <c r="H1458"/>
      <c r="I1458"/>
      <c r="J1458"/>
      <c r="K1458" s="16">
        <v>25.1</v>
      </c>
    </row>
    <row r="1459" spans="3:11" ht="15" hidden="1" outlineLevel="1" x14ac:dyDescent="0.25">
      <c r="C1459" s="4" t="s">
        <v>53</v>
      </c>
      <c r="D1459" s="20" t="s">
        <v>2839</v>
      </c>
      <c r="E1459" s="20"/>
      <c r="F1459" s="20" t="s">
        <v>2840</v>
      </c>
      <c r="G1459"/>
      <c r="H1459"/>
      <c r="I1459"/>
      <c r="J1459"/>
      <c r="K1459" s="16">
        <v>197.53</v>
      </c>
    </row>
    <row r="1460" spans="3:11" ht="15" hidden="1" outlineLevel="1" x14ac:dyDescent="0.25">
      <c r="C1460" s="4" t="s">
        <v>53</v>
      </c>
      <c r="D1460" s="20" t="s">
        <v>2841</v>
      </c>
      <c r="E1460" s="20"/>
      <c r="F1460" s="20" t="s">
        <v>2842</v>
      </c>
      <c r="G1460"/>
      <c r="H1460"/>
      <c r="I1460"/>
      <c r="J1460"/>
      <c r="K1460" s="16">
        <v>5.29</v>
      </c>
    </row>
    <row r="1461" spans="3:11" ht="15" hidden="1" outlineLevel="1" x14ac:dyDescent="0.25">
      <c r="C1461" s="4" t="s">
        <v>53</v>
      </c>
      <c r="D1461" s="20" t="s">
        <v>2843</v>
      </c>
      <c r="E1461" s="20"/>
      <c r="F1461" s="20" t="s">
        <v>2844</v>
      </c>
      <c r="G1461"/>
      <c r="H1461"/>
      <c r="I1461"/>
      <c r="J1461"/>
      <c r="K1461" s="16">
        <v>4.5</v>
      </c>
    </row>
    <row r="1462" spans="3:11" ht="15" hidden="1" outlineLevel="1" x14ac:dyDescent="0.25">
      <c r="C1462" s="4" t="s">
        <v>53</v>
      </c>
      <c r="D1462" s="20" t="s">
        <v>2845</v>
      </c>
      <c r="E1462" s="20"/>
      <c r="F1462" s="20" t="s">
        <v>2846</v>
      </c>
      <c r="G1462"/>
      <c r="H1462"/>
      <c r="I1462"/>
      <c r="J1462"/>
      <c r="K1462" s="16">
        <v>90.65</v>
      </c>
    </row>
    <row r="1463" spans="3:11" ht="15" hidden="1" outlineLevel="1" x14ac:dyDescent="0.25">
      <c r="C1463" s="4" t="s">
        <v>53</v>
      </c>
      <c r="D1463" s="20" t="s">
        <v>2847</v>
      </c>
      <c r="E1463" s="20"/>
      <c r="F1463" s="20" t="s">
        <v>2848</v>
      </c>
      <c r="G1463"/>
      <c r="H1463"/>
      <c r="I1463"/>
      <c r="J1463"/>
      <c r="K1463" s="16">
        <v>2.25</v>
      </c>
    </row>
    <row r="1464" spans="3:11" ht="15" hidden="1" outlineLevel="1" x14ac:dyDescent="0.25">
      <c r="C1464" s="4" t="s">
        <v>53</v>
      </c>
      <c r="D1464" s="20" t="s">
        <v>2849</v>
      </c>
      <c r="E1464" s="20"/>
      <c r="F1464" s="20" t="s">
        <v>2850</v>
      </c>
      <c r="G1464"/>
      <c r="H1464"/>
      <c r="I1464"/>
      <c r="J1464"/>
      <c r="K1464" s="16">
        <v>13.44</v>
      </c>
    </row>
    <row r="1465" spans="3:11" ht="15" hidden="1" outlineLevel="1" x14ac:dyDescent="0.25">
      <c r="C1465" s="4" t="s">
        <v>53</v>
      </c>
      <c r="D1465" s="20" t="s">
        <v>2851</v>
      </c>
      <c r="E1465" s="20"/>
      <c r="F1465" s="20" t="s">
        <v>2852</v>
      </c>
      <c r="G1465"/>
      <c r="H1465"/>
      <c r="I1465"/>
      <c r="J1465"/>
      <c r="K1465" s="16">
        <v>1.88</v>
      </c>
    </row>
    <row r="1466" spans="3:11" ht="15" hidden="1" outlineLevel="1" x14ac:dyDescent="0.25">
      <c r="C1466" s="4" t="s">
        <v>53</v>
      </c>
      <c r="D1466" s="20" t="s">
        <v>2853</v>
      </c>
      <c r="E1466" s="20"/>
      <c r="F1466" s="20" t="s">
        <v>2854</v>
      </c>
      <c r="G1466"/>
      <c r="H1466"/>
      <c r="I1466"/>
      <c r="J1466"/>
      <c r="K1466" s="16">
        <v>1.37</v>
      </c>
    </row>
    <row r="1467" spans="3:11" ht="15" hidden="1" outlineLevel="1" x14ac:dyDescent="0.25">
      <c r="C1467" s="4" t="s">
        <v>53</v>
      </c>
      <c r="D1467" s="20" t="s">
        <v>2855</v>
      </c>
      <c r="E1467" s="20"/>
      <c r="F1467" s="20" t="s">
        <v>2856</v>
      </c>
      <c r="G1467"/>
      <c r="H1467"/>
      <c r="I1467"/>
      <c r="J1467"/>
      <c r="K1467" s="16">
        <v>12</v>
      </c>
    </row>
    <row r="1468" spans="3:11" ht="15" hidden="1" outlineLevel="1" x14ac:dyDescent="0.25">
      <c r="C1468" s="4" t="s">
        <v>53</v>
      </c>
      <c r="D1468" s="20" t="s">
        <v>2857</v>
      </c>
      <c r="E1468" s="20"/>
      <c r="F1468" s="20" t="s">
        <v>2858</v>
      </c>
      <c r="G1468"/>
      <c r="H1468"/>
      <c r="I1468"/>
      <c r="J1468"/>
      <c r="K1468" s="16">
        <v>5.04</v>
      </c>
    </row>
    <row r="1469" spans="3:11" ht="15" hidden="1" outlineLevel="1" x14ac:dyDescent="0.25">
      <c r="C1469" s="4" t="s">
        <v>53</v>
      </c>
      <c r="D1469" s="20" t="s">
        <v>2859</v>
      </c>
      <c r="E1469" s="20"/>
      <c r="F1469" s="20" t="s">
        <v>2860</v>
      </c>
      <c r="G1469"/>
      <c r="H1469"/>
      <c r="I1469"/>
      <c r="J1469"/>
      <c r="K1469" s="16">
        <v>16.12</v>
      </c>
    </row>
    <row r="1470" spans="3:11" ht="15" hidden="1" outlineLevel="1" x14ac:dyDescent="0.25">
      <c r="C1470" s="4" t="s">
        <v>53</v>
      </c>
      <c r="D1470" s="20" t="s">
        <v>2861</v>
      </c>
      <c r="E1470" s="20"/>
      <c r="F1470" s="20" t="s">
        <v>2862</v>
      </c>
      <c r="G1470"/>
      <c r="H1470"/>
      <c r="I1470"/>
      <c r="J1470"/>
      <c r="K1470" s="16">
        <v>109.4</v>
      </c>
    </row>
    <row r="1471" spans="3:11" ht="15" hidden="1" outlineLevel="1" x14ac:dyDescent="0.25">
      <c r="C1471" s="4" t="s">
        <v>53</v>
      </c>
      <c r="D1471" s="20" t="s">
        <v>2863</v>
      </c>
      <c r="E1471" s="20"/>
      <c r="F1471" s="20" t="s">
        <v>2864</v>
      </c>
      <c r="G1471"/>
      <c r="H1471"/>
      <c r="I1471"/>
      <c r="J1471"/>
      <c r="K1471" s="16">
        <v>91.08</v>
      </c>
    </row>
    <row r="1472" spans="3:11" ht="15" hidden="1" outlineLevel="1" x14ac:dyDescent="0.25">
      <c r="C1472" s="4" t="s">
        <v>53</v>
      </c>
      <c r="D1472" s="20" t="s">
        <v>2865</v>
      </c>
      <c r="E1472" s="20"/>
      <c r="F1472" s="20" t="s">
        <v>2866</v>
      </c>
      <c r="G1472"/>
      <c r="H1472"/>
      <c r="I1472"/>
      <c r="J1472"/>
      <c r="K1472" s="16">
        <v>61.97</v>
      </c>
    </row>
    <row r="1473" spans="3:11" ht="15" hidden="1" outlineLevel="1" x14ac:dyDescent="0.25">
      <c r="C1473" s="4" t="s">
        <v>53</v>
      </c>
      <c r="D1473" s="20" t="s">
        <v>2867</v>
      </c>
      <c r="E1473" s="20"/>
      <c r="F1473" s="20" t="s">
        <v>2868</v>
      </c>
      <c r="G1473"/>
      <c r="H1473"/>
      <c r="I1473"/>
      <c r="J1473"/>
      <c r="K1473" s="16">
        <v>0.76</v>
      </c>
    </row>
    <row r="1474" spans="3:11" ht="15" hidden="1" outlineLevel="1" x14ac:dyDescent="0.25">
      <c r="C1474" s="4" t="s">
        <v>53</v>
      </c>
      <c r="D1474" s="20" t="s">
        <v>2869</v>
      </c>
      <c r="E1474" s="20"/>
      <c r="F1474" s="20" t="s">
        <v>2870</v>
      </c>
      <c r="G1474"/>
      <c r="H1474"/>
      <c r="I1474"/>
      <c r="J1474"/>
      <c r="K1474" s="16">
        <v>6.58</v>
      </c>
    </row>
    <row r="1475" spans="3:11" ht="15" hidden="1" outlineLevel="1" x14ac:dyDescent="0.25">
      <c r="C1475" s="4" t="s">
        <v>53</v>
      </c>
      <c r="D1475" s="20" t="s">
        <v>2871</v>
      </c>
      <c r="E1475" s="20"/>
      <c r="F1475" s="20" t="s">
        <v>2872</v>
      </c>
      <c r="G1475"/>
      <c r="H1475"/>
      <c r="I1475"/>
      <c r="J1475"/>
      <c r="K1475" s="16">
        <v>8.7100000000000009</v>
      </c>
    </row>
    <row r="1476" spans="3:11" ht="15" hidden="1" outlineLevel="1" x14ac:dyDescent="0.25">
      <c r="C1476" s="4" t="s">
        <v>53</v>
      </c>
      <c r="D1476" s="20" t="s">
        <v>2873</v>
      </c>
      <c r="E1476" s="20"/>
      <c r="F1476" s="20" t="s">
        <v>2874</v>
      </c>
      <c r="G1476"/>
      <c r="H1476"/>
      <c r="I1476"/>
      <c r="J1476"/>
      <c r="K1476" s="16">
        <v>6.08</v>
      </c>
    </row>
    <row r="1477" spans="3:11" ht="15" hidden="1" outlineLevel="1" x14ac:dyDescent="0.25">
      <c r="C1477" s="4" t="s">
        <v>53</v>
      </c>
      <c r="D1477" s="20" t="s">
        <v>2875</v>
      </c>
      <c r="E1477" s="20"/>
      <c r="F1477" s="20" t="s">
        <v>2876</v>
      </c>
      <c r="G1477"/>
      <c r="H1477"/>
      <c r="I1477"/>
      <c r="J1477"/>
      <c r="K1477" s="16">
        <v>5.15</v>
      </c>
    </row>
    <row r="1478" spans="3:11" ht="15" hidden="1" outlineLevel="1" x14ac:dyDescent="0.25">
      <c r="C1478" s="4" t="s">
        <v>53</v>
      </c>
      <c r="D1478" s="20" t="s">
        <v>2877</v>
      </c>
      <c r="E1478" s="20"/>
      <c r="F1478" s="20" t="s">
        <v>2878</v>
      </c>
      <c r="G1478"/>
      <c r="H1478"/>
      <c r="I1478"/>
      <c r="J1478"/>
      <c r="K1478" s="16">
        <v>1.69</v>
      </c>
    </row>
    <row r="1479" spans="3:11" ht="15" hidden="1" outlineLevel="1" x14ac:dyDescent="0.25">
      <c r="C1479" s="4" t="s">
        <v>53</v>
      </c>
      <c r="D1479" s="20" t="s">
        <v>2879</v>
      </c>
      <c r="E1479" s="20"/>
      <c r="F1479" s="20" t="s">
        <v>2880</v>
      </c>
      <c r="G1479"/>
      <c r="H1479"/>
      <c r="I1479"/>
      <c r="J1479"/>
      <c r="K1479" s="16">
        <v>8.4</v>
      </c>
    </row>
    <row r="1480" spans="3:11" ht="15" hidden="1" outlineLevel="1" x14ac:dyDescent="0.25">
      <c r="C1480" s="4" t="s">
        <v>53</v>
      </c>
      <c r="D1480" s="20" t="s">
        <v>2881</v>
      </c>
      <c r="E1480" s="20"/>
      <c r="F1480" s="20" t="s">
        <v>2882</v>
      </c>
      <c r="G1480"/>
      <c r="H1480"/>
      <c r="I1480"/>
      <c r="J1480"/>
      <c r="K1480" s="16">
        <v>-0.25</v>
      </c>
    </row>
    <row r="1481" spans="3:11" ht="15" hidden="1" outlineLevel="1" x14ac:dyDescent="0.25">
      <c r="C1481" s="4" t="s">
        <v>53</v>
      </c>
      <c r="D1481" s="20" t="s">
        <v>2883</v>
      </c>
      <c r="E1481" s="20"/>
      <c r="F1481" s="20" t="s">
        <v>2884</v>
      </c>
      <c r="G1481"/>
      <c r="H1481"/>
      <c r="I1481"/>
      <c r="J1481"/>
      <c r="K1481" s="16">
        <v>9.36</v>
      </c>
    </row>
    <row r="1482" spans="3:11" ht="15" hidden="1" outlineLevel="1" x14ac:dyDescent="0.25">
      <c r="C1482" s="4" t="s">
        <v>53</v>
      </c>
      <c r="D1482" s="20" t="s">
        <v>2885</v>
      </c>
      <c r="E1482" s="20"/>
      <c r="F1482" s="20" t="s">
        <v>2886</v>
      </c>
      <c r="G1482"/>
      <c r="H1482"/>
      <c r="I1482"/>
      <c r="J1482"/>
      <c r="K1482" s="16">
        <v>2.02</v>
      </c>
    </row>
    <row r="1483" spans="3:11" ht="15" hidden="1" outlineLevel="1" x14ac:dyDescent="0.25">
      <c r="C1483" s="4" t="s">
        <v>53</v>
      </c>
      <c r="D1483" s="20" t="s">
        <v>2887</v>
      </c>
      <c r="E1483" s="20"/>
      <c r="F1483" s="20" t="s">
        <v>2888</v>
      </c>
      <c r="G1483"/>
      <c r="H1483"/>
      <c r="I1483"/>
      <c r="J1483"/>
      <c r="K1483" s="16">
        <v>13.64</v>
      </c>
    </row>
    <row r="1484" spans="3:11" ht="15" hidden="1" outlineLevel="1" x14ac:dyDescent="0.25">
      <c r="C1484" s="4" t="s">
        <v>53</v>
      </c>
      <c r="D1484" s="20" t="s">
        <v>2889</v>
      </c>
      <c r="E1484" s="20"/>
      <c r="F1484" s="20" t="s">
        <v>2890</v>
      </c>
      <c r="G1484"/>
      <c r="H1484"/>
      <c r="I1484"/>
      <c r="J1484"/>
      <c r="K1484" s="16">
        <v>5.04</v>
      </c>
    </row>
    <row r="1485" spans="3:11" ht="15" hidden="1" outlineLevel="1" x14ac:dyDescent="0.25">
      <c r="C1485" s="4" t="s">
        <v>53</v>
      </c>
      <c r="D1485" s="20" t="s">
        <v>2891</v>
      </c>
      <c r="E1485" s="20"/>
      <c r="F1485" s="20" t="s">
        <v>2892</v>
      </c>
      <c r="G1485"/>
      <c r="H1485"/>
      <c r="I1485"/>
      <c r="J1485"/>
      <c r="K1485" s="16">
        <v>2.96</v>
      </c>
    </row>
    <row r="1486" spans="3:11" ht="15" hidden="1" outlineLevel="1" x14ac:dyDescent="0.25">
      <c r="C1486" s="4" t="s">
        <v>53</v>
      </c>
      <c r="D1486" s="20" t="s">
        <v>2893</v>
      </c>
      <c r="E1486" s="20"/>
      <c r="F1486" s="20" t="s">
        <v>2894</v>
      </c>
      <c r="G1486"/>
      <c r="H1486"/>
      <c r="I1486"/>
      <c r="J1486"/>
      <c r="K1486" s="16">
        <v>7.74</v>
      </c>
    </row>
    <row r="1487" spans="3:11" ht="15" hidden="1" outlineLevel="1" x14ac:dyDescent="0.25">
      <c r="C1487" s="4" t="s">
        <v>53</v>
      </c>
      <c r="D1487" s="20" t="s">
        <v>2895</v>
      </c>
      <c r="E1487" s="20"/>
      <c r="F1487" s="20" t="s">
        <v>2896</v>
      </c>
      <c r="G1487"/>
      <c r="H1487"/>
      <c r="I1487"/>
      <c r="J1487"/>
      <c r="K1487" s="16">
        <v>4.95</v>
      </c>
    </row>
    <row r="1488" spans="3:11" ht="15" hidden="1" outlineLevel="1" x14ac:dyDescent="0.25">
      <c r="C1488" s="4" t="s">
        <v>53</v>
      </c>
      <c r="D1488" s="20" t="s">
        <v>2897</v>
      </c>
      <c r="E1488" s="20"/>
      <c r="F1488" s="20" t="s">
        <v>2898</v>
      </c>
      <c r="G1488"/>
      <c r="H1488"/>
      <c r="I1488"/>
      <c r="J1488"/>
      <c r="K1488" s="16">
        <v>22.69</v>
      </c>
    </row>
    <row r="1489" spans="3:11" ht="15" hidden="1" outlineLevel="1" x14ac:dyDescent="0.25">
      <c r="C1489" s="4" t="s">
        <v>53</v>
      </c>
      <c r="D1489" s="20" t="s">
        <v>2899</v>
      </c>
      <c r="E1489" s="20"/>
      <c r="F1489" s="20" t="s">
        <v>2900</v>
      </c>
      <c r="G1489"/>
      <c r="H1489"/>
      <c r="I1489"/>
      <c r="J1489"/>
      <c r="K1489" s="16">
        <v>27.86</v>
      </c>
    </row>
    <row r="1490" spans="3:11" ht="15" hidden="1" outlineLevel="1" x14ac:dyDescent="0.25">
      <c r="C1490" s="4" t="s">
        <v>53</v>
      </c>
      <c r="D1490" s="20" t="s">
        <v>2901</v>
      </c>
      <c r="E1490" s="20"/>
      <c r="F1490" s="20" t="s">
        <v>2902</v>
      </c>
      <c r="G1490"/>
      <c r="H1490"/>
      <c r="I1490"/>
      <c r="J1490"/>
      <c r="K1490" s="16">
        <v>45.85</v>
      </c>
    </row>
    <row r="1491" spans="3:11" ht="15" hidden="1" outlineLevel="1" x14ac:dyDescent="0.25">
      <c r="C1491" s="4" t="s">
        <v>53</v>
      </c>
      <c r="D1491" s="20" t="s">
        <v>2903</v>
      </c>
      <c r="E1491" s="20"/>
      <c r="F1491" s="20" t="s">
        <v>2904</v>
      </c>
      <c r="G1491"/>
      <c r="H1491"/>
      <c r="I1491"/>
      <c r="J1491"/>
      <c r="K1491" s="16">
        <v>36.56</v>
      </c>
    </row>
    <row r="1492" spans="3:11" ht="15" hidden="1" outlineLevel="1" x14ac:dyDescent="0.25">
      <c r="C1492" s="4" t="s">
        <v>53</v>
      </c>
      <c r="D1492" s="20" t="s">
        <v>2905</v>
      </c>
      <c r="E1492" s="20"/>
      <c r="F1492" s="20" t="s">
        <v>2906</v>
      </c>
      <c r="G1492"/>
      <c r="H1492"/>
      <c r="I1492"/>
      <c r="J1492"/>
      <c r="K1492" s="16">
        <v>1.68</v>
      </c>
    </row>
    <row r="1493" spans="3:11" ht="15" hidden="1" outlineLevel="1" x14ac:dyDescent="0.25">
      <c r="C1493" s="4" t="s">
        <v>53</v>
      </c>
      <c r="D1493" s="20" t="s">
        <v>2907</v>
      </c>
      <c r="E1493" s="20"/>
      <c r="F1493" s="20" t="s">
        <v>2908</v>
      </c>
      <c r="G1493"/>
      <c r="H1493"/>
      <c r="I1493"/>
      <c r="J1493"/>
      <c r="K1493" s="16">
        <v>3.53</v>
      </c>
    </row>
    <row r="1494" spans="3:11" ht="15" hidden="1" outlineLevel="1" x14ac:dyDescent="0.25">
      <c r="C1494" s="4" t="s">
        <v>53</v>
      </c>
      <c r="D1494" s="20" t="s">
        <v>2909</v>
      </c>
      <c r="E1494" s="20"/>
      <c r="F1494" s="20" t="s">
        <v>2910</v>
      </c>
      <c r="G1494"/>
      <c r="H1494"/>
      <c r="I1494"/>
      <c r="J1494"/>
      <c r="K1494" s="16">
        <v>56.12</v>
      </c>
    </row>
    <row r="1495" spans="3:11" ht="15" hidden="1" outlineLevel="1" x14ac:dyDescent="0.25">
      <c r="C1495" s="4" t="s">
        <v>53</v>
      </c>
      <c r="D1495" s="20" t="s">
        <v>2911</v>
      </c>
      <c r="E1495" s="20"/>
      <c r="F1495" s="20" t="s">
        <v>2912</v>
      </c>
      <c r="G1495"/>
      <c r="H1495"/>
      <c r="I1495"/>
      <c r="J1495"/>
      <c r="K1495" s="16">
        <v>17.12</v>
      </c>
    </row>
    <row r="1496" spans="3:11" ht="15" hidden="1" outlineLevel="1" x14ac:dyDescent="0.25">
      <c r="C1496" s="4" t="s">
        <v>53</v>
      </c>
      <c r="D1496" s="20" t="s">
        <v>2913</v>
      </c>
      <c r="E1496" s="20"/>
      <c r="F1496" s="20" t="s">
        <v>2914</v>
      </c>
      <c r="G1496"/>
      <c r="H1496"/>
      <c r="I1496"/>
      <c r="J1496"/>
      <c r="K1496" s="16">
        <v>73.31</v>
      </c>
    </row>
    <row r="1497" spans="3:11" ht="15" hidden="1" outlineLevel="1" x14ac:dyDescent="0.25">
      <c r="C1497" s="4" t="s">
        <v>53</v>
      </c>
      <c r="D1497" s="20" t="s">
        <v>2915</v>
      </c>
      <c r="E1497" s="20"/>
      <c r="F1497" s="20" t="s">
        <v>2916</v>
      </c>
      <c r="G1497"/>
      <c r="H1497"/>
      <c r="I1497"/>
      <c r="J1497"/>
      <c r="K1497" s="16">
        <v>19.22</v>
      </c>
    </row>
    <row r="1498" spans="3:11" ht="15" hidden="1" outlineLevel="1" x14ac:dyDescent="0.25">
      <c r="C1498" s="4" t="s">
        <v>53</v>
      </c>
      <c r="D1498" s="20" t="s">
        <v>2917</v>
      </c>
      <c r="E1498" s="20"/>
      <c r="F1498" s="20" t="s">
        <v>2918</v>
      </c>
      <c r="G1498"/>
      <c r="H1498"/>
      <c r="I1498"/>
      <c r="J1498"/>
      <c r="K1498" s="16">
        <v>4.71</v>
      </c>
    </row>
    <row r="1499" spans="3:11" ht="15" hidden="1" outlineLevel="1" x14ac:dyDescent="0.25">
      <c r="C1499" s="4" t="s">
        <v>53</v>
      </c>
      <c r="D1499" s="20" t="s">
        <v>2919</v>
      </c>
      <c r="E1499" s="20"/>
      <c r="F1499" s="20" t="s">
        <v>2920</v>
      </c>
      <c r="G1499"/>
      <c r="H1499"/>
      <c r="I1499"/>
      <c r="J1499"/>
      <c r="K1499" s="16">
        <v>1.68</v>
      </c>
    </row>
    <row r="1500" spans="3:11" ht="15" hidden="1" outlineLevel="1" x14ac:dyDescent="0.25">
      <c r="C1500" s="4" t="s">
        <v>53</v>
      </c>
      <c r="D1500" s="20" t="s">
        <v>2921</v>
      </c>
      <c r="E1500" s="20"/>
      <c r="F1500" s="20" t="s">
        <v>2922</v>
      </c>
      <c r="G1500"/>
      <c r="H1500"/>
      <c r="I1500"/>
      <c r="J1500"/>
      <c r="K1500" s="16">
        <v>26.7</v>
      </c>
    </row>
    <row r="1501" spans="3:11" ht="15" hidden="1" outlineLevel="1" x14ac:dyDescent="0.25">
      <c r="C1501" s="4" t="s">
        <v>53</v>
      </c>
      <c r="D1501" s="20" t="s">
        <v>2923</v>
      </c>
      <c r="E1501" s="20"/>
      <c r="F1501" s="20" t="s">
        <v>2924</v>
      </c>
      <c r="G1501"/>
      <c r="H1501"/>
      <c r="I1501"/>
      <c r="J1501"/>
      <c r="K1501" s="16">
        <v>6.33</v>
      </c>
    </row>
    <row r="1502" spans="3:11" ht="15" hidden="1" outlineLevel="1" x14ac:dyDescent="0.25">
      <c r="C1502" s="4" t="s">
        <v>53</v>
      </c>
      <c r="D1502" s="20" t="s">
        <v>2925</v>
      </c>
      <c r="E1502" s="20"/>
      <c r="F1502" s="20" t="s">
        <v>2926</v>
      </c>
      <c r="G1502"/>
      <c r="H1502"/>
      <c r="I1502"/>
      <c r="J1502"/>
      <c r="K1502" s="16">
        <v>2.16</v>
      </c>
    </row>
    <row r="1503" spans="3:11" ht="15" hidden="1" outlineLevel="1" x14ac:dyDescent="0.25">
      <c r="C1503" s="4" t="s">
        <v>53</v>
      </c>
      <c r="D1503" s="20" t="s">
        <v>2927</v>
      </c>
      <c r="E1503" s="20"/>
      <c r="F1503" s="20" t="s">
        <v>2928</v>
      </c>
      <c r="G1503"/>
      <c r="H1503"/>
      <c r="I1503"/>
      <c r="J1503"/>
      <c r="K1503" s="16">
        <v>6.72</v>
      </c>
    </row>
    <row r="1504" spans="3:11" ht="15" hidden="1" outlineLevel="1" x14ac:dyDescent="0.25">
      <c r="C1504" s="4" t="s">
        <v>53</v>
      </c>
      <c r="D1504" s="20" t="s">
        <v>2929</v>
      </c>
      <c r="E1504" s="20"/>
      <c r="F1504" s="20" t="s">
        <v>2930</v>
      </c>
      <c r="G1504"/>
      <c r="H1504"/>
      <c r="I1504"/>
      <c r="J1504"/>
      <c r="K1504" s="16">
        <v>25.1</v>
      </c>
    </row>
    <row r="1505" spans="3:11" ht="15" hidden="1" outlineLevel="1" x14ac:dyDescent="0.25">
      <c r="C1505" s="4" t="s">
        <v>53</v>
      </c>
      <c r="D1505" s="20" t="s">
        <v>2931</v>
      </c>
      <c r="E1505" s="20"/>
      <c r="F1505" s="20" t="s">
        <v>2932</v>
      </c>
      <c r="G1505"/>
      <c r="H1505"/>
      <c r="I1505"/>
      <c r="J1505"/>
      <c r="K1505" s="16">
        <v>15.68</v>
      </c>
    </row>
    <row r="1506" spans="3:11" ht="15" hidden="1" outlineLevel="1" x14ac:dyDescent="0.25">
      <c r="C1506" s="4" t="s">
        <v>53</v>
      </c>
      <c r="D1506" s="20" t="s">
        <v>2933</v>
      </c>
      <c r="E1506" s="20"/>
      <c r="F1506" s="20" t="s">
        <v>2934</v>
      </c>
      <c r="G1506"/>
      <c r="H1506"/>
      <c r="I1506"/>
      <c r="J1506"/>
      <c r="K1506" s="16">
        <v>3.41</v>
      </c>
    </row>
    <row r="1507" spans="3:11" ht="15" hidden="1" outlineLevel="1" x14ac:dyDescent="0.25">
      <c r="C1507" s="4" t="s">
        <v>53</v>
      </c>
      <c r="D1507" s="20" t="s">
        <v>2935</v>
      </c>
      <c r="E1507" s="20"/>
      <c r="F1507" s="20" t="s">
        <v>2936</v>
      </c>
      <c r="G1507"/>
      <c r="H1507"/>
      <c r="I1507"/>
      <c r="J1507"/>
      <c r="K1507" s="16">
        <v>1.69</v>
      </c>
    </row>
    <row r="1508" spans="3:11" ht="15" hidden="1" outlineLevel="1" x14ac:dyDescent="0.25">
      <c r="C1508" s="4" t="s">
        <v>53</v>
      </c>
      <c r="D1508" s="20" t="s">
        <v>2937</v>
      </c>
      <c r="E1508" s="20"/>
      <c r="F1508" s="20" t="s">
        <v>2938</v>
      </c>
      <c r="G1508"/>
      <c r="H1508"/>
      <c r="I1508"/>
      <c r="J1508"/>
      <c r="K1508" s="16">
        <v>26.78</v>
      </c>
    </row>
    <row r="1509" spans="3:11" ht="15" hidden="1" outlineLevel="1" x14ac:dyDescent="0.25">
      <c r="C1509" s="4" t="s">
        <v>53</v>
      </c>
      <c r="D1509" s="20" t="s">
        <v>2939</v>
      </c>
      <c r="E1509" s="20"/>
      <c r="F1509" s="20" t="s">
        <v>2940</v>
      </c>
      <c r="G1509"/>
      <c r="H1509"/>
      <c r="I1509"/>
      <c r="J1509"/>
      <c r="K1509" s="16">
        <v>4.3600000000000003</v>
      </c>
    </row>
    <row r="1510" spans="3:11" ht="15" hidden="1" outlineLevel="1" x14ac:dyDescent="0.25">
      <c r="C1510" s="4" t="s">
        <v>53</v>
      </c>
      <c r="D1510" s="20" t="s">
        <v>2941</v>
      </c>
      <c r="E1510" s="20"/>
      <c r="F1510" s="20" t="s">
        <v>2942</v>
      </c>
      <c r="G1510"/>
      <c r="H1510"/>
      <c r="I1510"/>
      <c r="J1510"/>
      <c r="K1510" s="16">
        <v>37.33</v>
      </c>
    </row>
    <row r="1511" spans="3:11" ht="15" hidden="1" outlineLevel="1" x14ac:dyDescent="0.25">
      <c r="C1511" s="4" t="s">
        <v>53</v>
      </c>
      <c r="D1511" s="20" t="s">
        <v>2943</v>
      </c>
      <c r="E1511" s="20"/>
      <c r="F1511" s="20" t="s">
        <v>2944</v>
      </c>
      <c r="G1511"/>
      <c r="H1511"/>
      <c r="I1511"/>
      <c r="J1511"/>
      <c r="K1511" s="16">
        <v>14.19</v>
      </c>
    </row>
    <row r="1512" spans="3:11" ht="15" hidden="1" outlineLevel="1" x14ac:dyDescent="0.25">
      <c r="C1512" s="4" t="s">
        <v>53</v>
      </c>
      <c r="D1512" s="20" t="s">
        <v>2945</v>
      </c>
      <c r="E1512" s="20"/>
      <c r="F1512" s="20" t="s">
        <v>2946</v>
      </c>
      <c r="G1512"/>
      <c r="H1512"/>
      <c r="I1512"/>
      <c r="J1512"/>
      <c r="K1512" s="16">
        <v>451.91</v>
      </c>
    </row>
    <row r="1513" spans="3:11" ht="15" hidden="1" outlineLevel="1" x14ac:dyDescent="0.25">
      <c r="C1513" s="4" t="s">
        <v>53</v>
      </c>
      <c r="D1513" s="20" t="s">
        <v>2947</v>
      </c>
      <c r="E1513" s="20"/>
      <c r="F1513" s="20" t="s">
        <v>2948</v>
      </c>
      <c r="G1513"/>
      <c r="H1513"/>
      <c r="I1513"/>
      <c r="J1513"/>
      <c r="K1513" s="16">
        <v>30.86</v>
      </c>
    </row>
    <row r="1514" spans="3:11" ht="15" hidden="1" outlineLevel="1" x14ac:dyDescent="0.25">
      <c r="C1514" s="4" t="s">
        <v>53</v>
      </c>
      <c r="D1514" s="20" t="s">
        <v>2949</v>
      </c>
      <c r="E1514" s="20"/>
      <c r="F1514" s="20" t="s">
        <v>2950</v>
      </c>
      <c r="G1514"/>
      <c r="H1514"/>
      <c r="I1514"/>
      <c r="J1514"/>
      <c r="K1514" s="16">
        <v>7.3</v>
      </c>
    </row>
    <row r="1515" spans="3:11" ht="15" hidden="1" outlineLevel="1" x14ac:dyDescent="0.25">
      <c r="C1515" s="4" t="s">
        <v>53</v>
      </c>
      <c r="D1515" s="20" t="s">
        <v>2951</v>
      </c>
      <c r="E1515" s="20"/>
      <c r="F1515" s="20" t="s">
        <v>2952</v>
      </c>
      <c r="G1515"/>
      <c r="H1515"/>
      <c r="I1515"/>
      <c r="J1515"/>
      <c r="K1515" s="16">
        <v>5.04</v>
      </c>
    </row>
    <row r="1516" spans="3:11" ht="15" hidden="1" outlineLevel="1" x14ac:dyDescent="0.25">
      <c r="C1516" s="4" t="s">
        <v>53</v>
      </c>
      <c r="D1516" s="20" t="s">
        <v>2953</v>
      </c>
      <c r="E1516" s="20"/>
      <c r="F1516" s="20" t="s">
        <v>2954</v>
      </c>
      <c r="G1516"/>
      <c r="H1516"/>
      <c r="I1516"/>
      <c r="J1516"/>
      <c r="K1516" s="16">
        <v>2.0699999999999998</v>
      </c>
    </row>
    <row r="1517" spans="3:11" ht="15" hidden="1" outlineLevel="1" x14ac:dyDescent="0.25">
      <c r="C1517" s="4" t="s">
        <v>53</v>
      </c>
      <c r="D1517" s="20" t="s">
        <v>2955</v>
      </c>
      <c r="E1517" s="20"/>
      <c r="F1517" s="20" t="s">
        <v>2956</v>
      </c>
      <c r="G1517"/>
      <c r="H1517"/>
      <c r="I1517"/>
      <c r="J1517"/>
      <c r="K1517" s="16">
        <v>15.91</v>
      </c>
    </row>
    <row r="1518" spans="3:11" ht="15" hidden="1" outlineLevel="1" x14ac:dyDescent="0.25">
      <c r="C1518" s="4" t="s">
        <v>53</v>
      </c>
      <c r="D1518" s="20" t="s">
        <v>2957</v>
      </c>
      <c r="E1518" s="20"/>
      <c r="F1518" s="20" t="s">
        <v>2958</v>
      </c>
      <c r="G1518"/>
      <c r="H1518"/>
      <c r="I1518"/>
      <c r="J1518"/>
      <c r="K1518" s="16">
        <v>10.08</v>
      </c>
    </row>
    <row r="1519" spans="3:11" ht="15" hidden="1" outlineLevel="1" x14ac:dyDescent="0.25">
      <c r="C1519" s="4" t="s">
        <v>53</v>
      </c>
      <c r="D1519" s="20" t="s">
        <v>2959</v>
      </c>
      <c r="E1519" s="20"/>
      <c r="F1519" s="20" t="s">
        <v>2960</v>
      </c>
      <c r="G1519"/>
      <c r="H1519"/>
      <c r="I1519"/>
      <c r="J1519"/>
      <c r="K1519" s="16">
        <v>8.2799999999999994</v>
      </c>
    </row>
    <row r="1520" spans="3:11" ht="15" hidden="1" outlineLevel="1" x14ac:dyDescent="0.25">
      <c r="C1520" s="4" t="s">
        <v>53</v>
      </c>
      <c r="D1520" s="20" t="s">
        <v>2961</v>
      </c>
      <c r="E1520" s="20"/>
      <c r="F1520" s="20" t="s">
        <v>2962</v>
      </c>
      <c r="G1520"/>
      <c r="H1520"/>
      <c r="I1520"/>
      <c r="J1520"/>
      <c r="K1520" s="16">
        <v>1.41</v>
      </c>
    </row>
    <row r="1521" spans="3:11" ht="15" hidden="1" outlineLevel="1" x14ac:dyDescent="0.25">
      <c r="C1521" s="4" t="s">
        <v>53</v>
      </c>
      <c r="D1521" s="20" t="s">
        <v>2963</v>
      </c>
      <c r="E1521" s="20"/>
      <c r="F1521" s="20" t="s">
        <v>2964</v>
      </c>
      <c r="G1521"/>
      <c r="H1521"/>
      <c r="I1521"/>
      <c r="J1521"/>
      <c r="K1521" s="16">
        <v>-1.67</v>
      </c>
    </row>
    <row r="1522" spans="3:11" ht="15" hidden="1" outlineLevel="1" x14ac:dyDescent="0.25">
      <c r="C1522" s="4" t="s">
        <v>53</v>
      </c>
      <c r="D1522" s="20" t="s">
        <v>2965</v>
      </c>
      <c r="E1522" s="20"/>
      <c r="F1522" s="20" t="s">
        <v>2966</v>
      </c>
      <c r="G1522"/>
      <c r="H1522"/>
      <c r="I1522"/>
      <c r="J1522"/>
      <c r="K1522" s="16">
        <v>7.12</v>
      </c>
    </row>
    <row r="1523" spans="3:11" ht="15" hidden="1" outlineLevel="1" x14ac:dyDescent="0.25">
      <c r="C1523" s="4" t="s">
        <v>53</v>
      </c>
      <c r="D1523" s="20" t="s">
        <v>2967</v>
      </c>
      <c r="E1523" s="20"/>
      <c r="F1523" s="20" t="s">
        <v>2968</v>
      </c>
      <c r="G1523"/>
      <c r="H1523"/>
      <c r="I1523"/>
      <c r="J1523"/>
      <c r="K1523" s="16">
        <v>3.75</v>
      </c>
    </row>
    <row r="1524" spans="3:11" ht="15" hidden="1" outlineLevel="1" x14ac:dyDescent="0.25">
      <c r="C1524" s="4" t="s">
        <v>53</v>
      </c>
      <c r="D1524" s="20" t="s">
        <v>2969</v>
      </c>
      <c r="E1524" s="20"/>
      <c r="F1524" s="20" t="s">
        <v>2970</v>
      </c>
      <c r="G1524"/>
      <c r="H1524"/>
      <c r="I1524"/>
      <c r="J1524"/>
      <c r="K1524" s="16">
        <v>25.19</v>
      </c>
    </row>
    <row r="1525" spans="3:11" ht="15" hidden="1" outlineLevel="1" x14ac:dyDescent="0.25">
      <c r="C1525" s="4" t="s">
        <v>53</v>
      </c>
      <c r="D1525" s="20" t="s">
        <v>2971</v>
      </c>
      <c r="E1525" s="20"/>
      <c r="F1525" s="20" t="s">
        <v>2970</v>
      </c>
      <c r="G1525"/>
      <c r="H1525"/>
      <c r="I1525"/>
      <c r="J1525"/>
      <c r="K1525" s="16">
        <v>9.1</v>
      </c>
    </row>
    <row r="1526" spans="3:11" ht="15" hidden="1" outlineLevel="1" x14ac:dyDescent="0.25">
      <c r="C1526" s="4" t="s">
        <v>53</v>
      </c>
      <c r="D1526" s="20" t="s">
        <v>2972</v>
      </c>
      <c r="E1526" s="20"/>
      <c r="F1526" s="20" t="s">
        <v>2973</v>
      </c>
      <c r="G1526"/>
      <c r="H1526"/>
      <c r="I1526"/>
      <c r="J1526"/>
      <c r="K1526" s="16">
        <v>3.79</v>
      </c>
    </row>
    <row r="1527" spans="3:11" ht="15" hidden="1" outlineLevel="1" x14ac:dyDescent="0.25">
      <c r="C1527" s="4" t="s">
        <v>53</v>
      </c>
      <c r="D1527" s="20" t="s">
        <v>2974</v>
      </c>
      <c r="E1527" s="20"/>
      <c r="F1527" s="20" t="s">
        <v>2975</v>
      </c>
      <c r="G1527"/>
      <c r="H1527"/>
      <c r="I1527"/>
      <c r="J1527"/>
      <c r="K1527" s="16">
        <v>28.08</v>
      </c>
    </row>
    <row r="1528" spans="3:11" ht="15" hidden="1" outlineLevel="1" x14ac:dyDescent="0.25">
      <c r="C1528" s="4" t="s">
        <v>53</v>
      </c>
      <c r="D1528" s="20" t="s">
        <v>2976</v>
      </c>
      <c r="E1528" s="20"/>
      <c r="F1528" s="20" t="s">
        <v>2977</v>
      </c>
      <c r="G1528"/>
      <c r="H1528"/>
      <c r="I1528"/>
      <c r="J1528"/>
      <c r="K1528" s="16">
        <v>0.26</v>
      </c>
    </row>
    <row r="1529" spans="3:11" ht="15" hidden="1" outlineLevel="1" x14ac:dyDescent="0.25">
      <c r="C1529" s="4" t="s">
        <v>53</v>
      </c>
      <c r="D1529" s="20" t="s">
        <v>2978</v>
      </c>
      <c r="E1529" s="20"/>
      <c r="F1529" s="20" t="s">
        <v>2979</v>
      </c>
      <c r="G1529"/>
      <c r="H1529"/>
      <c r="I1529"/>
      <c r="J1529"/>
      <c r="K1529" s="16">
        <v>1.42</v>
      </c>
    </row>
    <row r="1530" spans="3:11" ht="15" hidden="1" outlineLevel="1" x14ac:dyDescent="0.25">
      <c r="C1530" s="4" t="s">
        <v>53</v>
      </c>
      <c r="D1530" s="20" t="s">
        <v>2980</v>
      </c>
      <c r="E1530" s="20"/>
      <c r="F1530" s="20" t="s">
        <v>2981</v>
      </c>
      <c r="G1530"/>
      <c r="H1530"/>
      <c r="I1530"/>
      <c r="J1530"/>
      <c r="K1530" s="16">
        <v>1.68</v>
      </c>
    </row>
    <row r="1531" spans="3:11" ht="15" hidden="1" outlineLevel="1" x14ac:dyDescent="0.25">
      <c r="C1531" s="4" t="s">
        <v>53</v>
      </c>
      <c r="D1531" s="20" t="s">
        <v>2982</v>
      </c>
      <c r="E1531" s="20"/>
      <c r="F1531" s="20" t="s">
        <v>2983</v>
      </c>
      <c r="G1531"/>
      <c r="H1531"/>
      <c r="I1531"/>
      <c r="J1531"/>
      <c r="K1531" s="16">
        <v>3.33</v>
      </c>
    </row>
    <row r="1532" spans="3:11" ht="15" hidden="1" outlineLevel="1" x14ac:dyDescent="0.25">
      <c r="C1532" s="4" t="s">
        <v>53</v>
      </c>
      <c r="D1532" s="20" t="s">
        <v>2984</v>
      </c>
      <c r="E1532" s="20"/>
      <c r="F1532" s="20" t="s">
        <v>2985</v>
      </c>
      <c r="G1532"/>
      <c r="H1532"/>
      <c r="I1532"/>
      <c r="J1532"/>
      <c r="K1532" s="16">
        <v>1.72</v>
      </c>
    </row>
    <row r="1533" spans="3:11" ht="15" hidden="1" outlineLevel="1" x14ac:dyDescent="0.25">
      <c r="C1533" s="4" t="s">
        <v>53</v>
      </c>
      <c r="D1533" s="20" t="s">
        <v>2986</v>
      </c>
      <c r="E1533" s="20"/>
      <c r="F1533" s="20" t="s">
        <v>2987</v>
      </c>
      <c r="G1533"/>
      <c r="H1533"/>
      <c r="I1533"/>
      <c r="J1533"/>
      <c r="K1533" s="16">
        <v>4.66</v>
      </c>
    </row>
    <row r="1534" spans="3:11" ht="15" hidden="1" outlineLevel="1" x14ac:dyDescent="0.25">
      <c r="C1534" s="4" t="s">
        <v>53</v>
      </c>
      <c r="D1534" s="20" t="s">
        <v>2988</v>
      </c>
      <c r="E1534" s="20"/>
      <c r="F1534" s="20" t="s">
        <v>2989</v>
      </c>
      <c r="G1534"/>
      <c r="H1534"/>
      <c r="I1534"/>
      <c r="J1534"/>
      <c r="K1534" s="16">
        <v>3.36</v>
      </c>
    </row>
    <row r="1535" spans="3:11" ht="15" hidden="1" outlineLevel="1" x14ac:dyDescent="0.25">
      <c r="C1535" s="4" t="s">
        <v>53</v>
      </c>
      <c r="D1535" s="20" t="s">
        <v>2990</v>
      </c>
      <c r="E1535" s="20"/>
      <c r="F1535" s="20" t="s">
        <v>2991</v>
      </c>
      <c r="G1535"/>
      <c r="H1535"/>
      <c r="I1535"/>
      <c r="J1535"/>
      <c r="K1535" s="16">
        <v>5.19</v>
      </c>
    </row>
    <row r="1536" spans="3:11" ht="15" hidden="1" outlineLevel="1" x14ac:dyDescent="0.25">
      <c r="C1536" s="4" t="s">
        <v>53</v>
      </c>
      <c r="D1536" s="20" t="s">
        <v>2992</v>
      </c>
      <c r="E1536" s="20"/>
      <c r="F1536" s="20" t="s">
        <v>2993</v>
      </c>
      <c r="G1536"/>
      <c r="H1536"/>
      <c r="I1536"/>
      <c r="J1536"/>
      <c r="K1536" s="16">
        <v>39.94</v>
      </c>
    </row>
    <row r="1537" spans="3:11" ht="15" hidden="1" outlineLevel="1" x14ac:dyDescent="0.25">
      <c r="C1537" s="4" t="s">
        <v>53</v>
      </c>
      <c r="D1537" s="20" t="s">
        <v>2994</v>
      </c>
      <c r="E1537" s="20"/>
      <c r="F1537" s="20" t="s">
        <v>2995</v>
      </c>
      <c r="G1537"/>
      <c r="H1537"/>
      <c r="I1537"/>
      <c r="J1537"/>
      <c r="K1537" s="16">
        <v>1.71</v>
      </c>
    </row>
    <row r="1538" spans="3:11" ht="15" hidden="1" outlineLevel="1" x14ac:dyDescent="0.25">
      <c r="C1538" s="4" t="s">
        <v>53</v>
      </c>
      <c r="D1538" s="20" t="s">
        <v>2996</v>
      </c>
      <c r="E1538" s="20"/>
      <c r="F1538" s="20" t="s">
        <v>2997</v>
      </c>
      <c r="G1538"/>
      <c r="H1538"/>
      <c r="I1538"/>
      <c r="J1538"/>
      <c r="K1538" s="16">
        <v>1.68</v>
      </c>
    </row>
    <row r="1539" spans="3:11" ht="15" hidden="1" outlineLevel="1" x14ac:dyDescent="0.25">
      <c r="C1539" s="4" t="s">
        <v>53</v>
      </c>
      <c r="D1539" s="20" t="s">
        <v>2998</v>
      </c>
      <c r="E1539" s="20"/>
      <c r="F1539" s="20" t="s">
        <v>2999</v>
      </c>
      <c r="G1539"/>
      <c r="H1539"/>
      <c r="I1539"/>
      <c r="J1539"/>
      <c r="K1539" s="16">
        <v>6.06</v>
      </c>
    </row>
    <row r="1540" spans="3:11" ht="15" hidden="1" outlineLevel="1" x14ac:dyDescent="0.25">
      <c r="C1540" s="4" t="s">
        <v>53</v>
      </c>
      <c r="D1540" s="20" t="s">
        <v>3000</v>
      </c>
      <c r="E1540" s="20"/>
      <c r="F1540" s="20" t="s">
        <v>3001</v>
      </c>
      <c r="G1540"/>
      <c r="H1540"/>
      <c r="I1540"/>
      <c r="J1540"/>
      <c r="K1540" s="16">
        <v>15.47</v>
      </c>
    </row>
    <row r="1541" spans="3:11" ht="15" hidden="1" outlineLevel="1" x14ac:dyDescent="0.25">
      <c r="C1541" s="4" t="s">
        <v>53</v>
      </c>
      <c r="D1541" s="20" t="s">
        <v>3002</v>
      </c>
      <c r="E1541" s="20"/>
      <c r="F1541" s="20" t="s">
        <v>3003</v>
      </c>
      <c r="G1541"/>
      <c r="H1541"/>
      <c r="I1541"/>
      <c r="J1541"/>
      <c r="K1541" s="16">
        <v>7.54</v>
      </c>
    </row>
    <row r="1542" spans="3:11" ht="15" hidden="1" outlineLevel="1" x14ac:dyDescent="0.25">
      <c r="C1542" s="4" t="s">
        <v>53</v>
      </c>
      <c r="D1542" s="20" t="s">
        <v>3004</v>
      </c>
      <c r="E1542" s="20"/>
      <c r="F1542" s="20" t="s">
        <v>3005</v>
      </c>
      <c r="G1542"/>
      <c r="H1542"/>
      <c r="I1542"/>
      <c r="J1542"/>
      <c r="K1542" s="16">
        <v>-4.12</v>
      </c>
    </row>
    <row r="1543" spans="3:11" ht="15" hidden="1" outlineLevel="1" x14ac:dyDescent="0.25">
      <c r="C1543" s="4" t="s">
        <v>53</v>
      </c>
      <c r="D1543" s="20" t="s">
        <v>3006</v>
      </c>
      <c r="E1543" s="20"/>
      <c r="F1543" s="20" t="s">
        <v>3007</v>
      </c>
      <c r="G1543"/>
      <c r="H1543"/>
      <c r="I1543"/>
      <c r="J1543"/>
      <c r="K1543" s="16">
        <v>10.1</v>
      </c>
    </row>
    <row r="1544" spans="3:11" ht="15" hidden="1" outlineLevel="1" x14ac:dyDescent="0.25">
      <c r="C1544" s="4" t="s">
        <v>53</v>
      </c>
      <c r="D1544" s="20" t="s">
        <v>3008</v>
      </c>
      <c r="E1544" s="20"/>
      <c r="F1544" s="20" t="s">
        <v>3009</v>
      </c>
      <c r="G1544"/>
      <c r="H1544"/>
      <c r="I1544"/>
      <c r="J1544"/>
      <c r="K1544" s="16">
        <v>38.64</v>
      </c>
    </row>
    <row r="1545" spans="3:11" ht="15" hidden="1" outlineLevel="1" x14ac:dyDescent="0.25">
      <c r="C1545" s="4" t="s">
        <v>53</v>
      </c>
      <c r="D1545" s="20" t="s">
        <v>3010</v>
      </c>
      <c r="E1545" s="20"/>
      <c r="F1545" s="20" t="s">
        <v>3011</v>
      </c>
      <c r="G1545"/>
      <c r="H1545"/>
      <c r="I1545"/>
      <c r="J1545"/>
      <c r="K1545" s="16">
        <v>5.04</v>
      </c>
    </row>
    <row r="1546" spans="3:11" ht="15" hidden="1" outlineLevel="1" x14ac:dyDescent="0.25">
      <c r="C1546" s="4" t="s">
        <v>53</v>
      </c>
      <c r="D1546" s="20" t="s">
        <v>3012</v>
      </c>
      <c r="E1546" s="20"/>
      <c r="F1546" s="20" t="s">
        <v>3013</v>
      </c>
      <c r="G1546"/>
      <c r="H1546"/>
      <c r="I1546"/>
      <c r="J1546"/>
      <c r="K1546" s="16">
        <v>5.04</v>
      </c>
    </row>
    <row r="1547" spans="3:11" ht="15" hidden="1" outlineLevel="1" x14ac:dyDescent="0.25">
      <c r="C1547" s="4" t="s">
        <v>53</v>
      </c>
      <c r="D1547" s="20" t="s">
        <v>3014</v>
      </c>
      <c r="E1547" s="20"/>
      <c r="F1547" s="20" t="s">
        <v>3015</v>
      </c>
      <c r="G1547"/>
      <c r="H1547"/>
      <c r="I1547"/>
      <c r="J1547"/>
      <c r="K1547" s="16">
        <v>9.59</v>
      </c>
    </row>
    <row r="1548" spans="3:11" ht="15" hidden="1" outlineLevel="1" x14ac:dyDescent="0.25">
      <c r="C1548" s="4" t="s">
        <v>53</v>
      </c>
      <c r="D1548" s="20" t="s">
        <v>3016</v>
      </c>
      <c r="E1548" s="20"/>
      <c r="F1548" s="20" t="s">
        <v>3017</v>
      </c>
      <c r="G1548"/>
      <c r="H1548"/>
      <c r="I1548"/>
      <c r="J1548"/>
      <c r="K1548" s="16">
        <v>0.97</v>
      </c>
    </row>
    <row r="1549" spans="3:11" ht="15" hidden="1" outlineLevel="1" x14ac:dyDescent="0.25">
      <c r="C1549" s="4" t="s">
        <v>53</v>
      </c>
      <c r="D1549" s="20" t="s">
        <v>3018</v>
      </c>
      <c r="E1549" s="20"/>
      <c r="F1549" s="20" t="s">
        <v>3019</v>
      </c>
      <c r="G1549"/>
      <c r="H1549"/>
      <c r="I1549"/>
      <c r="J1549"/>
      <c r="K1549" s="16">
        <v>5.0999999999999996</v>
      </c>
    </row>
    <row r="1550" spans="3:11" ht="15" hidden="1" outlineLevel="1" x14ac:dyDescent="0.25">
      <c r="C1550" s="4" t="s">
        <v>53</v>
      </c>
      <c r="D1550" s="20" t="s">
        <v>3020</v>
      </c>
      <c r="E1550" s="20"/>
      <c r="F1550" s="20" t="s">
        <v>3021</v>
      </c>
      <c r="G1550"/>
      <c r="H1550"/>
      <c r="I1550"/>
      <c r="J1550"/>
      <c r="K1550" s="16">
        <v>14.76</v>
      </c>
    </row>
    <row r="1551" spans="3:11" ht="15" hidden="1" outlineLevel="1" x14ac:dyDescent="0.25">
      <c r="C1551" s="4" t="s">
        <v>53</v>
      </c>
      <c r="D1551" s="20" t="s">
        <v>3022</v>
      </c>
      <c r="E1551" s="20"/>
      <c r="F1551" s="20" t="s">
        <v>3023</v>
      </c>
      <c r="G1551"/>
      <c r="H1551"/>
      <c r="I1551"/>
      <c r="J1551"/>
      <c r="K1551" s="16">
        <v>4.6399999999999997</v>
      </c>
    </row>
    <row r="1552" spans="3:11" ht="15" hidden="1" outlineLevel="1" x14ac:dyDescent="0.25">
      <c r="C1552" s="4" t="s">
        <v>53</v>
      </c>
      <c r="D1552" s="20" t="s">
        <v>3024</v>
      </c>
      <c r="E1552" s="20"/>
      <c r="F1552" s="20" t="s">
        <v>3025</v>
      </c>
      <c r="G1552"/>
      <c r="H1552"/>
      <c r="I1552"/>
      <c r="J1552"/>
      <c r="K1552" s="16">
        <v>1.87</v>
      </c>
    </row>
    <row r="1553" spans="3:11" ht="15" hidden="1" outlineLevel="1" x14ac:dyDescent="0.25">
      <c r="C1553" s="4" t="s">
        <v>53</v>
      </c>
      <c r="D1553" s="20" t="s">
        <v>3026</v>
      </c>
      <c r="E1553" s="20"/>
      <c r="F1553" s="20" t="s">
        <v>3027</v>
      </c>
      <c r="G1553"/>
      <c r="H1553"/>
      <c r="I1553"/>
      <c r="J1553"/>
      <c r="K1553" s="16">
        <v>3.16</v>
      </c>
    </row>
    <row r="1554" spans="3:11" ht="15" hidden="1" outlineLevel="1" x14ac:dyDescent="0.25">
      <c r="C1554" s="4" t="s">
        <v>53</v>
      </c>
      <c r="D1554" s="20" t="s">
        <v>3028</v>
      </c>
      <c r="E1554" s="20"/>
      <c r="F1554" s="20" t="s">
        <v>3029</v>
      </c>
      <c r="G1554"/>
      <c r="H1554"/>
      <c r="I1554"/>
      <c r="J1554"/>
      <c r="K1554" s="16">
        <v>4.04</v>
      </c>
    </row>
    <row r="1555" spans="3:11" ht="15" hidden="1" outlineLevel="1" x14ac:dyDescent="0.25">
      <c r="C1555" s="4" t="s">
        <v>53</v>
      </c>
      <c r="D1555" s="20" t="s">
        <v>3030</v>
      </c>
      <c r="E1555" s="20"/>
      <c r="F1555" s="20" t="s">
        <v>3031</v>
      </c>
      <c r="G1555"/>
      <c r="H1555"/>
      <c r="I1555"/>
      <c r="J1555"/>
      <c r="K1555" s="16">
        <v>0.85</v>
      </c>
    </row>
    <row r="1556" spans="3:11" ht="15" hidden="1" outlineLevel="1" x14ac:dyDescent="0.25">
      <c r="C1556" s="4" t="s">
        <v>53</v>
      </c>
      <c r="D1556" s="20" t="s">
        <v>3032</v>
      </c>
      <c r="E1556" s="20"/>
      <c r="F1556" s="20" t="s">
        <v>3033</v>
      </c>
      <c r="G1556"/>
      <c r="H1556"/>
      <c r="I1556"/>
      <c r="J1556"/>
      <c r="K1556" s="16">
        <v>-4.0999999999999996</v>
      </c>
    </row>
    <row r="1557" spans="3:11" ht="15" hidden="1" outlineLevel="1" x14ac:dyDescent="0.25">
      <c r="C1557" s="4" t="s">
        <v>53</v>
      </c>
      <c r="D1557" s="20" t="s">
        <v>3034</v>
      </c>
      <c r="E1557" s="20"/>
      <c r="F1557" s="20" t="s">
        <v>3035</v>
      </c>
      <c r="G1557"/>
      <c r="H1557"/>
      <c r="I1557"/>
      <c r="J1557"/>
      <c r="K1557" s="16">
        <v>11.95</v>
      </c>
    </row>
    <row r="1558" spans="3:11" ht="15" hidden="1" outlineLevel="1" x14ac:dyDescent="0.25">
      <c r="C1558" s="4" t="s">
        <v>53</v>
      </c>
      <c r="D1558" s="20" t="s">
        <v>3036</v>
      </c>
      <c r="E1558" s="20"/>
      <c r="F1558" s="20" t="s">
        <v>3037</v>
      </c>
      <c r="G1558"/>
      <c r="H1558"/>
      <c r="I1558"/>
      <c r="J1558"/>
      <c r="K1558" s="16">
        <v>3.12</v>
      </c>
    </row>
    <row r="1559" spans="3:11" ht="15" hidden="1" outlineLevel="1" x14ac:dyDescent="0.25">
      <c r="C1559" s="4" t="s">
        <v>53</v>
      </c>
      <c r="D1559" s="20" t="s">
        <v>3038</v>
      </c>
      <c r="E1559" s="20"/>
      <c r="F1559" s="20" t="s">
        <v>3039</v>
      </c>
      <c r="G1559"/>
      <c r="H1559"/>
      <c r="I1559"/>
      <c r="J1559"/>
      <c r="K1559" s="16">
        <v>1.68</v>
      </c>
    </row>
    <row r="1560" spans="3:11" ht="15" hidden="1" outlineLevel="1" x14ac:dyDescent="0.25">
      <c r="C1560" s="4" t="s">
        <v>53</v>
      </c>
      <c r="D1560" s="20" t="s">
        <v>3040</v>
      </c>
      <c r="E1560" s="20"/>
      <c r="F1560" s="20" t="s">
        <v>3041</v>
      </c>
      <c r="G1560"/>
      <c r="H1560"/>
      <c r="I1560"/>
      <c r="J1560"/>
      <c r="K1560" s="16">
        <v>8.75</v>
      </c>
    </row>
    <row r="1561" spans="3:11" ht="15" hidden="1" outlineLevel="1" x14ac:dyDescent="0.25">
      <c r="C1561" s="4" t="s">
        <v>53</v>
      </c>
      <c r="D1561" s="20" t="s">
        <v>3042</v>
      </c>
      <c r="E1561" s="20"/>
      <c r="F1561" s="20" t="s">
        <v>3043</v>
      </c>
      <c r="G1561"/>
      <c r="H1561"/>
      <c r="I1561"/>
      <c r="J1561"/>
      <c r="K1561" s="16">
        <v>18.71</v>
      </c>
    </row>
    <row r="1562" spans="3:11" ht="15" hidden="1" outlineLevel="1" x14ac:dyDescent="0.25">
      <c r="C1562" s="4" t="s">
        <v>53</v>
      </c>
      <c r="D1562" s="20" t="s">
        <v>3044</v>
      </c>
      <c r="E1562" s="20"/>
      <c r="F1562" s="20" t="s">
        <v>3045</v>
      </c>
      <c r="G1562"/>
      <c r="H1562"/>
      <c r="I1562"/>
      <c r="J1562"/>
      <c r="K1562" s="16">
        <v>22.11</v>
      </c>
    </row>
    <row r="1563" spans="3:11" ht="15" hidden="1" outlineLevel="1" x14ac:dyDescent="0.25">
      <c r="C1563" s="4" t="s">
        <v>53</v>
      </c>
      <c r="D1563" s="20" t="s">
        <v>3046</v>
      </c>
      <c r="E1563" s="20"/>
      <c r="F1563" s="20" t="s">
        <v>3047</v>
      </c>
      <c r="G1563"/>
      <c r="H1563"/>
      <c r="I1563"/>
      <c r="J1563"/>
      <c r="K1563" s="16">
        <v>21.91</v>
      </c>
    </row>
    <row r="1564" spans="3:11" ht="15" hidden="1" outlineLevel="1" x14ac:dyDescent="0.25">
      <c r="C1564" s="4" t="s">
        <v>53</v>
      </c>
      <c r="D1564" s="20" t="s">
        <v>3048</v>
      </c>
      <c r="E1564" s="20"/>
      <c r="F1564" s="20" t="s">
        <v>3049</v>
      </c>
      <c r="G1564"/>
      <c r="H1564"/>
      <c r="I1564"/>
      <c r="J1564"/>
      <c r="K1564" s="16">
        <v>10.14</v>
      </c>
    </row>
    <row r="1565" spans="3:11" ht="15" hidden="1" outlineLevel="1" x14ac:dyDescent="0.25">
      <c r="C1565" s="4" t="s">
        <v>53</v>
      </c>
      <c r="D1565" s="20" t="s">
        <v>3050</v>
      </c>
      <c r="E1565" s="20"/>
      <c r="F1565" s="20" t="s">
        <v>3051</v>
      </c>
      <c r="G1565"/>
      <c r="H1565"/>
      <c r="I1565"/>
      <c r="J1565"/>
      <c r="K1565" s="16">
        <v>17.170000000000002</v>
      </c>
    </row>
    <row r="1566" spans="3:11" ht="15" hidden="1" outlineLevel="1" x14ac:dyDescent="0.25">
      <c r="C1566" s="4" t="s">
        <v>53</v>
      </c>
      <c r="D1566" s="20" t="s">
        <v>3052</v>
      </c>
      <c r="E1566" s="20"/>
      <c r="F1566" s="20" t="s">
        <v>3053</v>
      </c>
      <c r="G1566"/>
      <c r="H1566"/>
      <c r="I1566"/>
      <c r="J1566"/>
      <c r="K1566" s="16">
        <v>34.299999999999997</v>
      </c>
    </row>
    <row r="1567" spans="3:11" ht="15" hidden="1" outlineLevel="1" x14ac:dyDescent="0.25">
      <c r="C1567" s="4" t="s">
        <v>53</v>
      </c>
      <c r="D1567" s="20" t="s">
        <v>3054</v>
      </c>
      <c r="E1567" s="20"/>
      <c r="F1567" s="20" t="s">
        <v>3055</v>
      </c>
      <c r="G1567"/>
      <c r="H1567"/>
      <c r="I1567"/>
      <c r="J1567"/>
      <c r="K1567" s="16">
        <v>5.04</v>
      </c>
    </row>
    <row r="1568" spans="3:11" ht="15" hidden="1" outlineLevel="1" x14ac:dyDescent="0.25">
      <c r="C1568" s="4" t="s">
        <v>53</v>
      </c>
      <c r="D1568" s="20" t="s">
        <v>3056</v>
      </c>
      <c r="E1568" s="20"/>
      <c r="F1568" s="20" t="s">
        <v>3057</v>
      </c>
      <c r="G1568"/>
      <c r="H1568"/>
      <c r="I1568"/>
      <c r="J1568"/>
      <c r="K1568" s="16">
        <v>6.72</v>
      </c>
    </row>
    <row r="1569" spans="3:11" ht="15" hidden="1" outlineLevel="1" x14ac:dyDescent="0.25">
      <c r="C1569" s="4" t="s">
        <v>53</v>
      </c>
      <c r="D1569" s="20" t="s">
        <v>3058</v>
      </c>
      <c r="E1569" s="20"/>
      <c r="F1569" s="20" t="s">
        <v>3059</v>
      </c>
      <c r="G1569"/>
      <c r="H1569"/>
      <c r="I1569"/>
      <c r="J1569"/>
      <c r="K1569" s="16">
        <v>1.68</v>
      </c>
    </row>
    <row r="1570" spans="3:11" ht="15" hidden="1" outlineLevel="1" x14ac:dyDescent="0.25">
      <c r="C1570" s="4" t="s">
        <v>53</v>
      </c>
      <c r="D1570" s="20" t="s">
        <v>3060</v>
      </c>
      <c r="E1570" s="20"/>
      <c r="F1570" s="20" t="s">
        <v>3061</v>
      </c>
      <c r="G1570"/>
      <c r="H1570"/>
      <c r="I1570"/>
      <c r="J1570"/>
      <c r="K1570" s="16">
        <v>3.52</v>
      </c>
    </row>
    <row r="1571" spans="3:11" ht="15" hidden="1" outlineLevel="1" x14ac:dyDescent="0.25">
      <c r="C1571" s="4" t="s">
        <v>53</v>
      </c>
      <c r="D1571" s="20" t="s">
        <v>3062</v>
      </c>
      <c r="E1571" s="20"/>
      <c r="F1571" s="20" t="s">
        <v>3063</v>
      </c>
      <c r="G1571"/>
      <c r="H1571"/>
      <c r="I1571"/>
      <c r="J1571"/>
      <c r="K1571" s="16">
        <v>13.23</v>
      </c>
    </row>
    <row r="1572" spans="3:11" ht="15" hidden="1" outlineLevel="1" x14ac:dyDescent="0.25">
      <c r="C1572" s="4" t="s">
        <v>53</v>
      </c>
      <c r="D1572" s="20" t="s">
        <v>3064</v>
      </c>
      <c r="E1572" s="20"/>
      <c r="F1572" s="20" t="s">
        <v>3065</v>
      </c>
      <c r="G1572"/>
      <c r="H1572"/>
      <c r="I1572"/>
      <c r="J1572"/>
      <c r="K1572" s="16">
        <v>3.74</v>
      </c>
    </row>
    <row r="1573" spans="3:11" ht="15" hidden="1" outlineLevel="1" x14ac:dyDescent="0.25">
      <c r="C1573" s="4" t="s">
        <v>53</v>
      </c>
      <c r="D1573" s="20" t="s">
        <v>3066</v>
      </c>
      <c r="E1573" s="20"/>
      <c r="F1573" s="20" t="s">
        <v>3067</v>
      </c>
      <c r="G1573"/>
      <c r="H1573"/>
      <c r="I1573"/>
      <c r="J1573"/>
      <c r="K1573" s="16">
        <v>1.84</v>
      </c>
    </row>
    <row r="1574" spans="3:11" ht="15" hidden="1" outlineLevel="1" x14ac:dyDescent="0.25">
      <c r="C1574" s="4" t="s">
        <v>53</v>
      </c>
      <c r="D1574" s="20" t="s">
        <v>3068</v>
      </c>
      <c r="E1574" s="20"/>
      <c r="F1574" s="20" t="s">
        <v>3069</v>
      </c>
      <c r="G1574"/>
      <c r="H1574"/>
      <c r="I1574"/>
      <c r="J1574"/>
      <c r="K1574" s="16">
        <v>3.21</v>
      </c>
    </row>
    <row r="1575" spans="3:11" ht="15" hidden="1" outlineLevel="1" x14ac:dyDescent="0.25">
      <c r="C1575" s="4" t="s">
        <v>53</v>
      </c>
      <c r="D1575" s="20" t="s">
        <v>3070</v>
      </c>
      <c r="E1575" s="20"/>
      <c r="F1575" s="20" t="s">
        <v>3071</v>
      </c>
      <c r="G1575"/>
      <c r="H1575"/>
      <c r="I1575"/>
      <c r="J1575"/>
      <c r="K1575" s="16">
        <v>3.47</v>
      </c>
    </row>
    <row r="1576" spans="3:11" ht="15" hidden="1" outlineLevel="1" x14ac:dyDescent="0.25">
      <c r="C1576" s="4" t="s">
        <v>53</v>
      </c>
      <c r="D1576" s="20" t="s">
        <v>3072</v>
      </c>
      <c r="E1576" s="20"/>
      <c r="F1576" s="20" t="s">
        <v>3073</v>
      </c>
      <c r="G1576"/>
      <c r="H1576"/>
      <c r="I1576"/>
      <c r="J1576"/>
      <c r="K1576" s="16">
        <v>3.82</v>
      </c>
    </row>
    <row r="1577" spans="3:11" ht="15" hidden="1" outlineLevel="1" x14ac:dyDescent="0.25">
      <c r="C1577" s="4" t="s">
        <v>53</v>
      </c>
      <c r="D1577" s="20" t="s">
        <v>3074</v>
      </c>
      <c r="E1577" s="20"/>
      <c r="F1577" s="20" t="s">
        <v>3075</v>
      </c>
      <c r="G1577"/>
      <c r="H1577"/>
      <c r="I1577"/>
      <c r="J1577"/>
      <c r="K1577" s="16">
        <v>4.22</v>
      </c>
    </row>
    <row r="1578" spans="3:11" ht="15" hidden="1" outlineLevel="1" x14ac:dyDescent="0.25">
      <c r="C1578" s="4" t="s">
        <v>53</v>
      </c>
      <c r="D1578" s="20" t="s">
        <v>3076</v>
      </c>
      <c r="E1578" s="20"/>
      <c r="F1578" s="20" t="s">
        <v>3077</v>
      </c>
      <c r="G1578"/>
      <c r="H1578"/>
      <c r="I1578"/>
      <c r="J1578"/>
      <c r="K1578" s="16">
        <v>19.13</v>
      </c>
    </row>
    <row r="1579" spans="3:11" ht="15" hidden="1" outlineLevel="1" x14ac:dyDescent="0.25">
      <c r="C1579" s="4" t="s">
        <v>53</v>
      </c>
      <c r="D1579" s="20" t="s">
        <v>3078</v>
      </c>
      <c r="E1579" s="20"/>
      <c r="F1579" s="20" t="s">
        <v>3079</v>
      </c>
      <c r="G1579"/>
      <c r="H1579"/>
      <c r="I1579"/>
      <c r="J1579"/>
      <c r="K1579" s="16">
        <v>3.39</v>
      </c>
    </row>
    <row r="1580" spans="3:11" ht="15" hidden="1" outlineLevel="1" x14ac:dyDescent="0.25">
      <c r="C1580" s="4" t="s">
        <v>53</v>
      </c>
      <c r="D1580" s="20" t="s">
        <v>3080</v>
      </c>
      <c r="E1580" s="20"/>
      <c r="F1580" s="20" t="s">
        <v>3081</v>
      </c>
      <c r="G1580"/>
      <c r="H1580"/>
      <c r="I1580"/>
      <c r="J1580"/>
      <c r="K1580" s="16">
        <v>0.94</v>
      </c>
    </row>
    <row r="1581" spans="3:11" ht="15" hidden="1" outlineLevel="1" x14ac:dyDescent="0.25">
      <c r="C1581" s="4" t="s">
        <v>53</v>
      </c>
      <c r="D1581" s="20" t="s">
        <v>3082</v>
      </c>
      <c r="E1581" s="20"/>
      <c r="F1581" s="20" t="s">
        <v>3083</v>
      </c>
      <c r="G1581"/>
      <c r="H1581"/>
      <c r="I1581"/>
      <c r="J1581"/>
      <c r="K1581" s="16">
        <v>0.66</v>
      </c>
    </row>
    <row r="1582" spans="3:11" ht="15" hidden="1" outlineLevel="1" x14ac:dyDescent="0.25">
      <c r="C1582" s="4" t="s">
        <v>53</v>
      </c>
      <c r="D1582" s="20" t="s">
        <v>3084</v>
      </c>
      <c r="E1582" s="20"/>
      <c r="F1582" s="20" t="s">
        <v>3085</v>
      </c>
      <c r="G1582"/>
      <c r="H1582"/>
      <c r="I1582"/>
      <c r="J1582"/>
      <c r="K1582" s="16">
        <v>3.36</v>
      </c>
    </row>
    <row r="1583" spans="3:11" ht="15" hidden="1" outlineLevel="1" x14ac:dyDescent="0.25">
      <c r="C1583" s="4" t="s">
        <v>53</v>
      </c>
      <c r="D1583" s="20" t="s">
        <v>3086</v>
      </c>
      <c r="E1583" s="20"/>
      <c r="F1583" s="20" t="s">
        <v>3087</v>
      </c>
      <c r="G1583"/>
      <c r="H1583"/>
      <c r="I1583"/>
      <c r="J1583"/>
      <c r="K1583" s="16">
        <v>8.3000000000000007</v>
      </c>
    </row>
    <row r="1584" spans="3:11" ht="15" hidden="1" outlineLevel="1" x14ac:dyDescent="0.25">
      <c r="C1584" s="4" t="s">
        <v>53</v>
      </c>
      <c r="D1584" s="20" t="s">
        <v>3088</v>
      </c>
      <c r="E1584" s="20"/>
      <c r="F1584" s="20" t="s">
        <v>3089</v>
      </c>
      <c r="G1584"/>
      <c r="H1584"/>
      <c r="I1584"/>
      <c r="J1584"/>
      <c r="K1584" s="16">
        <v>0.75</v>
      </c>
    </row>
    <row r="1585" spans="3:11" ht="15" hidden="1" outlineLevel="1" x14ac:dyDescent="0.25">
      <c r="C1585" s="4" t="s">
        <v>53</v>
      </c>
      <c r="D1585" s="20" t="s">
        <v>3090</v>
      </c>
      <c r="E1585" s="20"/>
      <c r="F1585" s="20" t="s">
        <v>3091</v>
      </c>
      <c r="G1585"/>
      <c r="H1585"/>
      <c r="I1585"/>
      <c r="J1585"/>
      <c r="K1585" s="16">
        <v>1.51</v>
      </c>
    </row>
    <row r="1586" spans="3:11" ht="15" hidden="1" outlineLevel="1" x14ac:dyDescent="0.25">
      <c r="C1586" s="4" t="s">
        <v>53</v>
      </c>
      <c r="D1586" s="20" t="s">
        <v>3092</v>
      </c>
      <c r="E1586" s="20"/>
      <c r="F1586" s="20" t="s">
        <v>3093</v>
      </c>
      <c r="G1586"/>
      <c r="H1586"/>
      <c r="I1586"/>
      <c r="J1586"/>
      <c r="K1586" s="16">
        <v>5.04</v>
      </c>
    </row>
    <row r="1587" spans="3:11" ht="15" hidden="1" outlineLevel="1" x14ac:dyDescent="0.25">
      <c r="C1587" s="4" t="s">
        <v>53</v>
      </c>
      <c r="D1587" s="20" t="s">
        <v>3094</v>
      </c>
      <c r="E1587" s="20"/>
      <c r="F1587" s="20" t="s">
        <v>3095</v>
      </c>
      <c r="G1587"/>
      <c r="H1587"/>
      <c r="I1587"/>
      <c r="J1587"/>
      <c r="K1587" s="16">
        <v>2.37</v>
      </c>
    </row>
    <row r="1588" spans="3:11" ht="15" hidden="1" outlineLevel="1" x14ac:dyDescent="0.25">
      <c r="C1588" s="4" t="s">
        <v>53</v>
      </c>
      <c r="D1588" s="20" t="s">
        <v>3096</v>
      </c>
      <c r="E1588" s="20"/>
      <c r="F1588" s="20" t="s">
        <v>3097</v>
      </c>
      <c r="G1588"/>
      <c r="H1588"/>
      <c r="I1588"/>
      <c r="J1588"/>
      <c r="K1588" s="16">
        <v>-6</v>
      </c>
    </row>
    <row r="1589" spans="3:11" ht="15" hidden="1" outlineLevel="1" x14ac:dyDescent="0.25">
      <c r="C1589" s="4" t="s">
        <v>53</v>
      </c>
      <c r="D1589" s="20" t="s">
        <v>3098</v>
      </c>
      <c r="E1589" s="20"/>
      <c r="F1589" s="20" t="s">
        <v>3099</v>
      </c>
      <c r="G1589"/>
      <c r="H1589"/>
      <c r="I1589"/>
      <c r="J1589"/>
      <c r="K1589" s="16">
        <v>10.89</v>
      </c>
    </row>
    <row r="1590" spans="3:11" ht="15" hidden="1" outlineLevel="1" x14ac:dyDescent="0.25">
      <c r="C1590" s="4" t="s">
        <v>53</v>
      </c>
      <c r="D1590" s="20" t="s">
        <v>3100</v>
      </c>
      <c r="E1590" s="20"/>
      <c r="F1590" s="20" t="s">
        <v>3101</v>
      </c>
      <c r="G1590"/>
      <c r="H1590"/>
      <c r="I1590"/>
      <c r="J1590"/>
      <c r="K1590" s="16">
        <v>3.36</v>
      </c>
    </row>
    <row r="1591" spans="3:11" ht="15" hidden="1" outlineLevel="1" x14ac:dyDescent="0.25">
      <c r="C1591" s="4" t="s">
        <v>53</v>
      </c>
      <c r="D1591" s="20" t="s">
        <v>3102</v>
      </c>
      <c r="E1591" s="20"/>
      <c r="F1591" s="20" t="s">
        <v>3103</v>
      </c>
      <c r="G1591"/>
      <c r="H1591"/>
      <c r="I1591"/>
      <c r="J1591"/>
      <c r="K1591" s="16">
        <v>0.06</v>
      </c>
    </row>
    <row r="1592" spans="3:11" ht="15" hidden="1" outlineLevel="1" x14ac:dyDescent="0.25">
      <c r="C1592" s="4" t="s">
        <v>53</v>
      </c>
      <c r="D1592" s="20" t="s">
        <v>3104</v>
      </c>
      <c r="E1592" s="20"/>
      <c r="F1592" s="20" t="s">
        <v>3105</v>
      </c>
      <c r="G1592"/>
      <c r="H1592"/>
      <c r="I1592"/>
      <c r="J1592"/>
      <c r="K1592" s="16">
        <v>82.43</v>
      </c>
    </row>
    <row r="1593" spans="3:11" ht="15" hidden="1" outlineLevel="1" x14ac:dyDescent="0.25">
      <c r="C1593" s="4" t="s">
        <v>53</v>
      </c>
      <c r="D1593" s="20" t="s">
        <v>3106</v>
      </c>
      <c r="E1593" s="20"/>
      <c r="F1593" s="20" t="s">
        <v>3107</v>
      </c>
      <c r="G1593"/>
      <c r="H1593"/>
      <c r="I1593"/>
      <c r="J1593"/>
      <c r="K1593" s="16">
        <v>12.14</v>
      </c>
    </row>
    <row r="1594" spans="3:11" ht="15" hidden="1" outlineLevel="1" x14ac:dyDescent="0.25">
      <c r="C1594" s="4" t="s">
        <v>53</v>
      </c>
      <c r="D1594" s="20" t="s">
        <v>3108</v>
      </c>
      <c r="E1594" s="20"/>
      <c r="F1594" s="20" t="s">
        <v>3109</v>
      </c>
      <c r="G1594"/>
      <c r="H1594"/>
      <c r="I1594"/>
      <c r="J1594"/>
      <c r="K1594" s="16">
        <v>7.38</v>
      </c>
    </row>
    <row r="1595" spans="3:11" ht="15" hidden="1" outlineLevel="1" x14ac:dyDescent="0.25">
      <c r="C1595" s="4" t="s">
        <v>53</v>
      </c>
      <c r="D1595" s="20" t="s">
        <v>3110</v>
      </c>
      <c r="E1595" s="20"/>
      <c r="F1595" s="20" t="s">
        <v>3111</v>
      </c>
      <c r="G1595"/>
      <c r="H1595"/>
      <c r="I1595"/>
      <c r="J1595"/>
      <c r="K1595" s="16">
        <v>1.68</v>
      </c>
    </row>
    <row r="1596" spans="3:11" ht="15" hidden="1" outlineLevel="1" x14ac:dyDescent="0.25">
      <c r="C1596" s="4" t="s">
        <v>53</v>
      </c>
      <c r="D1596" s="20" t="s">
        <v>3112</v>
      </c>
      <c r="E1596" s="20"/>
      <c r="F1596" s="20" t="s">
        <v>3113</v>
      </c>
      <c r="G1596"/>
      <c r="H1596"/>
      <c r="I1596"/>
      <c r="J1596"/>
      <c r="K1596" s="16">
        <v>4.42</v>
      </c>
    </row>
    <row r="1597" spans="3:11" ht="15" hidden="1" outlineLevel="1" x14ac:dyDescent="0.25">
      <c r="C1597" s="4" t="s">
        <v>53</v>
      </c>
      <c r="D1597" s="20" t="s">
        <v>3114</v>
      </c>
      <c r="E1597" s="20"/>
      <c r="F1597" s="20" t="s">
        <v>3115</v>
      </c>
      <c r="G1597"/>
      <c r="H1597"/>
      <c r="I1597"/>
      <c r="J1597"/>
      <c r="K1597" s="16">
        <v>2.4500000000000002</v>
      </c>
    </row>
    <row r="1598" spans="3:11" ht="15" hidden="1" outlineLevel="1" x14ac:dyDescent="0.25">
      <c r="C1598" s="4" t="s">
        <v>53</v>
      </c>
      <c r="D1598" s="20" t="s">
        <v>3116</v>
      </c>
      <c r="E1598" s="20"/>
      <c r="F1598" s="20" t="s">
        <v>3117</v>
      </c>
      <c r="G1598"/>
      <c r="H1598"/>
      <c r="I1598"/>
      <c r="J1598"/>
      <c r="K1598" s="16">
        <v>3.63</v>
      </c>
    </row>
    <row r="1599" spans="3:11" ht="15" hidden="1" outlineLevel="1" x14ac:dyDescent="0.25">
      <c r="C1599" s="4" t="s">
        <v>53</v>
      </c>
      <c r="D1599" s="20" t="s">
        <v>3118</v>
      </c>
      <c r="E1599" s="20"/>
      <c r="F1599" s="20" t="s">
        <v>3119</v>
      </c>
      <c r="G1599"/>
      <c r="H1599"/>
      <c r="I1599"/>
      <c r="J1599"/>
      <c r="K1599" s="16">
        <v>0.41</v>
      </c>
    </row>
    <row r="1600" spans="3:11" ht="15" hidden="1" outlineLevel="1" x14ac:dyDescent="0.25">
      <c r="C1600" s="4" t="s">
        <v>53</v>
      </c>
      <c r="D1600" s="20" t="s">
        <v>3120</v>
      </c>
      <c r="E1600" s="20"/>
      <c r="F1600" s="20" t="s">
        <v>3121</v>
      </c>
      <c r="G1600"/>
      <c r="H1600"/>
      <c r="I1600"/>
      <c r="J1600"/>
      <c r="K1600" s="16">
        <v>1.78</v>
      </c>
    </row>
    <row r="1601" spans="3:11" ht="15" hidden="1" outlineLevel="1" x14ac:dyDescent="0.25">
      <c r="C1601" s="4" t="s">
        <v>53</v>
      </c>
      <c r="D1601" s="20" t="s">
        <v>3122</v>
      </c>
      <c r="E1601" s="20"/>
      <c r="F1601" s="20" t="s">
        <v>3123</v>
      </c>
      <c r="G1601"/>
      <c r="H1601"/>
      <c r="I1601"/>
      <c r="J1601"/>
      <c r="K1601" s="16">
        <v>-1.36</v>
      </c>
    </row>
    <row r="1602" spans="3:11" ht="15" hidden="1" outlineLevel="1" x14ac:dyDescent="0.25">
      <c r="C1602" s="4" t="s">
        <v>53</v>
      </c>
      <c r="D1602" s="20" t="s">
        <v>3124</v>
      </c>
      <c r="E1602" s="20"/>
      <c r="F1602" s="20" t="s">
        <v>3125</v>
      </c>
      <c r="G1602"/>
      <c r="H1602"/>
      <c r="I1602"/>
      <c r="J1602"/>
      <c r="K1602" s="16">
        <v>51.6</v>
      </c>
    </row>
    <row r="1603" spans="3:11" ht="15" hidden="1" outlineLevel="1" x14ac:dyDescent="0.25">
      <c r="C1603" s="4" t="s">
        <v>53</v>
      </c>
      <c r="D1603" s="20" t="s">
        <v>3126</v>
      </c>
      <c r="E1603" s="20"/>
      <c r="F1603" s="20" t="s">
        <v>3127</v>
      </c>
      <c r="G1603"/>
      <c r="H1603"/>
      <c r="I1603"/>
      <c r="J1603"/>
      <c r="K1603" s="16">
        <v>3.08</v>
      </c>
    </row>
    <row r="1604" spans="3:11" ht="15" hidden="1" outlineLevel="1" x14ac:dyDescent="0.25">
      <c r="C1604" s="4" t="s">
        <v>53</v>
      </c>
      <c r="D1604" s="20" t="s">
        <v>3128</v>
      </c>
      <c r="E1604" s="20"/>
      <c r="F1604" s="20" t="s">
        <v>3129</v>
      </c>
      <c r="G1604"/>
      <c r="H1604"/>
      <c r="I1604"/>
      <c r="J1604"/>
      <c r="K1604" s="16">
        <v>3.49</v>
      </c>
    </row>
    <row r="1605" spans="3:11" ht="15" hidden="1" outlineLevel="1" x14ac:dyDescent="0.25">
      <c r="C1605" s="4" t="s">
        <v>53</v>
      </c>
      <c r="D1605" s="20" t="s">
        <v>3130</v>
      </c>
      <c r="E1605" s="20"/>
      <c r="F1605" s="20" t="s">
        <v>3131</v>
      </c>
      <c r="G1605"/>
      <c r="H1605"/>
      <c r="I1605"/>
      <c r="J1605"/>
      <c r="K1605" s="16">
        <v>11.15</v>
      </c>
    </row>
    <row r="1606" spans="3:11" ht="15" hidden="1" outlineLevel="1" x14ac:dyDescent="0.25">
      <c r="C1606" s="4" t="s">
        <v>53</v>
      </c>
      <c r="D1606" s="20" t="s">
        <v>3132</v>
      </c>
      <c r="E1606" s="20"/>
      <c r="F1606" s="20" t="s">
        <v>3133</v>
      </c>
      <c r="G1606"/>
      <c r="H1606"/>
      <c r="I1606"/>
      <c r="J1606"/>
      <c r="K1606" s="16">
        <v>2.0299999999999998</v>
      </c>
    </row>
    <row r="1607" spans="3:11" ht="15" hidden="1" outlineLevel="1" x14ac:dyDescent="0.25">
      <c r="C1607" s="4" t="s">
        <v>53</v>
      </c>
      <c r="D1607" s="20" t="s">
        <v>3134</v>
      </c>
      <c r="E1607" s="20"/>
      <c r="F1607" s="20" t="s">
        <v>3135</v>
      </c>
      <c r="G1607"/>
      <c r="H1607"/>
      <c r="I1607"/>
      <c r="J1607"/>
      <c r="K1607" s="16">
        <v>11.23</v>
      </c>
    </row>
    <row r="1608" spans="3:11" ht="15" hidden="1" outlineLevel="1" x14ac:dyDescent="0.25">
      <c r="C1608" s="4" t="s">
        <v>53</v>
      </c>
      <c r="D1608" s="20" t="s">
        <v>3136</v>
      </c>
      <c r="E1608" s="20"/>
      <c r="F1608" s="20" t="s">
        <v>3137</v>
      </c>
      <c r="G1608"/>
      <c r="H1608"/>
      <c r="I1608"/>
      <c r="J1608"/>
      <c r="K1608" s="16">
        <v>2.23</v>
      </c>
    </row>
    <row r="1609" spans="3:11" ht="15" hidden="1" outlineLevel="1" x14ac:dyDescent="0.25">
      <c r="C1609" s="4" t="s">
        <v>53</v>
      </c>
      <c r="D1609" s="20" t="s">
        <v>3138</v>
      </c>
      <c r="E1609" s="20"/>
      <c r="F1609" s="20" t="s">
        <v>3139</v>
      </c>
      <c r="G1609"/>
      <c r="H1609"/>
      <c r="I1609"/>
      <c r="J1609"/>
      <c r="K1609" s="16">
        <v>2.36</v>
      </c>
    </row>
    <row r="1610" spans="3:11" ht="15" hidden="1" outlineLevel="1" x14ac:dyDescent="0.25">
      <c r="C1610" s="4" t="s">
        <v>53</v>
      </c>
      <c r="D1610" s="20" t="s">
        <v>3140</v>
      </c>
      <c r="E1610" s="20"/>
      <c r="F1610" s="20" t="s">
        <v>3141</v>
      </c>
      <c r="G1610"/>
      <c r="H1610"/>
      <c r="I1610"/>
      <c r="J1610"/>
      <c r="K1610" s="16">
        <v>6.07</v>
      </c>
    </row>
    <row r="1611" spans="3:11" ht="15" hidden="1" outlineLevel="1" x14ac:dyDescent="0.25">
      <c r="C1611" s="4" t="s">
        <v>53</v>
      </c>
      <c r="D1611" s="20" t="s">
        <v>3142</v>
      </c>
      <c r="E1611" s="20"/>
      <c r="F1611" s="20" t="s">
        <v>3143</v>
      </c>
      <c r="G1611"/>
      <c r="H1611"/>
      <c r="I1611"/>
      <c r="J1611"/>
      <c r="K1611" s="16">
        <v>3.49</v>
      </c>
    </row>
    <row r="1612" spans="3:11" ht="15" hidden="1" outlineLevel="1" x14ac:dyDescent="0.25">
      <c r="C1612" s="4" t="s">
        <v>53</v>
      </c>
      <c r="D1612" s="20" t="s">
        <v>3144</v>
      </c>
      <c r="E1612" s="20"/>
      <c r="F1612" s="20" t="s">
        <v>3145</v>
      </c>
      <c r="G1612"/>
      <c r="H1612"/>
      <c r="I1612"/>
      <c r="J1612"/>
      <c r="K1612" s="16">
        <v>2.5</v>
      </c>
    </row>
    <row r="1613" spans="3:11" ht="15" hidden="1" outlineLevel="1" x14ac:dyDescent="0.25">
      <c r="C1613" s="4" t="s">
        <v>53</v>
      </c>
      <c r="D1613" s="20" t="s">
        <v>3146</v>
      </c>
      <c r="E1613" s="20"/>
      <c r="F1613" s="20" t="s">
        <v>3147</v>
      </c>
      <c r="G1613"/>
      <c r="H1613"/>
      <c r="I1613"/>
      <c r="J1613"/>
      <c r="K1613" s="16">
        <v>3.83</v>
      </c>
    </row>
    <row r="1614" spans="3:11" ht="15" hidden="1" outlineLevel="1" x14ac:dyDescent="0.25">
      <c r="C1614" s="4" t="s">
        <v>53</v>
      </c>
      <c r="D1614" s="20" t="s">
        <v>3148</v>
      </c>
      <c r="E1614" s="20"/>
      <c r="F1614" s="20" t="s">
        <v>3149</v>
      </c>
      <c r="G1614"/>
      <c r="H1614"/>
      <c r="I1614"/>
      <c r="J1614"/>
      <c r="K1614" s="16">
        <v>7.37</v>
      </c>
    </row>
    <row r="1615" spans="3:11" ht="15" hidden="1" outlineLevel="1" x14ac:dyDescent="0.25">
      <c r="C1615" s="4" t="s">
        <v>53</v>
      </c>
      <c r="D1615" s="20" t="s">
        <v>3150</v>
      </c>
      <c r="E1615" s="20"/>
      <c r="F1615" s="20" t="s">
        <v>3151</v>
      </c>
      <c r="G1615"/>
      <c r="H1615"/>
      <c r="I1615"/>
      <c r="J1615"/>
      <c r="K1615" s="16">
        <v>5.04</v>
      </c>
    </row>
    <row r="1616" spans="3:11" ht="15" hidden="1" outlineLevel="1" x14ac:dyDescent="0.25">
      <c r="C1616" s="4" t="s">
        <v>53</v>
      </c>
      <c r="D1616" s="20" t="s">
        <v>3152</v>
      </c>
      <c r="E1616" s="20"/>
      <c r="F1616" s="20" t="s">
        <v>3153</v>
      </c>
      <c r="G1616"/>
      <c r="H1616"/>
      <c r="I1616"/>
      <c r="J1616"/>
      <c r="K1616" s="16">
        <v>1.68</v>
      </c>
    </row>
    <row r="1617" spans="3:11" ht="15" hidden="1" outlineLevel="1" x14ac:dyDescent="0.25">
      <c r="C1617" s="4" t="s">
        <v>53</v>
      </c>
      <c r="D1617" s="20" t="s">
        <v>3154</v>
      </c>
      <c r="E1617" s="20"/>
      <c r="F1617" s="20" t="s">
        <v>3155</v>
      </c>
      <c r="G1617"/>
      <c r="H1617"/>
      <c r="I1617"/>
      <c r="J1617"/>
      <c r="K1617" s="16">
        <v>5.04</v>
      </c>
    </row>
    <row r="1618" spans="3:11" ht="15" hidden="1" outlineLevel="1" x14ac:dyDescent="0.25">
      <c r="C1618" s="4" t="s">
        <v>53</v>
      </c>
      <c r="D1618" s="20" t="s">
        <v>3156</v>
      </c>
      <c r="E1618" s="20"/>
      <c r="F1618" s="20" t="s">
        <v>3157</v>
      </c>
      <c r="G1618"/>
      <c r="H1618"/>
      <c r="I1618"/>
      <c r="J1618"/>
      <c r="K1618" s="16">
        <v>5.04</v>
      </c>
    </row>
    <row r="1619" spans="3:11" ht="15" hidden="1" outlineLevel="1" x14ac:dyDescent="0.25">
      <c r="C1619" s="4" t="s">
        <v>53</v>
      </c>
      <c r="D1619" s="20" t="s">
        <v>3158</v>
      </c>
      <c r="E1619" s="20"/>
      <c r="F1619" s="20" t="s">
        <v>3159</v>
      </c>
      <c r="G1619"/>
      <c r="H1619"/>
      <c r="I1619"/>
      <c r="J1619"/>
      <c r="K1619" s="16">
        <v>0.72</v>
      </c>
    </row>
    <row r="1620" spans="3:11" ht="15" hidden="1" outlineLevel="1" x14ac:dyDescent="0.25">
      <c r="C1620" s="4" t="s">
        <v>53</v>
      </c>
      <c r="D1620" s="20" t="s">
        <v>3160</v>
      </c>
      <c r="E1620" s="20"/>
      <c r="F1620" s="20" t="s">
        <v>3161</v>
      </c>
      <c r="G1620"/>
      <c r="H1620"/>
      <c r="I1620"/>
      <c r="J1620"/>
      <c r="K1620" s="16">
        <v>7.1</v>
      </c>
    </row>
    <row r="1621" spans="3:11" ht="15" hidden="1" outlineLevel="1" x14ac:dyDescent="0.25">
      <c r="C1621" s="4" t="s">
        <v>53</v>
      </c>
      <c r="D1621" s="20" t="s">
        <v>3162</v>
      </c>
      <c r="E1621" s="20"/>
      <c r="F1621" s="20" t="s">
        <v>3163</v>
      </c>
      <c r="G1621"/>
      <c r="H1621"/>
      <c r="I1621"/>
      <c r="J1621"/>
      <c r="K1621" s="16">
        <v>9</v>
      </c>
    </row>
    <row r="1622" spans="3:11" ht="15" hidden="1" outlineLevel="1" x14ac:dyDescent="0.25">
      <c r="C1622" s="4" t="s">
        <v>53</v>
      </c>
      <c r="D1622" s="20" t="s">
        <v>3164</v>
      </c>
      <c r="E1622" s="20"/>
      <c r="F1622" s="20" t="s">
        <v>3165</v>
      </c>
      <c r="G1622"/>
      <c r="H1622"/>
      <c r="I1622"/>
      <c r="J1622"/>
      <c r="K1622" s="16">
        <v>26.88</v>
      </c>
    </row>
    <row r="1623" spans="3:11" ht="15" hidden="1" outlineLevel="1" x14ac:dyDescent="0.25">
      <c r="C1623" s="4" t="s">
        <v>53</v>
      </c>
      <c r="D1623" s="20" t="s">
        <v>3166</v>
      </c>
      <c r="E1623" s="20"/>
      <c r="F1623" s="20" t="s">
        <v>3167</v>
      </c>
      <c r="G1623"/>
      <c r="H1623"/>
      <c r="I1623"/>
      <c r="J1623"/>
      <c r="K1623" s="16">
        <v>3.76</v>
      </c>
    </row>
    <row r="1624" spans="3:11" ht="15" hidden="1" outlineLevel="1" x14ac:dyDescent="0.25">
      <c r="C1624" s="4" t="s">
        <v>53</v>
      </c>
      <c r="D1624" s="20" t="s">
        <v>3168</v>
      </c>
      <c r="E1624" s="20"/>
      <c r="F1624" s="20" t="s">
        <v>3169</v>
      </c>
      <c r="G1624"/>
      <c r="H1624"/>
      <c r="I1624"/>
      <c r="J1624"/>
      <c r="K1624" s="16">
        <v>2.86</v>
      </c>
    </row>
    <row r="1625" spans="3:11" ht="15" hidden="1" outlineLevel="1" x14ac:dyDescent="0.25">
      <c r="C1625" s="4" t="s">
        <v>53</v>
      </c>
      <c r="D1625" s="20" t="s">
        <v>3170</v>
      </c>
      <c r="E1625" s="20"/>
      <c r="F1625" s="20" t="s">
        <v>3171</v>
      </c>
      <c r="G1625"/>
      <c r="H1625"/>
      <c r="I1625"/>
      <c r="J1625"/>
      <c r="K1625" s="16">
        <v>5.04</v>
      </c>
    </row>
    <row r="1626" spans="3:11" ht="15" hidden="1" outlineLevel="1" x14ac:dyDescent="0.25">
      <c r="C1626" s="4" t="s">
        <v>53</v>
      </c>
      <c r="D1626" s="20" t="s">
        <v>3172</v>
      </c>
      <c r="E1626" s="20"/>
      <c r="F1626" s="20" t="s">
        <v>3173</v>
      </c>
      <c r="G1626"/>
      <c r="H1626"/>
      <c r="I1626"/>
      <c r="J1626"/>
      <c r="K1626" s="16">
        <v>0.37</v>
      </c>
    </row>
    <row r="1627" spans="3:11" ht="15" hidden="1" outlineLevel="1" x14ac:dyDescent="0.25">
      <c r="C1627" s="4" t="s">
        <v>53</v>
      </c>
      <c r="D1627" s="20" t="s">
        <v>3174</v>
      </c>
      <c r="E1627" s="20"/>
      <c r="F1627" s="20" t="s">
        <v>3175</v>
      </c>
      <c r="G1627"/>
      <c r="H1627"/>
      <c r="I1627"/>
      <c r="J1627"/>
      <c r="K1627" s="16">
        <v>6.44</v>
      </c>
    </row>
    <row r="1628" spans="3:11" ht="15" hidden="1" outlineLevel="1" x14ac:dyDescent="0.25">
      <c r="C1628" s="4" t="s">
        <v>53</v>
      </c>
      <c r="D1628" s="20" t="s">
        <v>3176</v>
      </c>
      <c r="E1628" s="20"/>
      <c r="F1628" s="20" t="s">
        <v>3177</v>
      </c>
      <c r="G1628"/>
      <c r="H1628"/>
      <c r="I1628"/>
      <c r="J1628"/>
      <c r="K1628" s="16">
        <v>7.53</v>
      </c>
    </row>
    <row r="1629" spans="3:11" ht="15" hidden="1" outlineLevel="1" x14ac:dyDescent="0.25">
      <c r="C1629" s="4" t="s">
        <v>53</v>
      </c>
      <c r="D1629" s="20" t="s">
        <v>3178</v>
      </c>
      <c r="E1629" s="20"/>
      <c r="F1629" s="20" t="s">
        <v>3179</v>
      </c>
      <c r="G1629"/>
      <c r="H1629"/>
      <c r="I1629"/>
      <c r="J1629"/>
      <c r="K1629" s="16">
        <v>3.42</v>
      </c>
    </row>
    <row r="1630" spans="3:11" ht="15" hidden="1" outlineLevel="1" x14ac:dyDescent="0.25">
      <c r="C1630" s="4" t="s">
        <v>53</v>
      </c>
      <c r="D1630" s="20" t="s">
        <v>3180</v>
      </c>
      <c r="E1630" s="20"/>
      <c r="F1630" s="20" t="s">
        <v>3181</v>
      </c>
      <c r="G1630"/>
      <c r="H1630"/>
      <c r="I1630"/>
      <c r="J1630"/>
      <c r="K1630" s="16">
        <v>3.36</v>
      </c>
    </row>
    <row r="1631" spans="3:11" ht="15" hidden="1" outlineLevel="1" x14ac:dyDescent="0.25">
      <c r="C1631" s="4" t="s">
        <v>53</v>
      </c>
      <c r="D1631" s="20" t="s">
        <v>3182</v>
      </c>
      <c r="E1631" s="20"/>
      <c r="F1631" s="20" t="s">
        <v>3183</v>
      </c>
      <c r="G1631"/>
      <c r="H1631"/>
      <c r="I1631"/>
      <c r="J1631"/>
      <c r="K1631" s="16">
        <v>4.03</v>
      </c>
    </row>
    <row r="1632" spans="3:11" ht="15" hidden="1" outlineLevel="1" x14ac:dyDescent="0.25">
      <c r="C1632" s="4" t="s">
        <v>53</v>
      </c>
      <c r="D1632" s="20" t="s">
        <v>3184</v>
      </c>
      <c r="E1632" s="20"/>
      <c r="F1632" s="20" t="s">
        <v>3185</v>
      </c>
      <c r="G1632"/>
      <c r="H1632"/>
      <c r="I1632"/>
      <c r="J1632"/>
      <c r="K1632" s="16">
        <v>5.04</v>
      </c>
    </row>
    <row r="1633" spans="3:11" ht="15" hidden="1" outlineLevel="1" x14ac:dyDescent="0.25">
      <c r="C1633" s="4" t="s">
        <v>53</v>
      </c>
      <c r="D1633" s="20" t="s">
        <v>3186</v>
      </c>
      <c r="E1633" s="20"/>
      <c r="F1633" s="20" t="s">
        <v>3187</v>
      </c>
      <c r="G1633"/>
      <c r="H1633"/>
      <c r="I1633"/>
      <c r="J1633"/>
      <c r="K1633" s="16">
        <v>18.59</v>
      </c>
    </row>
    <row r="1634" spans="3:11" ht="15" hidden="1" outlineLevel="1" x14ac:dyDescent="0.25">
      <c r="C1634" s="4" t="s">
        <v>53</v>
      </c>
      <c r="D1634" s="20" t="s">
        <v>3188</v>
      </c>
      <c r="E1634" s="20"/>
      <c r="F1634" s="20" t="s">
        <v>3189</v>
      </c>
      <c r="G1634"/>
      <c r="H1634"/>
      <c r="I1634"/>
      <c r="J1634"/>
      <c r="K1634" s="16">
        <v>6.45</v>
      </c>
    </row>
    <row r="1635" spans="3:11" ht="15" hidden="1" outlineLevel="1" x14ac:dyDescent="0.25">
      <c r="C1635" s="4" t="s">
        <v>53</v>
      </c>
      <c r="D1635" s="20" t="s">
        <v>3190</v>
      </c>
      <c r="E1635" s="20"/>
      <c r="F1635" s="20" t="s">
        <v>3191</v>
      </c>
      <c r="G1635"/>
      <c r="H1635"/>
      <c r="I1635"/>
      <c r="J1635"/>
      <c r="K1635" s="16">
        <v>7.9</v>
      </c>
    </row>
    <row r="1636" spans="3:11" ht="15" hidden="1" outlineLevel="1" x14ac:dyDescent="0.25">
      <c r="C1636" s="4" t="s">
        <v>53</v>
      </c>
      <c r="D1636" s="20" t="s">
        <v>3192</v>
      </c>
      <c r="E1636" s="20"/>
      <c r="F1636" s="20" t="s">
        <v>3193</v>
      </c>
      <c r="G1636"/>
      <c r="H1636"/>
      <c r="I1636"/>
      <c r="J1636"/>
      <c r="K1636" s="16">
        <v>20.65</v>
      </c>
    </row>
    <row r="1637" spans="3:11" ht="15" hidden="1" outlineLevel="1" x14ac:dyDescent="0.25">
      <c r="C1637" s="4" t="s">
        <v>53</v>
      </c>
      <c r="D1637" s="20" t="s">
        <v>3194</v>
      </c>
      <c r="E1637" s="20"/>
      <c r="F1637" s="20" t="s">
        <v>3195</v>
      </c>
      <c r="G1637"/>
      <c r="H1637"/>
      <c r="I1637"/>
      <c r="J1637"/>
      <c r="K1637" s="16">
        <v>2.06</v>
      </c>
    </row>
    <row r="1638" spans="3:11" ht="15" hidden="1" outlineLevel="1" x14ac:dyDescent="0.25">
      <c r="C1638" s="4" t="s">
        <v>53</v>
      </c>
      <c r="D1638" s="20" t="s">
        <v>3196</v>
      </c>
      <c r="E1638" s="20"/>
      <c r="F1638" s="20" t="s">
        <v>3197</v>
      </c>
      <c r="G1638"/>
      <c r="H1638"/>
      <c r="I1638"/>
      <c r="J1638"/>
      <c r="K1638" s="16">
        <v>4.38</v>
      </c>
    </row>
    <row r="1639" spans="3:11" ht="15" hidden="1" outlineLevel="1" x14ac:dyDescent="0.25">
      <c r="C1639" s="4" t="s">
        <v>53</v>
      </c>
      <c r="D1639" s="20" t="s">
        <v>3198</v>
      </c>
      <c r="E1639" s="20"/>
      <c r="F1639" s="20" t="s">
        <v>3199</v>
      </c>
      <c r="G1639"/>
      <c r="H1639"/>
      <c r="I1639"/>
      <c r="J1639"/>
      <c r="K1639" s="16">
        <v>3.46</v>
      </c>
    </row>
    <row r="1640" spans="3:11" ht="15" hidden="1" outlineLevel="1" x14ac:dyDescent="0.25">
      <c r="C1640" s="4" t="s">
        <v>53</v>
      </c>
      <c r="D1640" s="20" t="s">
        <v>3200</v>
      </c>
      <c r="E1640" s="20"/>
      <c r="F1640" s="20" t="s">
        <v>3201</v>
      </c>
      <c r="G1640"/>
      <c r="H1640"/>
      <c r="I1640"/>
      <c r="J1640"/>
      <c r="K1640" s="16">
        <v>11.13</v>
      </c>
    </row>
    <row r="1641" spans="3:11" ht="15" hidden="1" outlineLevel="1" x14ac:dyDescent="0.25">
      <c r="C1641" s="4" t="s">
        <v>53</v>
      </c>
      <c r="D1641" s="20" t="s">
        <v>3202</v>
      </c>
      <c r="E1641" s="20"/>
      <c r="F1641" s="20" t="s">
        <v>3203</v>
      </c>
      <c r="G1641"/>
      <c r="H1641"/>
      <c r="I1641"/>
      <c r="J1641"/>
      <c r="K1641" s="16">
        <v>5.04</v>
      </c>
    </row>
    <row r="1642" spans="3:11" ht="15" hidden="1" outlineLevel="1" x14ac:dyDescent="0.25">
      <c r="C1642" s="4" t="s">
        <v>53</v>
      </c>
      <c r="D1642" s="20" t="s">
        <v>3204</v>
      </c>
      <c r="E1642" s="20"/>
      <c r="F1642" s="20" t="s">
        <v>3205</v>
      </c>
      <c r="G1642"/>
      <c r="H1642"/>
      <c r="I1642"/>
      <c r="J1642"/>
      <c r="K1642" s="16">
        <v>25.08</v>
      </c>
    </row>
    <row r="1643" spans="3:11" ht="15" hidden="1" outlineLevel="1" x14ac:dyDescent="0.25">
      <c r="C1643" s="4" t="s">
        <v>53</v>
      </c>
      <c r="D1643" s="20" t="s">
        <v>3206</v>
      </c>
      <c r="E1643" s="20"/>
      <c r="F1643" s="20" t="s">
        <v>3207</v>
      </c>
      <c r="G1643"/>
      <c r="H1643"/>
      <c r="I1643"/>
      <c r="J1643"/>
      <c r="K1643" s="16">
        <v>5.04</v>
      </c>
    </row>
    <row r="1644" spans="3:11" ht="15" hidden="1" outlineLevel="1" x14ac:dyDescent="0.25">
      <c r="C1644" s="4" t="s">
        <v>53</v>
      </c>
      <c r="D1644" s="20" t="s">
        <v>3208</v>
      </c>
      <c r="E1644" s="20"/>
      <c r="F1644" s="20" t="s">
        <v>3209</v>
      </c>
      <c r="G1644"/>
      <c r="H1644"/>
      <c r="I1644"/>
      <c r="J1644"/>
      <c r="K1644" s="16">
        <v>3.21</v>
      </c>
    </row>
    <row r="1645" spans="3:11" ht="15" hidden="1" outlineLevel="1" x14ac:dyDescent="0.25">
      <c r="C1645" s="4" t="s">
        <v>53</v>
      </c>
      <c r="D1645" s="20" t="s">
        <v>3210</v>
      </c>
      <c r="E1645" s="20"/>
      <c r="F1645" s="20" t="s">
        <v>3211</v>
      </c>
      <c r="G1645"/>
      <c r="H1645"/>
      <c r="I1645"/>
      <c r="J1645"/>
      <c r="K1645" s="16">
        <v>1.8</v>
      </c>
    </row>
    <row r="1646" spans="3:11" ht="15" hidden="1" outlineLevel="1" x14ac:dyDescent="0.25">
      <c r="C1646" s="4" t="s">
        <v>53</v>
      </c>
      <c r="D1646" s="20" t="s">
        <v>3212</v>
      </c>
      <c r="E1646" s="20"/>
      <c r="F1646" s="20" t="s">
        <v>3213</v>
      </c>
      <c r="G1646"/>
      <c r="H1646"/>
      <c r="I1646"/>
      <c r="J1646"/>
      <c r="K1646" s="16">
        <v>4.5999999999999996</v>
      </c>
    </row>
    <row r="1647" spans="3:11" ht="15" hidden="1" outlineLevel="1" x14ac:dyDescent="0.25">
      <c r="C1647" s="4" t="s">
        <v>53</v>
      </c>
      <c r="D1647" s="20" t="s">
        <v>3214</v>
      </c>
      <c r="E1647" s="20"/>
      <c r="F1647" s="20" t="s">
        <v>3215</v>
      </c>
      <c r="G1647"/>
      <c r="H1647"/>
      <c r="I1647"/>
      <c r="J1647"/>
      <c r="K1647" s="16">
        <v>2.2200000000000002</v>
      </c>
    </row>
    <row r="1648" spans="3:11" ht="15" hidden="1" outlineLevel="1" x14ac:dyDescent="0.25">
      <c r="C1648" s="4" t="s">
        <v>53</v>
      </c>
      <c r="D1648" s="20" t="s">
        <v>3216</v>
      </c>
      <c r="E1648" s="20"/>
      <c r="F1648" s="20" t="s">
        <v>3217</v>
      </c>
      <c r="G1648"/>
      <c r="H1648"/>
      <c r="I1648"/>
      <c r="J1648"/>
      <c r="K1648" s="16">
        <v>2.54</v>
      </c>
    </row>
    <row r="1649" spans="3:11" ht="15" hidden="1" outlineLevel="1" x14ac:dyDescent="0.25">
      <c r="C1649" s="4" t="s">
        <v>53</v>
      </c>
      <c r="D1649" s="20" t="s">
        <v>3218</v>
      </c>
      <c r="E1649" s="20"/>
      <c r="F1649" s="20" t="s">
        <v>3219</v>
      </c>
      <c r="G1649"/>
      <c r="H1649"/>
      <c r="I1649"/>
      <c r="J1649"/>
      <c r="K1649" s="16">
        <v>12.22</v>
      </c>
    </row>
    <row r="1650" spans="3:11" ht="15" hidden="1" outlineLevel="1" x14ac:dyDescent="0.25">
      <c r="C1650" s="4" t="s">
        <v>53</v>
      </c>
      <c r="D1650" s="20" t="s">
        <v>3220</v>
      </c>
      <c r="E1650" s="20"/>
      <c r="F1650" s="20" t="s">
        <v>3221</v>
      </c>
      <c r="G1650"/>
      <c r="H1650"/>
      <c r="I1650"/>
      <c r="J1650"/>
      <c r="K1650" s="16">
        <v>4.45</v>
      </c>
    </row>
    <row r="1651" spans="3:11" ht="15" hidden="1" outlineLevel="1" x14ac:dyDescent="0.25">
      <c r="C1651" s="4" t="s">
        <v>53</v>
      </c>
      <c r="D1651" s="20" t="s">
        <v>3222</v>
      </c>
      <c r="E1651" s="20"/>
      <c r="F1651" s="20" t="s">
        <v>3223</v>
      </c>
      <c r="G1651"/>
      <c r="H1651"/>
      <c r="I1651"/>
      <c r="J1651"/>
      <c r="K1651" s="16">
        <v>13.95</v>
      </c>
    </row>
    <row r="1652" spans="3:11" ht="15" hidden="1" outlineLevel="1" x14ac:dyDescent="0.25">
      <c r="C1652" s="4" t="s">
        <v>53</v>
      </c>
      <c r="D1652" s="20" t="s">
        <v>3224</v>
      </c>
      <c r="E1652" s="20"/>
      <c r="F1652" s="20" t="s">
        <v>3225</v>
      </c>
      <c r="G1652"/>
      <c r="H1652"/>
      <c r="I1652"/>
      <c r="J1652"/>
      <c r="K1652" s="16">
        <v>3.18</v>
      </c>
    </row>
    <row r="1653" spans="3:11" ht="15" hidden="1" outlineLevel="1" x14ac:dyDescent="0.25">
      <c r="C1653" s="4" t="s">
        <v>53</v>
      </c>
      <c r="D1653" s="20" t="s">
        <v>3226</v>
      </c>
      <c r="E1653" s="20"/>
      <c r="F1653" s="20" t="s">
        <v>3227</v>
      </c>
      <c r="G1653"/>
      <c r="H1653"/>
      <c r="I1653"/>
      <c r="J1653"/>
      <c r="K1653" s="16">
        <v>6.35</v>
      </c>
    </row>
    <row r="1654" spans="3:11" ht="15" hidden="1" outlineLevel="1" x14ac:dyDescent="0.25">
      <c r="C1654" s="4" t="s">
        <v>53</v>
      </c>
      <c r="D1654" s="20" t="s">
        <v>3228</v>
      </c>
      <c r="E1654" s="20"/>
      <c r="F1654" s="20" t="s">
        <v>3229</v>
      </c>
      <c r="G1654"/>
      <c r="H1654"/>
      <c r="I1654"/>
      <c r="J1654"/>
      <c r="K1654" s="16">
        <v>1.73</v>
      </c>
    </row>
    <row r="1655" spans="3:11" ht="15" hidden="1" outlineLevel="1" x14ac:dyDescent="0.25">
      <c r="C1655" s="4" t="s">
        <v>53</v>
      </c>
      <c r="D1655" s="20" t="s">
        <v>3230</v>
      </c>
      <c r="E1655" s="20"/>
      <c r="F1655" s="20" t="s">
        <v>3231</v>
      </c>
      <c r="G1655"/>
      <c r="H1655"/>
      <c r="I1655"/>
      <c r="J1655"/>
      <c r="K1655" s="16">
        <v>1.96</v>
      </c>
    </row>
    <row r="1656" spans="3:11" ht="15" hidden="1" outlineLevel="1" x14ac:dyDescent="0.25">
      <c r="C1656" s="4" t="s">
        <v>53</v>
      </c>
      <c r="D1656" s="20" t="s">
        <v>3232</v>
      </c>
      <c r="E1656" s="20"/>
      <c r="F1656" s="20" t="s">
        <v>3233</v>
      </c>
      <c r="G1656"/>
      <c r="H1656"/>
      <c r="I1656"/>
      <c r="J1656"/>
      <c r="K1656" s="16">
        <v>-1.08</v>
      </c>
    </row>
    <row r="1657" spans="3:11" ht="15" hidden="1" outlineLevel="1" x14ac:dyDescent="0.25">
      <c r="C1657" s="4" t="s">
        <v>53</v>
      </c>
      <c r="D1657" s="20" t="s">
        <v>3234</v>
      </c>
      <c r="E1657" s="20"/>
      <c r="F1657" s="20" t="s">
        <v>3235</v>
      </c>
      <c r="G1657"/>
      <c r="H1657"/>
      <c r="I1657"/>
      <c r="J1657"/>
      <c r="K1657" s="16">
        <v>2.0699999999999998</v>
      </c>
    </row>
    <row r="1658" spans="3:11" ht="15" hidden="1" outlineLevel="1" x14ac:dyDescent="0.25">
      <c r="C1658" s="4" t="s">
        <v>53</v>
      </c>
      <c r="D1658" s="20" t="s">
        <v>3236</v>
      </c>
      <c r="E1658" s="20"/>
      <c r="F1658" s="20" t="s">
        <v>3237</v>
      </c>
      <c r="G1658"/>
      <c r="H1658"/>
      <c r="I1658"/>
      <c r="J1658"/>
      <c r="K1658" s="16">
        <v>3.44</v>
      </c>
    </row>
    <row r="1659" spans="3:11" ht="15" hidden="1" outlineLevel="1" x14ac:dyDescent="0.25">
      <c r="C1659" s="4" t="s">
        <v>53</v>
      </c>
      <c r="D1659" s="20" t="s">
        <v>3238</v>
      </c>
      <c r="E1659" s="20"/>
      <c r="F1659" s="20" t="s">
        <v>3239</v>
      </c>
      <c r="G1659"/>
      <c r="H1659"/>
      <c r="I1659"/>
      <c r="J1659"/>
      <c r="K1659" s="16">
        <v>4.82</v>
      </c>
    </row>
    <row r="1660" spans="3:11" ht="15" hidden="1" outlineLevel="1" x14ac:dyDescent="0.25">
      <c r="C1660" s="4" t="s">
        <v>53</v>
      </c>
      <c r="D1660" s="20" t="s">
        <v>3240</v>
      </c>
      <c r="E1660" s="20"/>
      <c r="F1660" s="20" t="s">
        <v>3241</v>
      </c>
      <c r="G1660"/>
      <c r="H1660"/>
      <c r="I1660"/>
      <c r="J1660"/>
      <c r="K1660" s="16">
        <v>4.42</v>
      </c>
    </row>
    <row r="1661" spans="3:11" ht="15" hidden="1" outlineLevel="1" x14ac:dyDescent="0.25">
      <c r="C1661" s="4" t="s">
        <v>53</v>
      </c>
      <c r="D1661" s="20" t="s">
        <v>3242</v>
      </c>
      <c r="E1661" s="20"/>
      <c r="F1661" s="20" t="s">
        <v>3243</v>
      </c>
      <c r="G1661"/>
      <c r="H1661"/>
      <c r="I1661"/>
      <c r="J1661"/>
      <c r="K1661" s="16">
        <v>5.04</v>
      </c>
    </row>
    <row r="1662" spans="3:11" ht="15" hidden="1" outlineLevel="1" x14ac:dyDescent="0.25">
      <c r="C1662" s="4" t="s">
        <v>53</v>
      </c>
      <c r="D1662" s="20" t="s">
        <v>3244</v>
      </c>
      <c r="E1662" s="20"/>
      <c r="F1662" s="20" t="s">
        <v>3245</v>
      </c>
      <c r="G1662"/>
      <c r="H1662"/>
      <c r="I1662"/>
      <c r="J1662"/>
      <c r="K1662" s="16">
        <v>3.36</v>
      </c>
    </row>
    <row r="1663" spans="3:11" ht="15" hidden="1" outlineLevel="1" x14ac:dyDescent="0.25">
      <c r="C1663" s="4" t="s">
        <v>53</v>
      </c>
      <c r="D1663" s="20" t="s">
        <v>3246</v>
      </c>
      <c r="E1663" s="20"/>
      <c r="F1663" s="20" t="s">
        <v>3247</v>
      </c>
      <c r="G1663"/>
      <c r="H1663"/>
      <c r="I1663"/>
      <c r="J1663"/>
      <c r="K1663" s="16">
        <v>2.31</v>
      </c>
    </row>
    <row r="1664" spans="3:11" ht="15" hidden="1" outlineLevel="1" x14ac:dyDescent="0.25">
      <c r="C1664" s="4" t="s">
        <v>53</v>
      </c>
      <c r="D1664" s="20" t="s">
        <v>3248</v>
      </c>
      <c r="E1664" s="20"/>
      <c r="F1664" s="20" t="s">
        <v>3249</v>
      </c>
      <c r="G1664"/>
      <c r="H1664"/>
      <c r="I1664"/>
      <c r="J1664"/>
      <c r="K1664" s="16">
        <v>4.24</v>
      </c>
    </row>
    <row r="1665" spans="3:11" ht="15" hidden="1" outlineLevel="1" x14ac:dyDescent="0.25">
      <c r="C1665" s="4" t="s">
        <v>53</v>
      </c>
      <c r="D1665" s="20" t="s">
        <v>3250</v>
      </c>
      <c r="E1665" s="20"/>
      <c r="F1665" s="20" t="s">
        <v>3251</v>
      </c>
      <c r="G1665"/>
      <c r="H1665"/>
      <c r="I1665"/>
      <c r="J1665"/>
      <c r="K1665" s="16">
        <v>-0.82</v>
      </c>
    </row>
    <row r="1666" spans="3:11" ht="15" hidden="1" outlineLevel="1" x14ac:dyDescent="0.25">
      <c r="C1666" s="4" t="s">
        <v>53</v>
      </c>
      <c r="D1666" s="20" t="s">
        <v>3252</v>
      </c>
      <c r="E1666" s="20"/>
      <c r="F1666" s="20" t="s">
        <v>3253</v>
      </c>
      <c r="G1666"/>
      <c r="H1666"/>
      <c r="I1666"/>
      <c r="J1666"/>
      <c r="K1666" s="16">
        <v>2.02</v>
      </c>
    </row>
    <row r="1667" spans="3:11" ht="15" hidden="1" outlineLevel="1" x14ac:dyDescent="0.25">
      <c r="C1667" s="4" t="s">
        <v>53</v>
      </c>
      <c r="D1667" s="20" t="s">
        <v>3254</v>
      </c>
      <c r="E1667" s="20"/>
      <c r="F1667" s="20" t="s">
        <v>3255</v>
      </c>
      <c r="G1667"/>
      <c r="H1667"/>
      <c r="I1667"/>
      <c r="J1667"/>
      <c r="K1667" s="16">
        <v>1.76</v>
      </c>
    </row>
    <row r="1668" spans="3:11" ht="15" hidden="1" outlineLevel="1" x14ac:dyDescent="0.25">
      <c r="C1668" s="4" t="s">
        <v>53</v>
      </c>
      <c r="D1668" s="20" t="s">
        <v>3256</v>
      </c>
      <c r="E1668" s="20"/>
      <c r="F1668" s="20" t="s">
        <v>3257</v>
      </c>
      <c r="G1668"/>
      <c r="H1668"/>
      <c r="I1668"/>
      <c r="J1668"/>
      <c r="K1668" s="16">
        <v>1.7</v>
      </c>
    </row>
    <row r="1669" spans="3:11" ht="15" hidden="1" outlineLevel="1" x14ac:dyDescent="0.25">
      <c r="C1669" s="4" t="s">
        <v>53</v>
      </c>
      <c r="D1669" s="20" t="s">
        <v>3258</v>
      </c>
      <c r="E1669" s="20"/>
      <c r="F1669" s="20" t="s">
        <v>3259</v>
      </c>
      <c r="G1669"/>
      <c r="H1669"/>
      <c r="I1669"/>
      <c r="J1669"/>
      <c r="K1669" s="16">
        <v>1.94</v>
      </c>
    </row>
    <row r="1670" spans="3:11" ht="15" hidden="1" outlineLevel="1" x14ac:dyDescent="0.25">
      <c r="C1670" s="4" t="s">
        <v>53</v>
      </c>
      <c r="D1670" s="20" t="s">
        <v>3260</v>
      </c>
      <c r="E1670" s="20"/>
      <c r="F1670" s="20" t="s">
        <v>3261</v>
      </c>
      <c r="G1670"/>
      <c r="H1670"/>
      <c r="I1670"/>
      <c r="J1670"/>
      <c r="K1670" s="16">
        <v>2.17</v>
      </c>
    </row>
    <row r="1671" spans="3:11" ht="15" hidden="1" outlineLevel="1" x14ac:dyDescent="0.25">
      <c r="C1671" s="4" t="s">
        <v>53</v>
      </c>
      <c r="D1671" s="20" t="s">
        <v>3262</v>
      </c>
      <c r="E1671" s="20"/>
      <c r="F1671" s="20" t="s">
        <v>3263</v>
      </c>
      <c r="G1671"/>
      <c r="H1671"/>
      <c r="I1671"/>
      <c r="J1671"/>
      <c r="K1671" s="16">
        <v>8.6</v>
      </c>
    </row>
    <row r="1672" spans="3:11" ht="15" hidden="1" outlineLevel="1" x14ac:dyDescent="0.25">
      <c r="C1672" s="4" t="s">
        <v>53</v>
      </c>
      <c r="D1672" s="20" t="s">
        <v>3264</v>
      </c>
      <c r="E1672" s="20"/>
      <c r="F1672" s="20" t="s">
        <v>3265</v>
      </c>
      <c r="G1672"/>
      <c r="H1672"/>
      <c r="I1672"/>
      <c r="J1672"/>
      <c r="K1672" s="16">
        <v>7.38</v>
      </c>
    </row>
    <row r="1673" spans="3:11" ht="15" hidden="1" outlineLevel="1" x14ac:dyDescent="0.25">
      <c r="C1673" s="4" t="s">
        <v>53</v>
      </c>
      <c r="D1673" s="20" t="s">
        <v>3266</v>
      </c>
      <c r="E1673" s="20"/>
      <c r="F1673" s="20" t="s">
        <v>3267</v>
      </c>
      <c r="G1673"/>
      <c r="H1673"/>
      <c r="I1673"/>
      <c r="J1673"/>
      <c r="K1673" s="16">
        <v>7.83</v>
      </c>
    </row>
    <row r="1674" spans="3:11" ht="15" hidden="1" outlineLevel="1" x14ac:dyDescent="0.25">
      <c r="C1674" s="4" t="s">
        <v>53</v>
      </c>
      <c r="D1674" s="20" t="s">
        <v>3268</v>
      </c>
      <c r="E1674" s="20"/>
      <c r="F1674" s="20" t="s">
        <v>3269</v>
      </c>
      <c r="G1674"/>
      <c r="H1674"/>
      <c r="I1674"/>
      <c r="J1674"/>
      <c r="K1674" s="16">
        <v>1.89</v>
      </c>
    </row>
    <row r="1675" spans="3:11" ht="15" hidden="1" outlineLevel="1" x14ac:dyDescent="0.25">
      <c r="C1675" s="4" t="s">
        <v>53</v>
      </c>
      <c r="D1675" s="20" t="s">
        <v>3270</v>
      </c>
      <c r="E1675" s="20"/>
      <c r="F1675" s="20" t="s">
        <v>3271</v>
      </c>
      <c r="G1675"/>
      <c r="H1675"/>
      <c r="I1675"/>
      <c r="J1675"/>
      <c r="K1675" s="16">
        <v>1.1100000000000001</v>
      </c>
    </row>
    <row r="1676" spans="3:11" ht="15" hidden="1" outlineLevel="1" x14ac:dyDescent="0.25">
      <c r="C1676" s="4" t="s">
        <v>53</v>
      </c>
      <c r="D1676" s="20" t="s">
        <v>3272</v>
      </c>
      <c r="E1676" s="20"/>
      <c r="F1676" s="20" t="s">
        <v>3273</v>
      </c>
      <c r="G1676"/>
      <c r="H1676"/>
      <c r="I1676"/>
      <c r="J1676"/>
      <c r="K1676" s="16">
        <v>2.4300000000000002</v>
      </c>
    </row>
    <row r="1677" spans="3:11" ht="15" hidden="1" outlineLevel="1" x14ac:dyDescent="0.25">
      <c r="C1677" s="4" t="s">
        <v>53</v>
      </c>
      <c r="D1677" s="20" t="s">
        <v>3274</v>
      </c>
      <c r="E1677" s="20"/>
      <c r="F1677" s="20" t="s">
        <v>3275</v>
      </c>
      <c r="G1677"/>
      <c r="H1677"/>
      <c r="I1677"/>
      <c r="J1677"/>
      <c r="K1677" s="16">
        <v>3.7</v>
      </c>
    </row>
    <row r="1678" spans="3:11" ht="15" hidden="1" outlineLevel="1" x14ac:dyDescent="0.25">
      <c r="C1678" s="4" t="s">
        <v>53</v>
      </c>
      <c r="D1678" s="20" t="s">
        <v>3276</v>
      </c>
      <c r="E1678" s="20"/>
      <c r="F1678" s="20" t="s">
        <v>3277</v>
      </c>
      <c r="G1678"/>
      <c r="H1678"/>
      <c r="I1678"/>
      <c r="J1678"/>
      <c r="K1678" s="16">
        <v>1.68</v>
      </c>
    </row>
    <row r="1679" spans="3:11" ht="15" hidden="1" outlineLevel="1" x14ac:dyDescent="0.25">
      <c r="C1679" s="4" t="s">
        <v>53</v>
      </c>
      <c r="D1679" s="20" t="s">
        <v>3278</v>
      </c>
      <c r="E1679" s="20"/>
      <c r="F1679" s="20" t="s">
        <v>3279</v>
      </c>
      <c r="G1679"/>
      <c r="H1679"/>
      <c r="I1679"/>
      <c r="J1679"/>
      <c r="K1679" s="16">
        <v>2.82</v>
      </c>
    </row>
    <row r="1680" spans="3:11" ht="15" hidden="1" outlineLevel="1" x14ac:dyDescent="0.25">
      <c r="C1680" s="4" t="s">
        <v>53</v>
      </c>
      <c r="D1680" s="20" t="s">
        <v>3280</v>
      </c>
      <c r="E1680" s="20"/>
      <c r="F1680" s="20" t="s">
        <v>3281</v>
      </c>
      <c r="G1680"/>
      <c r="H1680"/>
      <c r="I1680"/>
      <c r="J1680"/>
      <c r="K1680" s="16">
        <v>2.88</v>
      </c>
    </row>
    <row r="1681" spans="3:11" ht="15" hidden="1" outlineLevel="1" x14ac:dyDescent="0.25">
      <c r="C1681" s="4" t="s">
        <v>53</v>
      </c>
      <c r="D1681" s="20" t="s">
        <v>3282</v>
      </c>
      <c r="E1681" s="20"/>
      <c r="F1681" s="20" t="s">
        <v>3283</v>
      </c>
      <c r="G1681"/>
      <c r="H1681"/>
      <c r="I1681"/>
      <c r="J1681"/>
      <c r="K1681" s="16">
        <v>1.72</v>
      </c>
    </row>
    <row r="1682" spans="3:11" ht="15" hidden="1" outlineLevel="1" x14ac:dyDescent="0.25">
      <c r="C1682" s="4" t="s">
        <v>53</v>
      </c>
      <c r="D1682" s="20" t="s">
        <v>3284</v>
      </c>
      <c r="E1682" s="20"/>
      <c r="F1682" s="20" t="s">
        <v>3285</v>
      </c>
      <c r="G1682"/>
      <c r="H1682"/>
      <c r="I1682"/>
      <c r="J1682"/>
      <c r="K1682" s="16">
        <v>4.25</v>
      </c>
    </row>
    <row r="1683" spans="3:11" ht="15" hidden="1" outlineLevel="1" x14ac:dyDescent="0.25">
      <c r="C1683" s="4" t="s">
        <v>53</v>
      </c>
      <c r="D1683" s="20" t="s">
        <v>3286</v>
      </c>
      <c r="E1683" s="20"/>
      <c r="F1683" s="20" t="s">
        <v>3287</v>
      </c>
      <c r="G1683"/>
      <c r="H1683"/>
      <c r="I1683"/>
      <c r="J1683"/>
      <c r="K1683" s="16">
        <v>21.16</v>
      </c>
    </row>
    <row r="1684" spans="3:11" ht="15" hidden="1" outlineLevel="1" x14ac:dyDescent="0.25">
      <c r="C1684" s="4" t="s">
        <v>53</v>
      </c>
      <c r="D1684" s="20" t="s">
        <v>3288</v>
      </c>
      <c r="E1684" s="20"/>
      <c r="F1684" s="20" t="s">
        <v>3289</v>
      </c>
      <c r="G1684"/>
      <c r="H1684"/>
      <c r="I1684"/>
      <c r="J1684"/>
      <c r="K1684" s="16">
        <v>8.5500000000000007</v>
      </c>
    </row>
    <row r="1685" spans="3:11" ht="15" hidden="1" outlineLevel="1" x14ac:dyDescent="0.25">
      <c r="C1685" s="4" t="s">
        <v>53</v>
      </c>
      <c r="D1685" s="20" t="s">
        <v>3290</v>
      </c>
      <c r="E1685" s="20"/>
      <c r="F1685" s="20" t="s">
        <v>3291</v>
      </c>
      <c r="G1685"/>
      <c r="H1685"/>
      <c r="I1685"/>
      <c r="J1685"/>
      <c r="K1685" s="16">
        <v>1.33</v>
      </c>
    </row>
    <row r="1686" spans="3:11" ht="15" hidden="1" outlineLevel="1" x14ac:dyDescent="0.25">
      <c r="C1686" s="4" t="s">
        <v>53</v>
      </c>
      <c r="D1686" s="20" t="s">
        <v>3292</v>
      </c>
      <c r="E1686" s="20"/>
      <c r="F1686" s="20" t="s">
        <v>3293</v>
      </c>
      <c r="G1686"/>
      <c r="H1686"/>
      <c r="I1686"/>
      <c r="J1686"/>
      <c r="K1686" s="16">
        <v>6.86</v>
      </c>
    </row>
    <row r="1687" spans="3:11" ht="15" hidden="1" outlineLevel="1" x14ac:dyDescent="0.25">
      <c r="C1687" s="4" t="s">
        <v>53</v>
      </c>
      <c r="D1687" s="20" t="s">
        <v>3294</v>
      </c>
      <c r="E1687" s="20"/>
      <c r="F1687" s="20" t="s">
        <v>3295</v>
      </c>
      <c r="G1687"/>
      <c r="H1687"/>
      <c r="I1687"/>
      <c r="J1687"/>
      <c r="K1687" s="16">
        <v>1.68</v>
      </c>
    </row>
    <row r="1688" spans="3:11" ht="15" hidden="1" outlineLevel="1" x14ac:dyDescent="0.25">
      <c r="C1688" s="4" t="s">
        <v>53</v>
      </c>
      <c r="D1688" s="20" t="s">
        <v>3296</v>
      </c>
      <c r="E1688" s="20"/>
      <c r="F1688" s="20" t="s">
        <v>3297</v>
      </c>
      <c r="G1688"/>
      <c r="H1688"/>
      <c r="I1688"/>
      <c r="J1688"/>
      <c r="K1688" s="16">
        <v>1.83</v>
      </c>
    </row>
    <row r="1689" spans="3:11" ht="15" hidden="1" outlineLevel="1" x14ac:dyDescent="0.25">
      <c r="C1689" s="4" t="s">
        <v>53</v>
      </c>
      <c r="D1689" s="20" t="s">
        <v>3298</v>
      </c>
      <c r="E1689" s="20"/>
      <c r="F1689" s="20" t="s">
        <v>3299</v>
      </c>
      <c r="G1689"/>
      <c r="H1689"/>
      <c r="I1689"/>
      <c r="J1689"/>
      <c r="K1689" s="16">
        <v>11.44</v>
      </c>
    </row>
    <row r="1690" spans="3:11" ht="15" hidden="1" outlineLevel="1" x14ac:dyDescent="0.25">
      <c r="C1690" s="4" t="s">
        <v>53</v>
      </c>
      <c r="D1690" s="20" t="s">
        <v>3300</v>
      </c>
      <c r="E1690" s="20"/>
      <c r="F1690" s="20" t="s">
        <v>3301</v>
      </c>
      <c r="G1690"/>
      <c r="H1690"/>
      <c r="I1690"/>
      <c r="J1690"/>
      <c r="K1690" s="16">
        <v>2.04</v>
      </c>
    </row>
    <row r="1691" spans="3:11" ht="15" hidden="1" outlineLevel="1" x14ac:dyDescent="0.25">
      <c r="C1691" s="4" t="s">
        <v>53</v>
      </c>
      <c r="D1691" s="20" t="s">
        <v>3302</v>
      </c>
      <c r="E1691" s="20"/>
      <c r="F1691" s="20" t="s">
        <v>3303</v>
      </c>
      <c r="G1691"/>
      <c r="H1691"/>
      <c r="I1691"/>
      <c r="J1691"/>
      <c r="K1691" s="16">
        <v>3.36</v>
      </c>
    </row>
    <row r="1692" spans="3:11" ht="15" hidden="1" outlineLevel="1" x14ac:dyDescent="0.25">
      <c r="C1692" s="4" t="s">
        <v>53</v>
      </c>
      <c r="D1692" s="20" t="s">
        <v>3304</v>
      </c>
      <c r="E1692" s="20"/>
      <c r="F1692" s="20" t="s">
        <v>3305</v>
      </c>
      <c r="G1692"/>
      <c r="H1692"/>
      <c r="I1692"/>
      <c r="J1692"/>
      <c r="K1692" s="16">
        <v>2.67</v>
      </c>
    </row>
    <row r="1693" spans="3:11" ht="15" hidden="1" outlineLevel="1" x14ac:dyDescent="0.25">
      <c r="C1693" s="4" t="s">
        <v>53</v>
      </c>
      <c r="D1693" s="20" t="s">
        <v>3306</v>
      </c>
      <c r="E1693" s="20"/>
      <c r="F1693" s="20" t="s">
        <v>3307</v>
      </c>
      <c r="G1693"/>
      <c r="H1693"/>
      <c r="I1693"/>
      <c r="J1693"/>
      <c r="K1693" s="16">
        <v>5.39</v>
      </c>
    </row>
    <row r="1694" spans="3:11" ht="15" hidden="1" outlineLevel="1" x14ac:dyDescent="0.25">
      <c r="C1694" s="4" t="s">
        <v>53</v>
      </c>
      <c r="D1694" s="20" t="s">
        <v>3308</v>
      </c>
      <c r="E1694" s="20"/>
      <c r="F1694" s="20" t="s">
        <v>3309</v>
      </c>
      <c r="G1694"/>
      <c r="H1694"/>
      <c r="I1694"/>
      <c r="J1694"/>
      <c r="K1694" s="16">
        <v>3.37</v>
      </c>
    </row>
    <row r="1695" spans="3:11" ht="15" hidden="1" outlineLevel="1" x14ac:dyDescent="0.25">
      <c r="C1695" s="4" t="s">
        <v>53</v>
      </c>
      <c r="D1695" s="20" t="s">
        <v>3310</v>
      </c>
      <c r="E1695" s="20"/>
      <c r="F1695" s="20" t="s">
        <v>3311</v>
      </c>
      <c r="G1695"/>
      <c r="H1695"/>
      <c r="I1695"/>
      <c r="J1695"/>
      <c r="K1695" s="16">
        <v>1.99</v>
      </c>
    </row>
    <row r="1696" spans="3:11" ht="15" hidden="1" outlineLevel="1" x14ac:dyDescent="0.25">
      <c r="C1696" s="4" t="s">
        <v>53</v>
      </c>
      <c r="D1696" s="20" t="s">
        <v>3312</v>
      </c>
      <c r="E1696" s="20"/>
      <c r="F1696" s="20" t="s">
        <v>3313</v>
      </c>
      <c r="G1696"/>
      <c r="H1696"/>
      <c r="I1696"/>
      <c r="J1696"/>
      <c r="K1696" s="16">
        <v>0.28999999999999998</v>
      </c>
    </row>
    <row r="1697" spans="3:11" ht="15" hidden="1" outlineLevel="1" x14ac:dyDescent="0.25">
      <c r="C1697" s="4" t="s">
        <v>53</v>
      </c>
      <c r="D1697" s="20" t="s">
        <v>3314</v>
      </c>
      <c r="E1697" s="20"/>
      <c r="F1697" s="20" t="s">
        <v>3315</v>
      </c>
      <c r="G1697"/>
      <c r="H1697"/>
      <c r="I1697"/>
      <c r="J1697"/>
      <c r="K1697" s="16">
        <v>0.32</v>
      </c>
    </row>
    <row r="1698" spans="3:11" ht="15" hidden="1" outlineLevel="1" x14ac:dyDescent="0.25">
      <c r="C1698" s="4" t="s">
        <v>53</v>
      </c>
      <c r="D1698" s="20" t="s">
        <v>3316</v>
      </c>
      <c r="E1698" s="20"/>
      <c r="F1698" s="20" t="s">
        <v>3317</v>
      </c>
      <c r="G1698"/>
      <c r="H1698"/>
      <c r="I1698"/>
      <c r="J1698"/>
      <c r="K1698" s="16">
        <v>8.75</v>
      </c>
    </row>
    <row r="1699" spans="3:11" ht="15" hidden="1" outlineLevel="1" x14ac:dyDescent="0.25">
      <c r="C1699" s="4" t="s">
        <v>53</v>
      </c>
      <c r="D1699" s="20" t="s">
        <v>3318</v>
      </c>
      <c r="E1699" s="20"/>
      <c r="F1699" s="20" t="s">
        <v>3319</v>
      </c>
      <c r="G1699"/>
      <c r="H1699"/>
      <c r="I1699"/>
      <c r="J1699"/>
      <c r="K1699" s="16">
        <v>8.92</v>
      </c>
    </row>
    <row r="1700" spans="3:11" ht="15" hidden="1" outlineLevel="1" x14ac:dyDescent="0.25">
      <c r="C1700" s="4" t="s">
        <v>53</v>
      </c>
      <c r="D1700" s="20" t="s">
        <v>3320</v>
      </c>
      <c r="E1700" s="20"/>
      <c r="F1700" s="20" t="s">
        <v>3321</v>
      </c>
      <c r="G1700"/>
      <c r="H1700"/>
      <c r="I1700"/>
      <c r="J1700"/>
      <c r="K1700" s="16">
        <v>24.75</v>
      </c>
    </row>
    <row r="1701" spans="3:11" ht="15" hidden="1" outlineLevel="1" x14ac:dyDescent="0.25">
      <c r="C1701" s="4" t="s">
        <v>53</v>
      </c>
      <c r="D1701" s="20" t="s">
        <v>3322</v>
      </c>
      <c r="E1701" s="20"/>
      <c r="F1701" s="20" t="s">
        <v>3323</v>
      </c>
      <c r="G1701"/>
      <c r="H1701"/>
      <c r="I1701"/>
      <c r="J1701"/>
      <c r="K1701" s="16">
        <v>24.7</v>
      </c>
    </row>
    <row r="1702" spans="3:11" ht="15" hidden="1" outlineLevel="1" x14ac:dyDescent="0.25">
      <c r="C1702" s="4" t="s">
        <v>53</v>
      </c>
      <c r="D1702" s="20" t="s">
        <v>3324</v>
      </c>
      <c r="E1702" s="20"/>
      <c r="F1702" s="20" t="s">
        <v>3325</v>
      </c>
      <c r="G1702"/>
      <c r="H1702"/>
      <c r="I1702"/>
      <c r="J1702"/>
      <c r="K1702" s="16">
        <v>9.58</v>
      </c>
    </row>
    <row r="1703" spans="3:11" ht="15" hidden="1" outlineLevel="1" x14ac:dyDescent="0.25">
      <c r="C1703" s="4" t="s">
        <v>53</v>
      </c>
      <c r="D1703" s="20" t="s">
        <v>3326</v>
      </c>
      <c r="E1703" s="20"/>
      <c r="F1703" s="20" t="s">
        <v>3327</v>
      </c>
      <c r="G1703"/>
      <c r="H1703"/>
      <c r="I1703"/>
      <c r="J1703"/>
      <c r="K1703" s="16">
        <v>0.63</v>
      </c>
    </row>
    <row r="1704" spans="3:11" ht="15" hidden="1" outlineLevel="1" x14ac:dyDescent="0.25">
      <c r="C1704" s="4" t="s">
        <v>53</v>
      </c>
      <c r="D1704" s="20" t="s">
        <v>3328</v>
      </c>
      <c r="E1704" s="20"/>
      <c r="F1704" s="20" t="s">
        <v>3329</v>
      </c>
      <c r="G1704"/>
      <c r="H1704"/>
      <c r="I1704"/>
      <c r="J1704"/>
      <c r="K1704" s="16">
        <v>3.71</v>
      </c>
    </row>
    <row r="1705" spans="3:11" ht="15" hidden="1" outlineLevel="1" x14ac:dyDescent="0.25">
      <c r="C1705" s="4" t="s">
        <v>53</v>
      </c>
      <c r="D1705" s="20" t="s">
        <v>3330</v>
      </c>
      <c r="E1705" s="20"/>
      <c r="F1705" s="20" t="s">
        <v>3331</v>
      </c>
      <c r="G1705"/>
      <c r="H1705"/>
      <c r="I1705"/>
      <c r="J1705"/>
      <c r="K1705" s="16">
        <v>0.81</v>
      </c>
    </row>
    <row r="1706" spans="3:11" ht="15" hidden="1" outlineLevel="1" x14ac:dyDescent="0.25">
      <c r="C1706" s="4" t="s">
        <v>53</v>
      </c>
      <c r="D1706" s="20" t="s">
        <v>3332</v>
      </c>
      <c r="E1706" s="20"/>
      <c r="F1706" s="20" t="s">
        <v>3333</v>
      </c>
      <c r="G1706"/>
      <c r="H1706"/>
      <c r="I1706"/>
      <c r="J1706"/>
      <c r="K1706" s="16">
        <v>2.02</v>
      </c>
    </row>
    <row r="1707" spans="3:11" ht="15" hidden="1" outlineLevel="1" x14ac:dyDescent="0.25">
      <c r="C1707" s="4" t="s">
        <v>53</v>
      </c>
      <c r="D1707" s="20" t="s">
        <v>3334</v>
      </c>
      <c r="E1707" s="20"/>
      <c r="F1707" s="20" t="s">
        <v>3335</v>
      </c>
      <c r="G1707"/>
      <c r="H1707"/>
      <c r="I1707"/>
      <c r="J1707"/>
      <c r="K1707" s="16">
        <v>0.46</v>
      </c>
    </row>
    <row r="1708" spans="3:11" ht="15" hidden="1" outlineLevel="1" x14ac:dyDescent="0.25">
      <c r="C1708" s="4" t="s">
        <v>53</v>
      </c>
      <c r="D1708" s="20" t="s">
        <v>3336</v>
      </c>
      <c r="E1708" s="20"/>
      <c r="F1708" s="20" t="s">
        <v>3337</v>
      </c>
      <c r="G1708"/>
      <c r="H1708"/>
      <c r="I1708"/>
      <c r="J1708"/>
      <c r="K1708" s="16">
        <v>7.04</v>
      </c>
    </row>
    <row r="1709" spans="3:11" ht="15" hidden="1" outlineLevel="1" x14ac:dyDescent="0.25">
      <c r="C1709" s="4" t="s">
        <v>53</v>
      </c>
      <c r="D1709" s="20" t="s">
        <v>3338</v>
      </c>
      <c r="E1709" s="20"/>
      <c r="F1709" s="20" t="s">
        <v>3339</v>
      </c>
      <c r="G1709"/>
      <c r="H1709"/>
      <c r="I1709"/>
      <c r="J1709"/>
      <c r="K1709" s="16">
        <v>1.0900000000000001</v>
      </c>
    </row>
    <row r="1710" spans="3:11" ht="15" hidden="1" outlineLevel="1" x14ac:dyDescent="0.25">
      <c r="C1710" s="4" t="s">
        <v>53</v>
      </c>
      <c r="D1710" s="20" t="s">
        <v>3340</v>
      </c>
      <c r="E1710" s="20"/>
      <c r="F1710" s="20" t="s">
        <v>3341</v>
      </c>
      <c r="G1710"/>
      <c r="H1710"/>
      <c r="I1710"/>
      <c r="J1710"/>
      <c r="K1710" s="16">
        <v>4.1399999999999997</v>
      </c>
    </row>
    <row r="1711" spans="3:11" ht="15" hidden="1" outlineLevel="1" x14ac:dyDescent="0.25">
      <c r="C1711" s="4" t="s">
        <v>53</v>
      </c>
      <c r="D1711" s="20" t="s">
        <v>3342</v>
      </c>
      <c r="E1711" s="20"/>
      <c r="F1711" s="20" t="s">
        <v>3343</v>
      </c>
      <c r="G1711"/>
      <c r="H1711"/>
      <c r="I1711"/>
      <c r="J1711"/>
      <c r="K1711" s="16">
        <v>1.53</v>
      </c>
    </row>
    <row r="1712" spans="3:11" ht="15" hidden="1" outlineLevel="1" x14ac:dyDescent="0.25">
      <c r="C1712" s="4" t="s">
        <v>53</v>
      </c>
      <c r="D1712" s="20" t="s">
        <v>3344</v>
      </c>
      <c r="E1712" s="20"/>
      <c r="F1712" s="20" t="s">
        <v>3345</v>
      </c>
      <c r="G1712"/>
      <c r="H1712"/>
      <c r="I1712"/>
      <c r="J1712"/>
      <c r="K1712" s="16">
        <v>1.86</v>
      </c>
    </row>
    <row r="1713" spans="3:11" ht="15" hidden="1" outlineLevel="1" x14ac:dyDescent="0.25">
      <c r="C1713" s="4" t="s">
        <v>53</v>
      </c>
      <c r="D1713" s="20" t="s">
        <v>3346</v>
      </c>
      <c r="E1713" s="20"/>
      <c r="F1713" s="20" t="s">
        <v>3347</v>
      </c>
      <c r="G1713"/>
      <c r="H1713"/>
      <c r="I1713"/>
      <c r="J1713"/>
      <c r="K1713" s="16">
        <v>9.02</v>
      </c>
    </row>
    <row r="1714" spans="3:11" ht="15" hidden="1" outlineLevel="1" x14ac:dyDescent="0.25">
      <c r="C1714" s="4" t="s">
        <v>53</v>
      </c>
      <c r="D1714" s="20" t="s">
        <v>3348</v>
      </c>
      <c r="E1714" s="20"/>
      <c r="F1714" s="20" t="s">
        <v>3349</v>
      </c>
      <c r="G1714"/>
      <c r="H1714"/>
      <c r="I1714"/>
      <c r="J1714"/>
      <c r="K1714" s="16">
        <v>0.12</v>
      </c>
    </row>
    <row r="1715" spans="3:11" ht="15" hidden="1" outlineLevel="1" x14ac:dyDescent="0.25">
      <c r="C1715" s="4" t="s">
        <v>53</v>
      </c>
      <c r="D1715" s="20" t="s">
        <v>3350</v>
      </c>
      <c r="E1715" s="20"/>
      <c r="F1715" s="20" t="s">
        <v>3351</v>
      </c>
      <c r="G1715"/>
      <c r="H1715"/>
      <c r="I1715"/>
      <c r="J1715"/>
      <c r="K1715" s="16">
        <v>1.36</v>
      </c>
    </row>
    <row r="1716" spans="3:11" ht="15" hidden="1" outlineLevel="1" x14ac:dyDescent="0.25">
      <c r="C1716" s="4" t="s">
        <v>53</v>
      </c>
      <c r="D1716" s="20" t="s">
        <v>3352</v>
      </c>
      <c r="E1716" s="20"/>
      <c r="F1716" s="20" t="s">
        <v>3353</v>
      </c>
      <c r="G1716"/>
      <c r="H1716"/>
      <c r="I1716"/>
      <c r="J1716"/>
      <c r="K1716" s="16">
        <v>1.27</v>
      </c>
    </row>
    <row r="1717" spans="3:11" ht="15" hidden="1" outlineLevel="1" x14ac:dyDescent="0.25">
      <c r="C1717" s="4" t="s">
        <v>53</v>
      </c>
      <c r="D1717" s="20" t="s">
        <v>3354</v>
      </c>
      <c r="E1717" s="20"/>
      <c r="F1717" s="20" t="s">
        <v>3355</v>
      </c>
      <c r="G1717"/>
      <c r="H1717"/>
      <c r="I1717"/>
      <c r="J1717"/>
      <c r="K1717" s="16">
        <v>10.119999999999999</v>
      </c>
    </row>
    <row r="1718" spans="3:11" ht="15" hidden="1" outlineLevel="1" x14ac:dyDescent="0.25">
      <c r="C1718" s="4" t="s">
        <v>53</v>
      </c>
      <c r="D1718" s="20" t="s">
        <v>3356</v>
      </c>
      <c r="E1718" s="20"/>
      <c r="F1718" s="20" t="s">
        <v>3357</v>
      </c>
      <c r="G1718"/>
      <c r="H1718"/>
      <c r="I1718"/>
      <c r="J1718"/>
      <c r="K1718" s="16">
        <v>1.88</v>
      </c>
    </row>
    <row r="1719" spans="3:11" ht="15" hidden="1" outlineLevel="1" x14ac:dyDescent="0.25">
      <c r="C1719" s="4" t="s">
        <v>53</v>
      </c>
      <c r="D1719" s="20" t="s">
        <v>3358</v>
      </c>
      <c r="E1719" s="20"/>
      <c r="F1719" s="20" t="s">
        <v>3359</v>
      </c>
      <c r="G1719"/>
      <c r="H1719"/>
      <c r="I1719"/>
      <c r="J1719"/>
      <c r="K1719" s="16">
        <v>1.47</v>
      </c>
    </row>
    <row r="1720" spans="3:11" ht="15" hidden="1" outlineLevel="1" x14ac:dyDescent="0.25">
      <c r="C1720" s="4" t="s">
        <v>53</v>
      </c>
      <c r="D1720" s="20" t="s">
        <v>3360</v>
      </c>
      <c r="E1720" s="20"/>
      <c r="F1720" s="20" t="s">
        <v>3361</v>
      </c>
      <c r="G1720"/>
      <c r="H1720"/>
      <c r="I1720"/>
      <c r="J1720"/>
      <c r="K1720" s="16">
        <v>16.21</v>
      </c>
    </row>
    <row r="1721" spans="3:11" ht="15" hidden="1" outlineLevel="1" x14ac:dyDescent="0.25">
      <c r="C1721" s="4" t="s">
        <v>53</v>
      </c>
      <c r="D1721" s="20" t="s">
        <v>3362</v>
      </c>
      <c r="E1721" s="20"/>
      <c r="F1721" s="20" t="s">
        <v>3363</v>
      </c>
      <c r="G1721"/>
      <c r="H1721"/>
      <c r="I1721"/>
      <c r="J1721"/>
      <c r="K1721" s="16">
        <v>5.04</v>
      </c>
    </row>
    <row r="1722" spans="3:11" ht="15" hidden="1" outlineLevel="1" x14ac:dyDescent="0.25">
      <c r="C1722" s="4" t="s">
        <v>53</v>
      </c>
      <c r="D1722" s="20" t="s">
        <v>3364</v>
      </c>
      <c r="E1722" s="20"/>
      <c r="F1722" s="20" t="s">
        <v>3365</v>
      </c>
      <c r="G1722"/>
      <c r="H1722"/>
      <c r="I1722"/>
      <c r="J1722"/>
      <c r="K1722" s="16">
        <v>-0.4</v>
      </c>
    </row>
    <row r="1723" spans="3:11" ht="15" hidden="1" outlineLevel="1" x14ac:dyDescent="0.25">
      <c r="C1723" s="4" t="s">
        <v>53</v>
      </c>
      <c r="D1723" s="20" t="s">
        <v>3366</v>
      </c>
      <c r="E1723" s="20"/>
      <c r="F1723" s="20" t="s">
        <v>3367</v>
      </c>
      <c r="G1723"/>
      <c r="H1723"/>
      <c r="I1723"/>
      <c r="J1723"/>
      <c r="K1723" s="16">
        <v>2.1</v>
      </c>
    </row>
    <row r="1724" spans="3:11" ht="15" hidden="1" outlineLevel="1" x14ac:dyDescent="0.25">
      <c r="C1724" s="4" t="s">
        <v>53</v>
      </c>
      <c r="D1724" s="20" t="s">
        <v>3368</v>
      </c>
      <c r="E1724" s="20"/>
      <c r="F1724" s="20" t="s">
        <v>3369</v>
      </c>
      <c r="G1724"/>
      <c r="H1724"/>
      <c r="I1724"/>
      <c r="J1724"/>
      <c r="K1724" s="16">
        <v>0.52</v>
      </c>
    </row>
    <row r="1725" spans="3:11" ht="15" hidden="1" outlineLevel="1" x14ac:dyDescent="0.25">
      <c r="C1725" s="4" t="s">
        <v>53</v>
      </c>
      <c r="D1725" s="20" t="s">
        <v>3370</v>
      </c>
      <c r="E1725" s="20"/>
      <c r="F1725" s="20" t="s">
        <v>3371</v>
      </c>
      <c r="G1725"/>
      <c r="H1725"/>
      <c r="I1725"/>
      <c r="J1725"/>
      <c r="K1725" s="16">
        <v>4.53</v>
      </c>
    </row>
    <row r="1726" spans="3:11" ht="15" hidden="1" outlineLevel="1" x14ac:dyDescent="0.25">
      <c r="C1726" s="4" t="s">
        <v>53</v>
      </c>
      <c r="D1726" s="20" t="s">
        <v>3372</v>
      </c>
      <c r="E1726" s="20"/>
      <c r="F1726" s="20" t="s">
        <v>3373</v>
      </c>
      <c r="G1726"/>
      <c r="H1726"/>
      <c r="I1726"/>
      <c r="J1726"/>
      <c r="K1726" s="16">
        <v>0.77</v>
      </c>
    </row>
    <row r="1727" spans="3:11" ht="15" hidden="1" outlineLevel="1" x14ac:dyDescent="0.25">
      <c r="C1727" s="4" t="s">
        <v>53</v>
      </c>
      <c r="D1727" s="20" t="s">
        <v>3374</v>
      </c>
      <c r="E1727" s="20"/>
      <c r="F1727" s="20" t="s">
        <v>3375</v>
      </c>
      <c r="G1727"/>
      <c r="H1727"/>
      <c r="I1727"/>
      <c r="J1727"/>
      <c r="K1727" s="16">
        <v>13.31</v>
      </c>
    </row>
    <row r="1728" spans="3:11" ht="15" hidden="1" outlineLevel="1" x14ac:dyDescent="0.25">
      <c r="C1728" s="4" t="s">
        <v>53</v>
      </c>
      <c r="D1728" s="20" t="s">
        <v>3376</v>
      </c>
      <c r="E1728" s="20"/>
      <c r="F1728" s="20" t="s">
        <v>3377</v>
      </c>
      <c r="G1728"/>
      <c r="H1728"/>
      <c r="I1728"/>
      <c r="J1728"/>
      <c r="K1728" s="16">
        <v>0.15</v>
      </c>
    </row>
    <row r="1729" spans="3:11" ht="15" hidden="1" outlineLevel="1" x14ac:dyDescent="0.25">
      <c r="C1729" s="4" t="s">
        <v>53</v>
      </c>
      <c r="D1729" s="20" t="s">
        <v>3378</v>
      </c>
      <c r="E1729" s="20"/>
      <c r="F1729" s="20" t="s">
        <v>3379</v>
      </c>
      <c r="G1729"/>
      <c r="H1729"/>
      <c r="I1729"/>
      <c r="J1729"/>
      <c r="K1729" s="16">
        <v>-1.1399999999999999</v>
      </c>
    </row>
    <row r="1730" spans="3:11" ht="15" hidden="1" outlineLevel="1" x14ac:dyDescent="0.25">
      <c r="C1730" s="4" t="s">
        <v>53</v>
      </c>
      <c r="D1730" s="20" t="s">
        <v>3380</v>
      </c>
      <c r="E1730" s="20"/>
      <c r="F1730" s="20" t="s">
        <v>3381</v>
      </c>
      <c r="G1730"/>
      <c r="H1730"/>
      <c r="I1730"/>
      <c r="J1730"/>
      <c r="K1730" s="16">
        <v>0.32</v>
      </c>
    </row>
    <row r="1731" spans="3:11" ht="15" hidden="1" outlineLevel="1" x14ac:dyDescent="0.25">
      <c r="C1731" s="4" t="s">
        <v>53</v>
      </c>
      <c r="D1731" s="20" t="s">
        <v>3382</v>
      </c>
      <c r="E1731" s="20"/>
      <c r="F1731" s="20" t="s">
        <v>3383</v>
      </c>
      <c r="G1731"/>
      <c r="H1731"/>
      <c r="I1731"/>
      <c r="J1731"/>
      <c r="K1731" s="16">
        <v>13.69</v>
      </c>
    </row>
    <row r="1732" spans="3:11" ht="15" hidden="1" outlineLevel="1" x14ac:dyDescent="0.25">
      <c r="C1732" s="4" t="s">
        <v>53</v>
      </c>
      <c r="D1732" s="20" t="s">
        <v>3384</v>
      </c>
      <c r="E1732" s="20"/>
      <c r="F1732" s="20" t="s">
        <v>3385</v>
      </c>
      <c r="G1732"/>
      <c r="H1732"/>
      <c r="I1732"/>
      <c r="J1732"/>
      <c r="K1732" s="16">
        <v>9.32</v>
      </c>
    </row>
    <row r="1733" spans="3:11" ht="15" hidden="1" outlineLevel="1" x14ac:dyDescent="0.25">
      <c r="C1733" s="4" t="s">
        <v>53</v>
      </c>
      <c r="D1733" s="20" t="s">
        <v>3386</v>
      </c>
      <c r="E1733" s="20"/>
      <c r="F1733" s="20" t="s">
        <v>3387</v>
      </c>
      <c r="G1733"/>
      <c r="H1733"/>
      <c r="I1733"/>
      <c r="J1733"/>
      <c r="K1733" s="16">
        <v>0.14000000000000001</v>
      </c>
    </row>
    <row r="1734" spans="3:11" ht="15" hidden="1" outlineLevel="1" x14ac:dyDescent="0.25">
      <c r="C1734" s="4" t="s">
        <v>53</v>
      </c>
      <c r="D1734" s="20" t="s">
        <v>3388</v>
      </c>
      <c r="E1734" s="20"/>
      <c r="F1734" s="20" t="s">
        <v>3389</v>
      </c>
      <c r="G1734"/>
      <c r="H1734"/>
      <c r="I1734"/>
      <c r="J1734"/>
      <c r="K1734" s="16">
        <v>4.1100000000000003</v>
      </c>
    </row>
    <row r="1735" spans="3:11" ht="15" hidden="1" outlineLevel="1" x14ac:dyDescent="0.25">
      <c r="C1735" s="4" t="s">
        <v>53</v>
      </c>
      <c r="D1735" s="20" t="s">
        <v>3390</v>
      </c>
      <c r="E1735" s="20"/>
      <c r="F1735" s="20" t="s">
        <v>3391</v>
      </c>
      <c r="G1735"/>
      <c r="H1735"/>
      <c r="I1735"/>
      <c r="J1735"/>
      <c r="K1735" s="16">
        <v>8.14</v>
      </c>
    </row>
    <row r="1736" spans="3:11" ht="15" hidden="1" outlineLevel="1" x14ac:dyDescent="0.25">
      <c r="C1736" s="4" t="s">
        <v>53</v>
      </c>
      <c r="D1736" s="20" t="s">
        <v>3392</v>
      </c>
      <c r="E1736" s="20"/>
      <c r="F1736" s="20" t="s">
        <v>3393</v>
      </c>
      <c r="G1736"/>
      <c r="H1736"/>
      <c r="I1736"/>
      <c r="J1736"/>
      <c r="K1736" s="16">
        <v>1.37</v>
      </c>
    </row>
    <row r="1737" spans="3:11" ht="15" hidden="1" outlineLevel="1" x14ac:dyDescent="0.25">
      <c r="C1737" s="4" t="s">
        <v>53</v>
      </c>
      <c r="D1737" s="20" t="s">
        <v>3394</v>
      </c>
      <c r="E1737" s="20"/>
      <c r="F1737" s="20" t="s">
        <v>3395</v>
      </c>
      <c r="G1737"/>
      <c r="H1737"/>
      <c r="I1737"/>
      <c r="J1737"/>
      <c r="K1737" s="16">
        <v>6.38</v>
      </c>
    </row>
    <row r="1738" spans="3:11" ht="15" hidden="1" outlineLevel="1" x14ac:dyDescent="0.25">
      <c r="C1738" s="4" t="s">
        <v>53</v>
      </c>
      <c r="D1738" s="20" t="s">
        <v>3396</v>
      </c>
      <c r="E1738" s="20"/>
      <c r="F1738" s="20" t="s">
        <v>3397</v>
      </c>
      <c r="G1738"/>
      <c r="H1738"/>
      <c r="I1738"/>
      <c r="J1738"/>
      <c r="K1738" s="16">
        <v>4.1900000000000004</v>
      </c>
    </row>
    <row r="1739" spans="3:11" ht="15" hidden="1" outlineLevel="1" x14ac:dyDescent="0.25">
      <c r="C1739" s="4" t="s">
        <v>53</v>
      </c>
      <c r="D1739" s="20" t="s">
        <v>3398</v>
      </c>
      <c r="E1739" s="20"/>
      <c r="F1739" s="20" t="s">
        <v>3399</v>
      </c>
      <c r="G1739"/>
      <c r="H1739"/>
      <c r="I1739"/>
      <c r="J1739"/>
      <c r="K1739" s="16">
        <v>1.0900000000000001</v>
      </c>
    </row>
    <row r="1740" spans="3:11" ht="15" hidden="1" outlineLevel="1" x14ac:dyDescent="0.25">
      <c r="C1740" s="4" t="s">
        <v>53</v>
      </c>
      <c r="D1740" s="20" t="s">
        <v>3400</v>
      </c>
      <c r="E1740" s="20"/>
      <c r="F1740" s="20" t="s">
        <v>3401</v>
      </c>
      <c r="G1740"/>
      <c r="H1740"/>
      <c r="I1740"/>
      <c r="J1740"/>
      <c r="K1740" s="16">
        <v>0.09</v>
      </c>
    </row>
    <row r="1741" spans="3:11" ht="15" hidden="1" outlineLevel="1" x14ac:dyDescent="0.25">
      <c r="C1741" s="4" t="s">
        <v>53</v>
      </c>
      <c r="D1741" s="20" t="s">
        <v>3402</v>
      </c>
      <c r="E1741" s="20"/>
      <c r="F1741" s="20" t="s">
        <v>3403</v>
      </c>
      <c r="G1741"/>
      <c r="H1741"/>
      <c r="I1741"/>
      <c r="J1741"/>
      <c r="K1741" s="16">
        <v>58.51</v>
      </c>
    </row>
    <row r="1742" spans="3:11" ht="15" hidden="1" outlineLevel="1" x14ac:dyDescent="0.25">
      <c r="C1742" s="4" t="s">
        <v>53</v>
      </c>
      <c r="D1742" s="20" t="s">
        <v>3404</v>
      </c>
      <c r="E1742" s="20"/>
      <c r="F1742" s="20" t="s">
        <v>3405</v>
      </c>
      <c r="G1742"/>
      <c r="H1742"/>
      <c r="I1742"/>
      <c r="J1742"/>
      <c r="K1742" s="16">
        <v>0.66</v>
      </c>
    </row>
    <row r="1743" spans="3:11" ht="15" hidden="1" outlineLevel="1" x14ac:dyDescent="0.25">
      <c r="C1743" s="4" t="s">
        <v>53</v>
      </c>
      <c r="D1743" s="20" t="s">
        <v>3406</v>
      </c>
      <c r="E1743" s="20"/>
      <c r="F1743" s="20" t="s">
        <v>3407</v>
      </c>
      <c r="G1743"/>
      <c r="H1743"/>
      <c r="I1743"/>
      <c r="J1743"/>
      <c r="K1743" s="16">
        <v>0.97</v>
      </c>
    </row>
    <row r="1744" spans="3:11" ht="15" hidden="1" outlineLevel="1" x14ac:dyDescent="0.25">
      <c r="C1744" s="4" t="s">
        <v>53</v>
      </c>
      <c r="D1744" s="20" t="s">
        <v>3408</v>
      </c>
      <c r="E1744" s="20"/>
      <c r="F1744" s="20" t="s">
        <v>3409</v>
      </c>
      <c r="G1744"/>
      <c r="H1744"/>
      <c r="I1744"/>
      <c r="J1744"/>
      <c r="K1744" s="16">
        <v>8.34</v>
      </c>
    </row>
    <row r="1745" spans="3:11" ht="15" hidden="1" outlineLevel="1" x14ac:dyDescent="0.25">
      <c r="C1745" s="4" t="s">
        <v>53</v>
      </c>
      <c r="D1745" s="20" t="s">
        <v>3410</v>
      </c>
      <c r="E1745" s="20"/>
      <c r="F1745" s="20" t="s">
        <v>3411</v>
      </c>
      <c r="G1745"/>
      <c r="H1745"/>
      <c r="I1745"/>
      <c r="J1745"/>
      <c r="K1745" s="16">
        <v>0.92</v>
      </c>
    </row>
    <row r="1746" spans="3:11" ht="15" hidden="1" outlineLevel="1" x14ac:dyDescent="0.25">
      <c r="C1746" s="4" t="s">
        <v>53</v>
      </c>
      <c r="D1746" s="20" t="s">
        <v>3412</v>
      </c>
      <c r="E1746" s="20"/>
      <c r="F1746" s="20" t="s">
        <v>3413</v>
      </c>
      <c r="G1746"/>
      <c r="H1746"/>
      <c r="I1746"/>
      <c r="J1746"/>
      <c r="K1746" s="16">
        <v>23.44</v>
      </c>
    </row>
    <row r="1747" spans="3:11" ht="15" hidden="1" outlineLevel="1" x14ac:dyDescent="0.25">
      <c r="C1747" s="4" t="s">
        <v>53</v>
      </c>
      <c r="D1747" s="20" t="s">
        <v>3414</v>
      </c>
      <c r="E1747" s="20"/>
      <c r="F1747" s="20" t="s">
        <v>3415</v>
      </c>
      <c r="G1747"/>
      <c r="H1747"/>
      <c r="I1747"/>
      <c r="J1747"/>
      <c r="K1747" s="16">
        <v>64.56</v>
      </c>
    </row>
    <row r="1748" spans="3:11" ht="15" hidden="1" outlineLevel="1" x14ac:dyDescent="0.25">
      <c r="C1748" s="4" t="s">
        <v>53</v>
      </c>
      <c r="D1748" s="20" t="s">
        <v>3416</v>
      </c>
      <c r="E1748" s="20"/>
      <c r="F1748" s="20" t="s">
        <v>3417</v>
      </c>
      <c r="G1748"/>
      <c r="H1748"/>
      <c r="I1748"/>
      <c r="J1748"/>
      <c r="K1748" s="16">
        <v>1.24</v>
      </c>
    </row>
    <row r="1749" spans="3:11" ht="15" hidden="1" outlineLevel="1" x14ac:dyDescent="0.25">
      <c r="C1749" s="4" t="s">
        <v>53</v>
      </c>
      <c r="D1749" s="20" t="s">
        <v>3418</v>
      </c>
      <c r="E1749" s="20"/>
      <c r="F1749" s="20" t="s">
        <v>3419</v>
      </c>
      <c r="G1749"/>
      <c r="H1749"/>
      <c r="I1749"/>
      <c r="J1749"/>
      <c r="K1749" s="16">
        <v>1.08</v>
      </c>
    </row>
    <row r="1750" spans="3:11" ht="15" hidden="1" outlineLevel="1" x14ac:dyDescent="0.25">
      <c r="C1750" s="4" t="s">
        <v>53</v>
      </c>
      <c r="D1750" s="20" t="s">
        <v>3420</v>
      </c>
      <c r="E1750" s="20"/>
      <c r="F1750" s="20" t="s">
        <v>3421</v>
      </c>
      <c r="G1750"/>
      <c r="H1750"/>
      <c r="I1750"/>
      <c r="J1750"/>
      <c r="K1750" s="16">
        <v>1.22</v>
      </c>
    </row>
    <row r="1751" spans="3:11" ht="15" hidden="1" outlineLevel="1" x14ac:dyDescent="0.25">
      <c r="C1751" s="4" t="s">
        <v>53</v>
      </c>
      <c r="D1751" s="20" t="s">
        <v>3422</v>
      </c>
      <c r="E1751" s="20"/>
      <c r="F1751" s="20" t="s">
        <v>3423</v>
      </c>
      <c r="G1751"/>
      <c r="H1751"/>
      <c r="I1751"/>
      <c r="J1751"/>
      <c r="K1751" s="16">
        <v>6.43</v>
      </c>
    </row>
    <row r="1752" spans="3:11" ht="15" hidden="1" outlineLevel="1" x14ac:dyDescent="0.25">
      <c r="C1752" s="4" t="s">
        <v>53</v>
      </c>
      <c r="D1752" s="20" t="s">
        <v>3424</v>
      </c>
      <c r="E1752" s="20"/>
      <c r="F1752" s="20" t="s">
        <v>3425</v>
      </c>
      <c r="G1752"/>
      <c r="H1752"/>
      <c r="I1752"/>
      <c r="J1752"/>
      <c r="K1752" s="16">
        <v>1</v>
      </c>
    </row>
    <row r="1753" spans="3:11" ht="15" hidden="1" outlineLevel="1" x14ac:dyDescent="0.25">
      <c r="C1753" s="4" t="s">
        <v>53</v>
      </c>
      <c r="D1753" s="20" t="s">
        <v>3426</v>
      </c>
      <c r="E1753" s="20"/>
      <c r="F1753" s="20" t="s">
        <v>3427</v>
      </c>
      <c r="G1753"/>
      <c r="H1753"/>
      <c r="I1753"/>
      <c r="J1753"/>
      <c r="K1753" s="16">
        <v>4.97</v>
      </c>
    </row>
    <row r="1754" spans="3:11" ht="15" hidden="1" outlineLevel="1" x14ac:dyDescent="0.25">
      <c r="C1754" s="4" t="s">
        <v>53</v>
      </c>
      <c r="D1754" s="20" t="s">
        <v>3428</v>
      </c>
      <c r="E1754" s="20"/>
      <c r="F1754" s="20" t="s">
        <v>3429</v>
      </c>
      <c r="G1754"/>
      <c r="H1754"/>
      <c r="I1754"/>
      <c r="J1754"/>
      <c r="K1754" s="16">
        <v>0.19</v>
      </c>
    </row>
    <row r="1755" spans="3:11" ht="15" hidden="1" outlineLevel="1" x14ac:dyDescent="0.25">
      <c r="C1755" s="4" t="s">
        <v>53</v>
      </c>
      <c r="D1755" s="20" t="s">
        <v>3430</v>
      </c>
      <c r="E1755" s="20"/>
      <c r="F1755" s="20" t="s">
        <v>3431</v>
      </c>
      <c r="G1755"/>
      <c r="H1755"/>
      <c r="I1755"/>
      <c r="J1755"/>
      <c r="K1755" s="16">
        <v>1.6</v>
      </c>
    </row>
    <row r="1756" spans="3:11" ht="15" hidden="1" outlineLevel="1" x14ac:dyDescent="0.25">
      <c r="C1756" s="4" t="s">
        <v>53</v>
      </c>
      <c r="D1756" s="20" t="s">
        <v>3432</v>
      </c>
      <c r="E1756" s="20"/>
      <c r="F1756" s="20" t="s">
        <v>3433</v>
      </c>
      <c r="G1756"/>
      <c r="H1756"/>
      <c r="I1756"/>
      <c r="J1756"/>
      <c r="K1756" s="16">
        <v>38.33</v>
      </c>
    </row>
    <row r="1757" spans="3:11" ht="15" hidden="1" outlineLevel="1" x14ac:dyDescent="0.25">
      <c r="C1757" s="4" t="s">
        <v>53</v>
      </c>
      <c r="D1757" s="20" t="s">
        <v>3434</v>
      </c>
      <c r="E1757" s="20"/>
      <c r="F1757" s="20" t="s">
        <v>3435</v>
      </c>
      <c r="G1757"/>
      <c r="H1757"/>
      <c r="I1757"/>
      <c r="J1757"/>
      <c r="K1757" s="16">
        <v>2.13</v>
      </c>
    </row>
    <row r="1758" spans="3:11" ht="15" hidden="1" outlineLevel="1" x14ac:dyDescent="0.25">
      <c r="C1758" s="4" t="s">
        <v>53</v>
      </c>
      <c r="D1758" s="20" t="s">
        <v>3436</v>
      </c>
      <c r="E1758" s="20"/>
      <c r="F1758" s="20" t="s">
        <v>3437</v>
      </c>
      <c r="G1758"/>
      <c r="H1758"/>
      <c r="I1758"/>
      <c r="J1758"/>
      <c r="K1758" s="16">
        <v>1.1299999999999999</v>
      </c>
    </row>
    <row r="1759" spans="3:11" ht="15" hidden="1" outlineLevel="1" x14ac:dyDescent="0.25">
      <c r="C1759" s="4" t="s">
        <v>53</v>
      </c>
      <c r="D1759" s="20" t="s">
        <v>3438</v>
      </c>
      <c r="E1759" s="20"/>
      <c r="F1759" s="20" t="s">
        <v>3439</v>
      </c>
      <c r="G1759"/>
      <c r="H1759"/>
      <c r="I1759"/>
      <c r="J1759"/>
      <c r="K1759" s="16">
        <v>7.0000000000000007E-2</v>
      </c>
    </row>
    <row r="1760" spans="3:11" ht="15" hidden="1" outlineLevel="1" x14ac:dyDescent="0.25">
      <c r="C1760" s="4" t="s">
        <v>53</v>
      </c>
      <c r="D1760" s="20" t="s">
        <v>3440</v>
      </c>
      <c r="E1760" s="20"/>
      <c r="F1760" s="20" t="s">
        <v>3441</v>
      </c>
      <c r="G1760"/>
      <c r="H1760"/>
      <c r="I1760"/>
      <c r="J1760"/>
      <c r="K1760" s="16">
        <v>1.06</v>
      </c>
    </row>
    <row r="1761" spans="3:11" ht="15" hidden="1" outlineLevel="1" x14ac:dyDescent="0.25">
      <c r="C1761" s="4" t="s">
        <v>53</v>
      </c>
      <c r="D1761" s="20" t="s">
        <v>3442</v>
      </c>
      <c r="E1761" s="20"/>
      <c r="F1761" s="20" t="s">
        <v>3443</v>
      </c>
      <c r="G1761"/>
      <c r="H1761"/>
      <c r="I1761"/>
      <c r="J1761"/>
      <c r="K1761" s="16">
        <v>3.36</v>
      </c>
    </row>
    <row r="1762" spans="3:11" ht="15" hidden="1" outlineLevel="1" x14ac:dyDescent="0.25">
      <c r="C1762" s="4" t="s">
        <v>53</v>
      </c>
      <c r="D1762" s="20" t="s">
        <v>3444</v>
      </c>
      <c r="E1762" s="20"/>
      <c r="F1762" s="20" t="s">
        <v>3445</v>
      </c>
      <c r="G1762"/>
      <c r="H1762"/>
      <c r="I1762"/>
      <c r="J1762"/>
      <c r="K1762" s="16">
        <v>0.26</v>
      </c>
    </row>
    <row r="1763" spans="3:11" ht="15" hidden="1" outlineLevel="1" x14ac:dyDescent="0.25">
      <c r="C1763" s="4" t="s">
        <v>53</v>
      </c>
      <c r="D1763" s="20" t="s">
        <v>3446</v>
      </c>
      <c r="E1763" s="20"/>
      <c r="F1763" s="20" t="s">
        <v>3447</v>
      </c>
      <c r="G1763"/>
      <c r="H1763"/>
      <c r="I1763"/>
      <c r="J1763"/>
      <c r="K1763" s="16">
        <v>2.41</v>
      </c>
    </row>
    <row r="1764" spans="3:11" ht="15" hidden="1" outlineLevel="1" x14ac:dyDescent="0.25">
      <c r="C1764" s="4" t="s">
        <v>53</v>
      </c>
      <c r="D1764" s="20" t="s">
        <v>3448</v>
      </c>
      <c r="E1764" s="20"/>
      <c r="F1764" s="20" t="s">
        <v>3449</v>
      </c>
      <c r="G1764"/>
      <c r="H1764"/>
      <c r="I1764"/>
      <c r="J1764"/>
      <c r="K1764" s="16">
        <v>0.96</v>
      </c>
    </row>
    <row r="1765" spans="3:11" ht="15" hidden="1" outlineLevel="1" x14ac:dyDescent="0.25">
      <c r="C1765" s="4" t="s">
        <v>53</v>
      </c>
      <c r="D1765" s="20" t="s">
        <v>3450</v>
      </c>
      <c r="E1765" s="20"/>
      <c r="F1765" s="20" t="s">
        <v>3451</v>
      </c>
      <c r="G1765"/>
      <c r="H1765"/>
      <c r="I1765"/>
      <c r="J1765"/>
      <c r="K1765" s="16">
        <v>0.81</v>
      </c>
    </row>
    <row r="1766" spans="3:11" ht="15" hidden="1" outlineLevel="1" x14ac:dyDescent="0.25">
      <c r="C1766" s="4" t="s">
        <v>53</v>
      </c>
      <c r="D1766" s="20" t="s">
        <v>3452</v>
      </c>
      <c r="E1766" s="20"/>
      <c r="F1766" s="20" t="s">
        <v>3453</v>
      </c>
      <c r="G1766"/>
      <c r="H1766"/>
      <c r="I1766"/>
      <c r="J1766"/>
      <c r="K1766" s="16">
        <v>58.54</v>
      </c>
    </row>
    <row r="1767" spans="3:11" ht="15" hidden="1" outlineLevel="1" x14ac:dyDescent="0.25">
      <c r="C1767" s="4" t="s">
        <v>53</v>
      </c>
      <c r="D1767" s="20" t="s">
        <v>3454</v>
      </c>
      <c r="E1767" s="20"/>
      <c r="F1767" s="20" t="s">
        <v>3455</v>
      </c>
      <c r="G1767"/>
      <c r="H1767"/>
      <c r="I1767"/>
      <c r="J1767"/>
      <c r="K1767" s="16">
        <v>38.549999999999997</v>
      </c>
    </row>
    <row r="1768" spans="3:11" ht="15" hidden="1" outlineLevel="1" x14ac:dyDescent="0.25">
      <c r="C1768" s="4" t="s">
        <v>53</v>
      </c>
      <c r="D1768" s="20" t="s">
        <v>3456</v>
      </c>
      <c r="E1768" s="20"/>
      <c r="F1768" s="20" t="s">
        <v>3457</v>
      </c>
      <c r="G1768"/>
      <c r="H1768"/>
      <c r="I1768"/>
      <c r="J1768"/>
      <c r="K1768" s="16">
        <v>2.61</v>
      </c>
    </row>
    <row r="1769" spans="3:11" ht="15" hidden="1" outlineLevel="1" x14ac:dyDescent="0.25">
      <c r="C1769" s="4" t="s">
        <v>53</v>
      </c>
      <c r="D1769" s="20" t="s">
        <v>3458</v>
      </c>
      <c r="E1769" s="20"/>
      <c r="F1769" s="20" t="s">
        <v>3459</v>
      </c>
      <c r="G1769"/>
      <c r="H1769"/>
      <c r="I1769"/>
      <c r="J1769"/>
      <c r="K1769" s="16">
        <v>3.57</v>
      </c>
    </row>
    <row r="1770" spans="3:11" ht="15" hidden="1" outlineLevel="1" x14ac:dyDescent="0.25">
      <c r="C1770" s="4" t="s">
        <v>53</v>
      </c>
      <c r="D1770" s="20" t="s">
        <v>3460</v>
      </c>
      <c r="E1770" s="20"/>
      <c r="F1770" s="20" t="s">
        <v>3461</v>
      </c>
      <c r="G1770"/>
      <c r="H1770"/>
      <c r="I1770"/>
      <c r="J1770"/>
      <c r="K1770" s="16">
        <v>2.62</v>
      </c>
    </row>
    <row r="1771" spans="3:11" ht="15" hidden="1" outlineLevel="1" x14ac:dyDescent="0.25">
      <c r="C1771" s="4" t="s">
        <v>53</v>
      </c>
      <c r="D1771" s="20" t="s">
        <v>3462</v>
      </c>
      <c r="E1771" s="20"/>
      <c r="F1771" s="20" t="s">
        <v>3463</v>
      </c>
      <c r="G1771"/>
      <c r="H1771"/>
      <c r="I1771"/>
      <c r="J1771"/>
      <c r="K1771" s="16">
        <v>4.88</v>
      </c>
    </row>
    <row r="1772" spans="3:11" ht="15" hidden="1" outlineLevel="1" x14ac:dyDescent="0.25">
      <c r="C1772" s="4" t="s">
        <v>53</v>
      </c>
      <c r="D1772" s="20" t="s">
        <v>3464</v>
      </c>
      <c r="E1772" s="20"/>
      <c r="F1772" s="20" t="s">
        <v>3465</v>
      </c>
      <c r="G1772"/>
      <c r="H1772"/>
      <c r="I1772"/>
      <c r="J1772"/>
      <c r="K1772" s="16">
        <v>3.27</v>
      </c>
    </row>
    <row r="1773" spans="3:11" ht="15" hidden="1" outlineLevel="1" x14ac:dyDescent="0.25">
      <c r="C1773" s="4" t="s">
        <v>53</v>
      </c>
      <c r="D1773" s="20" t="s">
        <v>3466</v>
      </c>
      <c r="E1773" s="20"/>
      <c r="F1773" s="20" t="s">
        <v>3467</v>
      </c>
      <c r="G1773"/>
      <c r="H1773"/>
      <c r="I1773"/>
      <c r="J1773"/>
      <c r="K1773" s="16">
        <v>10.09</v>
      </c>
    </row>
    <row r="1774" spans="3:11" ht="15" hidden="1" outlineLevel="1" x14ac:dyDescent="0.25">
      <c r="C1774" s="4" t="s">
        <v>53</v>
      </c>
      <c r="D1774" s="20" t="s">
        <v>3468</v>
      </c>
      <c r="E1774" s="20"/>
      <c r="F1774" s="20" t="s">
        <v>3469</v>
      </c>
      <c r="G1774"/>
      <c r="H1774"/>
      <c r="I1774"/>
      <c r="J1774"/>
      <c r="K1774" s="16">
        <v>2.33</v>
      </c>
    </row>
    <row r="1775" spans="3:11" ht="15" hidden="1" outlineLevel="1" x14ac:dyDescent="0.25">
      <c r="C1775" s="4" t="s">
        <v>53</v>
      </c>
      <c r="D1775" s="20" t="s">
        <v>3470</v>
      </c>
      <c r="E1775" s="20"/>
      <c r="F1775" s="20" t="s">
        <v>3471</v>
      </c>
      <c r="G1775"/>
      <c r="H1775"/>
      <c r="I1775"/>
      <c r="J1775"/>
      <c r="K1775" s="16">
        <v>11.91</v>
      </c>
    </row>
    <row r="1776" spans="3:11" ht="15" hidden="1" outlineLevel="1" x14ac:dyDescent="0.25">
      <c r="C1776" s="4" t="s">
        <v>53</v>
      </c>
      <c r="D1776" s="20" t="s">
        <v>3472</v>
      </c>
      <c r="E1776" s="20"/>
      <c r="F1776" s="20" t="s">
        <v>3473</v>
      </c>
      <c r="G1776"/>
      <c r="H1776"/>
      <c r="I1776"/>
      <c r="J1776"/>
      <c r="K1776" s="16">
        <v>0.83</v>
      </c>
    </row>
    <row r="1777" spans="3:11" ht="15" hidden="1" outlineLevel="1" x14ac:dyDescent="0.25">
      <c r="C1777" s="4" t="s">
        <v>53</v>
      </c>
      <c r="D1777" s="20" t="s">
        <v>3474</v>
      </c>
      <c r="E1777" s="20"/>
      <c r="F1777" s="20" t="s">
        <v>3475</v>
      </c>
      <c r="G1777"/>
      <c r="H1777"/>
      <c r="I1777"/>
      <c r="J1777"/>
      <c r="K1777" s="16">
        <v>0.03</v>
      </c>
    </row>
    <row r="1778" spans="3:11" ht="15" hidden="1" outlineLevel="1" x14ac:dyDescent="0.25">
      <c r="C1778" s="4" t="s">
        <v>53</v>
      </c>
      <c r="D1778" s="20" t="s">
        <v>3476</v>
      </c>
      <c r="E1778" s="20"/>
      <c r="F1778" s="20" t="s">
        <v>3477</v>
      </c>
      <c r="G1778"/>
      <c r="H1778"/>
      <c r="I1778"/>
      <c r="J1778"/>
      <c r="K1778" s="16">
        <v>0.62</v>
      </c>
    </row>
    <row r="1779" spans="3:11" ht="15" hidden="1" outlineLevel="1" x14ac:dyDescent="0.25">
      <c r="C1779" s="4" t="s">
        <v>53</v>
      </c>
      <c r="D1779" s="20" t="s">
        <v>3478</v>
      </c>
      <c r="E1779" s="20"/>
      <c r="F1779" s="20" t="s">
        <v>3479</v>
      </c>
      <c r="G1779"/>
      <c r="H1779"/>
      <c r="I1779"/>
      <c r="J1779"/>
      <c r="K1779" s="16">
        <v>0.64</v>
      </c>
    </row>
    <row r="1780" spans="3:11" ht="15" hidden="1" outlineLevel="1" x14ac:dyDescent="0.25">
      <c r="C1780" s="4" t="s">
        <v>53</v>
      </c>
      <c r="D1780" s="20" t="s">
        <v>3480</v>
      </c>
      <c r="E1780" s="20"/>
      <c r="F1780" s="20" t="s">
        <v>3481</v>
      </c>
      <c r="G1780"/>
      <c r="H1780"/>
      <c r="I1780"/>
      <c r="J1780"/>
      <c r="K1780" s="16">
        <v>14.3</v>
      </c>
    </row>
    <row r="1781" spans="3:11" ht="15" hidden="1" outlineLevel="1" x14ac:dyDescent="0.25">
      <c r="C1781" s="4" t="s">
        <v>53</v>
      </c>
      <c r="D1781" s="20" t="s">
        <v>3482</v>
      </c>
      <c r="E1781" s="20"/>
      <c r="F1781" s="20" t="s">
        <v>3483</v>
      </c>
      <c r="G1781"/>
      <c r="H1781"/>
      <c r="I1781"/>
      <c r="J1781"/>
      <c r="K1781" s="16">
        <v>0.63</v>
      </c>
    </row>
    <row r="1782" spans="3:11" ht="15" hidden="1" outlineLevel="1" x14ac:dyDescent="0.25">
      <c r="C1782" s="4" t="s">
        <v>53</v>
      </c>
      <c r="D1782" s="20" t="s">
        <v>3484</v>
      </c>
      <c r="E1782" s="20"/>
      <c r="F1782" s="20" t="s">
        <v>3485</v>
      </c>
      <c r="G1782"/>
      <c r="H1782"/>
      <c r="I1782"/>
      <c r="J1782"/>
      <c r="K1782" s="16">
        <v>238.81</v>
      </c>
    </row>
    <row r="1783" spans="3:11" ht="15" hidden="1" outlineLevel="1" x14ac:dyDescent="0.25">
      <c r="C1783" s="4" t="s">
        <v>53</v>
      </c>
      <c r="D1783" s="20" t="s">
        <v>3486</v>
      </c>
      <c r="E1783" s="20"/>
      <c r="F1783" s="20" t="s">
        <v>3487</v>
      </c>
      <c r="G1783"/>
      <c r="H1783"/>
      <c r="I1783"/>
      <c r="J1783"/>
      <c r="K1783" s="16">
        <v>4.6399999999999997</v>
      </c>
    </row>
    <row r="1784" spans="3:11" ht="15" hidden="1" outlineLevel="1" x14ac:dyDescent="0.25">
      <c r="C1784" s="4" t="s">
        <v>53</v>
      </c>
      <c r="D1784" s="20" t="s">
        <v>3488</v>
      </c>
      <c r="E1784" s="20"/>
      <c r="F1784" s="20" t="s">
        <v>3489</v>
      </c>
      <c r="G1784"/>
      <c r="H1784"/>
      <c r="I1784"/>
      <c r="J1784"/>
      <c r="K1784" s="16">
        <v>19.87</v>
      </c>
    </row>
    <row r="1785" spans="3:11" ht="15" hidden="1" outlineLevel="1" x14ac:dyDescent="0.25">
      <c r="C1785" s="4" t="s">
        <v>53</v>
      </c>
      <c r="D1785" s="20" t="s">
        <v>3490</v>
      </c>
      <c r="E1785" s="20"/>
      <c r="F1785" s="20" t="s">
        <v>3491</v>
      </c>
      <c r="G1785"/>
      <c r="H1785"/>
      <c r="I1785"/>
      <c r="J1785"/>
      <c r="K1785" s="16">
        <v>5.04</v>
      </c>
    </row>
    <row r="1786" spans="3:11" ht="15" hidden="1" outlineLevel="1" x14ac:dyDescent="0.25">
      <c r="C1786" s="4" t="s">
        <v>53</v>
      </c>
      <c r="D1786" s="20" t="s">
        <v>3492</v>
      </c>
      <c r="E1786" s="20"/>
      <c r="F1786" s="20" t="s">
        <v>3493</v>
      </c>
      <c r="G1786"/>
      <c r="H1786"/>
      <c r="I1786"/>
      <c r="J1786"/>
      <c r="K1786" s="16">
        <v>12.97</v>
      </c>
    </row>
    <row r="1787" spans="3:11" ht="15" hidden="1" outlineLevel="1" x14ac:dyDescent="0.25">
      <c r="C1787" s="4" t="s">
        <v>53</v>
      </c>
      <c r="D1787" s="20" t="s">
        <v>3494</v>
      </c>
      <c r="E1787" s="20"/>
      <c r="F1787" s="20" t="s">
        <v>3495</v>
      </c>
      <c r="G1787"/>
      <c r="H1787"/>
      <c r="I1787"/>
      <c r="J1787"/>
      <c r="K1787" s="16">
        <v>25.9</v>
      </c>
    </row>
    <row r="1788" spans="3:11" ht="15" hidden="1" outlineLevel="1" x14ac:dyDescent="0.25">
      <c r="C1788" s="4" t="s">
        <v>53</v>
      </c>
      <c r="D1788" s="20" t="s">
        <v>3496</v>
      </c>
      <c r="E1788" s="20"/>
      <c r="F1788" s="20" t="s">
        <v>3497</v>
      </c>
      <c r="G1788"/>
      <c r="H1788"/>
      <c r="I1788"/>
      <c r="J1788"/>
      <c r="K1788" s="16">
        <v>5.04</v>
      </c>
    </row>
    <row r="1789" spans="3:11" ht="15" hidden="1" outlineLevel="1" x14ac:dyDescent="0.25">
      <c r="C1789" s="4" t="s">
        <v>53</v>
      </c>
      <c r="D1789" s="20" t="s">
        <v>3498</v>
      </c>
      <c r="E1789" s="20"/>
      <c r="F1789" s="20" t="s">
        <v>3499</v>
      </c>
      <c r="G1789"/>
      <c r="H1789"/>
      <c r="I1789"/>
      <c r="J1789"/>
      <c r="K1789" s="16">
        <v>3.49</v>
      </c>
    </row>
    <row r="1790" spans="3:11" ht="15" hidden="1" outlineLevel="1" x14ac:dyDescent="0.25">
      <c r="C1790" s="4" t="s">
        <v>53</v>
      </c>
      <c r="D1790" s="20" t="s">
        <v>3500</v>
      </c>
      <c r="E1790" s="20"/>
      <c r="F1790" s="20" t="s">
        <v>3501</v>
      </c>
      <c r="G1790"/>
      <c r="H1790"/>
      <c r="I1790"/>
      <c r="J1790"/>
      <c r="K1790" s="16">
        <v>5.04</v>
      </c>
    </row>
    <row r="1791" spans="3:11" ht="15" hidden="1" outlineLevel="1" x14ac:dyDescent="0.25">
      <c r="C1791" s="4" t="s">
        <v>53</v>
      </c>
      <c r="D1791" s="20" t="s">
        <v>3502</v>
      </c>
      <c r="E1791" s="20"/>
      <c r="F1791" s="20" t="s">
        <v>3503</v>
      </c>
      <c r="G1791"/>
      <c r="H1791"/>
      <c r="I1791"/>
      <c r="J1791"/>
      <c r="K1791" s="16">
        <v>19.350000000000001</v>
      </c>
    </row>
    <row r="1792" spans="3:11" ht="15" hidden="1" outlineLevel="1" x14ac:dyDescent="0.25">
      <c r="C1792" s="4" t="s">
        <v>53</v>
      </c>
      <c r="D1792" s="20" t="s">
        <v>3504</v>
      </c>
      <c r="E1792" s="20"/>
      <c r="F1792" s="20" t="s">
        <v>3505</v>
      </c>
      <c r="G1792"/>
      <c r="H1792"/>
      <c r="I1792"/>
      <c r="J1792"/>
      <c r="K1792" s="16">
        <v>11.13</v>
      </c>
    </row>
    <row r="1793" spans="3:11" ht="15" hidden="1" outlineLevel="1" x14ac:dyDescent="0.25">
      <c r="C1793" s="4" t="s">
        <v>53</v>
      </c>
      <c r="D1793" s="20" t="s">
        <v>3506</v>
      </c>
      <c r="E1793" s="20"/>
      <c r="F1793" s="20" t="s">
        <v>3507</v>
      </c>
      <c r="G1793"/>
      <c r="H1793"/>
      <c r="I1793"/>
      <c r="J1793"/>
      <c r="K1793" s="16">
        <v>3.43</v>
      </c>
    </row>
    <row r="1794" spans="3:11" ht="15" hidden="1" outlineLevel="1" x14ac:dyDescent="0.25">
      <c r="C1794" s="4" t="s">
        <v>53</v>
      </c>
      <c r="D1794" s="20" t="s">
        <v>3508</v>
      </c>
      <c r="E1794" s="20"/>
      <c r="F1794" s="20" t="s">
        <v>3509</v>
      </c>
      <c r="G1794"/>
      <c r="H1794"/>
      <c r="I1794"/>
      <c r="J1794"/>
      <c r="K1794" s="16">
        <v>7.22</v>
      </c>
    </row>
    <row r="1795" spans="3:11" ht="15" hidden="1" outlineLevel="1" x14ac:dyDescent="0.25">
      <c r="C1795" s="4" t="s">
        <v>53</v>
      </c>
      <c r="D1795" s="20" t="s">
        <v>3510</v>
      </c>
      <c r="E1795" s="20"/>
      <c r="F1795" s="20" t="s">
        <v>3511</v>
      </c>
      <c r="G1795"/>
      <c r="H1795"/>
      <c r="I1795"/>
      <c r="J1795"/>
      <c r="K1795" s="16">
        <v>5.31</v>
      </c>
    </row>
    <row r="1796" spans="3:11" ht="15" hidden="1" outlineLevel="1" x14ac:dyDescent="0.25">
      <c r="C1796" s="4" t="s">
        <v>53</v>
      </c>
      <c r="D1796" s="20" t="s">
        <v>3512</v>
      </c>
      <c r="E1796" s="20"/>
      <c r="F1796" s="20" t="s">
        <v>3513</v>
      </c>
      <c r="G1796"/>
      <c r="H1796"/>
      <c r="I1796"/>
      <c r="J1796"/>
      <c r="K1796" s="16">
        <v>5.37</v>
      </c>
    </row>
    <row r="1797" spans="3:11" ht="15" hidden="1" outlineLevel="1" x14ac:dyDescent="0.25">
      <c r="C1797" s="4" t="s">
        <v>53</v>
      </c>
      <c r="D1797" s="20" t="s">
        <v>3514</v>
      </c>
      <c r="E1797" s="20"/>
      <c r="F1797" s="20" t="s">
        <v>3515</v>
      </c>
      <c r="G1797"/>
      <c r="H1797"/>
      <c r="I1797"/>
      <c r="J1797"/>
      <c r="K1797" s="16">
        <v>5.04</v>
      </c>
    </row>
    <row r="1798" spans="3:11" ht="15" hidden="1" outlineLevel="1" x14ac:dyDescent="0.25">
      <c r="C1798" s="4" t="s">
        <v>53</v>
      </c>
      <c r="D1798" s="20" t="s">
        <v>3516</v>
      </c>
      <c r="E1798" s="20"/>
      <c r="F1798" s="20" t="s">
        <v>3517</v>
      </c>
      <c r="G1798"/>
      <c r="H1798"/>
      <c r="I1798"/>
      <c r="J1798"/>
      <c r="K1798" s="16">
        <v>150.22999999999999</v>
      </c>
    </row>
    <row r="1799" spans="3:11" ht="15" hidden="1" outlineLevel="1" x14ac:dyDescent="0.25">
      <c r="C1799" s="4" t="s">
        <v>53</v>
      </c>
      <c r="D1799" s="20" t="s">
        <v>3518</v>
      </c>
      <c r="E1799" s="20"/>
      <c r="F1799" s="20" t="s">
        <v>3519</v>
      </c>
      <c r="G1799"/>
      <c r="H1799"/>
      <c r="I1799"/>
      <c r="J1799"/>
      <c r="K1799" s="16">
        <v>5.99</v>
      </c>
    </row>
    <row r="1800" spans="3:11" ht="15" hidden="1" outlineLevel="1" x14ac:dyDescent="0.25">
      <c r="C1800" s="4" t="s">
        <v>53</v>
      </c>
      <c r="D1800" s="20" t="s">
        <v>3520</v>
      </c>
      <c r="E1800" s="20"/>
      <c r="F1800" s="20" t="s">
        <v>3521</v>
      </c>
      <c r="G1800"/>
      <c r="H1800"/>
      <c r="I1800"/>
      <c r="J1800"/>
      <c r="K1800" s="16">
        <v>27.89</v>
      </c>
    </row>
    <row r="1801" spans="3:11" ht="15" hidden="1" outlineLevel="1" x14ac:dyDescent="0.25">
      <c r="C1801" s="4" t="s">
        <v>53</v>
      </c>
      <c r="D1801" s="20" t="s">
        <v>3522</v>
      </c>
      <c r="E1801" s="20"/>
      <c r="F1801" s="20" t="s">
        <v>3523</v>
      </c>
      <c r="G1801"/>
      <c r="H1801"/>
      <c r="I1801"/>
      <c r="J1801"/>
      <c r="K1801" s="16">
        <v>1.87</v>
      </c>
    </row>
    <row r="1802" spans="3:11" ht="15" hidden="1" outlineLevel="1" x14ac:dyDescent="0.25">
      <c r="C1802" s="4" t="s">
        <v>53</v>
      </c>
      <c r="D1802" s="20" t="s">
        <v>3524</v>
      </c>
      <c r="E1802" s="20"/>
      <c r="F1802" s="20" t="s">
        <v>3525</v>
      </c>
      <c r="G1802"/>
      <c r="H1802"/>
      <c r="I1802"/>
      <c r="J1802"/>
      <c r="K1802" s="16">
        <v>29.9</v>
      </c>
    </row>
    <row r="1803" spans="3:11" ht="15" hidden="1" outlineLevel="1" x14ac:dyDescent="0.25">
      <c r="C1803" s="4" t="s">
        <v>53</v>
      </c>
      <c r="D1803" s="20" t="s">
        <v>3526</v>
      </c>
      <c r="E1803" s="20"/>
      <c r="F1803" s="20" t="s">
        <v>3527</v>
      </c>
      <c r="G1803"/>
      <c r="H1803"/>
      <c r="I1803"/>
      <c r="J1803"/>
      <c r="K1803" s="16">
        <v>51.73</v>
      </c>
    </row>
    <row r="1804" spans="3:11" ht="15" hidden="1" outlineLevel="1" x14ac:dyDescent="0.25">
      <c r="C1804" s="4" t="s">
        <v>53</v>
      </c>
      <c r="D1804" s="20" t="s">
        <v>3528</v>
      </c>
      <c r="E1804" s="20"/>
      <c r="F1804" s="20" t="s">
        <v>3529</v>
      </c>
      <c r="G1804"/>
      <c r="H1804"/>
      <c r="I1804"/>
      <c r="J1804"/>
      <c r="K1804" s="16">
        <v>0.18</v>
      </c>
    </row>
    <row r="1805" spans="3:11" ht="15" hidden="1" outlineLevel="1" x14ac:dyDescent="0.25">
      <c r="C1805" s="4" t="s">
        <v>53</v>
      </c>
      <c r="D1805" s="20" t="s">
        <v>3530</v>
      </c>
      <c r="E1805" s="20"/>
      <c r="F1805" s="20" t="s">
        <v>3531</v>
      </c>
      <c r="G1805"/>
      <c r="H1805"/>
      <c r="I1805"/>
      <c r="J1805"/>
      <c r="K1805" s="16">
        <v>5.04</v>
      </c>
    </row>
    <row r="1806" spans="3:11" ht="15" hidden="1" outlineLevel="1" x14ac:dyDescent="0.25">
      <c r="C1806" s="4" t="s">
        <v>53</v>
      </c>
      <c r="D1806" s="20" t="s">
        <v>3532</v>
      </c>
      <c r="E1806" s="20"/>
      <c r="F1806" s="20" t="s">
        <v>3533</v>
      </c>
      <c r="G1806"/>
      <c r="H1806"/>
      <c r="I1806"/>
      <c r="J1806"/>
      <c r="K1806" s="16">
        <v>6.49</v>
      </c>
    </row>
    <row r="1807" spans="3:11" ht="15" hidden="1" outlineLevel="1" x14ac:dyDescent="0.25">
      <c r="C1807" s="4" t="s">
        <v>53</v>
      </c>
      <c r="D1807" s="20" t="s">
        <v>3534</v>
      </c>
      <c r="E1807" s="20"/>
      <c r="F1807" s="20" t="s">
        <v>3535</v>
      </c>
      <c r="G1807"/>
      <c r="H1807"/>
      <c r="I1807"/>
      <c r="J1807"/>
      <c r="K1807" s="16">
        <v>27.21</v>
      </c>
    </row>
    <row r="1808" spans="3:11" ht="15" hidden="1" outlineLevel="1" x14ac:dyDescent="0.25">
      <c r="C1808" s="4" t="s">
        <v>53</v>
      </c>
      <c r="D1808" s="20" t="s">
        <v>3536</v>
      </c>
      <c r="E1808" s="20"/>
      <c r="F1808" s="20" t="s">
        <v>3537</v>
      </c>
      <c r="G1808"/>
      <c r="H1808"/>
      <c r="I1808"/>
      <c r="J1808"/>
      <c r="K1808" s="16">
        <v>5.04</v>
      </c>
    </row>
    <row r="1809" spans="3:11" ht="15" hidden="1" outlineLevel="1" x14ac:dyDescent="0.25">
      <c r="C1809" s="4" t="s">
        <v>53</v>
      </c>
      <c r="D1809" s="20" t="s">
        <v>3538</v>
      </c>
      <c r="E1809" s="20"/>
      <c r="F1809" s="20" t="s">
        <v>3539</v>
      </c>
      <c r="G1809"/>
      <c r="H1809"/>
      <c r="I1809"/>
      <c r="J1809"/>
      <c r="K1809" s="16">
        <v>3.07</v>
      </c>
    </row>
    <row r="1810" spans="3:11" ht="15" hidden="1" outlineLevel="1" x14ac:dyDescent="0.25">
      <c r="C1810" s="4" t="s">
        <v>53</v>
      </c>
      <c r="D1810" s="20" t="s">
        <v>3540</v>
      </c>
      <c r="E1810" s="20"/>
      <c r="F1810" s="20" t="s">
        <v>3541</v>
      </c>
      <c r="G1810"/>
      <c r="H1810"/>
      <c r="I1810"/>
      <c r="J1810"/>
      <c r="K1810" s="16">
        <v>5.29</v>
      </c>
    </row>
    <row r="1811" spans="3:11" ht="15" hidden="1" outlineLevel="1" x14ac:dyDescent="0.25">
      <c r="C1811" s="4" t="s">
        <v>53</v>
      </c>
      <c r="D1811" s="20" t="s">
        <v>3542</v>
      </c>
      <c r="E1811" s="20"/>
      <c r="F1811" s="20" t="s">
        <v>3543</v>
      </c>
      <c r="G1811"/>
      <c r="H1811"/>
      <c r="I1811"/>
      <c r="J1811"/>
      <c r="K1811" s="16">
        <v>25.18</v>
      </c>
    </row>
    <row r="1812" spans="3:11" ht="15" hidden="1" outlineLevel="1" x14ac:dyDescent="0.25">
      <c r="C1812" s="4" t="s">
        <v>53</v>
      </c>
      <c r="D1812" s="20" t="s">
        <v>3544</v>
      </c>
      <c r="E1812" s="20"/>
      <c r="F1812" s="20" t="s">
        <v>3545</v>
      </c>
      <c r="G1812"/>
      <c r="H1812"/>
      <c r="I1812"/>
      <c r="J1812"/>
      <c r="K1812" s="16">
        <v>41.87</v>
      </c>
    </row>
    <row r="1813" spans="3:11" ht="15" hidden="1" outlineLevel="1" x14ac:dyDescent="0.25">
      <c r="C1813" s="4" t="s">
        <v>53</v>
      </c>
      <c r="D1813" s="20" t="s">
        <v>3546</v>
      </c>
      <c r="E1813" s="20"/>
      <c r="F1813" s="20" t="s">
        <v>3547</v>
      </c>
      <c r="G1813"/>
      <c r="H1813"/>
      <c r="I1813"/>
      <c r="J1813"/>
      <c r="K1813" s="16">
        <v>5.0199999999999996</v>
      </c>
    </row>
    <row r="1814" spans="3:11" ht="15" hidden="1" outlineLevel="1" x14ac:dyDescent="0.25">
      <c r="C1814" s="4" t="s">
        <v>53</v>
      </c>
      <c r="D1814" s="20" t="s">
        <v>3548</v>
      </c>
      <c r="E1814" s="20"/>
      <c r="F1814" s="20" t="s">
        <v>3549</v>
      </c>
      <c r="G1814"/>
      <c r="H1814"/>
      <c r="I1814"/>
      <c r="J1814"/>
      <c r="K1814" s="16">
        <v>7.25</v>
      </c>
    </row>
    <row r="1815" spans="3:11" ht="15" hidden="1" outlineLevel="1" x14ac:dyDescent="0.25">
      <c r="C1815" s="4" t="s">
        <v>53</v>
      </c>
      <c r="D1815" s="20" t="s">
        <v>3550</v>
      </c>
      <c r="E1815" s="20"/>
      <c r="F1815" s="20" t="s">
        <v>3551</v>
      </c>
      <c r="G1815"/>
      <c r="H1815"/>
      <c r="I1815"/>
      <c r="J1815"/>
      <c r="K1815" s="16">
        <v>5.04</v>
      </c>
    </row>
    <row r="1816" spans="3:11" ht="15" hidden="1" outlineLevel="1" x14ac:dyDescent="0.25">
      <c r="C1816" s="4" t="s">
        <v>53</v>
      </c>
      <c r="D1816" s="20" t="s">
        <v>3552</v>
      </c>
      <c r="E1816" s="20"/>
      <c r="F1816" s="20" t="s">
        <v>3553</v>
      </c>
      <c r="G1816"/>
      <c r="H1816"/>
      <c r="I1816"/>
      <c r="J1816"/>
      <c r="K1816" s="16">
        <v>6.47</v>
      </c>
    </row>
    <row r="1817" spans="3:11" ht="15" hidden="1" outlineLevel="1" x14ac:dyDescent="0.25">
      <c r="C1817" s="4" t="s">
        <v>53</v>
      </c>
      <c r="D1817" s="20" t="s">
        <v>3554</v>
      </c>
      <c r="E1817" s="20"/>
      <c r="F1817" s="20" t="s">
        <v>3555</v>
      </c>
      <c r="G1817"/>
      <c r="H1817"/>
      <c r="I1817"/>
      <c r="J1817"/>
      <c r="K1817" s="16">
        <v>14.72</v>
      </c>
    </row>
    <row r="1818" spans="3:11" ht="15" hidden="1" outlineLevel="1" x14ac:dyDescent="0.25">
      <c r="C1818" s="4" t="s">
        <v>53</v>
      </c>
      <c r="D1818" s="20" t="s">
        <v>3556</v>
      </c>
      <c r="E1818" s="20"/>
      <c r="F1818" s="20" t="s">
        <v>3557</v>
      </c>
      <c r="G1818"/>
      <c r="H1818"/>
      <c r="I1818"/>
      <c r="J1818"/>
      <c r="K1818" s="16">
        <v>5.04</v>
      </c>
    </row>
    <row r="1819" spans="3:11" ht="15" hidden="1" outlineLevel="1" x14ac:dyDescent="0.25">
      <c r="C1819" s="4" t="s">
        <v>53</v>
      </c>
      <c r="D1819" s="20" t="s">
        <v>3558</v>
      </c>
      <c r="E1819" s="20"/>
      <c r="F1819" s="20" t="s">
        <v>3559</v>
      </c>
      <c r="G1819"/>
      <c r="H1819"/>
      <c r="I1819"/>
      <c r="J1819"/>
      <c r="K1819" s="16">
        <v>5.04</v>
      </c>
    </row>
    <row r="1820" spans="3:11" ht="15" hidden="1" outlineLevel="1" x14ac:dyDescent="0.25">
      <c r="C1820" s="4" t="s">
        <v>53</v>
      </c>
      <c r="D1820" s="20" t="s">
        <v>3560</v>
      </c>
      <c r="E1820" s="20"/>
      <c r="F1820" s="20" t="s">
        <v>3561</v>
      </c>
      <c r="G1820"/>
      <c r="H1820"/>
      <c r="I1820"/>
      <c r="J1820"/>
      <c r="K1820" s="16">
        <v>18.71</v>
      </c>
    </row>
    <row r="1821" spans="3:11" ht="15" hidden="1" outlineLevel="1" x14ac:dyDescent="0.25">
      <c r="C1821" s="4" t="s">
        <v>53</v>
      </c>
      <c r="D1821" s="20" t="s">
        <v>3562</v>
      </c>
      <c r="E1821" s="20"/>
      <c r="F1821" s="20" t="s">
        <v>3563</v>
      </c>
      <c r="G1821"/>
      <c r="H1821"/>
      <c r="I1821"/>
      <c r="J1821"/>
      <c r="K1821" s="16">
        <v>24.73</v>
      </c>
    </row>
    <row r="1822" spans="3:11" ht="15" hidden="1" outlineLevel="1" x14ac:dyDescent="0.25">
      <c r="C1822" s="4" t="s">
        <v>53</v>
      </c>
      <c r="D1822" s="20" t="s">
        <v>3564</v>
      </c>
      <c r="E1822" s="20"/>
      <c r="F1822" s="20" t="s">
        <v>3565</v>
      </c>
      <c r="G1822"/>
      <c r="H1822"/>
      <c r="I1822"/>
      <c r="J1822"/>
      <c r="K1822" s="16">
        <v>5.04</v>
      </c>
    </row>
    <row r="1823" spans="3:11" ht="15" hidden="1" outlineLevel="1" x14ac:dyDescent="0.25">
      <c r="C1823" s="4" t="s">
        <v>53</v>
      </c>
      <c r="D1823" s="20" t="s">
        <v>3566</v>
      </c>
      <c r="E1823" s="20"/>
      <c r="F1823" s="20" t="s">
        <v>3567</v>
      </c>
      <c r="G1823"/>
      <c r="H1823"/>
      <c r="I1823"/>
      <c r="J1823"/>
      <c r="K1823" s="16">
        <v>5.0599999999999996</v>
      </c>
    </row>
    <row r="1824" spans="3:11" ht="15" hidden="1" outlineLevel="1" x14ac:dyDescent="0.25">
      <c r="C1824" s="4" t="s">
        <v>53</v>
      </c>
      <c r="D1824" s="20" t="s">
        <v>3568</v>
      </c>
      <c r="E1824" s="20"/>
      <c r="F1824" s="20" t="s">
        <v>3569</v>
      </c>
      <c r="G1824"/>
      <c r="H1824"/>
      <c r="I1824"/>
      <c r="J1824"/>
      <c r="K1824" s="16">
        <v>41.15</v>
      </c>
    </row>
    <row r="1825" spans="3:11" ht="15" hidden="1" outlineLevel="1" x14ac:dyDescent="0.25">
      <c r="C1825" s="4" t="s">
        <v>53</v>
      </c>
      <c r="D1825" s="20" t="s">
        <v>3570</v>
      </c>
      <c r="E1825" s="20"/>
      <c r="F1825" s="20" t="s">
        <v>3571</v>
      </c>
      <c r="G1825"/>
      <c r="H1825"/>
      <c r="I1825"/>
      <c r="J1825"/>
      <c r="K1825" s="16">
        <v>106.59</v>
      </c>
    </row>
    <row r="1826" spans="3:11" ht="15" hidden="1" outlineLevel="1" x14ac:dyDescent="0.25">
      <c r="C1826" s="4" t="s">
        <v>53</v>
      </c>
      <c r="D1826" s="20" t="s">
        <v>3572</v>
      </c>
      <c r="E1826" s="20"/>
      <c r="F1826" s="20" t="s">
        <v>3573</v>
      </c>
      <c r="G1826"/>
      <c r="H1826"/>
      <c r="I1826"/>
      <c r="J1826"/>
      <c r="K1826" s="16">
        <v>31.13</v>
      </c>
    </row>
    <row r="1827" spans="3:11" ht="15" hidden="1" outlineLevel="1" x14ac:dyDescent="0.25">
      <c r="C1827" s="4" t="s">
        <v>53</v>
      </c>
      <c r="D1827" s="20" t="s">
        <v>3574</v>
      </c>
      <c r="E1827" s="20"/>
      <c r="F1827" s="20" t="s">
        <v>3575</v>
      </c>
      <c r="G1827"/>
      <c r="H1827"/>
      <c r="I1827"/>
      <c r="J1827"/>
      <c r="K1827" s="16">
        <v>1.68</v>
      </c>
    </row>
    <row r="1828" spans="3:11" ht="15" hidden="1" outlineLevel="1" x14ac:dyDescent="0.25">
      <c r="C1828" s="4" t="s">
        <v>53</v>
      </c>
      <c r="D1828" s="20" t="s">
        <v>3576</v>
      </c>
      <c r="E1828" s="20"/>
      <c r="F1828" s="20" t="s">
        <v>3577</v>
      </c>
      <c r="G1828"/>
      <c r="H1828"/>
      <c r="I1828"/>
      <c r="J1828"/>
      <c r="K1828" s="16">
        <v>23</v>
      </c>
    </row>
    <row r="1829" spans="3:11" ht="15" hidden="1" outlineLevel="1" x14ac:dyDescent="0.25">
      <c r="C1829" s="4" t="s">
        <v>53</v>
      </c>
      <c r="D1829" s="20" t="s">
        <v>3578</v>
      </c>
      <c r="E1829" s="20"/>
      <c r="F1829" s="20" t="s">
        <v>3579</v>
      </c>
      <c r="G1829"/>
      <c r="H1829"/>
      <c r="I1829"/>
      <c r="J1829"/>
      <c r="K1829" s="16">
        <v>5.18</v>
      </c>
    </row>
    <row r="1830" spans="3:11" ht="15" hidden="1" outlineLevel="1" x14ac:dyDescent="0.25">
      <c r="C1830" s="4" t="s">
        <v>53</v>
      </c>
      <c r="D1830" s="20" t="s">
        <v>3580</v>
      </c>
      <c r="E1830" s="20"/>
      <c r="F1830" s="20" t="s">
        <v>3581</v>
      </c>
      <c r="G1830"/>
      <c r="H1830"/>
      <c r="I1830"/>
      <c r="J1830"/>
      <c r="K1830" s="16">
        <v>25.31</v>
      </c>
    </row>
    <row r="1831" spans="3:11" ht="15" hidden="1" outlineLevel="1" x14ac:dyDescent="0.25">
      <c r="C1831" s="4" t="s">
        <v>53</v>
      </c>
      <c r="D1831" s="20" t="s">
        <v>3582</v>
      </c>
      <c r="E1831" s="20"/>
      <c r="F1831" s="20" t="s">
        <v>3583</v>
      </c>
      <c r="G1831"/>
      <c r="H1831"/>
      <c r="I1831"/>
      <c r="J1831"/>
      <c r="K1831" s="16">
        <v>-4.22</v>
      </c>
    </row>
    <row r="1832" spans="3:11" ht="15" hidden="1" outlineLevel="1" x14ac:dyDescent="0.25">
      <c r="C1832" s="4" t="s">
        <v>53</v>
      </c>
      <c r="D1832" s="20" t="s">
        <v>3584</v>
      </c>
      <c r="E1832" s="20"/>
      <c r="F1832" s="20" t="s">
        <v>3585</v>
      </c>
      <c r="G1832"/>
      <c r="H1832"/>
      <c r="I1832"/>
      <c r="J1832"/>
      <c r="K1832" s="16">
        <v>9.59</v>
      </c>
    </row>
    <row r="1833" spans="3:11" ht="15" hidden="1" outlineLevel="1" x14ac:dyDescent="0.25">
      <c r="C1833" s="4" t="s">
        <v>53</v>
      </c>
      <c r="D1833" s="20" t="s">
        <v>3586</v>
      </c>
      <c r="E1833" s="20"/>
      <c r="F1833" s="20" t="s">
        <v>3587</v>
      </c>
      <c r="G1833"/>
      <c r="H1833"/>
      <c r="I1833"/>
      <c r="J1833"/>
      <c r="K1833" s="16">
        <v>75</v>
      </c>
    </row>
    <row r="1834" spans="3:11" ht="15" hidden="1" outlineLevel="1" x14ac:dyDescent="0.25">
      <c r="C1834" s="4" t="s">
        <v>53</v>
      </c>
      <c r="D1834" s="20" t="s">
        <v>3588</v>
      </c>
      <c r="E1834" s="20"/>
      <c r="F1834" s="20" t="s">
        <v>3589</v>
      </c>
      <c r="G1834"/>
      <c r="H1834"/>
      <c r="I1834"/>
      <c r="J1834"/>
      <c r="K1834" s="16">
        <v>62.29</v>
      </c>
    </row>
    <row r="1835" spans="3:11" ht="15" hidden="1" outlineLevel="1" x14ac:dyDescent="0.25">
      <c r="C1835" s="4" t="s">
        <v>53</v>
      </c>
      <c r="D1835" s="20" t="s">
        <v>3590</v>
      </c>
      <c r="E1835" s="20"/>
      <c r="F1835" s="20" t="s">
        <v>3591</v>
      </c>
      <c r="G1835"/>
      <c r="H1835"/>
      <c r="I1835"/>
      <c r="J1835"/>
      <c r="K1835" s="16">
        <v>38.380000000000003</v>
      </c>
    </row>
    <row r="1836" spans="3:11" ht="15" hidden="1" outlineLevel="1" x14ac:dyDescent="0.25">
      <c r="C1836" s="4" t="s">
        <v>53</v>
      </c>
      <c r="D1836" s="20" t="s">
        <v>3592</v>
      </c>
      <c r="E1836" s="20"/>
      <c r="F1836" s="20" t="s">
        <v>3593</v>
      </c>
      <c r="G1836"/>
      <c r="H1836"/>
      <c r="I1836"/>
      <c r="J1836"/>
      <c r="K1836" s="16">
        <v>15.88</v>
      </c>
    </row>
    <row r="1837" spans="3:11" ht="15" hidden="1" outlineLevel="1" x14ac:dyDescent="0.25">
      <c r="C1837" s="4" t="s">
        <v>53</v>
      </c>
      <c r="D1837" s="20" t="s">
        <v>3594</v>
      </c>
      <c r="E1837" s="20"/>
      <c r="F1837" s="20" t="s">
        <v>3595</v>
      </c>
      <c r="G1837"/>
      <c r="H1837"/>
      <c r="I1837"/>
      <c r="J1837"/>
      <c r="K1837" s="16">
        <v>55.34</v>
      </c>
    </row>
    <row r="1838" spans="3:11" ht="15" hidden="1" outlineLevel="1" x14ac:dyDescent="0.25">
      <c r="C1838" s="4" t="s">
        <v>53</v>
      </c>
      <c r="D1838" s="20" t="s">
        <v>3596</v>
      </c>
      <c r="E1838" s="20"/>
      <c r="F1838" s="20" t="s">
        <v>3597</v>
      </c>
      <c r="G1838"/>
      <c r="H1838"/>
      <c r="I1838"/>
      <c r="J1838"/>
      <c r="K1838" s="16">
        <v>23.88</v>
      </c>
    </row>
    <row r="1839" spans="3:11" ht="15" hidden="1" outlineLevel="1" x14ac:dyDescent="0.25">
      <c r="C1839" s="4" t="s">
        <v>53</v>
      </c>
      <c r="D1839" s="20" t="s">
        <v>3598</v>
      </c>
      <c r="E1839" s="20"/>
      <c r="F1839" s="20" t="s">
        <v>3599</v>
      </c>
      <c r="G1839"/>
      <c r="H1839"/>
      <c r="I1839"/>
      <c r="J1839"/>
      <c r="K1839" s="16">
        <v>8.5</v>
      </c>
    </row>
    <row r="1840" spans="3:11" ht="15" hidden="1" outlineLevel="1" x14ac:dyDescent="0.25">
      <c r="C1840" s="4" t="s">
        <v>53</v>
      </c>
      <c r="D1840" s="20" t="s">
        <v>3600</v>
      </c>
      <c r="E1840" s="20"/>
      <c r="F1840" s="20" t="s">
        <v>3601</v>
      </c>
      <c r="G1840"/>
      <c r="H1840"/>
      <c r="I1840"/>
      <c r="J1840"/>
      <c r="K1840" s="16">
        <v>12.39</v>
      </c>
    </row>
    <row r="1841" spans="3:11" ht="15" hidden="1" outlineLevel="1" x14ac:dyDescent="0.25">
      <c r="C1841" s="4" t="s">
        <v>53</v>
      </c>
      <c r="D1841" s="20" t="s">
        <v>3602</v>
      </c>
      <c r="E1841" s="20"/>
      <c r="F1841" s="20" t="s">
        <v>3603</v>
      </c>
      <c r="G1841"/>
      <c r="H1841"/>
      <c r="I1841"/>
      <c r="J1841"/>
      <c r="K1841" s="16">
        <v>14.16</v>
      </c>
    </row>
    <row r="1842" spans="3:11" ht="15" hidden="1" outlineLevel="1" x14ac:dyDescent="0.25">
      <c r="C1842" s="4" t="s">
        <v>53</v>
      </c>
      <c r="D1842" s="20" t="s">
        <v>3604</v>
      </c>
      <c r="E1842" s="20"/>
      <c r="F1842" s="20" t="s">
        <v>3605</v>
      </c>
      <c r="G1842"/>
      <c r="H1842"/>
      <c r="I1842"/>
      <c r="J1842"/>
      <c r="K1842" s="16">
        <v>37.69</v>
      </c>
    </row>
    <row r="1843" spans="3:11" ht="15" hidden="1" outlineLevel="1" x14ac:dyDescent="0.25">
      <c r="C1843" s="4" t="s">
        <v>53</v>
      </c>
      <c r="D1843" s="20" t="s">
        <v>3606</v>
      </c>
      <c r="E1843" s="20"/>
      <c r="F1843" s="20" t="s">
        <v>3607</v>
      </c>
      <c r="G1843"/>
      <c r="H1843"/>
      <c r="I1843"/>
      <c r="J1843"/>
      <c r="K1843" s="16">
        <v>13.38</v>
      </c>
    </row>
    <row r="1844" spans="3:11" ht="15" hidden="1" outlineLevel="1" x14ac:dyDescent="0.25">
      <c r="C1844" s="4" t="s">
        <v>53</v>
      </c>
      <c r="D1844" s="20" t="s">
        <v>3608</v>
      </c>
      <c r="E1844" s="20"/>
      <c r="F1844" s="20" t="s">
        <v>3609</v>
      </c>
      <c r="G1844"/>
      <c r="H1844"/>
      <c r="I1844"/>
      <c r="J1844"/>
      <c r="K1844" s="16">
        <v>46.77</v>
      </c>
    </row>
    <row r="1845" spans="3:11" ht="15" hidden="1" outlineLevel="1" x14ac:dyDescent="0.25">
      <c r="C1845" s="4" t="s">
        <v>53</v>
      </c>
      <c r="D1845" s="20" t="s">
        <v>3610</v>
      </c>
      <c r="E1845" s="20"/>
      <c r="F1845" s="20" t="s">
        <v>3611</v>
      </c>
      <c r="G1845"/>
      <c r="H1845"/>
      <c r="I1845"/>
      <c r="J1845"/>
      <c r="K1845" s="16">
        <v>36.130000000000003</v>
      </c>
    </row>
    <row r="1846" spans="3:11" ht="15" hidden="1" outlineLevel="1" x14ac:dyDescent="0.25">
      <c r="C1846" s="4" t="s">
        <v>53</v>
      </c>
      <c r="D1846" s="20" t="s">
        <v>3612</v>
      </c>
      <c r="E1846" s="20"/>
      <c r="F1846" s="20" t="s">
        <v>3613</v>
      </c>
      <c r="G1846"/>
      <c r="H1846"/>
      <c r="I1846"/>
      <c r="J1846"/>
      <c r="K1846" s="16">
        <v>72.73</v>
      </c>
    </row>
    <row r="1847" spans="3:11" ht="15" hidden="1" outlineLevel="1" x14ac:dyDescent="0.25">
      <c r="C1847" s="4" t="s">
        <v>53</v>
      </c>
      <c r="D1847" s="20" t="s">
        <v>3614</v>
      </c>
      <c r="E1847" s="20"/>
      <c r="F1847" s="20" t="s">
        <v>3615</v>
      </c>
      <c r="G1847"/>
      <c r="H1847"/>
      <c r="I1847"/>
      <c r="J1847"/>
      <c r="K1847" s="16">
        <v>5.05</v>
      </c>
    </row>
    <row r="1848" spans="3:11" ht="15" hidden="1" outlineLevel="1" x14ac:dyDescent="0.25">
      <c r="C1848" s="4" t="s">
        <v>53</v>
      </c>
      <c r="D1848" s="20" t="s">
        <v>3616</v>
      </c>
      <c r="E1848" s="20"/>
      <c r="F1848" s="20" t="s">
        <v>3617</v>
      </c>
      <c r="G1848"/>
      <c r="H1848"/>
      <c r="I1848"/>
      <c r="J1848"/>
      <c r="K1848" s="16">
        <v>64.989999999999995</v>
      </c>
    </row>
    <row r="1849" spans="3:11" ht="15" hidden="1" outlineLevel="1" x14ac:dyDescent="0.25">
      <c r="C1849" s="4" t="s">
        <v>53</v>
      </c>
      <c r="D1849" s="20" t="s">
        <v>3618</v>
      </c>
      <c r="E1849" s="20"/>
      <c r="F1849" s="20" t="s">
        <v>3619</v>
      </c>
      <c r="G1849"/>
      <c r="H1849"/>
      <c r="I1849"/>
      <c r="J1849"/>
      <c r="K1849" s="16">
        <v>46.48</v>
      </c>
    </row>
    <row r="1850" spans="3:11" ht="15" hidden="1" outlineLevel="1" x14ac:dyDescent="0.25">
      <c r="C1850" s="4" t="s">
        <v>53</v>
      </c>
      <c r="D1850" s="20" t="s">
        <v>3620</v>
      </c>
      <c r="E1850" s="20"/>
      <c r="F1850" s="20" t="s">
        <v>3621</v>
      </c>
      <c r="G1850"/>
      <c r="H1850"/>
      <c r="I1850"/>
      <c r="J1850"/>
      <c r="K1850" s="16">
        <v>25</v>
      </c>
    </row>
    <row r="1851" spans="3:11" ht="15" hidden="1" outlineLevel="1" x14ac:dyDescent="0.25">
      <c r="C1851" s="4" t="s">
        <v>53</v>
      </c>
      <c r="D1851" s="20" t="s">
        <v>3622</v>
      </c>
      <c r="E1851" s="20"/>
      <c r="F1851" s="20" t="s">
        <v>3623</v>
      </c>
      <c r="G1851"/>
      <c r="H1851"/>
      <c r="I1851"/>
      <c r="J1851"/>
      <c r="K1851" s="16">
        <v>8.07</v>
      </c>
    </row>
    <row r="1852" spans="3:11" ht="15" hidden="1" outlineLevel="1" x14ac:dyDescent="0.25">
      <c r="C1852" s="4" t="s">
        <v>53</v>
      </c>
      <c r="D1852" s="20" t="s">
        <v>3624</v>
      </c>
      <c r="E1852" s="20"/>
      <c r="F1852" s="20" t="s">
        <v>3625</v>
      </c>
      <c r="G1852"/>
      <c r="H1852"/>
      <c r="I1852"/>
      <c r="J1852"/>
      <c r="K1852" s="16">
        <v>2.91</v>
      </c>
    </row>
    <row r="1853" spans="3:11" ht="15" hidden="1" outlineLevel="1" x14ac:dyDescent="0.25">
      <c r="C1853" s="4" t="s">
        <v>53</v>
      </c>
      <c r="D1853" s="20" t="s">
        <v>3626</v>
      </c>
      <c r="E1853" s="20"/>
      <c r="F1853" s="20" t="s">
        <v>3627</v>
      </c>
      <c r="G1853"/>
      <c r="H1853"/>
      <c r="I1853"/>
      <c r="J1853"/>
      <c r="K1853" s="16">
        <v>105.99</v>
      </c>
    </row>
    <row r="1854" spans="3:11" ht="15" hidden="1" outlineLevel="1" x14ac:dyDescent="0.25">
      <c r="C1854" s="4" t="s">
        <v>53</v>
      </c>
      <c r="D1854" s="20" t="s">
        <v>3628</v>
      </c>
      <c r="E1854" s="20"/>
      <c r="F1854" s="20" t="s">
        <v>3629</v>
      </c>
      <c r="G1854"/>
      <c r="H1854"/>
      <c r="I1854"/>
      <c r="J1854"/>
      <c r="K1854" s="16">
        <v>5.04</v>
      </c>
    </row>
    <row r="1855" spans="3:11" ht="15" hidden="1" outlineLevel="1" x14ac:dyDescent="0.25">
      <c r="C1855" s="4" t="s">
        <v>53</v>
      </c>
      <c r="D1855" s="20" t="s">
        <v>3630</v>
      </c>
      <c r="E1855" s="20"/>
      <c r="F1855" s="20" t="s">
        <v>3631</v>
      </c>
      <c r="G1855"/>
      <c r="H1855"/>
      <c r="I1855"/>
      <c r="J1855"/>
      <c r="K1855" s="16">
        <v>5.2</v>
      </c>
    </row>
    <row r="1856" spans="3:11" ht="15" hidden="1" outlineLevel="1" x14ac:dyDescent="0.25">
      <c r="C1856" s="4" t="s">
        <v>53</v>
      </c>
      <c r="D1856" s="20" t="s">
        <v>3632</v>
      </c>
      <c r="E1856" s="20"/>
      <c r="F1856" s="20" t="s">
        <v>3633</v>
      </c>
      <c r="G1856"/>
      <c r="H1856"/>
      <c r="I1856"/>
      <c r="J1856"/>
      <c r="K1856" s="16">
        <v>5.04</v>
      </c>
    </row>
    <row r="1857" spans="3:11" ht="15" hidden="1" outlineLevel="1" x14ac:dyDescent="0.25">
      <c r="C1857" s="4" t="s">
        <v>53</v>
      </c>
      <c r="D1857" s="20" t="s">
        <v>3634</v>
      </c>
      <c r="E1857" s="20"/>
      <c r="F1857" s="20" t="s">
        <v>3635</v>
      </c>
      <c r="G1857"/>
      <c r="H1857"/>
      <c r="I1857"/>
      <c r="J1857"/>
      <c r="K1857" s="16">
        <v>42.6</v>
      </c>
    </row>
    <row r="1858" spans="3:11" ht="15" hidden="1" outlineLevel="1" x14ac:dyDescent="0.25">
      <c r="C1858" s="4" t="s">
        <v>53</v>
      </c>
      <c r="D1858" s="20" t="s">
        <v>3636</v>
      </c>
      <c r="E1858" s="20"/>
      <c r="F1858" s="20" t="s">
        <v>3637</v>
      </c>
      <c r="G1858"/>
      <c r="H1858"/>
      <c r="I1858"/>
      <c r="J1858"/>
      <c r="K1858" s="16">
        <v>24.04</v>
      </c>
    </row>
    <row r="1859" spans="3:11" ht="15" hidden="1" outlineLevel="1" x14ac:dyDescent="0.25">
      <c r="C1859" s="4" t="s">
        <v>53</v>
      </c>
      <c r="D1859" s="20" t="s">
        <v>3638</v>
      </c>
      <c r="E1859" s="20"/>
      <c r="F1859" s="20" t="s">
        <v>3639</v>
      </c>
      <c r="G1859"/>
      <c r="H1859"/>
      <c r="I1859"/>
      <c r="J1859"/>
      <c r="K1859" s="16">
        <v>34.42</v>
      </c>
    </row>
    <row r="1860" spans="3:11" ht="15" hidden="1" outlineLevel="1" x14ac:dyDescent="0.25">
      <c r="C1860" s="4" t="s">
        <v>53</v>
      </c>
      <c r="D1860" s="20" t="s">
        <v>3640</v>
      </c>
      <c r="E1860" s="20"/>
      <c r="F1860" s="20" t="s">
        <v>3641</v>
      </c>
      <c r="G1860"/>
      <c r="H1860"/>
      <c r="I1860"/>
      <c r="J1860"/>
      <c r="K1860" s="16">
        <v>6.72</v>
      </c>
    </row>
    <row r="1861" spans="3:11" ht="15" hidden="1" outlineLevel="1" x14ac:dyDescent="0.25">
      <c r="C1861" s="4" t="s">
        <v>53</v>
      </c>
      <c r="D1861" s="20" t="s">
        <v>3642</v>
      </c>
      <c r="E1861" s="20"/>
      <c r="F1861" s="20" t="s">
        <v>3643</v>
      </c>
      <c r="G1861"/>
      <c r="H1861"/>
      <c r="I1861"/>
      <c r="J1861"/>
      <c r="K1861" s="16">
        <v>3.36</v>
      </c>
    </row>
    <row r="1862" spans="3:11" ht="15" hidden="1" outlineLevel="1" x14ac:dyDescent="0.25">
      <c r="C1862" s="4" t="s">
        <v>53</v>
      </c>
      <c r="D1862" s="20" t="s">
        <v>3644</v>
      </c>
      <c r="E1862" s="20"/>
      <c r="F1862" s="20" t="s">
        <v>3645</v>
      </c>
      <c r="G1862"/>
      <c r="H1862"/>
      <c r="I1862"/>
      <c r="J1862"/>
      <c r="K1862" s="16">
        <v>28.31</v>
      </c>
    </row>
    <row r="1863" spans="3:11" ht="15" hidden="1" outlineLevel="1" x14ac:dyDescent="0.25">
      <c r="C1863" s="4" t="s">
        <v>53</v>
      </c>
      <c r="D1863" s="20" t="s">
        <v>3646</v>
      </c>
      <c r="E1863" s="20"/>
      <c r="F1863" s="20" t="s">
        <v>3647</v>
      </c>
      <c r="G1863"/>
      <c r="H1863"/>
      <c r="I1863"/>
      <c r="J1863"/>
      <c r="K1863" s="16">
        <v>71.84</v>
      </c>
    </row>
    <row r="1864" spans="3:11" ht="15" hidden="1" outlineLevel="1" x14ac:dyDescent="0.25">
      <c r="C1864" s="4" t="s">
        <v>53</v>
      </c>
      <c r="D1864" s="20" t="s">
        <v>3648</v>
      </c>
      <c r="E1864" s="20"/>
      <c r="F1864" s="20" t="s">
        <v>3649</v>
      </c>
      <c r="G1864"/>
      <c r="H1864"/>
      <c r="I1864"/>
      <c r="J1864"/>
      <c r="K1864" s="16">
        <v>246.85</v>
      </c>
    </row>
    <row r="1865" spans="3:11" ht="15" hidden="1" outlineLevel="1" x14ac:dyDescent="0.25">
      <c r="C1865" s="4" t="s">
        <v>53</v>
      </c>
      <c r="D1865" s="20" t="s">
        <v>3650</v>
      </c>
      <c r="E1865" s="20"/>
      <c r="F1865" s="20" t="s">
        <v>3651</v>
      </c>
      <c r="G1865"/>
      <c r="H1865"/>
      <c r="I1865"/>
      <c r="J1865"/>
      <c r="K1865" s="16">
        <v>24.31</v>
      </c>
    </row>
    <row r="1866" spans="3:11" ht="15" hidden="1" outlineLevel="1" x14ac:dyDescent="0.25">
      <c r="C1866" s="4" t="s">
        <v>53</v>
      </c>
      <c r="D1866" s="20" t="s">
        <v>3652</v>
      </c>
      <c r="E1866" s="20"/>
      <c r="F1866" s="20" t="s">
        <v>3653</v>
      </c>
      <c r="G1866"/>
      <c r="H1866"/>
      <c r="I1866"/>
      <c r="J1866"/>
      <c r="K1866" s="16">
        <v>15.6</v>
      </c>
    </row>
    <row r="1867" spans="3:11" ht="15" hidden="1" outlineLevel="1" x14ac:dyDescent="0.25">
      <c r="C1867" s="4" t="s">
        <v>53</v>
      </c>
      <c r="D1867" s="20" t="s">
        <v>3654</v>
      </c>
      <c r="E1867" s="20"/>
      <c r="F1867" s="20" t="s">
        <v>3655</v>
      </c>
      <c r="G1867"/>
      <c r="H1867"/>
      <c r="I1867"/>
      <c r="J1867"/>
      <c r="K1867" s="16">
        <v>71.69</v>
      </c>
    </row>
    <row r="1868" spans="3:11" ht="15" hidden="1" outlineLevel="1" x14ac:dyDescent="0.25">
      <c r="C1868" s="4" t="s">
        <v>53</v>
      </c>
      <c r="D1868" s="20" t="s">
        <v>3656</v>
      </c>
      <c r="E1868" s="20"/>
      <c r="F1868" s="20" t="s">
        <v>3657</v>
      </c>
      <c r="G1868"/>
      <c r="H1868"/>
      <c r="I1868"/>
      <c r="J1868"/>
      <c r="K1868" s="16">
        <v>5.66</v>
      </c>
    </row>
    <row r="1869" spans="3:11" ht="15" hidden="1" outlineLevel="1" x14ac:dyDescent="0.25">
      <c r="C1869" s="4" t="s">
        <v>53</v>
      </c>
      <c r="D1869" s="20" t="s">
        <v>3658</v>
      </c>
      <c r="E1869" s="20"/>
      <c r="F1869" s="20" t="s">
        <v>3659</v>
      </c>
      <c r="G1869"/>
      <c r="H1869"/>
      <c r="I1869"/>
      <c r="J1869"/>
      <c r="K1869" s="16">
        <v>15.12</v>
      </c>
    </row>
    <row r="1870" spans="3:11" ht="15" hidden="1" outlineLevel="1" x14ac:dyDescent="0.25">
      <c r="C1870" s="4" t="s">
        <v>53</v>
      </c>
      <c r="D1870" s="20" t="s">
        <v>3660</v>
      </c>
      <c r="E1870" s="20"/>
      <c r="F1870" s="20" t="s">
        <v>3661</v>
      </c>
      <c r="G1870"/>
      <c r="H1870"/>
      <c r="I1870"/>
      <c r="J1870"/>
      <c r="K1870" s="16">
        <v>25.21</v>
      </c>
    </row>
    <row r="1871" spans="3:11" ht="15" hidden="1" outlineLevel="1" x14ac:dyDescent="0.25">
      <c r="C1871" s="4" t="s">
        <v>53</v>
      </c>
      <c r="D1871" s="20" t="s">
        <v>3662</v>
      </c>
      <c r="E1871" s="20"/>
      <c r="F1871" s="20" t="s">
        <v>3663</v>
      </c>
      <c r="G1871"/>
      <c r="H1871"/>
      <c r="I1871"/>
      <c r="J1871"/>
      <c r="K1871" s="16">
        <v>3.13</v>
      </c>
    </row>
    <row r="1872" spans="3:11" ht="15" hidden="1" outlineLevel="1" x14ac:dyDescent="0.25">
      <c r="C1872" s="4" t="s">
        <v>53</v>
      </c>
      <c r="D1872" s="20" t="s">
        <v>3664</v>
      </c>
      <c r="E1872" s="20"/>
      <c r="F1872" s="20" t="s">
        <v>3665</v>
      </c>
      <c r="G1872"/>
      <c r="H1872"/>
      <c r="I1872"/>
      <c r="J1872"/>
      <c r="K1872" s="16">
        <v>5.16</v>
      </c>
    </row>
    <row r="1873" spans="3:11" ht="15" hidden="1" outlineLevel="1" x14ac:dyDescent="0.25">
      <c r="C1873" s="4" t="s">
        <v>53</v>
      </c>
      <c r="D1873" s="20" t="s">
        <v>3666</v>
      </c>
      <c r="E1873" s="20"/>
      <c r="F1873" s="20" t="s">
        <v>3667</v>
      </c>
      <c r="G1873"/>
      <c r="H1873"/>
      <c r="I1873"/>
      <c r="J1873"/>
      <c r="K1873" s="16">
        <v>0.49</v>
      </c>
    </row>
    <row r="1874" spans="3:11" ht="15" hidden="1" outlineLevel="1" x14ac:dyDescent="0.25">
      <c r="C1874" s="4" t="s">
        <v>53</v>
      </c>
      <c r="D1874" s="20" t="s">
        <v>3668</v>
      </c>
      <c r="E1874" s="20"/>
      <c r="F1874" s="20" t="s">
        <v>3669</v>
      </c>
      <c r="G1874"/>
      <c r="H1874"/>
      <c r="I1874"/>
      <c r="J1874"/>
      <c r="K1874" s="16">
        <v>7.18</v>
      </c>
    </row>
    <row r="1875" spans="3:11" ht="15" hidden="1" outlineLevel="1" x14ac:dyDescent="0.25">
      <c r="C1875" s="4" t="s">
        <v>53</v>
      </c>
      <c r="D1875" s="20" t="s">
        <v>3670</v>
      </c>
      <c r="E1875" s="20"/>
      <c r="F1875" s="20" t="s">
        <v>3671</v>
      </c>
      <c r="G1875"/>
      <c r="H1875"/>
      <c r="I1875"/>
      <c r="J1875"/>
      <c r="K1875" s="16">
        <v>5.04</v>
      </c>
    </row>
    <row r="1876" spans="3:11" ht="15" hidden="1" outlineLevel="1" x14ac:dyDescent="0.25">
      <c r="C1876" s="4" t="s">
        <v>53</v>
      </c>
      <c r="D1876" s="20" t="s">
        <v>3672</v>
      </c>
      <c r="E1876" s="20"/>
      <c r="F1876" s="20" t="s">
        <v>3673</v>
      </c>
      <c r="G1876"/>
      <c r="H1876"/>
      <c r="I1876"/>
      <c r="J1876"/>
      <c r="K1876" s="16">
        <v>1.68</v>
      </c>
    </row>
    <row r="1877" spans="3:11" ht="15" hidden="1" outlineLevel="1" x14ac:dyDescent="0.25">
      <c r="C1877" s="4" t="s">
        <v>53</v>
      </c>
      <c r="D1877" s="20" t="s">
        <v>3674</v>
      </c>
      <c r="E1877" s="20"/>
      <c r="F1877" s="20" t="s">
        <v>3675</v>
      </c>
      <c r="G1877"/>
      <c r="H1877"/>
      <c r="I1877"/>
      <c r="J1877"/>
      <c r="K1877" s="16">
        <v>3.85</v>
      </c>
    </row>
    <row r="1878" spans="3:11" ht="15" hidden="1" outlineLevel="1" x14ac:dyDescent="0.25">
      <c r="C1878" s="4" t="s">
        <v>53</v>
      </c>
      <c r="D1878" s="20" t="s">
        <v>3676</v>
      </c>
      <c r="E1878" s="20"/>
      <c r="F1878" s="20" t="s">
        <v>3677</v>
      </c>
      <c r="G1878"/>
      <c r="H1878"/>
      <c r="I1878"/>
      <c r="J1878"/>
      <c r="K1878" s="16">
        <v>11.11</v>
      </c>
    </row>
    <row r="1879" spans="3:11" ht="15" hidden="1" outlineLevel="1" x14ac:dyDescent="0.25">
      <c r="C1879" s="4" t="s">
        <v>53</v>
      </c>
      <c r="D1879" s="20" t="s">
        <v>3678</v>
      </c>
      <c r="E1879" s="20"/>
      <c r="F1879" s="20" t="s">
        <v>3679</v>
      </c>
      <c r="G1879"/>
      <c r="H1879"/>
      <c r="I1879"/>
      <c r="J1879"/>
      <c r="K1879" s="16">
        <v>9.2899999999999991</v>
      </c>
    </row>
    <row r="1880" spans="3:11" ht="15" hidden="1" outlineLevel="1" x14ac:dyDescent="0.25">
      <c r="C1880" s="4" t="s">
        <v>53</v>
      </c>
      <c r="D1880" s="20" t="s">
        <v>3680</v>
      </c>
      <c r="E1880" s="20"/>
      <c r="F1880" s="20" t="s">
        <v>3681</v>
      </c>
      <c r="G1880"/>
      <c r="H1880"/>
      <c r="I1880"/>
      <c r="J1880"/>
      <c r="K1880" s="16">
        <v>56.31</v>
      </c>
    </row>
    <row r="1881" spans="3:11" ht="15" hidden="1" outlineLevel="1" x14ac:dyDescent="0.25">
      <c r="C1881" s="4" t="s">
        <v>53</v>
      </c>
      <c r="D1881" s="20" t="s">
        <v>3682</v>
      </c>
      <c r="E1881" s="20"/>
      <c r="F1881" s="20" t="s">
        <v>3683</v>
      </c>
      <c r="G1881"/>
      <c r="H1881"/>
      <c r="I1881"/>
      <c r="J1881"/>
      <c r="K1881" s="16">
        <v>7.96</v>
      </c>
    </row>
    <row r="1882" spans="3:11" ht="15" hidden="1" outlineLevel="1" x14ac:dyDescent="0.25">
      <c r="C1882" s="4" t="s">
        <v>53</v>
      </c>
      <c r="D1882" s="20" t="s">
        <v>3684</v>
      </c>
      <c r="E1882" s="20"/>
      <c r="F1882" s="20" t="s">
        <v>3685</v>
      </c>
      <c r="G1882"/>
      <c r="H1882"/>
      <c r="I1882"/>
      <c r="J1882"/>
      <c r="K1882" s="16">
        <v>20.78</v>
      </c>
    </row>
    <row r="1883" spans="3:11" ht="15" hidden="1" outlineLevel="1" x14ac:dyDescent="0.25">
      <c r="C1883" s="4" t="s">
        <v>53</v>
      </c>
      <c r="D1883" s="20" t="s">
        <v>3686</v>
      </c>
      <c r="E1883" s="20"/>
      <c r="F1883" s="20" t="s">
        <v>3687</v>
      </c>
      <c r="G1883"/>
      <c r="H1883"/>
      <c r="I1883"/>
      <c r="J1883"/>
      <c r="K1883" s="16">
        <v>11.64</v>
      </c>
    </row>
    <row r="1884" spans="3:11" ht="15" hidden="1" outlineLevel="1" x14ac:dyDescent="0.25">
      <c r="C1884" s="4" t="s">
        <v>53</v>
      </c>
      <c r="D1884" s="20" t="s">
        <v>3688</v>
      </c>
      <c r="E1884" s="20"/>
      <c r="F1884" s="20" t="s">
        <v>3689</v>
      </c>
      <c r="G1884"/>
      <c r="H1884"/>
      <c r="I1884"/>
      <c r="J1884"/>
      <c r="K1884" s="16">
        <v>14.27</v>
      </c>
    </row>
    <row r="1885" spans="3:11" ht="15" hidden="1" outlineLevel="1" x14ac:dyDescent="0.25">
      <c r="C1885" s="4" t="s">
        <v>53</v>
      </c>
      <c r="D1885" s="20" t="s">
        <v>3690</v>
      </c>
      <c r="E1885" s="20"/>
      <c r="F1885" s="20" t="s">
        <v>3691</v>
      </c>
      <c r="G1885"/>
      <c r="H1885"/>
      <c r="I1885"/>
      <c r="J1885"/>
      <c r="K1885" s="16">
        <v>16.53</v>
      </c>
    </row>
    <row r="1886" spans="3:11" ht="15" hidden="1" outlineLevel="1" x14ac:dyDescent="0.25">
      <c r="C1886" s="4" t="s">
        <v>53</v>
      </c>
      <c r="D1886" s="20" t="s">
        <v>3692</v>
      </c>
      <c r="E1886" s="20"/>
      <c r="F1886" s="20" t="s">
        <v>3693</v>
      </c>
      <c r="G1886"/>
      <c r="H1886"/>
      <c r="I1886"/>
      <c r="J1886"/>
      <c r="K1886" s="16">
        <v>6.33</v>
      </c>
    </row>
    <row r="1887" spans="3:11" ht="15" hidden="1" outlineLevel="1" x14ac:dyDescent="0.25">
      <c r="C1887" s="4" t="s">
        <v>53</v>
      </c>
      <c r="D1887" s="20" t="s">
        <v>3694</v>
      </c>
      <c r="E1887" s="20"/>
      <c r="F1887" s="20" t="s">
        <v>3695</v>
      </c>
      <c r="G1887"/>
      <c r="H1887"/>
      <c r="I1887"/>
      <c r="J1887"/>
      <c r="K1887" s="16">
        <v>14.11</v>
      </c>
    </row>
    <row r="1888" spans="3:11" ht="15" hidden="1" outlineLevel="1" x14ac:dyDescent="0.25">
      <c r="C1888" s="4" t="s">
        <v>53</v>
      </c>
      <c r="D1888" s="20" t="s">
        <v>3696</v>
      </c>
      <c r="E1888" s="20"/>
      <c r="F1888" s="20" t="s">
        <v>3697</v>
      </c>
      <c r="G1888"/>
      <c r="H1888"/>
      <c r="I1888"/>
      <c r="J1888"/>
      <c r="K1888" s="16">
        <v>55.06</v>
      </c>
    </row>
    <row r="1889" spans="3:11" ht="15" hidden="1" outlineLevel="1" x14ac:dyDescent="0.25">
      <c r="C1889" s="4" t="s">
        <v>53</v>
      </c>
      <c r="D1889" s="20" t="s">
        <v>3698</v>
      </c>
      <c r="E1889" s="20"/>
      <c r="F1889" s="20" t="s">
        <v>3699</v>
      </c>
      <c r="G1889"/>
      <c r="H1889"/>
      <c r="I1889"/>
      <c r="J1889"/>
      <c r="K1889" s="16">
        <v>2.0299999999999998</v>
      </c>
    </row>
    <row r="1890" spans="3:11" ht="15" hidden="1" outlineLevel="1" x14ac:dyDescent="0.25">
      <c r="C1890" s="4" t="s">
        <v>53</v>
      </c>
      <c r="D1890" s="20" t="s">
        <v>3700</v>
      </c>
      <c r="E1890" s="20"/>
      <c r="F1890" s="20" t="s">
        <v>3701</v>
      </c>
      <c r="G1890"/>
      <c r="H1890"/>
      <c r="I1890"/>
      <c r="J1890"/>
      <c r="K1890" s="16">
        <v>12.9</v>
      </c>
    </row>
    <row r="1891" spans="3:11" ht="15" hidden="1" outlineLevel="1" x14ac:dyDescent="0.25">
      <c r="C1891" s="4" t="s">
        <v>53</v>
      </c>
      <c r="D1891" s="20" t="s">
        <v>3702</v>
      </c>
      <c r="E1891" s="20"/>
      <c r="F1891" s="20" t="s">
        <v>3703</v>
      </c>
      <c r="G1891"/>
      <c r="H1891"/>
      <c r="I1891"/>
      <c r="J1891"/>
      <c r="K1891" s="16">
        <v>5.04</v>
      </c>
    </row>
    <row r="1892" spans="3:11" ht="15" hidden="1" outlineLevel="1" x14ac:dyDescent="0.25">
      <c r="C1892" s="4" t="s">
        <v>53</v>
      </c>
      <c r="D1892" s="20" t="s">
        <v>3704</v>
      </c>
      <c r="E1892" s="20"/>
      <c r="F1892" s="20" t="s">
        <v>3705</v>
      </c>
      <c r="G1892"/>
      <c r="H1892"/>
      <c r="I1892"/>
      <c r="J1892"/>
      <c r="K1892" s="16">
        <v>6.87</v>
      </c>
    </row>
    <row r="1893" spans="3:11" ht="15" hidden="1" outlineLevel="1" x14ac:dyDescent="0.25">
      <c r="C1893" s="4" t="s">
        <v>53</v>
      </c>
      <c r="D1893" s="20" t="s">
        <v>3706</v>
      </c>
      <c r="E1893" s="20"/>
      <c r="F1893" s="20" t="s">
        <v>3707</v>
      </c>
      <c r="G1893"/>
      <c r="H1893"/>
      <c r="I1893"/>
      <c r="J1893"/>
      <c r="K1893" s="16">
        <v>13.71</v>
      </c>
    </row>
    <row r="1894" spans="3:11" ht="15" hidden="1" outlineLevel="1" x14ac:dyDescent="0.25">
      <c r="C1894" s="4" t="s">
        <v>53</v>
      </c>
      <c r="D1894" s="20" t="s">
        <v>3708</v>
      </c>
      <c r="E1894" s="20"/>
      <c r="F1894" s="20" t="s">
        <v>3709</v>
      </c>
      <c r="G1894"/>
      <c r="H1894"/>
      <c r="I1894"/>
      <c r="J1894"/>
      <c r="K1894" s="16">
        <v>2.4300000000000002</v>
      </c>
    </row>
    <row r="1895" spans="3:11" ht="15" hidden="1" outlineLevel="1" x14ac:dyDescent="0.25">
      <c r="C1895" s="4" t="s">
        <v>53</v>
      </c>
      <c r="D1895" s="20" t="s">
        <v>3710</v>
      </c>
      <c r="E1895" s="20"/>
      <c r="F1895" s="20" t="s">
        <v>3711</v>
      </c>
      <c r="G1895"/>
      <c r="H1895"/>
      <c r="I1895"/>
      <c r="J1895"/>
      <c r="K1895" s="16">
        <v>12.9</v>
      </c>
    </row>
    <row r="1896" spans="3:11" ht="15" hidden="1" outlineLevel="1" x14ac:dyDescent="0.25">
      <c r="C1896" s="4" t="s">
        <v>53</v>
      </c>
      <c r="D1896" s="20" t="s">
        <v>3712</v>
      </c>
      <c r="E1896" s="20"/>
      <c r="F1896" s="20" t="s">
        <v>3713</v>
      </c>
      <c r="G1896"/>
      <c r="H1896"/>
      <c r="I1896"/>
      <c r="J1896"/>
      <c r="K1896" s="16">
        <v>-2.69</v>
      </c>
    </row>
    <row r="1897" spans="3:11" ht="15" hidden="1" outlineLevel="1" x14ac:dyDescent="0.25">
      <c r="C1897" s="4" t="s">
        <v>53</v>
      </c>
      <c r="D1897" s="20" t="s">
        <v>3714</v>
      </c>
      <c r="E1897" s="20"/>
      <c r="F1897" s="20" t="s">
        <v>3715</v>
      </c>
      <c r="G1897"/>
      <c r="H1897"/>
      <c r="I1897"/>
      <c r="J1897"/>
      <c r="K1897" s="16">
        <v>38.659999999999997</v>
      </c>
    </row>
    <row r="1898" spans="3:11" ht="15" hidden="1" outlineLevel="1" x14ac:dyDescent="0.25">
      <c r="C1898" s="4" t="s">
        <v>53</v>
      </c>
      <c r="D1898" s="20" t="s">
        <v>3716</v>
      </c>
      <c r="E1898" s="20"/>
      <c r="F1898" s="20" t="s">
        <v>3717</v>
      </c>
      <c r="G1898"/>
      <c r="H1898"/>
      <c r="I1898"/>
      <c r="J1898"/>
      <c r="K1898" s="16">
        <v>40.299999999999997</v>
      </c>
    </row>
    <row r="1899" spans="3:11" ht="15" hidden="1" outlineLevel="1" x14ac:dyDescent="0.25">
      <c r="C1899" s="4" t="s">
        <v>53</v>
      </c>
      <c r="D1899" s="20" t="s">
        <v>3718</v>
      </c>
      <c r="E1899" s="20"/>
      <c r="F1899" s="20" t="s">
        <v>3719</v>
      </c>
      <c r="G1899"/>
      <c r="H1899"/>
      <c r="I1899"/>
      <c r="J1899"/>
      <c r="K1899" s="16">
        <v>2.08</v>
      </c>
    </row>
    <row r="1900" spans="3:11" ht="15" hidden="1" outlineLevel="1" x14ac:dyDescent="0.25">
      <c r="C1900" s="4" t="s">
        <v>53</v>
      </c>
      <c r="D1900" s="20" t="s">
        <v>3720</v>
      </c>
      <c r="E1900" s="20"/>
      <c r="F1900" s="20" t="s">
        <v>3721</v>
      </c>
      <c r="G1900"/>
      <c r="H1900"/>
      <c r="I1900"/>
      <c r="J1900"/>
      <c r="K1900" s="16">
        <v>27.48</v>
      </c>
    </row>
    <row r="1901" spans="3:11" ht="15" hidden="1" outlineLevel="1" x14ac:dyDescent="0.25">
      <c r="C1901" s="4" t="s">
        <v>53</v>
      </c>
      <c r="D1901" s="20" t="s">
        <v>3722</v>
      </c>
      <c r="E1901" s="20"/>
      <c r="F1901" s="20" t="s">
        <v>3723</v>
      </c>
      <c r="G1901"/>
      <c r="H1901"/>
      <c r="I1901"/>
      <c r="J1901"/>
      <c r="K1901" s="16">
        <v>22.32</v>
      </c>
    </row>
    <row r="1902" spans="3:11" ht="15" hidden="1" outlineLevel="1" x14ac:dyDescent="0.25">
      <c r="C1902" s="4" t="s">
        <v>53</v>
      </c>
      <c r="D1902" s="20" t="s">
        <v>3724</v>
      </c>
      <c r="E1902" s="20"/>
      <c r="F1902" s="20" t="s">
        <v>3725</v>
      </c>
      <c r="G1902"/>
      <c r="H1902"/>
      <c r="I1902"/>
      <c r="J1902"/>
      <c r="K1902" s="16">
        <v>17.46</v>
      </c>
    </row>
    <row r="1903" spans="3:11" ht="15" hidden="1" outlineLevel="1" x14ac:dyDescent="0.25">
      <c r="C1903" s="4" t="s">
        <v>53</v>
      </c>
      <c r="D1903" s="20" t="s">
        <v>3726</v>
      </c>
      <c r="E1903" s="20"/>
      <c r="F1903" s="20" t="s">
        <v>3727</v>
      </c>
      <c r="G1903"/>
      <c r="H1903"/>
      <c r="I1903"/>
      <c r="J1903"/>
      <c r="K1903" s="16">
        <v>32.97</v>
      </c>
    </row>
    <row r="1904" spans="3:11" ht="15" hidden="1" outlineLevel="1" x14ac:dyDescent="0.25">
      <c r="C1904" s="4" t="s">
        <v>53</v>
      </c>
      <c r="D1904" s="20" t="s">
        <v>3728</v>
      </c>
      <c r="E1904" s="20"/>
      <c r="F1904" s="20" t="s">
        <v>3729</v>
      </c>
      <c r="G1904"/>
      <c r="H1904"/>
      <c r="I1904"/>
      <c r="J1904"/>
      <c r="K1904" s="16">
        <v>2.17</v>
      </c>
    </row>
    <row r="1905" spans="3:11" ht="15" hidden="1" outlineLevel="1" x14ac:dyDescent="0.25">
      <c r="C1905" s="4" t="s">
        <v>53</v>
      </c>
      <c r="D1905" s="20" t="s">
        <v>3730</v>
      </c>
      <c r="E1905" s="20"/>
      <c r="F1905" s="20" t="s">
        <v>3731</v>
      </c>
      <c r="G1905"/>
      <c r="H1905"/>
      <c r="I1905"/>
      <c r="J1905"/>
      <c r="K1905" s="16">
        <v>30.08</v>
      </c>
    </row>
    <row r="1906" spans="3:11" ht="15" hidden="1" outlineLevel="1" x14ac:dyDescent="0.25">
      <c r="C1906" s="4" t="s">
        <v>53</v>
      </c>
      <c r="D1906" s="20" t="s">
        <v>3732</v>
      </c>
      <c r="E1906" s="20"/>
      <c r="F1906" s="20" t="s">
        <v>3733</v>
      </c>
      <c r="G1906"/>
      <c r="H1906"/>
      <c r="I1906"/>
      <c r="J1906"/>
      <c r="K1906" s="16">
        <v>7.81</v>
      </c>
    </row>
    <row r="1907" spans="3:11" ht="15" hidden="1" outlineLevel="1" x14ac:dyDescent="0.25">
      <c r="C1907" s="4" t="s">
        <v>53</v>
      </c>
      <c r="D1907" s="20" t="s">
        <v>3734</v>
      </c>
      <c r="E1907" s="20"/>
      <c r="F1907" s="20" t="s">
        <v>3735</v>
      </c>
      <c r="G1907"/>
      <c r="H1907"/>
      <c r="I1907"/>
      <c r="J1907"/>
      <c r="K1907" s="16">
        <v>19.690000000000001</v>
      </c>
    </row>
    <row r="1908" spans="3:11" ht="15" hidden="1" outlineLevel="1" x14ac:dyDescent="0.25">
      <c r="C1908" s="4" t="s">
        <v>53</v>
      </c>
      <c r="D1908" s="20" t="s">
        <v>3736</v>
      </c>
      <c r="E1908" s="20"/>
      <c r="F1908" s="20" t="s">
        <v>3737</v>
      </c>
      <c r="G1908"/>
      <c r="H1908"/>
      <c r="I1908"/>
      <c r="J1908"/>
      <c r="K1908" s="16">
        <v>10.46</v>
      </c>
    </row>
    <row r="1909" spans="3:11" ht="15" hidden="1" outlineLevel="1" x14ac:dyDescent="0.25">
      <c r="C1909" s="4" t="s">
        <v>53</v>
      </c>
      <c r="D1909" s="20" t="s">
        <v>3738</v>
      </c>
      <c r="E1909" s="20"/>
      <c r="F1909" s="20" t="s">
        <v>3739</v>
      </c>
      <c r="G1909"/>
      <c r="H1909"/>
      <c r="I1909"/>
      <c r="J1909"/>
      <c r="K1909" s="16">
        <v>4.66</v>
      </c>
    </row>
    <row r="1910" spans="3:11" ht="15" hidden="1" outlineLevel="1" x14ac:dyDescent="0.25">
      <c r="C1910" s="4" t="s">
        <v>53</v>
      </c>
      <c r="D1910" s="20" t="s">
        <v>3740</v>
      </c>
      <c r="E1910" s="20"/>
      <c r="F1910" s="20" t="s">
        <v>3741</v>
      </c>
      <c r="G1910"/>
      <c r="H1910"/>
      <c r="I1910"/>
      <c r="J1910"/>
      <c r="K1910" s="16">
        <v>11.54</v>
      </c>
    </row>
    <row r="1911" spans="3:11" ht="15" hidden="1" outlineLevel="1" x14ac:dyDescent="0.25">
      <c r="C1911" s="4" t="s">
        <v>53</v>
      </c>
      <c r="D1911" s="20" t="s">
        <v>3742</v>
      </c>
      <c r="E1911" s="20"/>
      <c r="F1911" s="20" t="s">
        <v>3743</v>
      </c>
      <c r="G1911"/>
      <c r="H1911"/>
      <c r="I1911"/>
      <c r="J1911"/>
      <c r="K1911" s="16">
        <v>5.04</v>
      </c>
    </row>
    <row r="1912" spans="3:11" ht="15" hidden="1" outlineLevel="1" x14ac:dyDescent="0.25">
      <c r="C1912" s="4" t="s">
        <v>53</v>
      </c>
      <c r="D1912" s="20" t="s">
        <v>3744</v>
      </c>
      <c r="E1912" s="20"/>
      <c r="F1912" s="20" t="s">
        <v>3745</v>
      </c>
      <c r="G1912"/>
      <c r="H1912"/>
      <c r="I1912"/>
      <c r="J1912"/>
      <c r="K1912" s="16">
        <v>5.47</v>
      </c>
    </row>
    <row r="1913" spans="3:11" ht="15" hidden="1" outlineLevel="1" x14ac:dyDescent="0.25">
      <c r="C1913" s="4" t="s">
        <v>53</v>
      </c>
      <c r="D1913" s="20" t="s">
        <v>3746</v>
      </c>
      <c r="E1913" s="20"/>
      <c r="F1913" s="20" t="s">
        <v>3747</v>
      </c>
      <c r="G1913"/>
      <c r="H1913"/>
      <c r="I1913"/>
      <c r="J1913"/>
      <c r="K1913" s="16">
        <v>5.04</v>
      </c>
    </row>
    <row r="1914" spans="3:11" ht="15" hidden="1" outlineLevel="1" x14ac:dyDescent="0.25">
      <c r="C1914" s="4" t="s">
        <v>53</v>
      </c>
      <c r="D1914" s="20" t="s">
        <v>3748</v>
      </c>
      <c r="E1914" s="20"/>
      <c r="F1914" s="20" t="s">
        <v>3749</v>
      </c>
      <c r="G1914"/>
      <c r="H1914"/>
      <c r="I1914"/>
      <c r="J1914"/>
      <c r="K1914" s="16">
        <v>25.34</v>
      </c>
    </row>
    <row r="1915" spans="3:11" ht="15" hidden="1" outlineLevel="1" x14ac:dyDescent="0.25">
      <c r="C1915" s="4" t="s">
        <v>53</v>
      </c>
      <c r="D1915" s="20" t="s">
        <v>3750</v>
      </c>
      <c r="E1915" s="20"/>
      <c r="F1915" s="20" t="s">
        <v>3751</v>
      </c>
      <c r="G1915"/>
      <c r="H1915"/>
      <c r="I1915"/>
      <c r="J1915"/>
      <c r="K1915" s="16">
        <v>9.2200000000000006</v>
      </c>
    </row>
    <row r="1916" spans="3:11" ht="15" hidden="1" outlineLevel="1" x14ac:dyDescent="0.25">
      <c r="C1916" s="4" t="s">
        <v>53</v>
      </c>
      <c r="D1916" s="20" t="s">
        <v>3752</v>
      </c>
      <c r="E1916" s="20"/>
      <c r="F1916" s="20" t="s">
        <v>3753</v>
      </c>
      <c r="G1916"/>
      <c r="H1916"/>
      <c r="I1916"/>
      <c r="J1916"/>
      <c r="K1916" s="16">
        <v>29.97</v>
      </c>
    </row>
    <row r="1917" spans="3:11" ht="15" hidden="1" outlineLevel="1" x14ac:dyDescent="0.25">
      <c r="C1917" s="4" t="s">
        <v>53</v>
      </c>
      <c r="D1917" s="20" t="s">
        <v>3754</v>
      </c>
      <c r="E1917" s="20"/>
      <c r="F1917" s="20" t="s">
        <v>3755</v>
      </c>
      <c r="G1917"/>
      <c r="H1917"/>
      <c r="I1917"/>
      <c r="J1917"/>
      <c r="K1917" s="16">
        <v>30.79</v>
      </c>
    </row>
    <row r="1918" spans="3:11" ht="15" hidden="1" outlineLevel="1" x14ac:dyDescent="0.25">
      <c r="C1918" s="4" t="s">
        <v>53</v>
      </c>
      <c r="D1918" s="20" t="s">
        <v>3756</v>
      </c>
      <c r="E1918" s="20"/>
      <c r="F1918" s="20" t="s">
        <v>3757</v>
      </c>
      <c r="G1918"/>
      <c r="H1918"/>
      <c r="I1918"/>
      <c r="J1918"/>
      <c r="K1918" s="16">
        <v>3.01</v>
      </c>
    </row>
    <row r="1919" spans="3:11" ht="15" hidden="1" outlineLevel="1" x14ac:dyDescent="0.25">
      <c r="C1919" s="4" t="s">
        <v>53</v>
      </c>
      <c r="D1919" s="20" t="s">
        <v>3758</v>
      </c>
      <c r="E1919" s="20"/>
      <c r="F1919" s="20" t="s">
        <v>3759</v>
      </c>
      <c r="G1919"/>
      <c r="H1919"/>
      <c r="I1919"/>
      <c r="J1919"/>
      <c r="K1919" s="16">
        <v>4.79</v>
      </c>
    </row>
    <row r="1920" spans="3:11" ht="15" hidden="1" outlineLevel="1" x14ac:dyDescent="0.25">
      <c r="C1920" s="4" t="s">
        <v>53</v>
      </c>
      <c r="D1920" s="20" t="s">
        <v>3760</v>
      </c>
      <c r="E1920" s="20"/>
      <c r="F1920" s="20" t="s">
        <v>3761</v>
      </c>
      <c r="G1920"/>
      <c r="H1920"/>
      <c r="I1920"/>
      <c r="J1920"/>
      <c r="K1920" s="16">
        <v>4.9000000000000004</v>
      </c>
    </row>
    <row r="1921" spans="3:11" ht="15" hidden="1" outlineLevel="1" x14ac:dyDescent="0.25">
      <c r="C1921" s="4" t="s">
        <v>53</v>
      </c>
      <c r="D1921" s="20" t="s">
        <v>3762</v>
      </c>
      <c r="E1921" s="20"/>
      <c r="F1921" s="20" t="s">
        <v>3763</v>
      </c>
      <c r="G1921"/>
      <c r="H1921"/>
      <c r="I1921"/>
      <c r="J1921"/>
      <c r="K1921" s="16">
        <v>1.93</v>
      </c>
    </row>
    <row r="1922" spans="3:11" ht="15" hidden="1" outlineLevel="1" x14ac:dyDescent="0.25">
      <c r="C1922" s="4" t="s">
        <v>53</v>
      </c>
      <c r="D1922" s="20" t="s">
        <v>3764</v>
      </c>
      <c r="E1922" s="20"/>
      <c r="F1922" s="20" t="s">
        <v>3765</v>
      </c>
      <c r="G1922"/>
      <c r="H1922"/>
      <c r="I1922"/>
      <c r="J1922"/>
      <c r="K1922" s="16">
        <v>44.37</v>
      </c>
    </row>
    <row r="1923" spans="3:11" ht="15" hidden="1" outlineLevel="1" x14ac:dyDescent="0.25">
      <c r="C1923" s="4" t="s">
        <v>53</v>
      </c>
      <c r="D1923" s="20" t="s">
        <v>3766</v>
      </c>
      <c r="E1923" s="20"/>
      <c r="F1923" s="20" t="s">
        <v>3767</v>
      </c>
      <c r="G1923"/>
      <c r="H1923"/>
      <c r="I1923"/>
      <c r="J1923"/>
      <c r="K1923" s="16">
        <v>4.18</v>
      </c>
    </row>
    <row r="1924" spans="3:11" ht="15" hidden="1" outlineLevel="1" x14ac:dyDescent="0.25">
      <c r="C1924" s="4" t="s">
        <v>53</v>
      </c>
      <c r="D1924" s="20" t="s">
        <v>3768</v>
      </c>
      <c r="E1924" s="20"/>
      <c r="F1924" s="20" t="s">
        <v>3769</v>
      </c>
      <c r="G1924"/>
      <c r="H1924"/>
      <c r="I1924"/>
      <c r="J1924"/>
      <c r="K1924" s="16">
        <v>5.04</v>
      </c>
    </row>
    <row r="1925" spans="3:11" ht="15" hidden="1" outlineLevel="1" x14ac:dyDescent="0.25">
      <c r="C1925" s="4" t="s">
        <v>53</v>
      </c>
      <c r="D1925" s="20" t="s">
        <v>3770</v>
      </c>
      <c r="E1925" s="20"/>
      <c r="F1925" s="20" t="s">
        <v>3771</v>
      </c>
      <c r="G1925"/>
      <c r="H1925"/>
      <c r="I1925"/>
      <c r="J1925"/>
      <c r="K1925" s="16">
        <v>2.14</v>
      </c>
    </row>
    <row r="1926" spans="3:11" ht="15" hidden="1" outlineLevel="1" x14ac:dyDescent="0.25">
      <c r="C1926" s="4" t="s">
        <v>53</v>
      </c>
      <c r="D1926" s="20" t="s">
        <v>3772</v>
      </c>
      <c r="E1926" s="20"/>
      <c r="F1926" s="20" t="s">
        <v>3773</v>
      </c>
      <c r="G1926"/>
      <c r="H1926"/>
      <c r="I1926"/>
      <c r="J1926"/>
      <c r="K1926" s="16">
        <v>10.87</v>
      </c>
    </row>
    <row r="1927" spans="3:11" ht="15" hidden="1" outlineLevel="1" x14ac:dyDescent="0.25">
      <c r="C1927" s="4" t="s">
        <v>53</v>
      </c>
      <c r="D1927" s="20" t="s">
        <v>3774</v>
      </c>
      <c r="E1927" s="20"/>
      <c r="F1927" s="20" t="s">
        <v>3775</v>
      </c>
      <c r="G1927"/>
      <c r="H1927"/>
      <c r="I1927"/>
      <c r="J1927"/>
      <c r="K1927" s="16">
        <v>50.9</v>
      </c>
    </row>
    <row r="1928" spans="3:11" ht="15" hidden="1" outlineLevel="1" x14ac:dyDescent="0.25">
      <c r="C1928" s="4" t="s">
        <v>53</v>
      </c>
      <c r="D1928" s="20" t="s">
        <v>3776</v>
      </c>
      <c r="E1928" s="20"/>
      <c r="F1928" s="20" t="s">
        <v>3777</v>
      </c>
      <c r="G1928"/>
      <c r="H1928"/>
      <c r="I1928"/>
      <c r="J1928"/>
      <c r="K1928" s="16">
        <v>3.1</v>
      </c>
    </row>
    <row r="1929" spans="3:11" ht="15" hidden="1" outlineLevel="1" x14ac:dyDescent="0.25">
      <c r="C1929" s="4" t="s">
        <v>53</v>
      </c>
      <c r="D1929" s="20" t="s">
        <v>3778</v>
      </c>
      <c r="E1929" s="20"/>
      <c r="F1929" s="20" t="s">
        <v>3779</v>
      </c>
      <c r="G1929"/>
      <c r="H1929"/>
      <c r="I1929"/>
      <c r="J1929"/>
      <c r="K1929" s="16">
        <v>5.04</v>
      </c>
    </row>
    <row r="1930" spans="3:11" ht="15" hidden="1" outlineLevel="1" x14ac:dyDescent="0.25">
      <c r="C1930" s="4" t="s">
        <v>53</v>
      </c>
      <c r="D1930" s="20" t="s">
        <v>3780</v>
      </c>
      <c r="E1930" s="20"/>
      <c r="F1930" s="20" t="s">
        <v>3781</v>
      </c>
      <c r="G1930"/>
      <c r="H1930"/>
      <c r="I1930"/>
      <c r="J1930"/>
      <c r="K1930" s="16">
        <v>11.76</v>
      </c>
    </row>
    <row r="1931" spans="3:11" ht="15" hidden="1" outlineLevel="1" x14ac:dyDescent="0.25">
      <c r="C1931" s="4" t="s">
        <v>53</v>
      </c>
      <c r="D1931" s="20" t="s">
        <v>3782</v>
      </c>
      <c r="E1931" s="20"/>
      <c r="F1931" s="20" t="s">
        <v>3783</v>
      </c>
      <c r="G1931"/>
      <c r="H1931"/>
      <c r="I1931"/>
      <c r="J1931"/>
      <c r="K1931" s="16">
        <v>15.2</v>
      </c>
    </row>
    <row r="1932" spans="3:11" ht="15" hidden="1" outlineLevel="1" x14ac:dyDescent="0.25">
      <c r="C1932" s="4" t="s">
        <v>53</v>
      </c>
      <c r="D1932" s="20" t="s">
        <v>3784</v>
      </c>
      <c r="E1932" s="20"/>
      <c r="F1932" s="20" t="s">
        <v>3785</v>
      </c>
      <c r="G1932"/>
      <c r="H1932"/>
      <c r="I1932"/>
      <c r="J1932"/>
      <c r="K1932" s="16">
        <v>6.79</v>
      </c>
    </row>
    <row r="1933" spans="3:11" ht="15" hidden="1" outlineLevel="1" x14ac:dyDescent="0.25">
      <c r="C1933" s="4" t="s">
        <v>53</v>
      </c>
      <c r="D1933" s="20" t="s">
        <v>3786</v>
      </c>
      <c r="E1933" s="20"/>
      <c r="F1933" s="20" t="s">
        <v>3787</v>
      </c>
      <c r="G1933"/>
      <c r="H1933"/>
      <c r="I1933"/>
      <c r="J1933"/>
      <c r="K1933" s="16">
        <v>65.34</v>
      </c>
    </row>
    <row r="1934" spans="3:11" ht="15" hidden="1" outlineLevel="1" x14ac:dyDescent="0.25">
      <c r="C1934" s="4" t="s">
        <v>53</v>
      </c>
      <c r="D1934" s="20" t="s">
        <v>3788</v>
      </c>
      <c r="E1934" s="20"/>
      <c r="F1934" s="20" t="s">
        <v>3789</v>
      </c>
      <c r="G1934"/>
      <c r="H1934"/>
      <c r="I1934"/>
      <c r="J1934"/>
      <c r="K1934" s="16">
        <v>5.33</v>
      </c>
    </row>
    <row r="1935" spans="3:11" ht="15" hidden="1" outlineLevel="1" x14ac:dyDescent="0.25">
      <c r="C1935" s="4" t="s">
        <v>53</v>
      </c>
      <c r="D1935" s="20" t="s">
        <v>3790</v>
      </c>
      <c r="E1935" s="20"/>
      <c r="F1935" s="20" t="s">
        <v>3791</v>
      </c>
      <c r="G1935"/>
      <c r="H1935"/>
      <c r="I1935"/>
      <c r="J1935"/>
      <c r="K1935" s="16">
        <v>5.04</v>
      </c>
    </row>
    <row r="1936" spans="3:11" ht="15" hidden="1" outlineLevel="1" x14ac:dyDescent="0.25">
      <c r="C1936" s="4" t="s">
        <v>53</v>
      </c>
      <c r="D1936" s="20" t="s">
        <v>3792</v>
      </c>
      <c r="E1936" s="20"/>
      <c r="F1936" s="20" t="s">
        <v>3793</v>
      </c>
      <c r="G1936"/>
      <c r="H1936"/>
      <c r="I1936"/>
      <c r="J1936"/>
      <c r="K1936" s="16">
        <v>20.72</v>
      </c>
    </row>
    <row r="1937" spans="3:11" ht="15" hidden="1" outlineLevel="1" x14ac:dyDescent="0.25">
      <c r="C1937" s="4" t="s">
        <v>53</v>
      </c>
      <c r="D1937" s="20" t="s">
        <v>3794</v>
      </c>
      <c r="E1937" s="20"/>
      <c r="F1937" s="20" t="s">
        <v>3795</v>
      </c>
      <c r="G1937"/>
      <c r="H1937"/>
      <c r="I1937"/>
      <c r="J1937"/>
      <c r="K1937" s="16">
        <v>7.89</v>
      </c>
    </row>
    <row r="1938" spans="3:11" ht="15" hidden="1" outlineLevel="1" x14ac:dyDescent="0.25">
      <c r="C1938" s="4" t="s">
        <v>53</v>
      </c>
      <c r="D1938" s="20" t="s">
        <v>3796</v>
      </c>
      <c r="E1938" s="20"/>
      <c r="F1938" s="20" t="s">
        <v>3797</v>
      </c>
      <c r="G1938"/>
      <c r="H1938"/>
      <c r="I1938"/>
      <c r="J1938"/>
      <c r="K1938" s="16">
        <v>39.81</v>
      </c>
    </row>
    <row r="1939" spans="3:11" ht="15" hidden="1" outlineLevel="1" x14ac:dyDescent="0.25">
      <c r="C1939" s="4" t="s">
        <v>53</v>
      </c>
      <c r="D1939" s="20" t="s">
        <v>3798</v>
      </c>
      <c r="E1939" s="20"/>
      <c r="F1939" s="20" t="s">
        <v>3799</v>
      </c>
      <c r="G1939"/>
      <c r="H1939"/>
      <c r="I1939"/>
      <c r="J1939"/>
      <c r="K1939" s="16">
        <v>1.75</v>
      </c>
    </row>
    <row r="1940" spans="3:11" ht="15" hidden="1" outlineLevel="1" x14ac:dyDescent="0.25">
      <c r="C1940" s="4" t="s">
        <v>53</v>
      </c>
      <c r="D1940" s="20" t="s">
        <v>3800</v>
      </c>
      <c r="E1940" s="20"/>
      <c r="F1940" s="20" t="s">
        <v>3801</v>
      </c>
      <c r="G1940"/>
      <c r="H1940"/>
      <c r="I1940"/>
      <c r="J1940"/>
      <c r="K1940" s="16">
        <v>7.67</v>
      </c>
    </row>
    <row r="1941" spans="3:11" ht="15" hidden="1" outlineLevel="1" x14ac:dyDescent="0.25">
      <c r="C1941" s="4" t="s">
        <v>53</v>
      </c>
      <c r="D1941" s="20" t="s">
        <v>3802</v>
      </c>
      <c r="E1941" s="20"/>
      <c r="F1941" s="20" t="s">
        <v>3803</v>
      </c>
      <c r="G1941"/>
      <c r="H1941"/>
      <c r="I1941"/>
      <c r="J1941"/>
      <c r="K1941" s="16">
        <v>6.76</v>
      </c>
    </row>
    <row r="1942" spans="3:11" ht="15" hidden="1" outlineLevel="1" x14ac:dyDescent="0.25">
      <c r="C1942" s="4" t="s">
        <v>53</v>
      </c>
      <c r="D1942" s="20" t="s">
        <v>3804</v>
      </c>
      <c r="E1942" s="20"/>
      <c r="F1942" s="20" t="s">
        <v>3805</v>
      </c>
      <c r="G1942"/>
      <c r="H1942"/>
      <c r="I1942"/>
      <c r="J1942"/>
      <c r="K1942" s="16">
        <v>62.72</v>
      </c>
    </row>
    <row r="1943" spans="3:11" ht="15" hidden="1" outlineLevel="1" x14ac:dyDescent="0.25">
      <c r="C1943" s="4" t="s">
        <v>53</v>
      </c>
      <c r="D1943" s="20" t="s">
        <v>3806</v>
      </c>
      <c r="E1943" s="20"/>
      <c r="F1943" s="20" t="s">
        <v>3807</v>
      </c>
      <c r="G1943"/>
      <c r="H1943"/>
      <c r="I1943"/>
      <c r="J1943"/>
      <c r="K1943" s="16">
        <v>3.46</v>
      </c>
    </row>
    <row r="1944" spans="3:11" ht="15" hidden="1" outlineLevel="1" x14ac:dyDescent="0.25">
      <c r="C1944" s="4" t="s">
        <v>53</v>
      </c>
      <c r="D1944" s="20" t="s">
        <v>3808</v>
      </c>
      <c r="E1944" s="20"/>
      <c r="F1944" s="20" t="s">
        <v>3809</v>
      </c>
      <c r="G1944"/>
      <c r="H1944"/>
      <c r="I1944"/>
      <c r="J1944"/>
      <c r="K1944" s="16">
        <v>12.82</v>
      </c>
    </row>
    <row r="1945" spans="3:11" ht="15" hidden="1" outlineLevel="1" x14ac:dyDescent="0.25">
      <c r="C1945" s="4" t="s">
        <v>53</v>
      </c>
      <c r="D1945" s="20" t="s">
        <v>3810</v>
      </c>
      <c r="E1945" s="20"/>
      <c r="F1945" s="20" t="s">
        <v>3811</v>
      </c>
      <c r="G1945"/>
      <c r="H1945"/>
      <c r="I1945"/>
      <c r="J1945"/>
      <c r="K1945" s="16">
        <v>0.63</v>
      </c>
    </row>
    <row r="1946" spans="3:11" ht="15" hidden="1" outlineLevel="1" x14ac:dyDescent="0.25">
      <c r="C1946" s="4" t="s">
        <v>53</v>
      </c>
      <c r="D1946" s="20" t="s">
        <v>3812</v>
      </c>
      <c r="E1946" s="20"/>
      <c r="F1946" s="20" t="s">
        <v>3813</v>
      </c>
      <c r="G1946"/>
      <c r="H1946"/>
      <c r="I1946"/>
      <c r="J1946"/>
      <c r="K1946" s="16">
        <v>3.36</v>
      </c>
    </row>
    <row r="1947" spans="3:11" ht="15" hidden="1" outlineLevel="1" x14ac:dyDescent="0.25">
      <c r="C1947" s="4" t="s">
        <v>53</v>
      </c>
      <c r="D1947" s="20" t="s">
        <v>3814</v>
      </c>
      <c r="E1947" s="20"/>
      <c r="F1947" s="20" t="s">
        <v>3815</v>
      </c>
      <c r="G1947"/>
      <c r="H1947"/>
      <c r="I1947"/>
      <c r="J1947"/>
      <c r="K1947" s="16">
        <v>11.21</v>
      </c>
    </row>
    <row r="1948" spans="3:11" ht="15" hidden="1" outlineLevel="1" x14ac:dyDescent="0.25">
      <c r="C1948" s="4" t="s">
        <v>53</v>
      </c>
      <c r="D1948" s="20" t="s">
        <v>3816</v>
      </c>
      <c r="E1948" s="20"/>
      <c r="F1948" s="20" t="s">
        <v>3817</v>
      </c>
      <c r="G1948"/>
      <c r="H1948"/>
      <c r="I1948"/>
      <c r="J1948"/>
      <c r="K1948" s="16">
        <v>7.58</v>
      </c>
    </row>
    <row r="1949" spans="3:11" ht="15" hidden="1" outlineLevel="1" x14ac:dyDescent="0.25">
      <c r="C1949" s="4" t="s">
        <v>53</v>
      </c>
      <c r="D1949" s="20" t="s">
        <v>3818</v>
      </c>
      <c r="E1949" s="20"/>
      <c r="F1949" s="20" t="s">
        <v>3819</v>
      </c>
      <c r="G1949"/>
      <c r="H1949"/>
      <c r="I1949"/>
      <c r="J1949"/>
      <c r="K1949" s="16">
        <v>17.97</v>
      </c>
    </row>
    <row r="1950" spans="3:11" ht="15" hidden="1" outlineLevel="1" x14ac:dyDescent="0.25">
      <c r="C1950" s="4" t="s">
        <v>53</v>
      </c>
      <c r="D1950" s="20" t="s">
        <v>3820</v>
      </c>
      <c r="E1950" s="20"/>
      <c r="F1950" s="20" t="s">
        <v>3821</v>
      </c>
      <c r="G1950"/>
      <c r="H1950"/>
      <c r="I1950"/>
      <c r="J1950"/>
      <c r="K1950" s="16">
        <v>38.880000000000003</v>
      </c>
    </row>
    <row r="1951" spans="3:11" ht="15" hidden="1" outlineLevel="1" x14ac:dyDescent="0.25">
      <c r="C1951" s="4" t="s">
        <v>53</v>
      </c>
      <c r="D1951" s="20" t="s">
        <v>3822</v>
      </c>
      <c r="E1951" s="20"/>
      <c r="F1951" s="20" t="s">
        <v>3823</v>
      </c>
      <c r="G1951"/>
      <c r="H1951"/>
      <c r="I1951"/>
      <c r="J1951"/>
      <c r="K1951" s="16">
        <v>5.04</v>
      </c>
    </row>
    <row r="1952" spans="3:11" ht="15" hidden="1" outlineLevel="1" x14ac:dyDescent="0.25">
      <c r="C1952" s="4" t="s">
        <v>53</v>
      </c>
      <c r="D1952" s="20" t="s">
        <v>3824</v>
      </c>
      <c r="E1952" s="20"/>
      <c r="F1952" s="20" t="s">
        <v>3825</v>
      </c>
      <c r="G1952"/>
      <c r="H1952"/>
      <c r="I1952"/>
      <c r="J1952"/>
      <c r="K1952" s="16">
        <v>44.44</v>
      </c>
    </row>
    <row r="1953" spans="3:11" ht="15" hidden="1" outlineLevel="1" x14ac:dyDescent="0.25">
      <c r="C1953" s="4" t="s">
        <v>53</v>
      </c>
      <c r="D1953" s="20" t="s">
        <v>3826</v>
      </c>
      <c r="E1953" s="20"/>
      <c r="F1953" s="20" t="s">
        <v>3827</v>
      </c>
      <c r="G1953"/>
      <c r="H1953"/>
      <c r="I1953"/>
      <c r="J1953"/>
      <c r="K1953" s="16">
        <v>3.62</v>
      </c>
    </row>
    <row r="1954" spans="3:11" ht="15" hidden="1" outlineLevel="1" x14ac:dyDescent="0.25">
      <c r="C1954" s="4" t="s">
        <v>53</v>
      </c>
      <c r="D1954" s="20" t="s">
        <v>3828</v>
      </c>
      <c r="E1954" s="20"/>
      <c r="F1954" s="20" t="s">
        <v>3829</v>
      </c>
      <c r="G1954"/>
      <c r="H1954"/>
      <c r="I1954"/>
      <c r="J1954"/>
      <c r="K1954" s="16">
        <v>10.130000000000001</v>
      </c>
    </row>
    <row r="1955" spans="3:11" ht="15" hidden="1" outlineLevel="1" x14ac:dyDescent="0.25">
      <c r="C1955" s="4" t="s">
        <v>53</v>
      </c>
      <c r="D1955" s="20" t="s">
        <v>3830</v>
      </c>
      <c r="E1955" s="20"/>
      <c r="F1955" s="20" t="s">
        <v>3831</v>
      </c>
      <c r="G1955"/>
      <c r="H1955"/>
      <c r="I1955"/>
      <c r="J1955"/>
      <c r="K1955" s="16">
        <v>1.76</v>
      </c>
    </row>
    <row r="1956" spans="3:11" ht="15" hidden="1" outlineLevel="1" x14ac:dyDescent="0.25">
      <c r="C1956" s="4" t="s">
        <v>53</v>
      </c>
      <c r="D1956" s="20" t="s">
        <v>3832</v>
      </c>
      <c r="E1956" s="20"/>
      <c r="F1956" s="20" t="s">
        <v>3833</v>
      </c>
      <c r="G1956"/>
      <c r="H1956"/>
      <c r="I1956"/>
      <c r="J1956"/>
      <c r="K1956" s="16">
        <v>7.52</v>
      </c>
    </row>
    <row r="1957" spans="3:11" ht="15" hidden="1" outlineLevel="1" x14ac:dyDescent="0.25">
      <c r="C1957" s="4" t="s">
        <v>53</v>
      </c>
      <c r="D1957" s="20" t="s">
        <v>3834</v>
      </c>
      <c r="E1957" s="20"/>
      <c r="F1957" s="20" t="s">
        <v>3835</v>
      </c>
      <c r="G1957"/>
      <c r="H1957"/>
      <c r="I1957"/>
      <c r="J1957"/>
      <c r="K1957" s="16">
        <v>8.1199999999999992</v>
      </c>
    </row>
    <row r="1958" spans="3:11" ht="15" hidden="1" outlineLevel="1" x14ac:dyDescent="0.25">
      <c r="C1958" s="4" t="s">
        <v>53</v>
      </c>
      <c r="D1958" s="20" t="s">
        <v>3836</v>
      </c>
      <c r="E1958" s="20"/>
      <c r="F1958" s="20" t="s">
        <v>3837</v>
      </c>
      <c r="G1958"/>
      <c r="H1958"/>
      <c r="I1958"/>
      <c r="J1958"/>
      <c r="K1958" s="16">
        <v>8.64</v>
      </c>
    </row>
    <row r="1959" spans="3:11" ht="15" hidden="1" outlineLevel="1" x14ac:dyDescent="0.25">
      <c r="C1959" s="4" t="s">
        <v>53</v>
      </c>
      <c r="D1959" s="20" t="s">
        <v>3838</v>
      </c>
      <c r="E1959" s="20"/>
      <c r="F1959" s="20" t="s">
        <v>3839</v>
      </c>
      <c r="G1959"/>
      <c r="H1959"/>
      <c r="I1959"/>
      <c r="J1959"/>
      <c r="K1959" s="16">
        <v>15.53</v>
      </c>
    </row>
    <row r="1960" spans="3:11" ht="15" hidden="1" outlineLevel="1" x14ac:dyDescent="0.25">
      <c r="C1960" s="4" t="s">
        <v>53</v>
      </c>
      <c r="D1960" s="20" t="s">
        <v>3840</v>
      </c>
      <c r="E1960" s="20"/>
      <c r="F1960" s="20" t="s">
        <v>3841</v>
      </c>
      <c r="G1960"/>
      <c r="H1960"/>
      <c r="I1960"/>
      <c r="J1960"/>
      <c r="K1960" s="16">
        <v>5.26</v>
      </c>
    </row>
    <row r="1961" spans="3:11" ht="15" hidden="1" outlineLevel="1" x14ac:dyDescent="0.25">
      <c r="C1961" s="4" t="s">
        <v>53</v>
      </c>
      <c r="D1961" s="20" t="s">
        <v>3842</v>
      </c>
      <c r="E1961" s="20"/>
      <c r="F1961" s="20" t="s">
        <v>3843</v>
      </c>
      <c r="G1961"/>
      <c r="H1961"/>
      <c r="I1961"/>
      <c r="J1961"/>
      <c r="K1961" s="16">
        <v>2.62</v>
      </c>
    </row>
    <row r="1962" spans="3:11" ht="15" hidden="1" outlineLevel="1" x14ac:dyDescent="0.25">
      <c r="C1962" s="4" t="s">
        <v>53</v>
      </c>
      <c r="D1962" s="20" t="s">
        <v>3844</v>
      </c>
      <c r="E1962" s="20"/>
      <c r="F1962" s="20" t="s">
        <v>3845</v>
      </c>
      <c r="G1962"/>
      <c r="H1962"/>
      <c r="I1962"/>
      <c r="J1962"/>
      <c r="K1962" s="16">
        <v>14.55</v>
      </c>
    </row>
    <row r="1963" spans="3:11" ht="15" hidden="1" outlineLevel="1" x14ac:dyDescent="0.25">
      <c r="C1963" s="4" t="s">
        <v>53</v>
      </c>
      <c r="D1963" s="20" t="s">
        <v>3846</v>
      </c>
      <c r="E1963" s="20"/>
      <c r="F1963" s="20" t="s">
        <v>3847</v>
      </c>
      <c r="G1963"/>
      <c r="H1963"/>
      <c r="I1963"/>
      <c r="J1963"/>
      <c r="K1963" s="16">
        <v>27.86</v>
      </c>
    </row>
    <row r="1964" spans="3:11" ht="15" hidden="1" outlineLevel="1" x14ac:dyDescent="0.25">
      <c r="C1964" s="4" t="s">
        <v>53</v>
      </c>
      <c r="D1964" s="20" t="s">
        <v>3848</v>
      </c>
      <c r="E1964" s="20"/>
      <c r="F1964" s="20" t="s">
        <v>3849</v>
      </c>
      <c r="G1964"/>
      <c r="H1964"/>
      <c r="I1964"/>
      <c r="J1964"/>
      <c r="K1964" s="16">
        <v>6.98</v>
      </c>
    </row>
    <row r="1965" spans="3:11" ht="15" hidden="1" outlineLevel="1" x14ac:dyDescent="0.25">
      <c r="C1965" s="4" t="s">
        <v>53</v>
      </c>
      <c r="D1965" s="20" t="s">
        <v>3850</v>
      </c>
      <c r="E1965" s="20"/>
      <c r="F1965" s="20" t="s">
        <v>3851</v>
      </c>
      <c r="G1965"/>
      <c r="H1965"/>
      <c r="I1965"/>
      <c r="J1965"/>
      <c r="K1965" s="16">
        <v>5.04</v>
      </c>
    </row>
    <row r="1966" spans="3:11" ht="15" hidden="1" outlineLevel="1" x14ac:dyDescent="0.25">
      <c r="C1966" s="4" t="s">
        <v>53</v>
      </c>
      <c r="D1966" s="20" t="s">
        <v>3852</v>
      </c>
      <c r="E1966" s="20"/>
      <c r="F1966" s="20" t="s">
        <v>3853</v>
      </c>
      <c r="G1966"/>
      <c r="H1966"/>
      <c r="I1966"/>
      <c r="J1966"/>
      <c r="K1966" s="16">
        <v>5.04</v>
      </c>
    </row>
    <row r="1967" spans="3:11" ht="15" hidden="1" outlineLevel="1" x14ac:dyDescent="0.25">
      <c r="C1967" s="4" t="s">
        <v>53</v>
      </c>
      <c r="D1967" s="20" t="s">
        <v>3854</v>
      </c>
      <c r="E1967" s="20"/>
      <c r="F1967" s="20" t="s">
        <v>3855</v>
      </c>
      <c r="G1967"/>
      <c r="H1967"/>
      <c r="I1967"/>
      <c r="J1967"/>
      <c r="K1967" s="16">
        <v>-1.39</v>
      </c>
    </row>
    <row r="1968" spans="3:11" ht="15" hidden="1" outlineLevel="1" x14ac:dyDescent="0.25">
      <c r="C1968" s="4" t="s">
        <v>53</v>
      </c>
      <c r="D1968" s="20" t="s">
        <v>3856</v>
      </c>
      <c r="E1968" s="20"/>
      <c r="F1968" s="20" t="s">
        <v>3857</v>
      </c>
      <c r="G1968"/>
      <c r="H1968"/>
      <c r="I1968"/>
      <c r="J1968"/>
      <c r="K1968" s="16">
        <v>6.72</v>
      </c>
    </row>
    <row r="1969" spans="3:11" ht="15" hidden="1" outlineLevel="1" x14ac:dyDescent="0.25">
      <c r="C1969" s="4" t="s">
        <v>53</v>
      </c>
      <c r="D1969" s="20" t="s">
        <v>3858</v>
      </c>
      <c r="E1969" s="20"/>
      <c r="F1969" s="20" t="s">
        <v>3859</v>
      </c>
      <c r="G1969"/>
      <c r="H1969"/>
      <c r="I1969"/>
      <c r="J1969"/>
      <c r="K1969" s="16">
        <v>8.8699999999999992</v>
      </c>
    </row>
    <row r="1970" spans="3:11" ht="15" hidden="1" outlineLevel="1" x14ac:dyDescent="0.25">
      <c r="C1970" s="4" t="s">
        <v>53</v>
      </c>
      <c r="D1970" s="20" t="s">
        <v>3860</v>
      </c>
      <c r="E1970" s="20"/>
      <c r="F1970" s="20" t="s">
        <v>3861</v>
      </c>
      <c r="G1970"/>
      <c r="H1970"/>
      <c r="I1970"/>
      <c r="J1970"/>
      <c r="K1970" s="16">
        <v>16.34</v>
      </c>
    </row>
    <row r="1971" spans="3:11" ht="15" hidden="1" outlineLevel="1" x14ac:dyDescent="0.25">
      <c r="C1971" s="4" t="s">
        <v>53</v>
      </c>
      <c r="D1971" s="20" t="s">
        <v>3862</v>
      </c>
      <c r="E1971" s="20"/>
      <c r="F1971" s="20" t="s">
        <v>3863</v>
      </c>
      <c r="G1971"/>
      <c r="H1971"/>
      <c r="I1971"/>
      <c r="J1971"/>
      <c r="K1971" s="16">
        <v>4.63</v>
      </c>
    </row>
    <row r="1972" spans="3:11" ht="15" hidden="1" outlineLevel="1" x14ac:dyDescent="0.25">
      <c r="C1972" s="4" t="s">
        <v>53</v>
      </c>
      <c r="D1972" s="20" t="s">
        <v>3864</v>
      </c>
      <c r="E1972" s="20"/>
      <c r="F1972" s="20" t="s">
        <v>3865</v>
      </c>
      <c r="G1972"/>
      <c r="H1972"/>
      <c r="I1972"/>
      <c r="J1972"/>
      <c r="K1972" s="16">
        <v>66.739999999999995</v>
      </c>
    </row>
    <row r="1973" spans="3:11" ht="15" hidden="1" outlineLevel="1" x14ac:dyDescent="0.25">
      <c r="C1973" s="4" t="s">
        <v>53</v>
      </c>
      <c r="D1973" s="20" t="s">
        <v>3866</v>
      </c>
      <c r="E1973" s="20"/>
      <c r="F1973" s="20" t="s">
        <v>3867</v>
      </c>
      <c r="G1973"/>
      <c r="H1973"/>
      <c r="I1973"/>
      <c r="J1973"/>
      <c r="K1973" s="16">
        <v>6.79</v>
      </c>
    </row>
    <row r="1974" spans="3:11" ht="15" hidden="1" outlineLevel="1" x14ac:dyDescent="0.25">
      <c r="C1974" s="4" t="s">
        <v>53</v>
      </c>
      <c r="D1974" s="20" t="s">
        <v>3868</v>
      </c>
      <c r="E1974" s="20"/>
      <c r="F1974" s="20" t="s">
        <v>3869</v>
      </c>
      <c r="G1974"/>
      <c r="H1974"/>
      <c r="I1974"/>
      <c r="J1974"/>
      <c r="K1974" s="16">
        <v>38.28</v>
      </c>
    </row>
    <row r="1975" spans="3:11" ht="15" hidden="1" outlineLevel="1" x14ac:dyDescent="0.25">
      <c r="C1975" s="4" t="s">
        <v>53</v>
      </c>
      <c r="D1975" s="20" t="s">
        <v>3870</v>
      </c>
      <c r="E1975" s="20"/>
      <c r="F1975" s="20" t="s">
        <v>3871</v>
      </c>
      <c r="G1975"/>
      <c r="H1975"/>
      <c r="I1975"/>
      <c r="J1975"/>
      <c r="K1975" s="16">
        <v>15.99</v>
      </c>
    </row>
    <row r="1976" spans="3:11" ht="15" hidden="1" outlineLevel="1" x14ac:dyDescent="0.25">
      <c r="C1976" s="4" t="s">
        <v>53</v>
      </c>
      <c r="D1976" s="20" t="s">
        <v>3872</v>
      </c>
      <c r="E1976" s="20"/>
      <c r="F1976" s="20" t="s">
        <v>3873</v>
      </c>
      <c r="G1976"/>
      <c r="H1976"/>
      <c r="I1976"/>
      <c r="J1976"/>
      <c r="K1976" s="16">
        <v>16.489999999999998</v>
      </c>
    </row>
    <row r="1977" spans="3:11" ht="15" hidden="1" outlineLevel="1" x14ac:dyDescent="0.25">
      <c r="C1977" s="4" t="s">
        <v>53</v>
      </c>
      <c r="D1977" s="20" t="s">
        <v>3874</v>
      </c>
      <c r="E1977" s="20"/>
      <c r="F1977" s="20" t="s">
        <v>3875</v>
      </c>
      <c r="G1977"/>
      <c r="H1977"/>
      <c r="I1977"/>
      <c r="J1977"/>
      <c r="K1977" s="16">
        <v>8.5500000000000007</v>
      </c>
    </row>
    <row r="1978" spans="3:11" ht="15" hidden="1" outlineLevel="1" x14ac:dyDescent="0.25">
      <c r="C1978" s="4" t="s">
        <v>53</v>
      </c>
      <c r="D1978" s="20" t="s">
        <v>3876</v>
      </c>
      <c r="E1978" s="20"/>
      <c r="F1978" s="20" t="s">
        <v>3877</v>
      </c>
      <c r="G1978"/>
      <c r="H1978"/>
      <c r="I1978"/>
      <c r="J1978"/>
      <c r="K1978" s="16">
        <v>1.88</v>
      </c>
    </row>
    <row r="1979" spans="3:11" ht="15" hidden="1" outlineLevel="1" x14ac:dyDescent="0.25">
      <c r="C1979" s="4" t="s">
        <v>53</v>
      </c>
      <c r="D1979" s="20" t="s">
        <v>3878</v>
      </c>
      <c r="E1979" s="20"/>
      <c r="F1979" s="20" t="s">
        <v>3879</v>
      </c>
      <c r="G1979"/>
      <c r="H1979"/>
      <c r="I1979"/>
      <c r="J1979"/>
      <c r="K1979" s="16">
        <v>5.29</v>
      </c>
    </row>
    <row r="1980" spans="3:11" ht="15" hidden="1" outlineLevel="1" x14ac:dyDescent="0.25">
      <c r="C1980" s="4" t="s">
        <v>53</v>
      </c>
      <c r="D1980" s="20" t="s">
        <v>3880</v>
      </c>
      <c r="E1980" s="20"/>
      <c r="F1980" s="20" t="s">
        <v>3881</v>
      </c>
      <c r="G1980"/>
      <c r="H1980"/>
      <c r="I1980"/>
      <c r="J1980"/>
      <c r="K1980" s="16">
        <v>0.16</v>
      </c>
    </row>
    <row r="1981" spans="3:11" ht="15" hidden="1" outlineLevel="1" x14ac:dyDescent="0.25">
      <c r="C1981" s="4" t="s">
        <v>53</v>
      </c>
      <c r="D1981" s="20" t="s">
        <v>3882</v>
      </c>
      <c r="E1981" s="20"/>
      <c r="F1981" s="20" t="s">
        <v>3883</v>
      </c>
      <c r="G1981"/>
      <c r="H1981"/>
      <c r="I1981"/>
      <c r="J1981"/>
      <c r="K1981" s="16">
        <v>11.89</v>
      </c>
    </row>
    <row r="1982" spans="3:11" ht="15" hidden="1" outlineLevel="1" x14ac:dyDescent="0.25">
      <c r="C1982" s="4" t="s">
        <v>53</v>
      </c>
      <c r="D1982" s="20" t="s">
        <v>3884</v>
      </c>
      <c r="E1982" s="20"/>
      <c r="F1982" s="20" t="s">
        <v>3885</v>
      </c>
      <c r="G1982"/>
      <c r="H1982"/>
      <c r="I1982"/>
      <c r="J1982"/>
      <c r="K1982" s="16">
        <v>124.45</v>
      </c>
    </row>
    <row r="1983" spans="3:11" ht="15" hidden="1" outlineLevel="1" x14ac:dyDescent="0.25">
      <c r="C1983" s="4" t="s">
        <v>53</v>
      </c>
      <c r="D1983" s="20" t="s">
        <v>3886</v>
      </c>
      <c r="E1983" s="20"/>
      <c r="F1983" s="20" t="s">
        <v>3887</v>
      </c>
      <c r="G1983"/>
      <c r="H1983"/>
      <c r="I1983"/>
      <c r="J1983"/>
      <c r="K1983" s="16">
        <v>7.4</v>
      </c>
    </row>
    <row r="1984" spans="3:11" ht="15" hidden="1" outlineLevel="1" x14ac:dyDescent="0.25">
      <c r="C1984" s="4" t="s">
        <v>53</v>
      </c>
      <c r="D1984" s="20" t="s">
        <v>3888</v>
      </c>
      <c r="E1984" s="20"/>
      <c r="F1984" s="20" t="s">
        <v>3889</v>
      </c>
      <c r="G1984"/>
      <c r="H1984"/>
      <c r="I1984"/>
      <c r="J1984"/>
      <c r="K1984" s="16">
        <v>53.24</v>
      </c>
    </row>
    <row r="1985" spans="3:11" ht="15" hidden="1" outlineLevel="1" x14ac:dyDescent="0.25">
      <c r="C1985" s="4" t="s">
        <v>53</v>
      </c>
      <c r="D1985" s="20" t="s">
        <v>3890</v>
      </c>
      <c r="E1985" s="20"/>
      <c r="F1985" s="20" t="s">
        <v>3891</v>
      </c>
      <c r="G1985"/>
      <c r="H1985"/>
      <c r="I1985"/>
      <c r="J1985"/>
      <c r="K1985" s="16">
        <v>23.93</v>
      </c>
    </row>
    <row r="1986" spans="3:11" ht="15" hidden="1" outlineLevel="1" x14ac:dyDescent="0.25">
      <c r="C1986" s="4" t="s">
        <v>53</v>
      </c>
      <c r="D1986" s="20" t="s">
        <v>3892</v>
      </c>
      <c r="E1986" s="20"/>
      <c r="F1986" s="20" t="s">
        <v>3893</v>
      </c>
      <c r="G1986"/>
      <c r="H1986"/>
      <c r="I1986"/>
      <c r="J1986"/>
      <c r="K1986" s="16">
        <v>14.91</v>
      </c>
    </row>
    <row r="1987" spans="3:11" ht="15" hidden="1" outlineLevel="1" x14ac:dyDescent="0.25">
      <c r="C1987" s="4" t="s">
        <v>53</v>
      </c>
      <c r="D1987" s="20" t="s">
        <v>3894</v>
      </c>
      <c r="E1987" s="20"/>
      <c r="F1987" s="20" t="s">
        <v>3895</v>
      </c>
      <c r="G1987"/>
      <c r="H1987"/>
      <c r="I1987"/>
      <c r="J1987"/>
      <c r="K1987" s="16">
        <v>27.45</v>
      </c>
    </row>
    <row r="1988" spans="3:11" ht="15" hidden="1" outlineLevel="1" x14ac:dyDescent="0.25">
      <c r="C1988" s="4" t="s">
        <v>53</v>
      </c>
      <c r="D1988" s="20" t="s">
        <v>3896</v>
      </c>
      <c r="E1988" s="20"/>
      <c r="F1988" s="20" t="s">
        <v>3897</v>
      </c>
      <c r="G1988"/>
      <c r="H1988"/>
      <c r="I1988"/>
      <c r="J1988"/>
      <c r="K1988" s="16">
        <v>16.670000000000002</v>
      </c>
    </row>
    <row r="1989" spans="3:11" ht="15" hidden="1" outlineLevel="1" x14ac:dyDescent="0.25">
      <c r="C1989" s="4" t="s">
        <v>53</v>
      </c>
      <c r="D1989" s="20" t="s">
        <v>3898</v>
      </c>
      <c r="E1989" s="20"/>
      <c r="F1989" s="20" t="s">
        <v>3899</v>
      </c>
      <c r="G1989"/>
      <c r="H1989"/>
      <c r="I1989"/>
      <c r="J1989"/>
      <c r="K1989" s="16">
        <v>5.04</v>
      </c>
    </row>
    <row r="1990" spans="3:11" ht="15" hidden="1" outlineLevel="1" x14ac:dyDescent="0.25">
      <c r="C1990" s="4" t="s">
        <v>53</v>
      </c>
      <c r="D1990" s="20" t="s">
        <v>3900</v>
      </c>
      <c r="E1990" s="20"/>
      <c r="F1990" s="20" t="s">
        <v>3901</v>
      </c>
      <c r="G1990"/>
      <c r="H1990"/>
      <c r="I1990"/>
      <c r="J1990"/>
      <c r="K1990" s="16">
        <v>5.55</v>
      </c>
    </row>
    <row r="1991" spans="3:11" ht="15" hidden="1" outlineLevel="1" x14ac:dyDescent="0.25">
      <c r="C1991" s="4" t="s">
        <v>53</v>
      </c>
      <c r="D1991" s="20" t="s">
        <v>3902</v>
      </c>
      <c r="E1991" s="20"/>
      <c r="F1991" s="20" t="s">
        <v>3903</v>
      </c>
      <c r="G1991"/>
      <c r="H1991"/>
      <c r="I1991"/>
      <c r="J1991"/>
      <c r="K1991" s="16">
        <v>24.93</v>
      </c>
    </row>
    <row r="1992" spans="3:11" ht="15" hidden="1" outlineLevel="1" x14ac:dyDescent="0.25">
      <c r="C1992" s="4" t="s">
        <v>53</v>
      </c>
      <c r="D1992" s="20" t="s">
        <v>3904</v>
      </c>
      <c r="E1992" s="20"/>
      <c r="F1992" s="20" t="s">
        <v>3905</v>
      </c>
      <c r="G1992"/>
      <c r="H1992"/>
      <c r="I1992"/>
      <c r="J1992"/>
      <c r="K1992" s="16">
        <v>1.53</v>
      </c>
    </row>
    <row r="1993" spans="3:11" ht="15" hidden="1" outlineLevel="1" x14ac:dyDescent="0.25">
      <c r="C1993" s="4" t="s">
        <v>53</v>
      </c>
      <c r="D1993" s="20" t="s">
        <v>3906</v>
      </c>
      <c r="E1993" s="20"/>
      <c r="F1993" s="20" t="s">
        <v>3907</v>
      </c>
      <c r="G1993"/>
      <c r="H1993"/>
      <c r="I1993"/>
      <c r="J1993"/>
      <c r="K1993" s="16">
        <v>18.809999999999999</v>
      </c>
    </row>
    <row r="1994" spans="3:11" ht="15" hidden="1" outlineLevel="1" x14ac:dyDescent="0.25">
      <c r="C1994" s="4" t="s">
        <v>53</v>
      </c>
      <c r="D1994" s="20" t="s">
        <v>3908</v>
      </c>
      <c r="E1994" s="20"/>
      <c r="F1994" s="20" t="s">
        <v>3909</v>
      </c>
      <c r="G1994"/>
      <c r="H1994"/>
      <c r="I1994"/>
      <c r="J1994"/>
      <c r="K1994" s="16">
        <v>6.85</v>
      </c>
    </row>
    <row r="1995" spans="3:11" ht="15" hidden="1" outlineLevel="1" x14ac:dyDescent="0.25">
      <c r="C1995" s="4" t="s">
        <v>53</v>
      </c>
      <c r="D1995" s="20" t="s">
        <v>3910</v>
      </c>
      <c r="E1995" s="20"/>
      <c r="F1995" s="20" t="s">
        <v>3911</v>
      </c>
      <c r="G1995"/>
      <c r="H1995"/>
      <c r="I1995"/>
      <c r="J1995"/>
      <c r="K1995" s="16">
        <v>5.13</v>
      </c>
    </row>
    <row r="1996" spans="3:11" ht="15" hidden="1" outlineLevel="1" x14ac:dyDescent="0.25">
      <c r="C1996" s="4" t="s">
        <v>53</v>
      </c>
      <c r="D1996" s="20" t="s">
        <v>3912</v>
      </c>
      <c r="E1996" s="20"/>
      <c r="F1996" s="20" t="s">
        <v>3913</v>
      </c>
      <c r="G1996"/>
      <c r="H1996"/>
      <c r="I1996"/>
      <c r="J1996"/>
      <c r="K1996" s="16">
        <v>35.04</v>
      </c>
    </row>
    <row r="1997" spans="3:11" ht="15" hidden="1" outlineLevel="1" x14ac:dyDescent="0.25">
      <c r="C1997" s="4" t="s">
        <v>53</v>
      </c>
      <c r="D1997" s="20" t="s">
        <v>3914</v>
      </c>
      <c r="E1997" s="20"/>
      <c r="F1997" s="20" t="s">
        <v>3915</v>
      </c>
      <c r="G1997"/>
      <c r="H1997"/>
      <c r="I1997"/>
      <c r="J1997"/>
      <c r="K1997" s="16">
        <v>14</v>
      </c>
    </row>
    <row r="1998" spans="3:11" ht="15" hidden="1" outlineLevel="1" x14ac:dyDescent="0.25">
      <c r="C1998" s="4" t="s">
        <v>53</v>
      </c>
      <c r="D1998" s="20" t="s">
        <v>3916</v>
      </c>
      <c r="E1998" s="20"/>
      <c r="F1998" s="20" t="s">
        <v>3917</v>
      </c>
      <c r="G1998"/>
      <c r="H1998"/>
      <c r="I1998"/>
      <c r="J1998"/>
      <c r="K1998" s="16">
        <v>5.04</v>
      </c>
    </row>
    <row r="1999" spans="3:11" ht="15" hidden="1" outlineLevel="1" x14ac:dyDescent="0.25">
      <c r="C1999" s="4" t="s">
        <v>53</v>
      </c>
      <c r="D1999" s="20" t="s">
        <v>3918</v>
      </c>
      <c r="E1999" s="20"/>
      <c r="F1999" s="20" t="s">
        <v>3919</v>
      </c>
      <c r="G1999"/>
      <c r="H1999"/>
      <c r="I1999"/>
      <c r="J1999"/>
      <c r="K1999" s="16">
        <v>4.5999999999999996</v>
      </c>
    </row>
    <row r="2000" spans="3:11" ht="15" hidden="1" outlineLevel="1" x14ac:dyDescent="0.25">
      <c r="C2000" s="4" t="s">
        <v>53</v>
      </c>
      <c r="D2000" s="20" t="s">
        <v>3920</v>
      </c>
      <c r="E2000" s="20"/>
      <c r="F2000" s="20" t="s">
        <v>3921</v>
      </c>
      <c r="G2000"/>
      <c r="H2000"/>
      <c r="I2000"/>
      <c r="J2000"/>
      <c r="K2000" s="16">
        <v>1.68</v>
      </c>
    </row>
    <row r="2001" spans="3:11" ht="15" hidden="1" outlineLevel="1" x14ac:dyDescent="0.25">
      <c r="C2001" s="4" t="s">
        <v>53</v>
      </c>
      <c r="D2001" s="20" t="s">
        <v>3922</v>
      </c>
      <c r="E2001" s="20"/>
      <c r="F2001" s="20" t="s">
        <v>3923</v>
      </c>
      <c r="G2001"/>
      <c r="H2001"/>
      <c r="I2001"/>
      <c r="J2001"/>
      <c r="K2001" s="16">
        <v>-0.87</v>
      </c>
    </row>
    <row r="2002" spans="3:11" ht="15" hidden="1" outlineLevel="1" x14ac:dyDescent="0.25">
      <c r="C2002" s="4" t="s">
        <v>53</v>
      </c>
      <c r="D2002" s="20" t="s">
        <v>3924</v>
      </c>
      <c r="E2002" s="20"/>
      <c r="F2002" s="20" t="s">
        <v>3925</v>
      </c>
      <c r="G2002"/>
      <c r="H2002"/>
      <c r="I2002"/>
      <c r="J2002"/>
      <c r="K2002" s="16">
        <v>6.98</v>
      </c>
    </row>
    <row r="2003" spans="3:11" ht="15" hidden="1" outlineLevel="1" x14ac:dyDescent="0.25">
      <c r="C2003" s="4" t="s">
        <v>53</v>
      </c>
      <c r="D2003" s="20" t="s">
        <v>3926</v>
      </c>
      <c r="E2003" s="20"/>
      <c r="F2003" s="20" t="s">
        <v>3927</v>
      </c>
      <c r="G2003"/>
      <c r="H2003"/>
      <c r="I2003"/>
      <c r="J2003"/>
      <c r="K2003" s="16">
        <v>65.150000000000006</v>
      </c>
    </row>
    <row r="2004" spans="3:11" ht="15" hidden="1" outlineLevel="1" x14ac:dyDescent="0.25">
      <c r="C2004" s="4" t="s">
        <v>53</v>
      </c>
      <c r="D2004" s="20" t="s">
        <v>3928</v>
      </c>
      <c r="E2004" s="20"/>
      <c r="F2004" s="20" t="s">
        <v>3929</v>
      </c>
      <c r="G2004"/>
      <c r="H2004"/>
      <c r="I2004"/>
      <c r="J2004"/>
      <c r="K2004" s="16">
        <v>150.41</v>
      </c>
    </row>
    <row r="2005" spans="3:11" ht="15" hidden="1" outlineLevel="1" x14ac:dyDescent="0.25">
      <c r="C2005" s="4" t="s">
        <v>53</v>
      </c>
      <c r="D2005" s="20" t="s">
        <v>3930</v>
      </c>
      <c r="E2005" s="20"/>
      <c r="F2005" s="20" t="s">
        <v>3931</v>
      </c>
      <c r="G2005"/>
      <c r="H2005"/>
      <c r="I2005"/>
      <c r="J2005"/>
      <c r="K2005" s="16">
        <v>9.6199999999999992</v>
      </c>
    </row>
    <row r="2006" spans="3:11" ht="15" hidden="1" outlineLevel="1" x14ac:dyDescent="0.25">
      <c r="C2006" s="4" t="s">
        <v>53</v>
      </c>
      <c r="D2006" s="20" t="s">
        <v>3932</v>
      </c>
      <c r="E2006" s="20"/>
      <c r="F2006" s="20" t="s">
        <v>3933</v>
      </c>
      <c r="G2006"/>
      <c r="H2006"/>
      <c r="I2006"/>
      <c r="J2006"/>
      <c r="K2006" s="16">
        <v>2.25</v>
      </c>
    </row>
    <row r="2007" spans="3:11" ht="15" hidden="1" outlineLevel="1" x14ac:dyDescent="0.25">
      <c r="C2007" s="4" t="s">
        <v>53</v>
      </c>
      <c r="D2007" s="20" t="s">
        <v>3934</v>
      </c>
      <c r="E2007" s="20"/>
      <c r="F2007" s="20" t="s">
        <v>3935</v>
      </c>
      <c r="G2007"/>
      <c r="H2007"/>
      <c r="I2007"/>
      <c r="J2007"/>
      <c r="K2007" s="16">
        <v>29.34</v>
      </c>
    </row>
    <row r="2008" spans="3:11" ht="15" hidden="1" outlineLevel="1" x14ac:dyDescent="0.25">
      <c r="C2008" s="4" t="s">
        <v>53</v>
      </c>
      <c r="D2008" s="20" t="s">
        <v>3936</v>
      </c>
      <c r="E2008" s="20"/>
      <c r="F2008" s="20" t="s">
        <v>3937</v>
      </c>
      <c r="G2008"/>
      <c r="H2008"/>
      <c r="I2008"/>
      <c r="J2008"/>
      <c r="K2008" s="16">
        <v>120.99</v>
      </c>
    </row>
    <row r="2009" spans="3:11" ht="15" hidden="1" outlineLevel="1" x14ac:dyDescent="0.25">
      <c r="C2009" s="4" t="s">
        <v>53</v>
      </c>
      <c r="D2009" s="20" t="s">
        <v>3938</v>
      </c>
      <c r="E2009" s="20"/>
      <c r="F2009" s="20" t="s">
        <v>3939</v>
      </c>
      <c r="G2009"/>
      <c r="H2009"/>
      <c r="I2009"/>
      <c r="J2009"/>
      <c r="K2009" s="16">
        <v>1.68</v>
      </c>
    </row>
    <row r="2010" spans="3:11" ht="15" hidden="1" outlineLevel="1" x14ac:dyDescent="0.25">
      <c r="C2010" s="4" t="s">
        <v>53</v>
      </c>
      <c r="D2010" s="20" t="s">
        <v>3940</v>
      </c>
      <c r="E2010" s="20"/>
      <c r="F2010" s="20" t="s">
        <v>3941</v>
      </c>
      <c r="G2010"/>
      <c r="H2010"/>
      <c r="I2010"/>
      <c r="J2010"/>
      <c r="K2010" s="16">
        <v>43.37</v>
      </c>
    </row>
    <row r="2011" spans="3:11" ht="15" hidden="1" outlineLevel="1" x14ac:dyDescent="0.25">
      <c r="C2011" s="4" t="s">
        <v>53</v>
      </c>
      <c r="D2011" s="20" t="s">
        <v>3942</v>
      </c>
      <c r="E2011" s="20"/>
      <c r="F2011" s="20" t="s">
        <v>3943</v>
      </c>
      <c r="G2011"/>
      <c r="H2011"/>
      <c r="I2011"/>
      <c r="J2011"/>
      <c r="K2011" s="16">
        <v>21.42</v>
      </c>
    </row>
    <row r="2012" spans="3:11" ht="15" hidden="1" outlineLevel="1" x14ac:dyDescent="0.25">
      <c r="C2012" s="4" t="s">
        <v>53</v>
      </c>
      <c r="D2012" s="20" t="s">
        <v>3944</v>
      </c>
      <c r="E2012" s="20"/>
      <c r="F2012" s="20" t="s">
        <v>3945</v>
      </c>
      <c r="G2012"/>
      <c r="H2012"/>
      <c r="I2012"/>
      <c r="J2012"/>
      <c r="K2012" s="16">
        <v>5.92</v>
      </c>
    </row>
    <row r="2013" spans="3:11" ht="15" hidden="1" outlineLevel="1" x14ac:dyDescent="0.25">
      <c r="C2013" s="4" t="s">
        <v>53</v>
      </c>
      <c r="D2013" s="20" t="s">
        <v>3946</v>
      </c>
      <c r="E2013" s="20"/>
      <c r="F2013" s="20" t="s">
        <v>3947</v>
      </c>
      <c r="G2013"/>
      <c r="H2013"/>
      <c r="I2013"/>
      <c r="J2013"/>
      <c r="K2013" s="16">
        <v>6.22</v>
      </c>
    </row>
    <row r="2014" spans="3:11" ht="15" hidden="1" outlineLevel="1" x14ac:dyDescent="0.25">
      <c r="C2014" s="4" t="s">
        <v>53</v>
      </c>
      <c r="D2014" s="20" t="s">
        <v>3948</v>
      </c>
      <c r="E2014" s="20"/>
      <c r="F2014" s="20" t="s">
        <v>3949</v>
      </c>
      <c r="G2014"/>
      <c r="H2014"/>
      <c r="I2014"/>
      <c r="J2014"/>
      <c r="K2014" s="16">
        <v>5.04</v>
      </c>
    </row>
    <row r="2015" spans="3:11" ht="15" hidden="1" outlineLevel="1" x14ac:dyDescent="0.25">
      <c r="C2015" s="4" t="s">
        <v>53</v>
      </c>
      <c r="D2015" s="20" t="s">
        <v>3950</v>
      </c>
      <c r="E2015" s="20"/>
      <c r="F2015" s="20" t="s">
        <v>3951</v>
      </c>
      <c r="G2015"/>
      <c r="H2015"/>
      <c r="I2015"/>
      <c r="J2015"/>
      <c r="K2015" s="16">
        <v>5.07</v>
      </c>
    </row>
    <row r="2016" spans="3:11" ht="15" hidden="1" outlineLevel="1" x14ac:dyDescent="0.25">
      <c r="C2016" s="4" t="s">
        <v>53</v>
      </c>
      <c r="D2016" s="20" t="s">
        <v>3952</v>
      </c>
      <c r="E2016" s="20"/>
      <c r="F2016" s="20" t="s">
        <v>3953</v>
      </c>
      <c r="G2016"/>
      <c r="H2016"/>
      <c r="I2016"/>
      <c r="J2016"/>
      <c r="K2016" s="16">
        <v>5.04</v>
      </c>
    </row>
    <row r="2017" spans="3:11" ht="15" hidden="1" outlineLevel="1" x14ac:dyDescent="0.25">
      <c r="C2017" s="4" t="s">
        <v>53</v>
      </c>
      <c r="D2017" s="20" t="s">
        <v>3954</v>
      </c>
      <c r="E2017" s="20"/>
      <c r="F2017" s="20" t="s">
        <v>3955</v>
      </c>
      <c r="G2017"/>
      <c r="H2017"/>
      <c r="I2017"/>
      <c r="J2017"/>
      <c r="K2017" s="16">
        <v>16.03</v>
      </c>
    </row>
    <row r="2018" spans="3:11" ht="15" hidden="1" outlineLevel="1" x14ac:dyDescent="0.25">
      <c r="C2018" s="4" t="s">
        <v>53</v>
      </c>
      <c r="D2018" s="20" t="s">
        <v>3956</v>
      </c>
      <c r="E2018" s="20"/>
      <c r="F2018" s="20" t="s">
        <v>3957</v>
      </c>
      <c r="G2018"/>
      <c r="H2018"/>
      <c r="I2018"/>
      <c r="J2018"/>
      <c r="K2018" s="16">
        <v>6.85</v>
      </c>
    </row>
    <row r="2019" spans="3:11" ht="15" hidden="1" outlineLevel="1" x14ac:dyDescent="0.25">
      <c r="C2019" s="4" t="s">
        <v>53</v>
      </c>
      <c r="D2019" s="20" t="s">
        <v>3958</v>
      </c>
      <c r="E2019" s="20"/>
      <c r="F2019" s="20" t="s">
        <v>3959</v>
      </c>
      <c r="G2019"/>
      <c r="H2019"/>
      <c r="I2019"/>
      <c r="J2019"/>
      <c r="K2019" s="16">
        <v>8.0500000000000007</v>
      </c>
    </row>
    <row r="2020" spans="3:11" ht="15" hidden="1" outlineLevel="1" x14ac:dyDescent="0.25">
      <c r="C2020" s="4" t="s">
        <v>53</v>
      </c>
      <c r="D2020" s="20" t="s">
        <v>3960</v>
      </c>
      <c r="E2020" s="20"/>
      <c r="F2020" s="20" t="s">
        <v>3961</v>
      </c>
      <c r="G2020"/>
      <c r="H2020"/>
      <c r="I2020"/>
      <c r="J2020"/>
      <c r="K2020" s="16">
        <v>4.3600000000000003</v>
      </c>
    </row>
    <row r="2021" spans="3:11" ht="15" hidden="1" outlineLevel="1" x14ac:dyDescent="0.25">
      <c r="C2021" s="4" t="s">
        <v>53</v>
      </c>
      <c r="D2021" s="20" t="s">
        <v>3962</v>
      </c>
      <c r="E2021" s="20"/>
      <c r="F2021" s="20" t="s">
        <v>3963</v>
      </c>
      <c r="G2021"/>
      <c r="H2021"/>
      <c r="I2021"/>
      <c r="J2021"/>
      <c r="K2021" s="16">
        <v>4.0999999999999996</v>
      </c>
    </row>
    <row r="2022" spans="3:11" ht="15" hidden="1" outlineLevel="1" x14ac:dyDescent="0.25">
      <c r="C2022" s="4" t="s">
        <v>53</v>
      </c>
      <c r="D2022" s="20" t="s">
        <v>3964</v>
      </c>
      <c r="E2022" s="20"/>
      <c r="F2022" s="20" t="s">
        <v>3965</v>
      </c>
      <c r="G2022"/>
      <c r="H2022"/>
      <c r="I2022"/>
      <c r="J2022"/>
      <c r="K2022" s="16">
        <v>4.5599999999999996</v>
      </c>
    </row>
    <row r="2023" spans="3:11" ht="15" hidden="1" outlineLevel="1" x14ac:dyDescent="0.25">
      <c r="C2023" s="4" t="s">
        <v>53</v>
      </c>
      <c r="D2023" s="20" t="s">
        <v>3966</v>
      </c>
      <c r="E2023" s="20"/>
      <c r="F2023" s="20" t="s">
        <v>3967</v>
      </c>
      <c r="G2023"/>
      <c r="H2023"/>
      <c r="I2023"/>
      <c r="J2023"/>
      <c r="K2023" s="16">
        <v>11.76</v>
      </c>
    </row>
    <row r="2024" spans="3:11" ht="15" hidden="1" outlineLevel="1" x14ac:dyDescent="0.25">
      <c r="C2024" s="4" t="s">
        <v>53</v>
      </c>
      <c r="D2024" s="20" t="s">
        <v>3968</v>
      </c>
      <c r="E2024" s="20"/>
      <c r="F2024" s="20" t="s">
        <v>3969</v>
      </c>
      <c r="G2024"/>
      <c r="H2024"/>
      <c r="I2024"/>
      <c r="J2024"/>
      <c r="K2024" s="16">
        <v>16.8</v>
      </c>
    </row>
    <row r="2025" spans="3:11" ht="15" hidden="1" outlineLevel="1" x14ac:dyDescent="0.25">
      <c r="C2025" s="4" t="s">
        <v>53</v>
      </c>
      <c r="D2025" s="20" t="s">
        <v>3970</v>
      </c>
      <c r="E2025" s="20"/>
      <c r="F2025" s="20" t="s">
        <v>3971</v>
      </c>
      <c r="G2025"/>
      <c r="H2025"/>
      <c r="I2025"/>
      <c r="J2025"/>
      <c r="K2025" s="16">
        <v>5.04</v>
      </c>
    </row>
    <row r="2026" spans="3:11" ht="15" hidden="1" outlineLevel="1" x14ac:dyDescent="0.25">
      <c r="C2026" s="4" t="s">
        <v>53</v>
      </c>
      <c r="D2026" s="20" t="s">
        <v>3972</v>
      </c>
      <c r="E2026" s="20"/>
      <c r="F2026" s="20" t="s">
        <v>3973</v>
      </c>
      <c r="G2026"/>
      <c r="H2026"/>
      <c r="I2026"/>
      <c r="J2026"/>
      <c r="K2026" s="16">
        <v>5.04</v>
      </c>
    </row>
    <row r="2027" spans="3:11" ht="15" hidden="1" outlineLevel="1" x14ac:dyDescent="0.25">
      <c r="C2027" s="4" t="s">
        <v>53</v>
      </c>
      <c r="D2027" s="20" t="s">
        <v>3974</v>
      </c>
      <c r="E2027" s="20"/>
      <c r="F2027" s="20" t="s">
        <v>3975</v>
      </c>
      <c r="G2027"/>
      <c r="H2027"/>
      <c r="I2027"/>
      <c r="J2027"/>
      <c r="K2027" s="16">
        <v>9.16</v>
      </c>
    </row>
    <row r="2028" spans="3:11" ht="15" hidden="1" outlineLevel="1" x14ac:dyDescent="0.25">
      <c r="C2028" s="4" t="s">
        <v>53</v>
      </c>
      <c r="D2028" s="20" t="s">
        <v>3976</v>
      </c>
      <c r="E2028" s="20"/>
      <c r="F2028" s="20" t="s">
        <v>3977</v>
      </c>
      <c r="G2028"/>
      <c r="H2028"/>
      <c r="I2028"/>
      <c r="J2028"/>
      <c r="K2028" s="16">
        <v>20.95</v>
      </c>
    </row>
    <row r="2029" spans="3:11" ht="15" hidden="1" outlineLevel="1" x14ac:dyDescent="0.25">
      <c r="C2029" s="4" t="s">
        <v>53</v>
      </c>
      <c r="D2029" s="20" t="s">
        <v>3978</v>
      </c>
      <c r="E2029" s="20"/>
      <c r="F2029" s="20" t="s">
        <v>3979</v>
      </c>
      <c r="G2029"/>
      <c r="H2029"/>
      <c r="I2029"/>
      <c r="J2029"/>
      <c r="K2029" s="16">
        <v>5.04</v>
      </c>
    </row>
    <row r="2030" spans="3:11" ht="15" hidden="1" outlineLevel="1" x14ac:dyDescent="0.25">
      <c r="C2030" s="4" t="s">
        <v>53</v>
      </c>
      <c r="D2030" s="20" t="s">
        <v>3980</v>
      </c>
      <c r="E2030" s="20"/>
      <c r="F2030" s="20" t="s">
        <v>3981</v>
      </c>
      <c r="G2030"/>
      <c r="H2030"/>
      <c r="I2030"/>
      <c r="J2030"/>
      <c r="K2030" s="16">
        <v>31.52</v>
      </c>
    </row>
    <row r="2031" spans="3:11" ht="15" hidden="1" outlineLevel="1" x14ac:dyDescent="0.25">
      <c r="C2031" s="4" t="s">
        <v>53</v>
      </c>
      <c r="D2031" s="20" t="s">
        <v>3982</v>
      </c>
      <c r="E2031" s="20"/>
      <c r="F2031" s="20" t="s">
        <v>3983</v>
      </c>
      <c r="G2031"/>
      <c r="H2031"/>
      <c r="I2031"/>
      <c r="J2031"/>
      <c r="K2031" s="16">
        <v>9.9499999999999993</v>
      </c>
    </row>
    <row r="2032" spans="3:11" ht="15" hidden="1" outlineLevel="1" x14ac:dyDescent="0.25">
      <c r="C2032" s="4" t="s">
        <v>53</v>
      </c>
      <c r="D2032" s="20" t="s">
        <v>3984</v>
      </c>
      <c r="E2032" s="20"/>
      <c r="F2032" s="20" t="s">
        <v>3985</v>
      </c>
      <c r="G2032"/>
      <c r="H2032"/>
      <c r="I2032"/>
      <c r="J2032"/>
      <c r="K2032" s="16">
        <v>331.79</v>
      </c>
    </row>
    <row r="2033" spans="3:11" ht="15" hidden="1" outlineLevel="1" x14ac:dyDescent="0.25">
      <c r="C2033" s="4" t="s">
        <v>53</v>
      </c>
      <c r="D2033" s="20" t="s">
        <v>3986</v>
      </c>
      <c r="E2033" s="20"/>
      <c r="F2033" s="20" t="s">
        <v>3987</v>
      </c>
      <c r="G2033"/>
      <c r="H2033"/>
      <c r="I2033"/>
      <c r="J2033"/>
      <c r="K2033" s="16">
        <v>72.09</v>
      </c>
    </row>
    <row r="2034" spans="3:11" ht="15" hidden="1" outlineLevel="1" x14ac:dyDescent="0.25">
      <c r="C2034" s="4" t="s">
        <v>53</v>
      </c>
      <c r="D2034" s="20" t="s">
        <v>3988</v>
      </c>
      <c r="E2034" s="20"/>
      <c r="F2034" s="20" t="s">
        <v>3989</v>
      </c>
      <c r="G2034"/>
      <c r="H2034"/>
      <c r="I2034"/>
      <c r="J2034"/>
      <c r="K2034" s="16">
        <v>133.04</v>
      </c>
    </row>
    <row r="2035" spans="3:11" ht="15" hidden="1" outlineLevel="1" x14ac:dyDescent="0.25">
      <c r="C2035" s="4" t="s">
        <v>53</v>
      </c>
      <c r="D2035" s="20" t="s">
        <v>3990</v>
      </c>
      <c r="E2035" s="20"/>
      <c r="F2035" s="20" t="s">
        <v>3991</v>
      </c>
      <c r="G2035"/>
      <c r="H2035"/>
      <c r="I2035"/>
      <c r="J2035"/>
      <c r="K2035" s="16">
        <v>117.48</v>
      </c>
    </row>
    <row r="2036" spans="3:11" ht="15" hidden="1" outlineLevel="1" x14ac:dyDescent="0.25">
      <c r="C2036" s="4" t="s">
        <v>53</v>
      </c>
      <c r="D2036" s="20" t="s">
        <v>3992</v>
      </c>
      <c r="E2036" s="20"/>
      <c r="F2036" s="20" t="s">
        <v>3993</v>
      </c>
      <c r="G2036"/>
      <c r="H2036"/>
      <c r="I2036"/>
      <c r="J2036"/>
      <c r="K2036" s="16">
        <v>5.68</v>
      </c>
    </row>
    <row r="2037" spans="3:11" ht="15" hidden="1" outlineLevel="1" x14ac:dyDescent="0.25">
      <c r="C2037" s="4" t="s">
        <v>53</v>
      </c>
      <c r="D2037" s="20" t="s">
        <v>3994</v>
      </c>
      <c r="E2037" s="20"/>
      <c r="F2037" s="20" t="s">
        <v>3995</v>
      </c>
      <c r="G2037"/>
      <c r="H2037"/>
      <c r="I2037"/>
      <c r="J2037"/>
      <c r="K2037" s="16">
        <v>2.73</v>
      </c>
    </row>
    <row r="2038" spans="3:11" ht="15" hidden="1" outlineLevel="1" x14ac:dyDescent="0.25">
      <c r="C2038" s="4" t="s">
        <v>53</v>
      </c>
      <c r="D2038" s="20" t="s">
        <v>3996</v>
      </c>
      <c r="E2038" s="20"/>
      <c r="F2038" s="20" t="s">
        <v>3997</v>
      </c>
      <c r="G2038"/>
      <c r="H2038"/>
      <c r="I2038"/>
      <c r="J2038"/>
      <c r="K2038" s="16">
        <v>39.729999999999997</v>
      </c>
    </row>
    <row r="2039" spans="3:11" ht="15" hidden="1" outlineLevel="1" x14ac:dyDescent="0.25">
      <c r="C2039" s="4" t="s">
        <v>53</v>
      </c>
      <c r="D2039" s="20" t="s">
        <v>3998</v>
      </c>
      <c r="E2039" s="20"/>
      <c r="F2039" s="20" t="s">
        <v>3999</v>
      </c>
      <c r="G2039"/>
      <c r="H2039"/>
      <c r="I2039"/>
      <c r="J2039"/>
      <c r="K2039" s="16">
        <v>20.43</v>
      </c>
    </row>
    <row r="2040" spans="3:11" ht="15" hidden="1" outlineLevel="1" x14ac:dyDescent="0.25">
      <c r="C2040" s="4" t="s">
        <v>53</v>
      </c>
      <c r="D2040" s="20" t="s">
        <v>4000</v>
      </c>
      <c r="E2040" s="20"/>
      <c r="F2040" s="20" t="s">
        <v>4001</v>
      </c>
      <c r="G2040"/>
      <c r="H2040"/>
      <c r="I2040"/>
      <c r="J2040"/>
      <c r="K2040" s="16">
        <v>63.27</v>
      </c>
    </row>
    <row r="2041" spans="3:11" ht="15" hidden="1" outlineLevel="1" x14ac:dyDescent="0.25">
      <c r="C2041" s="4" t="s">
        <v>53</v>
      </c>
      <c r="D2041" s="20" t="s">
        <v>4002</v>
      </c>
      <c r="E2041" s="20"/>
      <c r="F2041" s="20" t="s">
        <v>4003</v>
      </c>
      <c r="G2041"/>
      <c r="H2041"/>
      <c r="I2041"/>
      <c r="J2041"/>
      <c r="K2041" s="16">
        <v>3.55</v>
      </c>
    </row>
    <row r="2042" spans="3:11" ht="15" hidden="1" outlineLevel="1" x14ac:dyDescent="0.25">
      <c r="C2042" s="4" t="s">
        <v>53</v>
      </c>
      <c r="D2042" s="20" t="s">
        <v>4004</v>
      </c>
      <c r="E2042" s="20"/>
      <c r="F2042" s="20" t="s">
        <v>4005</v>
      </c>
      <c r="G2042"/>
      <c r="H2042"/>
      <c r="I2042"/>
      <c r="J2042"/>
      <c r="K2042" s="16">
        <v>1.96</v>
      </c>
    </row>
    <row r="2043" spans="3:11" ht="15" hidden="1" outlineLevel="1" x14ac:dyDescent="0.25">
      <c r="C2043" s="4" t="s">
        <v>53</v>
      </c>
      <c r="D2043" s="20" t="s">
        <v>4006</v>
      </c>
      <c r="E2043" s="20"/>
      <c r="F2043" s="20" t="s">
        <v>4007</v>
      </c>
      <c r="G2043"/>
      <c r="H2043"/>
      <c r="I2043"/>
      <c r="J2043"/>
      <c r="K2043" s="16">
        <v>6.01</v>
      </c>
    </row>
    <row r="2044" spans="3:11" ht="15" hidden="1" outlineLevel="1" x14ac:dyDescent="0.25">
      <c r="C2044" s="4" t="s">
        <v>53</v>
      </c>
      <c r="D2044" s="20" t="s">
        <v>4008</v>
      </c>
      <c r="E2044" s="20"/>
      <c r="F2044" s="20" t="s">
        <v>4009</v>
      </c>
      <c r="G2044"/>
      <c r="H2044"/>
      <c r="I2044"/>
      <c r="J2044"/>
      <c r="K2044" s="16">
        <v>15.48</v>
      </c>
    </row>
    <row r="2045" spans="3:11" ht="15" hidden="1" outlineLevel="1" x14ac:dyDescent="0.25">
      <c r="C2045" s="4" t="s">
        <v>53</v>
      </c>
      <c r="D2045" s="20" t="s">
        <v>4010</v>
      </c>
      <c r="E2045" s="20"/>
      <c r="F2045" s="20" t="s">
        <v>4011</v>
      </c>
      <c r="G2045"/>
      <c r="H2045"/>
      <c r="I2045"/>
      <c r="J2045"/>
      <c r="K2045" s="16">
        <v>5.04</v>
      </c>
    </row>
    <row r="2046" spans="3:11" ht="15" hidden="1" outlineLevel="1" x14ac:dyDescent="0.25">
      <c r="C2046" s="4" t="s">
        <v>53</v>
      </c>
      <c r="D2046" s="20" t="s">
        <v>4012</v>
      </c>
      <c r="E2046" s="20"/>
      <c r="F2046" s="20" t="s">
        <v>4013</v>
      </c>
      <c r="G2046"/>
      <c r="H2046"/>
      <c r="I2046"/>
      <c r="J2046"/>
      <c r="K2046" s="16">
        <v>33.5</v>
      </c>
    </row>
    <row r="2047" spans="3:11" ht="15" hidden="1" outlineLevel="1" x14ac:dyDescent="0.25">
      <c r="C2047" s="4" t="s">
        <v>53</v>
      </c>
      <c r="D2047" s="20" t="s">
        <v>4014</v>
      </c>
      <c r="E2047" s="20"/>
      <c r="F2047" s="20" t="s">
        <v>4015</v>
      </c>
      <c r="G2047"/>
      <c r="H2047"/>
      <c r="I2047"/>
      <c r="J2047"/>
      <c r="K2047" s="16">
        <v>55.64</v>
      </c>
    </row>
    <row r="2048" spans="3:11" ht="15" hidden="1" outlineLevel="1" x14ac:dyDescent="0.25">
      <c r="C2048" s="4" t="s">
        <v>53</v>
      </c>
      <c r="D2048" s="20" t="s">
        <v>4016</v>
      </c>
      <c r="E2048" s="20"/>
      <c r="F2048" s="20" t="s">
        <v>4017</v>
      </c>
      <c r="G2048"/>
      <c r="H2048"/>
      <c r="I2048"/>
      <c r="J2048"/>
      <c r="K2048" s="16">
        <v>5.04</v>
      </c>
    </row>
    <row r="2049" spans="3:11" ht="15" hidden="1" outlineLevel="1" x14ac:dyDescent="0.25">
      <c r="C2049" s="4" t="s">
        <v>53</v>
      </c>
      <c r="D2049" s="20" t="s">
        <v>4018</v>
      </c>
      <c r="E2049" s="20"/>
      <c r="F2049" s="20" t="s">
        <v>4019</v>
      </c>
      <c r="G2049"/>
      <c r="H2049"/>
      <c r="I2049"/>
      <c r="J2049"/>
      <c r="K2049" s="16">
        <v>-1.74</v>
      </c>
    </row>
    <row r="2050" spans="3:11" ht="15" hidden="1" outlineLevel="1" x14ac:dyDescent="0.25">
      <c r="C2050" s="4" t="s">
        <v>53</v>
      </c>
      <c r="D2050" s="20" t="s">
        <v>4020</v>
      </c>
      <c r="E2050" s="20"/>
      <c r="F2050" s="20" t="s">
        <v>4021</v>
      </c>
      <c r="G2050"/>
      <c r="H2050"/>
      <c r="I2050"/>
      <c r="J2050"/>
      <c r="K2050" s="16">
        <v>12.28</v>
      </c>
    </row>
    <row r="2051" spans="3:11" ht="15" hidden="1" outlineLevel="1" x14ac:dyDescent="0.25">
      <c r="C2051" s="4" t="s">
        <v>53</v>
      </c>
      <c r="D2051" s="20" t="s">
        <v>4022</v>
      </c>
      <c r="E2051" s="20"/>
      <c r="F2051" s="20" t="s">
        <v>4023</v>
      </c>
      <c r="G2051"/>
      <c r="H2051"/>
      <c r="I2051"/>
      <c r="J2051"/>
      <c r="K2051" s="16">
        <v>3.11</v>
      </c>
    </row>
    <row r="2052" spans="3:11" ht="15" hidden="1" outlineLevel="1" x14ac:dyDescent="0.25">
      <c r="C2052" s="4" t="s">
        <v>53</v>
      </c>
      <c r="D2052" s="20" t="s">
        <v>4024</v>
      </c>
      <c r="E2052" s="20"/>
      <c r="F2052" s="20" t="s">
        <v>4025</v>
      </c>
      <c r="G2052"/>
      <c r="H2052"/>
      <c r="I2052"/>
      <c r="J2052"/>
      <c r="K2052" s="16">
        <v>3.66</v>
      </c>
    </row>
    <row r="2053" spans="3:11" ht="15" hidden="1" outlineLevel="1" x14ac:dyDescent="0.25">
      <c r="C2053" s="4" t="s">
        <v>53</v>
      </c>
      <c r="D2053" s="20" t="s">
        <v>4026</v>
      </c>
      <c r="E2053" s="20"/>
      <c r="F2053" s="20" t="s">
        <v>4027</v>
      </c>
      <c r="G2053"/>
      <c r="H2053"/>
      <c r="I2053"/>
      <c r="J2053"/>
      <c r="K2053" s="16">
        <v>3.99</v>
      </c>
    </row>
    <row r="2054" spans="3:11" ht="15" hidden="1" outlineLevel="1" x14ac:dyDescent="0.25">
      <c r="C2054" s="4" t="s">
        <v>53</v>
      </c>
      <c r="D2054" s="20" t="s">
        <v>4028</v>
      </c>
      <c r="E2054" s="20"/>
      <c r="F2054" s="20" t="s">
        <v>4029</v>
      </c>
      <c r="G2054"/>
      <c r="H2054"/>
      <c r="I2054"/>
      <c r="J2054"/>
      <c r="K2054" s="16">
        <v>4.5199999999999996</v>
      </c>
    </row>
    <row r="2055" spans="3:11" ht="15" hidden="1" outlineLevel="1" x14ac:dyDescent="0.25">
      <c r="C2055" s="4" t="s">
        <v>53</v>
      </c>
      <c r="D2055" s="20" t="s">
        <v>4030</v>
      </c>
      <c r="E2055" s="20"/>
      <c r="F2055" s="20" t="s">
        <v>4031</v>
      </c>
      <c r="G2055"/>
      <c r="H2055"/>
      <c r="I2055"/>
      <c r="J2055"/>
      <c r="K2055" s="16">
        <v>7.98</v>
      </c>
    </row>
    <row r="2056" spans="3:11" ht="15" hidden="1" outlineLevel="1" x14ac:dyDescent="0.25">
      <c r="C2056" s="4" t="s">
        <v>53</v>
      </c>
      <c r="D2056" s="20" t="s">
        <v>4032</v>
      </c>
      <c r="E2056" s="20"/>
      <c r="F2056" s="20" t="s">
        <v>4033</v>
      </c>
      <c r="G2056"/>
      <c r="H2056"/>
      <c r="I2056"/>
      <c r="J2056"/>
      <c r="K2056" s="16">
        <v>10.18</v>
      </c>
    </row>
    <row r="2057" spans="3:11" ht="15" hidden="1" outlineLevel="1" x14ac:dyDescent="0.25">
      <c r="C2057" s="4" t="s">
        <v>53</v>
      </c>
      <c r="D2057" s="20" t="s">
        <v>4034</v>
      </c>
      <c r="E2057" s="20"/>
      <c r="F2057" s="20" t="s">
        <v>4035</v>
      </c>
      <c r="G2057"/>
      <c r="H2057"/>
      <c r="I2057"/>
      <c r="J2057"/>
      <c r="K2057" s="16">
        <v>16.82</v>
      </c>
    </row>
    <row r="2058" spans="3:11" ht="15" hidden="1" outlineLevel="1" x14ac:dyDescent="0.25">
      <c r="C2058" s="4" t="s">
        <v>53</v>
      </c>
      <c r="D2058" s="20" t="s">
        <v>4036</v>
      </c>
      <c r="E2058" s="20"/>
      <c r="F2058" s="20" t="s">
        <v>4037</v>
      </c>
      <c r="G2058"/>
      <c r="H2058"/>
      <c r="I2058"/>
      <c r="J2058"/>
      <c r="K2058" s="16">
        <v>5.04</v>
      </c>
    </row>
    <row r="2059" spans="3:11" ht="15" hidden="1" outlineLevel="1" x14ac:dyDescent="0.25">
      <c r="C2059" s="4" t="s">
        <v>53</v>
      </c>
      <c r="D2059" s="20" t="s">
        <v>4038</v>
      </c>
      <c r="E2059" s="20"/>
      <c r="F2059" s="20" t="s">
        <v>4039</v>
      </c>
      <c r="G2059"/>
      <c r="H2059"/>
      <c r="I2059"/>
      <c r="J2059"/>
      <c r="K2059" s="16">
        <v>33.49</v>
      </c>
    </row>
    <row r="2060" spans="3:11" ht="15" hidden="1" outlineLevel="1" x14ac:dyDescent="0.25">
      <c r="C2060" s="4" t="s">
        <v>53</v>
      </c>
      <c r="D2060" s="20" t="s">
        <v>4040</v>
      </c>
      <c r="E2060" s="20"/>
      <c r="F2060" s="20" t="s">
        <v>4041</v>
      </c>
      <c r="G2060"/>
      <c r="H2060"/>
      <c r="I2060"/>
      <c r="J2060"/>
      <c r="K2060" s="16">
        <v>3.37</v>
      </c>
    </row>
    <row r="2061" spans="3:11" ht="15" hidden="1" outlineLevel="1" x14ac:dyDescent="0.25">
      <c r="C2061" s="4" t="s">
        <v>53</v>
      </c>
      <c r="D2061" s="20" t="s">
        <v>4042</v>
      </c>
      <c r="E2061" s="20"/>
      <c r="F2061" s="20" t="s">
        <v>4043</v>
      </c>
      <c r="G2061"/>
      <c r="H2061"/>
      <c r="I2061"/>
      <c r="J2061"/>
      <c r="K2061" s="16">
        <v>10.039999999999999</v>
      </c>
    </row>
    <row r="2062" spans="3:11" ht="15" hidden="1" outlineLevel="1" x14ac:dyDescent="0.25">
      <c r="C2062" s="4" t="s">
        <v>53</v>
      </c>
      <c r="D2062" s="20" t="s">
        <v>4044</v>
      </c>
      <c r="E2062" s="20"/>
      <c r="F2062" s="20" t="s">
        <v>4045</v>
      </c>
      <c r="G2062"/>
      <c r="H2062"/>
      <c r="I2062"/>
      <c r="J2062"/>
      <c r="K2062" s="16">
        <v>6.41</v>
      </c>
    </row>
    <row r="2063" spans="3:11" ht="15" hidden="1" outlineLevel="1" x14ac:dyDescent="0.25">
      <c r="C2063" s="4" t="s">
        <v>53</v>
      </c>
      <c r="D2063" s="20" t="s">
        <v>4046</v>
      </c>
      <c r="E2063" s="20"/>
      <c r="F2063" s="20" t="s">
        <v>4047</v>
      </c>
      <c r="G2063"/>
      <c r="H2063"/>
      <c r="I2063"/>
      <c r="J2063"/>
      <c r="K2063" s="16">
        <v>2.87</v>
      </c>
    </row>
    <row r="2064" spans="3:11" ht="15" hidden="1" outlineLevel="1" x14ac:dyDescent="0.25">
      <c r="C2064" s="4" t="s">
        <v>53</v>
      </c>
      <c r="D2064" s="20" t="s">
        <v>4048</v>
      </c>
      <c r="E2064" s="20"/>
      <c r="F2064" s="20" t="s">
        <v>4049</v>
      </c>
      <c r="G2064"/>
      <c r="H2064"/>
      <c r="I2064"/>
      <c r="J2064"/>
      <c r="K2064" s="16">
        <v>11.73</v>
      </c>
    </row>
    <row r="2065" spans="3:11" ht="15" hidden="1" outlineLevel="1" x14ac:dyDescent="0.25">
      <c r="C2065" s="4" t="s">
        <v>53</v>
      </c>
      <c r="D2065" s="20" t="s">
        <v>4050</v>
      </c>
      <c r="E2065" s="20"/>
      <c r="F2065" s="20" t="s">
        <v>4051</v>
      </c>
      <c r="G2065"/>
      <c r="H2065"/>
      <c r="I2065"/>
      <c r="J2065"/>
      <c r="K2065" s="16">
        <v>44.12</v>
      </c>
    </row>
    <row r="2066" spans="3:11" ht="15" hidden="1" outlineLevel="1" x14ac:dyDescent="0.25">
      <c r="C2066" s="4" t="s">
        <v>53</v>
      </c>
      <c r="D2066" s="20" t="s">
        <v>4052</v>
      </c>
      <c r="E2066" s="20"/>
      <c r="F2066" s="20" t="s">
        <v>4053</v>
      </c>
      <c r="G2066"/>
      <c r="H2066"/>
      <c r="I2066"/>
      <c r="J2066"/>
      <c r="K2066" s="16">
        <v>0.79</v>
      </c>
    </row>
    <row r="2067" spans="3:11" ht="15" hidden="1" outlineLevel="1" x14ac:dyDescent="0.25">
      <c r="C2067" s="4" t="s">
        <v>53</v>
      </c>
      <c r="D2067" s="20" t="s">
        <v>4054</v>
      </c>
      <c r="E2067" s="20"/>
      <c r="F2067" s="20" t="s">
        <v>4055</v>
      </c>
      <c r="G2067"/>
      <c r="H2067"/>
      <c r="I2067"/>
      <c r="J2067"/>
      <c r="K2067" s="16">
        <v>5.04</v>
      </c>
    </row>
    <row r="2068" spans="3:11" ht="15" hidden="1" outlineLevel="1" x14ac:dyDescent="0.25">
      <c r="C2068" s="4" t="s">
        <v>53</v>
      </c>
      <c r="D2068" s="20" t="s">
        <v>4056</v>
      </c>
      <c r="E2068" s="20"/>
      <c r="F2068" s="20" t="s">
        <v>4057</v>
      </c>
      <c r="G2068"/>
      <c r="H2068"/>
      <c r="I2068"/>
      <c r="J2068"/>
      <c r="K2068" s="16">
        <v>5.85</v>
      </c>
    </row>
    <row r="2069" spans="3:11" ht="15" hidden="1" outlineLevel="1" x14ac:dyDescent="0.25">
      <c r="C2069" s="4" t="s">
        <v>53</v>
      </c>
      <c r="D2069" s="20" t="s">
        <v>4058</v>
      </c>
      <c r="E2069" s="20"/>
      <c r="F2069" s="20" t="s">
        <v>4059</v>
      </c>
      <c r="G2069"/>
      <c r="H2069"/>
      <c r="I2069"/>
      <c r="J2069"/>
      <c r="K2069" s="16">
        <v>71.5</v>
      </c>
    </row>
    <row r="2070" spans="3:11" ht="15" hidden="1" outlineLevel="1" x14ac:dyDescent="0.25">
      <c r="C2070" s="4" t="s">
        <v>53</v>
      </c>
      <c r="D2070" s="20" t="s">
        <v>4060</v>
      </c>
      <c r="E2070" s="20"/>
      <c r="F2070" s="20" t="s">
        <v>4061</v>
      </c>
      <c r="G2070"/>
      <c r="H2070"/>
      <c r="I2070"/>
      <c r="J2070"/>
      <c r="K2070" s="16">
        <v>2.15</v>
      </c>
    </row>
    <row r="2071" spans="3:11" ht="15" hidden="1" outlineLevel="1" x14ac:dyDescent="0.25">
      <c r="C2071" s="4" t="s">
        <v>53</v>
      </c>
      <c r="D2071" s="20" t="s">
        <v>4062</v>
      </c>
      <c r="E2071" s="20"/>
      <c r="F2071" s="20" t="s">
        <v>4063</v>
      </c>
      <c r="G2071"/>
      <c r="H2071"/>
      <c r="I2071"/>
      <c r="J2071"/>
      <c r="K2071" s="16">
        <v>3.78</v>
      </c>
    </row>
    <row r="2072" spans="3:11" ht="15" hidden="1" outlineLevel="1" x14ac:dyDescent="0.25">
      <c r="C2072" s="4" t="s">
        <v>53</v>
      </c>
      <c r="D2072" s="20" t="s">
        <v>4064</v>
      </c>
      <c r="E2072" s="20"/>
      <c r="F2072" s="20" t="s">
        <v>4065</v>
      </c>
      <c r="G2072"/>
      <c r="H2072"/>
      <c r="I2072"/>
      <c r="J2072"/>
      <c r="K2072" s="16">
        <v>34.29</v>
      </c>
    </row>
    <row r="2073" spans="3:11" ht="15" hidden="1" outlineLevel="1" x14ac:dyDescent="0.25">
      <c r="C2073" s="4" t="s">
        <v>53</v>
      </c>
      <c r="D2073" s="20" t="s">
        <v>4066</v>
      </c>
      <c r="E2073" s="20"/>
      <c r="F2073" s="20" t="s">
        <v>4067</v>
      </c>
      <c r="G2073"/>
      <c r="H2073"/>
      <c r="I2073"/>
      <c r="J2073"/>
      <c r="K2073" s="16">
        <v>5.61</v>
      </c>
    </row>
    <row r="2074" spans="3:11" ht="15" hidden="1" outlineLevel="1" x14ac:dyDescent="0.25">
      <c r="C2074" s="4" t="s">
        <v>53</v>
      </c>
      <c r="D2074" s="20" t="s">
        <v>4068</v>
      </c>
      <c r="E2074" s="20"/>
      <c r="F2074" s="20" t="s">
        <v>4069</v>
      </c>
      <c r="G2074"/>
      <c r="H2074"/>
      <c r="I2074"/>
      <c r="J2074"/>
      <c r="K2074" s="16">
        <v>5.04</v>
      </c>
    </row>
    <row r="2075" spans="3:11" ht="15" hidden="1" outlineLevel="1" x14ac:dyDescent="0.25">
      <c r="C2075" s="4" t="s">
        <v>53</v>
      </c>
      <c r="D2075" s="20" t="s">
        <v>4070</v>
      </c>
      <c r="E2075" s="20"/>
      <c r="F2075" s="20" t="s">
        <v>4071</v>
      </c>
      <c r="G2075"/>
      <c r="H2075"/>
      <c r="I2075"/>
      <c r="J2075"/>
      <c r="K2075" s="16">
        <v>12.59</v>
      </c>
    </row>
    <row r="2076" spans="3:11" ht="15" hidden="1" outlineLevel="1" x14ac:dyDescent="0.25">
      <c r="C2076" s="4" t="s">
        <v>53</v>
      </c>
      <c r="D2076" s="20" t="s">
        <v>4072</v>
      </c>
      <c r="E2076" s="20"/>
      <c r="F2076" s="20" t="s">
        <v>4073</v>
      </c>
      <c r="G2076"/>
      <c r="H2076"/>
      <c r="I2076"/>
      <c r="J2076"/>
      <c r="K2076" s="16">
        <v>13.65</v>
      </c>
    </row>
    <row r="2077" spans="3:11" ht="15" hidden="1" outlineLevel="1" x14ac:dyDescent="0.25">
      <c r="C2077" s="4" t="s">
        <v>53</v>
      </c>
      <c r="D2077" s="20" t="s">
        <v>4074</v>
      </c>
      <c r="E2077" s="20"/>
      <c r="F2077" s="20" t="s">
        <v>4075</v>
      </c>
      <c r="G2077"/>
      <c r="H2077"/>
      <c r="I2077"/>
      <c r="J2077"/>
      <c r="K2077" s="16">
        <v>15.79</v>
      </c>
    </row>
    <row r="2078" spans="3:11" ht="15" hidden="1" outlineLevel="1" x14ac:dyDescent="0.25">
      <c r="C2078" s="4" t="s">
        <v>53</v>
      </c>
      <c r="D2078" s="20" t="s">
        <v>4076</v>
      </c>
      <c r="E2078" s="20"/>
      <c r="F2078" s="20" t="s">
        <v>4077</v>
      </c>
      <c r="G2078"/>
      <c r="H2078"/>
      <c r="I2078"/>
      <c r="J2078"/>
      <c r="K2078" s="16">
        <v>115.95</v>
      </c>
    </row>
    <row r="2079" spans="3:11" ht="15" hidden="1" outlineLevel="1" x14ac:dyDescent="0.25">
      <c r="C2079" s="4" t="s">
        <v>53</v>
      </c>
      <c r="D2079" s="20" t="s">
        <v>4078</v>
      </c>
      <c r="E2079" s="20"/>
      <c r="F2079" s="20" t="s">
        <v>4079</v>
      </c>
      <c r="G2079"/>
      <c r="H2079"/>
      <c r="I2079"/>
      <c r="J2079"/>
      <c r="K2079" s="16">
        <v>5.04</v>
      </c>
    </row>
    <row r="2080" spans="3:11" ht="15" hidden="1" outlineLevel="1" x14ac:dyDescent="0.25">
      <c r="C2080" s="4" t="s">
        <v>53</v>
      </c>
      <c r="D2080" s="20" t="s">
        <v>4080</v>
      </c>
      <c r="E2080" s="20"/>
      <c r="F2080" s="20" t="s">
        <v>4081</v>
      </c>
      <c r="G2080"/>
      <c r="H2080"/>
      <c r="I2080"/>
      <c r="J2080"/>
      <c r="K2080" s="16">
        <v>17.190000000000001</v>
      </c>
    </row>
    <row r="2081" spans="3:11" ht="15" hidden="1" outlineLevel="1" x14ac:dyDescent="0.25">
      <c r="C2081" s="4" t="s">
        <v>53</v>
      </c>
      <c r="D2081" s="20" t="s">
        <v>4082</v>
      </c>
      <c r="E2081" s="20"/>
      <c r="F2081" s="20" t="s">
        <v>4083</v>
      </c>
      <c r="G2081"/>
      <c r="H2081"/>
      <c r="I2081"/>
      <c r="J2081"/>
      <c r="K2081" s="16">
        <v>1.68</v>
      </c>
    </row>
    <row r="2082" spans="3:11" ht="15" hidden="1" outlineLevel="1" x14ac:dyDescent="0.25">
      <c r="C2082" s="4" t="s">
        <v>53</v>
      </c>
      <c r="D2082" s="20" t="s">
        <v>4084</v>
      </c>
      <c r="E2082" s="20"/>
      <c r="F2082" s="20" t="s">
        <v>4085</v>
      </c>
      <c r="G2082"/>
      <c r="H2082"/>
      <c r="I2082"/>
      <c r="J2082"/>
      <c r="K2082" s="16">
        <v>17.98</v>
      </c>
    </row>
    <row r="2083" spans="3:11" ht="15" hidden="1" outlineLevel="1" x14ac:dyDescent="0.25">
      <c r="C2083" s="4" t="s">
        <v>53</v>
      </c>
      <c r="D2083" s="20" t="s">
        <v>4086</v>
      </c>
      <c r="E2083" s="20"/>
      <c r="F2083" s="20" t="s">
        <v>4087</v>
      </c>
      <c r="G2083"/>
      <c r="H2083"/>
      <c r="I2083"/>
      <c r="J2083"/>
      <c r="K2083" s="16">
        <v>1.68</v>
      </c>
    </row>
    <row r="2084" spans="3:11" ht="15" hidden="1" outlineLevel="1" x14ac:dyDescent="0.25">
      <c r="C2084" s="4" t="s">
        <v>53</v>
      </c>
      <c r="D2084" s="20" t="s">
        <v>4088</v>
      </c>
      <c r="E2084" s="20"/>
      <c r="F2084" s="20" t="s">
        <v>4089</v>
      </c>
      <c r="G2084"/>
      <c r="H2084"/>
      <c r="I2084"/>
      <c r="J2084"/>
      <c r="K2084" s="16">
        <v>3.29</v>
      </c>
    </row>
    <row r="2085" spans="3:11" ht="15" hidden="1" outlineLevel="1" x14ac:dyDescent="0.25">
      <c r="C2085" s="4" t="s">
        <v>53</v>
      </c>
      <c r="D2085" s="20" t="s">
        <v>4090</v>
      </c>
      <c r="E2085" s="20"/>
      <c r="F2085" s="20" t="s">
        <v>4091</v>
      </c>
      <c r="G2085"/>
      <c r="H2085"/>
      <c r="I2085"/>
      <c r="J2085"/>
      <c r="K2085" s="16">
        <v>5.96</v>
      </c>
    </row>
    <row r="2086" spans="3:11" ht="15" hidden="1" outlineLevel="1" x14ac:dyDescent="0.25">
      <c r="C2086" s="4" t="s">
        <v>53</v>
      </c>
      <c r="D2086" s="20" t="s">
        <v>4092</v>
      </c>
      <c r="E2086" s="20"/>
      <c r="F2086" s="20" t="s">
        <v>4093</v>
      </c>
      <c r="G2086"/>
      <c r="H2086"/>
      <c r="I2086"/>
      <c r="J2086"/>
      <c r="K2086" s="16">
        <v>23.93</v>
      </c>
    </row>
    <row r="2087" spans="3:11" ht="15" hidden="1" outlineLevel="1" x14ac:dyDescent="0.25">
      <c r="C2087" s="4" t="s">
        <v>53</v>
      </c>
      <c r="D2087" s="20" t="s">
        <v>4094</v>
      </c>
      <c r="E2087" s="20"/>
      <c r="F2087" s="20" t="s">
        <v>4095</v>
      </c>
      <c r="G2087"/>
      <c r="H2087"/>
      <c r="I2087"/>
      <c r="J2087"/>
      <c r="K2087" s="16">
        <v>17.7</v>
      </c>
    </row>
    <row r="2088" spans="3:11" ht="15" hidden="1" outlineLevel="1" x14ac:dyDescent="0.25">
      <c r="C2088" s="4" t="s">
        <v>53</v>
      </c>
      <c r="D2088" s="20" t="s">
        <v>4096</v>
      </c>
      <c r="E2088" s="20"/>
      <c r="F2088" s="20" t="s">
        <v>4097</v>
      </c>
      <c r="G2088"/>
      <c r="H2088"/>
      <c r="I2088"/>
      <c r="J2088"/>
      <c r="K2088" s="16">
        <v>89.67</v>
      </c>
    </row>
    <row r="2089" spans="3:11" ht="15" hidden="1" outlineLevel="1" x14ac:dyDescent="0.25">
      <c r="C2089" s="4" t="s">
        <v>53</v>
      </c>
      <c r="D2089" s="20" t="s">
        <v>4098</v>
      </c>
      <c r="E2089" s="20"/>
      <c r="F2089" s="20" t="s">
        <v>4099</v>
      </c>
      <c r="G2089"/>
      <c r="H2089"/>
      <c r="I2089"/>
      <c r="J2089"/>
      <c r="K2089" s="16">
        <v>38.74</v>
      </c>
    </row>
    <row r="2090" spans="3:11" ht="15" hidden="1" outlineLevel="1" x14ac:dyDescent="0.25">
      <c r="C2090" s="4" t="s">
        <v>53</v>
      </c>
      <c r="D2090" s="20" t="s">
        <v>4100</v>
      </c>
      <c r="E2090" s="20"/>
      <c r="F2090" s="20" t="s">
        <v>4101</v>
      </c>
      <c r="G2090"/>
      <c r="H2090"/>
      <c r="I2090"/>
      <c r="J2090"/>
      <c r="K2090" s="16">
        <v>24.39</v>
      </c>
    </row>
    <row r="2091" spans="3:11" ht="15" hidden="1" outlineLevel="1" x14ac:dyDescent="0.25">
      <c r="C2091" s="4" t="s">
        <v>53</v>
      </c>
      <c r="D2091" s="20" t="s">
        <v>4102</v>
      </c>
      <c r="E2091" s="20"/>
      <c r="F2091" s="20" t="s">
        <v>4103</v>
      </c>
      <c r="G2091"/>
      <c r="H2091"/>
      <c r="I2091"/>
      <c r="J2091"/>
      <c r="K2091" s="16">
        <v>17.670000000000002</v>
      </c>
    </row>
    <row r="2092" spans="3:11" ht="15" hidden="1" outlineLevel="1" x14ac:dyDescent="0.25">
      <c r="C2092" s="4" t="s">
        <v>53</v>
      </c>
      <c r="D2092" s="20" t="s">
        <v>4104</v>
      </c>
      <c r="E2092" s="20"/>
      <c r="F2092" s="20" t="s">
        <v>4105</v>
      </c>
      <c r="G2092"/>
      <c r="H2092"/>
      <c r="I2092"/>
      <c r="J2092"/>
      <c r="K2092" s="16">
        <v>18.100000000000001</v>
      </c>
    </row>
    <row r="2093" spans="3:11" ht="15" hidden="1" outlineLevel="1" x14ac:dyDescent="0.25">
      <c r="C2093" s="4" t="s">
        <v>53</v>
      </c>
      <c r="D2093" s="20" t="s">
        <v>4106</v>
      </c>
      <c r="E2093" s="20"/>
      <c r="F2093" s="20" t="s">
        <v>4107</v>
      </c>
      <c r="G2093"/>
      <c r="H2093"/>
      <c r="I2093"/>
      <c r="J2093"/>
      <c r="K2093" s="16">
        <v>6.72</v>
      </c>
    </row>
    <row r="2094" spans="3:11" ht="15" hidden="1" outlineLevel="1" x14ac:dyDescent="0.25">
      <c r="C2094" s="4" t="s">
        <v>53</v>
      </c>
      <c r="D2094" s="20" t="s">
        <v>4108</v>
      </c>
      <c r="E2094" s="20"/>
      <c r="F2094" s="20" t="s">
        <v>4109</v>
      </c>
      <c r="G2094"/>
      <c r="H2094"/>
      <c r="I2094"/>
      <c r="J2094"/>
      <c r="K2094" s="16">
        <v>27.65</v>
      </c>
    </row>
    <row r="2095" spans="3:11" ht="15" hidden="1" outlineLevel="1" x14ac:dyDescent="0.25">
      <c r="C2095" s="4" t="s">
        <v>53</v>
      </c>
      <c r="D2095" s="20" t="s">
        <v>4110</v>
      </c>
      <c r="E2095" s="20"/>
      <c r="F2095" s="20" t="s">
        <v>4111</v>
      </c>
      <c r="G2095"/>
      <c r="H2095"/>
      <c r="I2095"/>
      <c r="J2095"/>
      <c r="K2095" s="16">
        <v>-1.71</v>
      </c>
    </row>
    <row r="2096" spans="3:11" ht="15" hidden="1" outlineLevel="1" x14ac:dyDescent="0.25">
      <c r="C2096" s="4" t="s">
        <v>53</v>
      </c>
      <c r="D2096" s="20" t="s">
        <v>4112</v>
      </c>
      <c r="E2096" s="20"/>
      <c r="F2096" s="20" t="s">
        <v>4113</v>
      </c>
      <c r="G2096"/>
      <c r="H2096"/>
      <c r="I2096"/>
      <c r="J2096"/>
      <c r="K2096" s="16">
        <v>2.82</v>
      </c>
    </row>
    <row r="2097" spans="3:11" ht="15" hidden="1" outlineLevel="1" x14ac:dyDescent="0.25">
      <c r="C2097" s="4" t="s">
        <v>53</v>
      </c>
      <c r="D2097" s="20" t="s">
        <v>4114</v>
      </c>
      <c r="E2097" s="20"/>
      <c r="F2097" s="20" t="s">
        <v>4115</v>
      </c>
      <c r="G2097"/>
      <c r="H2097"/>
      <c r="I2097"/>
      <c r="J2097"/>
      <c r="K2097" s="16">
        <v>10.11</v>
      </c>
    </row>
    <row r="2098" spans="3:11" ht="15" hidden="1" outlineLevel="1" x14ac:dyDescent="0.25">
      <c r="C2098" s="4" t="s">
        <v>53</v>
      </c>
      <c r="D2098" s="20" t="s">
        <v>4116</v>
      </c>
      <c r="E2098" s="20"/>
      <c r="F2098" s="20" t="s">
        <v>4117</v>
      </c>
      <c r="G2098"/>
      <c r="H2098"/>
      <c r="I2098"/>
      <c r="J2098"/>
      <c r="K2098" s="16">
        <v>32.49</v>
      </c>
    </row>
    <row r="2099" spans="3:11" ht="15" hidden="1" outlineLevel="1" x14ac:dyDescent="0.25">
      <c r="C2099" s="4" t="s">
        <v>53</v>
      </c>
      <c r="D2099" s="20" t="s">
        <v>4118</v>
      </c>
      <c r="E2099" s="20"/>
      <c r="F2099" s="20" t="s">
        <v>4119</v>
      </c>
      <c r="G2099"/>
      <c r="H2099"/>
      <c r="I2099"/>
      <c r="J2099"/>
      <c r="K2099" s="16">
        <v>24.8</v>
      </c>
    </row>
    <row r="2100" spans="3:11" ht="15" hidden="1" outlineLevel="1" x14ac:dyDescent="0.25">
      <c r="C2100" s="4" t="s">
        <v>53</v>
      </c>
      <c r="D2100" s="20" t="s">
        <v>4120</v>
      </c>
      <c r="E2100" s="20"/>
      <c r="F2100" s="20" t="s">
        <v>4121</v>
      </c>
      <c r="G2100"/>
      <c r="H2100"/>
      <c r="I2100"/>
      <c r="J2100"/>
      <c r="K2100" s="16">
        <v>5.23</v>
      </c>
    </row>
    <row r="2101" spans="3:11" ht="15" hidden="1" outlineLevel="1" x14ac:dyDescent="0.25">
      <c r="C2101" s="4" t="s">
        <v>53</v>
      </c>
      <c r="D2101" s="20" t="s">
        <v>4122</v>
      </c>
      <c r="E2101" s="20"/>
      <c r="F2101" s="20" t="s">
        <v>4123</v>
      </c>
      <c r="G2101"/>
      <c r="H2101"/>
      <c r="I2101"/>
      <c r="J2101"/>
      <c r="K2101" s="16">
        <v>9.74</v>
      </c>
    </row>
    <row r="2102" spans="3:11" ht="15" hidden="1" outlineLevel="1" x14ac:dyDescent="0.25">
      <c r="C2102" s="4" t="s">
        <v>53</v>
      </c>
      <c r="D2102" s="20" t="s">
        <v>4124</v>
      </c>
      <c r="E2102" s="20"/>
      <c r="F2102" s="20" t="s">
        <v>4125</v>
      </c>
      <c r="G2102"/>
      <c r="H2102"/>
      <c r="I2102"/>
      <c r="J2102"/>
      <c r="K2102" s="16">
        <v>3.09</v>
      </c>
    </row>
    <row r="2103" spans="3:11" ht="15" hidden="1" outlineLevel="1" x14ac:dyDescent="0.25">
      <c r="C2103" s="4" t="s">
        <v>53</v>
      </c>
      <c r="D2103" s="20" t="s">
        <v>4126</v>
      </c>
      <c r="E2103" s="20"/>
      <c r="F2103" s="20" t="s">
        <v>4127</v>
      </c>
      <c r="G2103"/>
      <c r="H2103"/>
      <c r="I2103"/>
      <c r="J2103"/>
      <c r="K2103" s="16">
        <v>6.03</v>
      </c>
    </row>
    <row r="2104" spans="3:11" ht="15" hidden="1" outlineLevel="1" x14ac:dyDescent="0.25">
      <c r="C2104" s="4" t="s">
        <v>53</v>
      </c>
      <c r="D2104" s="20" t="s">
        <v>4128</v>
      </c>
      <c r="E2104" s="20"/>
      <c r="F2104" s="20" t="s">
        <v>4129</v>
      </c>
      <c r="G2104"/>
      <c r="H2104"/>
      <c r="I2104"/>
      <c r="J2104"/>
      <c r="K2104" s="16">
        <v>6.57</v>
      </c>
    </row>
    <row r="2105" spans="3:11" ht="15" hidden="1" outlineLevel="1" x14ac:dyDescent="0.25">
      <c r="C2105" s="4" t="s">
        <v>53</v>
      </c>
      <c r="D2105" s="20" t="s">
        <v>4130</v>
      </c>
      <c r="E2105" s="20"/>
      <c r="F2105" s="20" t="s">
        <v>4131</v>
      </c>
      <c r="G2105"/>
      <c r="H2105"/>
      <c r="I2105"/>
      <c r="J2105"/>
      <c r="K2105" s="16">
        <v>5.04</v>
      </c>
    </row>
    <row r="2106" spans="3:11" ht="15" hidden="1" outlineLevel="1" x14ac:dyDescent="0.25">
      <c r="C2106" s="4" t="s">
        <v>53</v>
      </c>
      <c r="D2106" s="20" t="s">
        <v>4132</v>
      </c>
      <c r="E2106" s="20"/>
      <c r="F2106" s="20" t="s">
        <v>4133</v>
      </c>
      <c r="G2106"/>
      <c r="H2106"/>
      <c r="I2106"/>
      <c r="J2106"/>
      <c r="K2106" s="16">
        <v>31.83</v>
      </c>
    </row>
    <row r="2107" spans="3:11" ht="15" hidden="1" outlineLevel="1" x14ac:dyDescent="0.25">
      <c r="C2107" s="4" t="s">
        <v>53</v>
      </c>
      <c r="D2107" s="20" t="s">
        <v>4134</v>
      </c>
      <c r="E2107" s="20"/>
      <c r="F2107" s="20" t="s">
        <v>4135</v>
      </c>
      <c r="G2107"/>
      <c r="H2107"/>
      <c r="I2107"/>
      <c r="J2107"/>
      <c r="K2107" s="16">
        <v>16.53</v>
      </c>
    </row>
    <row r="2108" spans="3:11" ht="15" hidden="1" outlineLevel="1" x14ac:dyDescent="0.25">
      <c r="C2108" s="4" t="s">
        <v>53</v>
      </c>
      <c r="D2108" s="20" t="s">
        <v>4136</v>
      </c>
      <c r="E2108" s="20"/>
      <c r="F2108" s="20" t="s">
        <v>4137</v>
      </c>
      <c r="G2108"/>
      <c r="H2108"/>
      <c r="I2108"/>
      <c r="J2108"/>
      <c r="K2108" s="16">
        <v>29.19</v>
      </c>
    </row>
    <row r="2109" spans="3:11" ht="15" hidden="1" outlineLevel="1" x14ac:dyDescent="0.25">
      <c r="C2109" s="4" t="s">
        <v>53</v>
      </c>
      <c r="D2109" s="20" t="s">
        <v>4138</v>
      </c>
      <c r="E2109" s="20"/>
      <c r="F2109" s="20" t="s">
        <v>4139</v>
      </c>
      <c r="G2109"/>
      <c r="H2109"/>
      <c r="I2109"/>
      <c r="J2109"/>
      <c r="K2109" s="16">
        <v>64.17</v>
      </c>
    </row>
    <row r="2110" spans="3:11" ht="15" hidden="1" outlineLevel="1" x14ac:dyDescent="0.25">
      <c r="C2110" s="4" t="s">
        <v>53</v>
      </c>
      <c r="D2110" s="20" t="s">
        <v>4140</v>
      </c>
      <c r="E2110" s="20"/>
      <c r="F2110" s="20" t="s">
        <v>4141</v>
      </c>
      <c r="G2110"/>
      <c r="H2110"/>
      <c r="I2110"/>
      <c r="J2110"/>
      <c r="K2110" s="16">
        <v>5.04</v>
      </c>
    </row>
    <row r="2111" spans="3:11" ht="15" hidden="1" outlineLevel="1" x14ac:dyDescent="0.25">
      <c r="C2111" s="4" t="s">
        <v>53</v>
      </c>
      <c r="D2111" s="20" t="s">
        <v>4142</v>
      </c>
      <c r="E2111" s="20"/>
      <c r="F2111" s="20" t="s">
        <v>4143</v>
      </c>
      <c r="G2111"/>
      <c r="H2111"/>
      <c r="I2111"/>
      <c r="J2111"/>
      <c r="K2111" s="16">
        <v>5.71</v>
      </c>
    </row>
    <row r="2112" spans="3:11" ht="15" hidden="1" outlineLevel="1" x14ac:dyDescent="0.25">
      <c r="C2112" s="4" t="s">
        <v>53</v>
      </c>
      <c r="D2112" s="20" t="s">
        <v>4144</v>
      </c>
      <c r="E2112" s="20"/>
      <c r="F2112" s="20" t="s">
        <v>4145</v>
      </c>
      <c r="G2112"/>
      <c r="H2112"/>
      <c r="I2112"/>
      <c r="J2112"/>
      <c r="K2112" s="16">
        <v>241.87</v>
      </c>
    </row>
    <row r="2113" spans="3:11" ht="15" hidden="1" outlineLevel="1" x14ac:dyDescent="0.25">
      <c r="C2113" s="4" t="s">
        <v>53</v>
      </c>
      <c r="D2113" s="20" t="s">
        <v>4146</v>
      </c>
      <c r="E2113" s="20"/>
      <c r="F2113" s="20" t="s">
        <v>4147</v>
      </c>
      <c r="G2113"/>
      <c r="H2113"/>
      <c r="I2113"/>
      <c r="J2113"/>
      <c r="K2113" s="16">
        <v>5.07</v>
      </c>
    </row>
    <row r="2114" spans="3:11" ht="15" hidden="1" outlineLevel="1" x14ac:dyDescent="0.25">
      <c r="C2114" s="4" t="s">
        <v>53</v>
      </c>
      <c r="D2114" s="20" t="s">
        <v>4148</v>
      </c>
      <c r="E2114" s="20"/>
      <c r="F2114" s="20" t="s">
        <v>4149</v>
      </c>
      <c r="G2114"/>
      <c r="H2114"/>
      <c r="I2114"/>
      <c r="J2114"/>
      <c r="K2114" s="16">
        <v>6.28</v>
      </c>
    </row>
    <row r="2115" spans="3:11" ht="15" hidden="1" outlineLevel="1" x14ac:dyDescent="0.25">
      <c r="C2115" s="4" t="s">
        <v>53</v>
      </c>
      <c r="D2115" s="20" t="s">
        <v>4150</v>
      </c>
      <c r="E2115" s="20"/>
      <c r="F2115" s="20" t="s">
        <v>4151</v>
      </c>
      <c r="G2115"/>
      <c r="H2115"/>
      <c r="I2115"/>
      <c r="J2115"/>
      <c r="K2115" s="16">
        <v>34.770000000000003</v>
      </c>
    </row>
    <row r="2116" spans="3:11" ht="15" hidden="1" outlineLevel="1" x14ac:dyDescent="0.25">
      <c r="C2116" s="4" t="s">
        <v>53</v>
      </c>
      <c r="D2116" s="20" t="s">
        <v>4152</v>
      </c>
      <c r="E2116" s="20"/>
      <c r="F2116" s="20" t="s">
        <v>4153</v>
      </c>
      <c r="G2116"/>
      <c r="H2116"/>
      <c r="I2116"/>
      <c r="J2116"/>
      <c r="K2116" s="16">
        <v>1.71</v>
      </c>
    </row>
    <row r="2117" spans="3:11" ht="15" hidden="1" outlineLevel="1" x14ac:dyDescent="0.25">
      <c r="C2117" s="4" t="s">
        <v>53</v>
      </c>
      <c r="D2117" s="20" t="s">
        <v>4154</v>
      </c>
      <c r="E2117" s="20"/>
      <c r="F2117" s="20" t="s">
        <v>4155</v>
      </c>
      <c r="G2117"/>
      <c r="H2117"/>
      <c r="I2117"/>
      <c r="J2117"/>
      <c r="K2117" s="16">
        <v>92.44</v>
      </c>
    </row>
    <row r="2118" spans="3:11" ht="15" hidden="1" outlineLevel="1" x14ac:dyDescent="0.25">
      <c r="C2118" s="4" t="s">
        <v>53</v>
      </c>
      <c r="D2118" s="20" t="s">
        <v>4156</v>
      </c>
      <c r="E2118" s="20"/>
      <c r="F2118" s="20" t="s">
        <v>4157</v>
      </c>
      <c r="G2118"/>
      <c r="H2118"/>
      <c r="I2118"/>
      <c r="J2118"/>
      <c r="K2118" s="16">
        <v>2.15</v>
      </c>
    </row>
    <row r="2119" spans="3:11" ht="15" hidden="1" outlineLevel="1" x14ac:dyDescent="0.25">
      <c r="C2119" s="4" t="s">
        <v>53</v>
      </c>
      <c r="D2119" s="20" t="s">
        <v>4158</v>
      </c>
      <c r="E2119" s="20"/>
      <c r="F2119" s="20" t="s">
        <v>4159</v>
      </c>
      <c r="G2119"/>
      <c r="H2119"/>
      <c r="I2119"/>
      <c r="J2119"/>
      <c r="K2119" s="16">
        <v>1.89</v>
      </c>
    </row>
    <row r="2120" spans="3:11" ht="15" hidden="1" outlineLevel="1" x14ac:dyDescent="0.25">
      <c r="C2120" s="4" t="s">
        <v>53</v>
      </c>
      <c r="D2120" s="20" t="s">
        <v>4160</v>
      </c>
      <c r="E2120" s="20"/>
      <c r="F2120" s="20" t="s">
        <v>4161</v>
      </c>
      <c r="G2120"/>
      <c r="H2120"/>
      <c r="I2120"/>
      <c r="J2120"/>
      <c r="K2120" s="16">
        <v>6.19</v>
      </c>
    </row>
    <row r="2121" spans="3:11" ht="15" hidden="1" outlineLevel="1" x14ac:dyDescent="0.25">
      <c r="C2121" s="4" t="s">
        <v>53</v>
      </c>
      <c r="D2121" s="20" t="s">
        <v>4162</v>
      </c>
      <c r="E2121" s="20"/>
      <c r="F2121" s="20" t="s">
        <v>4163</v>
      </c>
      <c r="G2121"/>
      <c r="H2121"/>
      <c r="I2121"/>
      <c r="J2121"/>
      <c r="K2121" s="16">
        <v>5.24</v>
      </c>
    </row>
    <row r="2122" spans="3:11" ht="15" hidden="1" outlineLevel="1" x14ac:dyDescent="0.25">
      <c r="C2122" s="4" t="s">
        <v>53</v>
      </c>
      <c r="D2122" s="20" t="s">
        <v>4164</v>
      </c>
      <c r="E2122" s="20"/>
      <c r="F2122" s="20" t="s">
        <v>4165</v>
      </c>
      <c r="G2122"/>
      <c r="H2122"/>
      <c r="I2122"/>
      <c r="J2122"/>
      <c r="K2122" s="16">
        <v>5.04</v>
      </c>
    </row>
    <row r="2123" spans="3:11" ht="15" hidden="1" outlineLevel="1" x14ac:dyDescent="0.25">
      <c r="C2123" s="4" t="s">
        <v>53</v>
      </c>
      <c r="D2123" s="20" t="s">
        <v>4166</v>
      </c>
      <c r="E2123" s="20"/>
      <c r="F2123" s="20" t="s">
        <v>4167</v>
      </c>
      <c r="G2123"/>
      <c r="H2123"/>
      <c r="I2123"/>
      <c r="J2123"/>
      <c r="K2123" s="16">
        <v>10.08</v>
      </c>
    </row>
    <row r="2124" spans="3:11" ht="15" hidden="1" outlineLevel="1" x14ac:dyDescent="0.25">
      <c r="C2124" s="4" t="s">
        <v>53</v>
      </c>
      <c r="D2124" s="20" t="s">
        <v>4168</v>
      </c>
      <c r="E2124" s="20"/>
      <c r="F2124" s="20" t="s">
        <v>4169</v>
      </c>
      <c r="G2124"/>
      <c r="H2124"/>
      <c r="I2124"/>
      <c r="J2124"/>
      <c r="K2124" s="16">
        <v>5.04</v>
      </c>
    </row>
    <row r="2125" spans="3:11" ht="15" hidden="1" outlineLevel="1" x14ac:dyDescent="0.25">
      <c r="C2125" s="4" t="s">
        <v>53</v>
      </c>
      <c r="D2125" s="20" t="s">
        <v>4170</v>
      </c>
      <c r="E2125" s="20"/>
      <c r="F2125" s="20" t="s">
        <v>4171</v>
      </c>
      <c r="G2125"/>
      <c r="H2125"/>
      <c r="I2125"/>
      <c r="J2125"/>
      <c r="K2125" s="16">
        <v>48.18</v>
      </c>
    </row>
    <row r="2126" spans="3:11" ht="15" hidden="1" outlineLevel="1" x14ac:dyDescent="0.25">
      <c r="C2126" s="4" t="s">
        <v>53</v>
      </c>
      <c r="D2126" s="20" t="s">
        <v>4172</v>
      </c>
      <c r="E2126" s="20"/>
      <c r="F2126" s="20" t="s">
        <v>4173</v>
      </c>
      <c r="G2126"/>
      <c r="H2126"/>
      <c r="I2126"/>
      <c r="J2126"/>
      <c r="K2126" s="16">
        <v>11.29</v>
      </c>
    </row>
    <row r="2127" spans="3:11" ht="15" hidden="1" outlineLevel="1" x14ac:dyDescent="0.25">
      <c r="C2127" s="4" t="s">
        <v>53</v>
      </c>
      <c r="D2127" s="20" t="s">
        <v>4174</v>
      </c>
      <c r="E2127" s="20"/>
      <c r="F2127" s="20" t="s">
        <v>4175</v>
      </c>
      <c r="G2127"/>
      <c r="H2127"/>
      <c r="I2127"/>
      <c r="J2127"/>
      <c r="K2127" s="16">
        <v>5.04</v>
      </c>
    </row>
    <row r="2128" spans="3:11" ht="15" hidden="1" outlineLevel="1" x14ac:dyDescent="0.25">
      <c r="C2128" s="4" t="s">
        <v>53</v>
      </c>
      <c r="D2128" s="20" t="s">
        <v>4176</v>
      </c>
      <c r="E2128" s="20"/>
      <c r="F2128" s="20" t="s">
        <v>4177</v>
      </c>
      <c r="G2128"/>
      <c r="H2128"/>
      <c r="I2128"/>
      <c r="J2128"/>
      <c r="K2128" s="16">
        <v>5.77</v>
      </c>
    </row>
    <row r="2129" spans="3:11" ht="15" hidden="1" outlineLevel="1" x14ac:dyDescent="0.25">
      <c r="C2129" s="4" t="s">
        <v>53</v>
      </c>
      <c r="D2129" s="20" t="s">
        <v>4178</v>
      </c>
      <c r="E2129" s="20"/>
      <c r="F2129" s="20" t="s">
        <v>4179</v>
      </c>
      <c r="G2129"/>
      <c r="H2129"/>
      <c r="I2129"/>
      <c r="J2129"/>
      <c r="K2129" s="16">
        <v>190.47</v>
      </c>
    </row>
    <row r="2130" spans="3:11" ht="15" hidden="1" outlineLevel="1" x14ac:dyDescent="0.25">
      <c r="C2130" s="4" t="s">
        <v>53</v>
      </c>
      <c r="D2130" s="20" t="s">
        <v>4180</v>
      </c>
      <c r="E2130" s="20"/>
      <c r="F2130" s="20" t="s">
        <v>4181</v>
      </c>
      <c r="G2130"/>
      <c r="H2130"/>
      <c r="I2130"/>
      <c r="J2130"/>
      <c r="K2130" s="16">
        <v>8.8699999999999992</v>
      </c>
    </row>
    <row r="2131" spans="3:11" ht="15" hidden="1" outlineLevel="1" x14ac:dyDescent="0.25">
      <c r="C2131" s="4" t="s">
        <v>53</v>
      </c>
      <c r="D2131" s="20" t="s">
        <v>4182</v>
      </c>
      <c r="E2131" s="20"/>
      <c r="F2131" s="20" t="s">
        <v>4183</v>
      </c>
      <c r="G2131"/>
      <c r="H2131"/>
      <c r="I2131"/>
      <c r="J2131"/>
      <c r="K2131" s="16">
        <v>0.47</v>
      </c>
    </row>
    <row r="2132" spans="3:11" ht="15" hidden="1" outlineLevel="1" x14ac:dyDescent="0.25">
      <c r="C2132" s="4" t="s">
        <v>53</v>
      </c>
      <c r="D2132" s="20" t="s">
        <v>4184</v>
      </c>
      <c r="E2132" s="20"/>
      <c r="F2132" s="20" t="s">
        <v>4185</v>
      </c>
      <c r="G2132"/>
      <c r="H2132"/>
      <c r="I2132"/>
      <c r="J2132"/>
      <c r="K2132" s="16">
        <v>5.34</v>
      </c>
    </row>
    <row r="2133" spans="3:11" ht="15" hidden="1" outlineLevel="1" x14ac:dyDescent="0.25">
      <c r="C2133" s="4" t="s">
        <v>53</v>
      </c>
      <c r="D2133" s="20" t="s">
        <v>4186</v>
      </c>
      <c r="E2133" s="20"/>
      <c r="F2133" s="20" t="s">
        <v>4187</v>
      </c>
      <c r="G2133"/>
      <c r="H2133"/>
      <c r="I2133"/>
      <c r="J2133"/>
      <c r="K2133" s="16">
        <v>16.8</v>
      </c>
    </row>
    <row r="2134" spans="3:11" ht="15" hidden="1" outlineLevel="1" x14ac:dyDescent="0.25">
      <c r="C2134" s="4" t="s">
        <v>53</v>
      </c>
      <c r="D2134" s="20" t="s">
        <v>4188</v>
      </c>
      <c r="E2134" s="20"/>
      <c r="F2134" s="20" t="s">
        <v>4189</v>
      </c>
      <c r="G2134"/>
      <c r="H2134"/>
      <c r="I2134"/>
      <c r="J2134"/>
      <c r="K2134" s="16">
        <v>14.85</v>
      </c>
    </row>
    <row r="2135" spans="3:11" ht="15" hidden="1" outlineLevel="1" x14ac:dyDescent="0.25">
      <c r="C2135" s="4" t="s">
        <v>53</v>
      </c>
      <c r="D2135" s="20" t="s">
        <v>4190</v>
      </c>
      <c r="E2135" s="20"/>
      <c r="F2135" s="20" t="s">
        <v>4191</v>
      </c>
      <c r="G2135"/>
      <c r="H2135"/>
      <c r="I2135"/>
      <c r="J2135"/>
      <c r="K2135" s="16">
        <v>5.16</v>
      </c>
    </row>
    <row r="2136" spans="3:11" ht="15" hidden="1" outlineLevel="1" x14ac:dyDescent="0.25">
      <c r="C2136" s="4" t="s">
        <v>53</v>
      </c>
      <c r="D2136" s="20" t="s">
        <v>4192</v>
      </c>
      <c r="E2136" s="20"/>
      <c r="F2136" s="20" t="s">
        <v>4193</v>
      </c>
      <c r="G2136"/>
      <c r="H2136"/>
      <c r="I2136"/>
      <c r="J2136"/>
      <c r="K2136" s="16">
        <v>5.04</v>
      </c>
    </row>
    <row r="2137" spans="3:11" ht="15" hidden="1" outlineLevel="1" x14ac:dyDescent="0.25">
      <c r="C2137" s="4" t="s">
        <v>53</v>
      </c>
      <c r="D2137" s="20" t="s">
        <v>4194</v>
      </c>
      <c r="E2137" s="20"/>
      <c r="F2137" s="20" t="s">
        <v>4195</v>
      </c>
      <c r="G2137"/>
      <c r="H2137"/>
      <c r="I2137"/>
      <c r="J2137"/>
      <c r="K2137" s="16">
        <v>8.4</v>
      </c>
    </row>
    <row r="2138" spans="3:11" ht="15" hidden="1" outlineLevel="1" x14ac:dyDescent="0.25">
      <c r="C2138" s="4" t="s">
        <v>53</v>
      </c>
      <c r="D2138" s="20" t="s">
        <v>4196</v>
      </c>
      <c r="E2138" s="20"/>
      <c r="F2138" s="20" t="s">
        <v>4197</v>
      </c>
      <c r="G2138"/>
      <c r="H2138"/>
      <c r="I2138"/>
      <c r="J2138"/>
      <c r="K2138" s="16">
        <v>5.04</v>
      </c>
    </row>
    <row r="2139" spans="3:11" ht="15" hidden="1" outlineLevel="1" x14ac:dyDescent="0.25">
      <c r="C2139" s="4" t="s">
        <v>53</v>
      </c>
      <c r="D2139" s="20" t="s">
        <v>4198</v>
      </c>
      <c r="E2139" s="20"/>
      <c r="F2139" s="20" t="s">
        <v>4199</v>
      </c>
      <c r="G2139"/>
      <c r="H2139"/>
      <c r="I2139"/>
      <c r="J2139"/>
      <c r="K2139" s="16">
        <v>3.11</v>
      </c>
    </row>
    <row r="2140" spans="3:11" ht="15" hidden="1" outlineLevel="1" x14ac:dyDescent="0.25">
      <c r="C2140" s="4" t="s">
        <v>53</v>
      </c>
      <c r="D2140" s="20" t="s">
        <v>4200</v>
      </c>
      <c r="E2140" s="20"/>
      <c r="F2140" s="20" t="s">
        <v>4201</v>
      </c>
      <c r="G2140"/>
      <c r="H2140"/>
      <c r="I2140"/>
      <c r="J2140"/>
      <c r="K2140" s="16">
        <v>4.1100000000000003</v>
      </c>
    </row>
    <row r="2141" spans="3:11" ht="15" hidden="1" outlineLevel="1" x14ac:dyDescent="0.25">
      <c r="C2141" s="4" t="s">
        <v>53</v>
      </c>
      <c r="D2141" s="20" t="s">
        <v>4202</v>
      </c>
      <c r="E2141" s="20"/>
      <c r="F2141" s="20" t="s">
        <v>4203</v>
      </c>
      <c r="G2141"/>
      <c r="H2141"/>
      <c r="I2141"/>
      <c r="J2141"/>
      <c r="K2141" s="16">
        <v>26.71</v>
      </c>
    </row>
    <row r="2142" spans="3:11" ht="15" hidden="1" outlineLevel="1" x14ac:dyDescent="0.25">
      <c r="C2142" s="4" t="s">
        <v>53</v>
      </c>
      <c r="D2142" s="20" t="s">
        <v>4204</v>
      </c>
      <c r="E2142" s="20"/>
      <c r="F2142" s="20" t="s">
        <v>4205</v>
      </c>
      <c r="G2142"/>
      <c r="H2142"/>
      <c r="I2142"/>
      <c r="J2142"/>
      <c r="K2142" s="16">
        <v>16.8</v>
      </c>
    </row>
    <row r="2143" spans="3:11" ht="15" hidden="1" outlineLevel="1" x14ac:dyDescent="0.25">
      <c r="C2143" s="4" t="s">
        <v>53</v>
      </c>
      <c r="D2143" s="20" t="s">
        <v>4206</v>
      </c>
      <c r="E2143" s="20"/>
      <c r="F2143" s="20" t="s">
        <v>4207</v>
      </c>
      <c r="G2143"/>
      <c r="H2143"/>
      <c r="I2143"/>
      <c r="J2143"/>
      <c r="K2143" s="16">
        <v>3.62</v>
      </c>
    </row>
    <row r="2144" spans="3:11" ht="15" hidden="1" outlineLevel="1" x14ac:dyDescent="0.25">
      <c r="C2144" s="4" t="s">
        <v>53</v>
      </c>
      <c r="D2144" s="20" t="s">
        <v>4208</v>
      </c>
      <c r="E2144" s="20"/>
      <c r="F2144" s="20" t="s">
        <v>4209</v>
      </c>
      <c r="G2144"/>
      <c r="H2144"/>
      <c r="I2144"/>
      <c r="J2144"/>
      <c r="K2144" s="16">
        <v>10.58</v>
      </c>
    </row>
    <row r="2145" spans="3:11" ht="15" hidden="1" outlineLevel="1" x14ac:dyDescent="0.25">
      <c r="C2145" s="4" t="s">
        <v>53</v>
      </c>
      <c r="D2145" s="20" t="s">
        <v>4210</v>
      </c>
      <c r="E2145" s="20"/>
      <c r="F2145" s="20" t="s">
        <v>4211</v>
      </c>
      <c r="G2145"/>
      <c r="H2145"/>
      <c r="I2145"/>
      <c r="J2145"/>
      <c r="K2145" s="16">
        <v>6.03</v>
      </c>
    </row>
    <row r="2146" spans="3:11" ht="15" hidden="1" outlineLevel="1" x14ac:dyDescent="0.25">
      <c r="C2146" s="4" t="s">
        <v>53</v>
      </c>
      <c r="D2146" s="20" t="s">
        <v>4212</v>
      </c>
      <c r="E2146" s="20"/>
      <c r="F2146" s="20" t="s">
        <v>4213</v>
      </c>
      <c r="G2146"/>
      <c r="H2146"/>
      <c r="I2146"/>
      <c r="J2146"/>
      <c r="K2146" s="16">
        <v>2.09</v>
      </c>
    </row>
    <row r="2147" spans="3:11" ht="15" hidden="1" outlineLevel="1" x14ac:dyDescent="0.25">
      <c r="C2147" s="4" t="s">
        <v>53</v>
      </c>
      <c r="D2147" s="20" t="s">
        <v>4214</v>
      </c>
      <c r="E2147" s="20"/>
      <c r="F2147" s="20" t="s">
        <v>4215</v>
      </c>
      <c r="G2147"/>
      <c r="H2147"/>
      <c r="I2147"/>
      <c r="J2147"/>
      <c r="K2147" s="16">
        <v>20.88</v>
      </c>
    </row>
    <row r="2148" spans="3:11" ht="15" hidden="1" outlineLevel="1" x14ac:dyDescent="0.25">
      <c r="C2148" s="4" t="s">
        <v>53</v>
      </c>
      <c r="D2148" s="20" t="s">
        <v>4216</v>
      </c>
      <c r="E2148" s="20"/>
      <c r="F2148" s="20" t="s">
        <v>4217</v>
      </c>
      <c r="G2148"/>
      <c r="H2148"/>
      <c r="I2148"/>
      <c r="J2148"/>
      <c r="K2148" s="16">
        <v>5.04</v>
      </c>
    </row>
    <row r="2149" spans="3:11" ht="15" hidden="1" outlineLevel="1" x14ac:dyDescent="0.25">
      <c r="C2149" s="4" t="s">
        <v>53</v>
      </c>
      <c r="D2149" s="20" t="s">
        <v>4218</v>
      </c>
      <c r="E2149" s="20"/>
      <c r="F2149" s="20" t="s">
        <v>4219</v>
      </c>
      <c r="G2149"/>
      <c r="H2149"/>
      <c r="I2149"/>
      <c r="J2149"/>
      <c r="K2149" s="16">
        <v>5.25</v>
      </c>
    </row>
    <row r="2150" spans="3:11" ht="15" hidden="1" outlineLevel="1" x14ac:dyDescent="0.25">
      <c r="C2150" s="4" t="s">
        <v>53</v>
      </c>
      <c r="D2150" s="20" t="s">
        <v>4220</v>
      </c>
      <c r="E2150" s="20"/>
      <c r="F2150" s="20" t="s">
        <v>4221</v>
      </c>
      <c r="G2150"/>
      <c r="H2150"/>
      <c r="I2150"/>
      <c r="J2150"/>
      <c r="K2150" s="16">
        <v>5.3</v>
      </c>
    </row>
    <row r="2151" spans="3:11" ht="15" hidden="1" outlineLevel="1" x14ac:dyDescent="0.25">
      <c r="C2151" s="4" t="s">
        <v>53</v>
      </c>
      <c r="D2151" s="20" t="s">
        <v>4222</v>
      </c>
      <c r="E2151" s="20"/>
      <c r="F2151" s="20" t="s">
        <v>4223</v>
      </c>
      <c r="G2151"/>
      <c r="H2151"/>
      <c r="I2151"/>
      <c r="J2151"/>
      <c r="K2151" s="16">
        <v>1.68</v>
      </c>
    </row>
    <row r="2152" spans="3:11" ht="15" hidden="1" outlineLevel="1" x14ac:dyDescent="0.25">
      <c r="C2152" s="4" t="s">
        <v>53</v>
      </c>
      <c r="D2152" s="20" t="s">
        <v>4224</v>
      </c>
      <c r="E2152" s="20"/>
      <c r="F2152" s="20" t="s">
        <v>4225</v>
      </c>
      <c r="G2152"/>
      <c r="H2152"/>
      <c r="I2152"/>
      <c r="J2152"/>
      <c r="K2152" s="16">
        <v>5.17</v>
      </c>
    </row>
    <row r="2153" spans="3:11" ht="15" hidden="1" outlineLevel="1" x14ac:dyDescent="0.25">
      <c r="C2153" s="4" t="s">
        <v>53</v>
      </c>
      <c r="D2153" s="20" t="s">
        <v>4226</v>
      </c>
      <c r="E2153" s="20"/>
      <c r="F2153" s="20" t="s">
        <v>4227</v>
      </c>
      <c r="G2153"/>
      <c r="H2153"/>
      <c r="I2153"/>
      <c r="J2153"/>
      <c r="K2153" s="16">
        <v>165.95</v>
      </c>
    </row>
    <row r="2154" spans="3:11" ht="15" hidden="1" outlineLevel="1" x14ac:dyDescent="0.25">
      <c r="C2154" s="4" t="s">
        <v>53</v>
      </c>
      <c r="D2154" s="20" t="s">
        <v>4228</v>
      </c>
      <c r="E2154" s="20"/>
      <c r="F2154" s="20" t="s">
        <v>4229</v>
      </c>
      <c r="G2154"/>
      <c r="H2154"/>
      <c r="I2154"/>
      <c r="J2154"/>
      <c r="K2154" s="16">
        <v>12.08</v>
      </c>
    </row>
    <row r="2155" spans="3:11" ht="15" hidden="1" outlineLevel="1" x14ac:dyDescent="0.25">
      <c r="C2155" s="4" t="s">
        <v>53</v>
      </c>
      <c r="D2155" s="20" t="s">
        <v>4230</v>
      </c>
      <c r="E2155" s="20"/>
      <c r="F2155" s="20" t="s">
        <v>4231</v>
      </c>
      <c r="G2155"/>
      <c r="H2155"/>
      <c r="I2155"/>
      <c r="J2155"/>
      <c r="K2155" s="16">
        <v>11.71</v>
      </c>
    </row>
    <row r="2156" spans="3:11" ht="15" hidden="1" outlineLevel="1" x14ac:dyDescent="0.25">
      <c r="C2156" s="4" t="s">
        <v>53</v>
      </c>
      <c r="D2156" s="20" t="s">
        <v>4232</v>
      </c>
      <c r="E2156" s="20"/>
      <c r="F2156" s="20" t="s">
        <v>4233</v>
      </c>
      <c r="G2156"/>
      <c r="H2156"/>
      <c r="I2156"/>
      <c r="J2156"/>
      <c r="K2156" s="16">
        <v>53.8</v>
      </c>
    </row>
    <row r="2157" spans="3:11" ht="15" hidden="1" outlineLevel="1" x14ac:dyDescent="0.25">
      <c r="C2157" s="4" t="s">
        <v>53</v>
      </c>
      <c r="D2157" s="20" t="s">
        <v>4234</v>
      </c>
      <c r="E2157" s="20"/>
      <c r="F2157" s="20" t="s">
        <v>4235</v>
      </c>
      <c r="G2157"/>
      <c r="H2157"/>
      <c r="I2157"/>
      <c r="J2157"/>
      <c r="K2157" s="16">
        <v>5.04</v>
      </c>
    </row>
    <row r="2158" spans="3:11" ht="15" hidden="1" outlineLevel="1" x14ac:dyDescent="0.25">
      <c r="C2158" s="4" t="s">
        <v>53</v>
      </c>
      <c r="D2158" s="20" t="s">
        <v>4236</v>
      </c>
      <c r="E2158" s="20"/>
      <c r="F2158" s="20" t="s">
        <v>4237</v>
      </c>
      <c r="G2158"/>
      <c r="H2158"/>
      <c r="I2158"/>
      <c r="J2158"/>
      <c r="K2158" s="16">
        <v>168.75</v>
      </c>
    </row>
    <row r="2159" spans="3:11" ht="15" hidden="1" outlineLevel="1" x14ac:dyDescent="0.25">
      <c r="C2159" s="4" t="s">
        <v>53</v>
      </c>
      <c r="D2159" s="20" t="s">
        <v>4238</v>
      </c>
      <c r="E2159" s="20"/>
      <c r="F2159" s="20" t="s">
        <v>4239</v>
      </c>
      <c r="G2159"/>
      <c r="H2159"/>
      <c r="I2159"/>
      <c r="J2159"/>
      <c r="K2159" s="16">
        <v>10.95</v>
      </c>
    </row>
    <row r="2160" spans="3:11" ht="15" hidden="1" outlineLevel="1" x14ac:dyDescent="0.25">
      <c r="C2160" s="4" t="s">
        <v>53</v>
      </c>
      <c r="D2160" s="20" t="s">
        <v>4240</v>
      </c>
      <c r="E2160" s="20"/>
      <c r="F2160" s="20" t="s">
        <v>4241</v>
      </c>
      <c r="G2160"/>
      <c r="H2160"/>
      <c r="I2160"/>
      <c r="J2160"/>
      <c r="K2160" s="16">
        <v>27.45</v>
      </c>
    </row>
    <row r="2161" spans="3:11" ht="15" hidden="1" outlineLevel="1" x14ac:dyDescent="0.25">
      <c r="C2161" s="4" t="s">
        <v>53</v>
      </c>
      <c r="D2161" s="20" t="s">
        <v>4242</v>
      </c>
      <c r="E2161" s="20"/>
      <c r="F2161" s="20" t="s">
        <v>4243</v>
      </c>
      <c r="G2161"/>
      <c r="H2161"/>
      <c r="I2161"/>
      <c r="J2161"/>
      <c r="K2161" s="16">
        <v>103.33</v>
      </c>
    </row>
    <row r="2162" spans="3:11" ht="15" hidden="1" outlineLevel="1" x14ac:dyDescent="0.25">
      <c r="C2162" s="4" t="s">
        <v>53</v>
      </c>
      <c r="D2162" s="20" t="s">
        <v>4244</v>
      </c>
      <c r="E2162" s="20"/>
      <c r="F2162" s="20" t="s">
        <v>4245</v>
      </c>
      <c r="G2162"/>
      <c r="H2162"/>
      <c r="I2162"/>
      <c r="J2162"/>
      <c r="K2162" s="16">
        <v>5.04</v>
      </c>
    </row>
    <row r="2163" spans="3:11" ht="15" hidden="1" outlineLevel="1" x14ac:dyDescent="0.25">
      <c r="C2163" s="4" t="s">
        <v>53</v>
      </c>
      <c r="D2163" s="20" t="s">
        <v>4246</v>
      </c>
      <c r="E2163" s="20"/>
      <c r="F2163" s="20" t="s">
        <v>4247</v>
      </c>
      <c r="G2163"/>
      <c r="H2163"/>
      <c r="I2163"/>
      <c r="J2163"/>
      <c r="K2163" s="16">
        <v>237.63</v>
      </c>
    </row>
    <row r="2164" spans="3:11" ht="15" hidden="1" outlineLevel="1" x14ac:dyDescent="0.25">
      <c r="C2164" s="4" t="s">
        <v>53</v>
      </c>
      <c r="D2164" s="20" t="s">
        <v>4248</v>
      </c>
      <c r="E2164" s="20"/>
      <c r="F2164" s="20" t="s">
        <v>4249</v>
      </c>
      <c r="G2164"/>
      <c r="H2164"/>
      <c r="I2164"/>
      <c r="J2164"/>
      <c r="K2164" s="16">
        <v>2.33</v>
      </c>
    </row>
    <row r="2165" spans="3:11" ht="15" hidden="1" outlineLevel="1" x14ac:dyDescent="0.25">
      <c r="C2165" s="4" t="s">
        <v>53</v>
      </c>
      <c r="D2165" s="20" t="s">
        <v>4250</v>
      </c>
      <c r="E2165" s="20"/>
      <c r="F2165" s="20" t="s">
        <v>4251</v>
      </c>
      <c r="G2165"/>
      <c r="H2165"/>
      <c r="I2165"/>
      <c r="J2165"/>
      <c r="K2165" s="16">
        <v>0.79</v>
      </c>
    </row>
    <row r="2166" spans="3:11" ht="15" hidden="1" outlineLevel="1" x14ac:dyDescent="0.25">
      <c r="C2166" s="4" t="s">
        <v>53</v>
      </c>
      <c r="D2166" s="20" t="s">
        <v>4252</v>
      </c>
      <c r="E2166" s="20"/>
      <c r="F2166" s="20" t="s">
        <v>4253</v>
      </c>
      <c r="G2166"/>
      <c r="H2166"/>
      <c r="I2166"/>
      <c r="J2166"/>
      <c r="K2166" s="16">
        <v>2.11</v>
      </c>
    </row>
    <row r="2167" spans="3:11" ht="15" hidden="1" outlineLevel="1" x14ac:dyDescent="0.25">
      <c r="C2167" s="4" t="s">
        <v>53</v>
      </c>
      <c r="D2167" s="20" t="s">
        <v>4254</v>
      </c>
      <c r="E2167" s="20"/>
      <c r="F2167" s="20" t="s">
        <v>4255</v>
      </c>
      <c r="G2167"/>
      <c r="H2167"/>
      <c r="I2167"/>
      <c r="J2167"/>
      <c r="K2167" s="16">
        <v>35.28</v>
      </c>
    </row>
    <row r="2168" spans="3:11" ht="15" hidden="1" outlineLevel="1" x14ac:dyDescent="0.25">
      <c r="C2168" s="4" t="s">
        <v>53</v>
      </c>
      <c r="D2168" s="20" t="s">
        <v>4256</v>
      </c>
      <c r="E2168" s="20"/>
      <c r="F2168" s="20" t="s">
        <v>4257</v>
      </c>
      <c r="G2168"/>
      <c r="H2168"/>
      <c r="I2168"/>
      <c r="J2168"/>
      <c r="K2168" s="16">
        <v>2.44</v>
      </c>
    </row>
    <row r="2169" spans="3:11" ht="15" hidden="1" outlineLevel="1" x14ac:dyDescent="0.25">
      <c r="C2169" s="4" t="s">
        <v>53</v>
      </c>
      <c r="D2169" s="20" t="s">
        <v>4258</v>
      </c>
      <c r="E2169" s="20"/>
      <c r="F2169" s="20" t="s">
        <v>4259</v>
      </c>
      <c r="G2169"/>
      <c r="H2169"/>
      <c r="I2169"/>
      <c r="J2169"/>
      <c r="K2169" s="16">
        <v>3.36</v>
      </c>
    </row>
    <row r="2170" spans="3:11" ht="15" hidden="1" outlineLevel="1" x14ac:dyDescent="0.25">
      <c r="C2170" s="4" t="s">
        <v>53</v>
      </c>
      <c r="D2170" s="20" t="s">
        <v>4260</v>
      </c>
      <c r="E2170" s="20"/>
      <c r="F2170" s="20" t="s">
        <v>4261</v>
      </c>
      <c r="G2170"/>
      <c r="H2170"/>
      <c r="I2170"/>
      <c r="J2170"/>
      <c r="K2170" s="16">
        <v>1.43</v>
      </c>
    </row>
    <row r="2171" spans="3:11" ht="15" hidden="1" outlineLevel="1" x14ac:dyDescent="0.25">
      <c r="C2171" s="4" t="s">
        <v>53</v>
      </c>
      <c r="D2171" s="20" t="s">
        <v>4262</v>
      </c>
      <c r="E2171" s="20"/>
      <c r="F2171" s="20" t="s">
        <v>4263</v>
      </c>
      <c r="G2171"/>
      <c r="H2171"/>
      <c r="I2171"/>
      <c r="J2171"/>
      <c r="K2171" s="16">
        <v>13.12</v>
      </c>
    </row>
    <row r="2172" spans="3:11" ht="15" hidden="1" outlineLevel="1" x14ac:dyDescent="0.25">
      <c r="C2172" s="4" t="s">
        <v>53</v>
      </c>
      <c r="D2172" s="20" t="s">
        <v>4264</v>
      </c>
      <c r="E2172" s="20"/>
      <c r="F2172" s="20" t="s">
        <v>4265</v>
      </c>
      <c r="G2172"/>
      <c r="H2172"/>
      <c r="I2172"/>
      <c r="J2172"/>
      <c r="K2172" s="16">
        <v>6.91</v>
      </c>
    </row>
    <row r="2173" spans="3:11" ht="15" hidden="1" outlineLevel="1" x14ac:dyDescent="0.25">
      <c r="C2173" s="4" t="s">
        <v>53</v>
      </c>
      <c r="D2173" s="20" t="s">
        <v>4266</v>
      </c>
      <c r="E2173" s="20"/>
      <c r="F2173" s="20" t="s">
        <v>4267</v>
      </c>
      <c r="G2173"/>
      <c r="H2173"/>
      <c r="I2173"/>
      <c r="J2173"/>
      <c r="K2173" s="16">
        <v>6.17</v>
      </c>
    </row>
    <row r="2174" spans="3:11" ht="15" hidden="1" outlineLevel="1" x14ac:dyDescent="0.25">
      <c r="C2174" s="4" t="s">
        <v>53</v>
      </c>
      <c r="D2174" s="20" t="s">
        <v>4268</v>
      </c>
      <c r="E2174" s="20"/>
      <c r="F2174" s="20" t="s">
        <v>4269</v>
      </c>
      <c r="G2174"/>
      <c r="H2174"/>
      <c r="I2174"/>
      <c r="J2174"/>
      <c r="K2174" s="16">
        <v>2.87</v>
      </c>
    </row>
    <row r="2175" spans="3:11" ht="15" hidden="1" outlineLevel="1" x14ac:dyDescent="0.25">
      <c r="C2175" s="4" t="s">
        <v>53</v>
      </c>
      <c r="D2175" s="20" t="s">
        <v>4270</v>
      </c>
      <c r="E2175" s="20"/>
      <c r="F2175" s="20" t="s">
        <v>4271</v>
      </c>
      <c r="G2175"/>
      <c r="H2175"/>
      <c r="I2175"/>
      <c r="J2175"/>
      <c r="K2175" s="16">
        <v>5.04</v>
      </c>
    </row>
    <row r="2176" spans="3:11" ht="15" hidden="1" outlineLevel="1" x14ac:dyDescent="0.25">
      <c r="C2176" s="4" t="s">
        <v>53</v>
      </c>
      <c r="D2176" s="20" t="s">
        <v>4272</v>
      </c>
      <c r="E2176" s="20"/>
      <c r="F2176" s="20" t="s">
        <v>4273</v>
      </c>
      <c r="G2176"/>
      <c r="H2176"/>
      <c r="I2176"/>
      <c r="J2176"/>
      <c r="K2176" s="16">
        <v>14.99</v>
      </c>
    </row>
    <row r="2177" spans="3:11" ht="15" hidden="1" outlineLevel="1" x14ac:dyDescent="0.25">
      <c r="C2177" s="4" t="s">
        <v>53</v>
      </c>
      <c r="D2177" s="20" t="s">
        <v>4274</v>
      </c>
      <c r="E2177" s="20"/>
      <c r="F2177" s="20" t="s">
        <v>4275</v>
      </c>
      <c r="G2177"/>
      <c r="H2177"/>
      <c r="I2177"/>
      <c r="J2177"/>
      <c r="K2177" s="16">
        <v>45.99</v>
      </c>
    </row>
    <row r="2178" spans="3:11" ht="15" hidden="1" outlineLevel="1" x14ac:dyDescent="0.25">
      <c r="C2178" s="4" t="s">
        <v>53</v>
      </c>
      <c r="D2178" s="20" t="s">
        <v>4276</v>
      </c>
      <c r="E2178" s="20"/>
      <c r="F2178" s="20" t="s">
        <v>4277</v>
      </c>
      <c r="G2178"/>
      <c r="H2178"/>
      <c r="I2178"/>
      <c r="J2178"/>
      <c r="K2178" s="16">
        <v>12.04</v>
      </c>
    </row>
    <row r="2179" spans="3:11" ht="15" hidden="1" outlineLevel="1" x14ac:dyDescent="0.25">
      <c r="C2179" s="4" t="s">
        <v>53</v>
      </c>
      <c r="D2179" s="20" t="s">
        <v>4278</v>
      </c>
      <c r="E2179" s="20"/>
      <c r="F2179" s="20" t="s">
        <v>4279</v>
      </c>
      <c r="G2179"/>
      <c r="H2179"/>
      <c r="I2179"/>
      <c r="J2179"/>
      <c r="K2179" s="16">
        <v>5.04</v>
      </c>
    </row>
    <row r="2180" spans="3:11" ht="15" hidden="1" outlineLevel="1" x14ac:dyDescent="0.25">
      <c r="C2180" s="4" t="s">
        <v>53</v>
      </c>
      <c r="D2180" s="20" t="s">
        <v>4280</v>
      </c>
      <c r="E2180" s="20"/>
      <c r="F2180" s="20" t="s">
        <v>4281</v>
      </c>
      <c r="G2180"/>
      <c r="H2180"/>
      <c r="I2180"/>
      <c r="J2180"/>
      <c r="K2180" s="16">
        <v>1.74</v>
      </c>
    </row>
    <row r="2181" spans="3:11" ht="15" hidden="1" outlineLevel="1" x14ac:dyDescent="0.25">
      <c r="C2181" s="4" t="s">
        <v>53</v>
      </c>
      <c r="D2181" s="20" t="s">
        <v>4282</v>
      </c>
      <c r="E2181" s="20"/>
      <c r="F2181" s="20" t="s">
        <v>4283</v>
      </c>
      <c r="G2181"/>
      <c r="H2181"/>
      <c r="I2181"/>
      <c r="J2181"/>
      <c r="K2181" s="16">
        <v>5.04</v>
      </c>
    </row>
    <row r="2182" spans="3:11" ht="15" hidden="1" outlineLevel="1" x14ac:dyDescent="0.25">
      <c r="C2182" s="4" t="s">
        <v>53</v>
      </c>
      <c r="D2182" s="20" t="s">
        <v>4284</v>
      </c>
      <c r="E2182" s="20"/>
      <c r="F2182" s="20" t="s">
        <v>4285</v>
      </c>
      <c r="G2182"/>
      <c r="H2182"/>
      <c r="I2182"/>
      <c r="J2182"/>
      <c r="K2182" s="16">
        <v>6.84</v>
      </c>
    </row>
    <row r="2183" spans="3:11" ht="15" hidden="1" outlineLevel="1" x14ac:dyDescent="0.25">
      <c r="C2183" s="4" t="s">
        <v>53</v>
      </c>
      <c r="D2183" s="20" t="s">
        <v>4286</v>
      </c>
      <c r="E2183" s="20"/>
      <c r="F2183" s="20" t="s">
        <v>4287</v>
      </c>
      <c r="G2183"/>
      <c r="H2183"/>
      <c r="I2183"/>
      <c r="J2183"/>
      <c r="K2183" s="16">
        <v>12.77</v>
      </c>
    </row>
    <row r="2184" spans="3:11" ht="15" hidden="1" outlineLevel="1" x14ac:dyDescent="0.25">
      <c r="C2184" s="4" t="s">
        <v>53</v>
      </c>
      <c r="D2184" s="20" t="s">
        <v>4288</v>
      </c>
      <c r="E2184" s="20"/>
      <c r="F2184" s="20" t="s">
        <v>4289</v>
      </c>
      <c r="G2184"/>
      <c r="H2184"/>
      <c r="I2184"/>
      <c r="J2184"/>
      <c r="K2184" s="16">
        <v>5.04</v>
      </c>
    </row>
    <row r="2185" spans="3:11" ht="15" hidden="1" outlineLevel="1" x14ac:dyDescent="0.25">
      <c r="C2185" s="4" t="s">
        <v>53</v>
      </c>
      <c r="D2185" s="20" t="s">
        <v>4290</v>
      </c>
      <c r="E2185" s="20"/>
      <c r="F2185" s="20" t="s">
        <v>4291</v>
      </c>
      <c r="G2185"/>
      <c r="H2185"/>
      <c r="I2185"/>
      <c r="J2185"/>
      <c r="K2185" s="16">
        <v>1.68</v>
      </c>
    </row>
    <row r="2186" spans="3:11" ht="15" hidden="1" outlineLevel="1" x14ac:dyDescent="0.25">
      <c r="C2186" s="4" t="s">
        <v>53</v>
      </c>
      <c r="D2186" s="20" t="s">
        <v>4292</v>
      </c>
      <c r="E2186" s="20"/>
      <c r="F2186" s="20" t="s">
        <v>4293</v>
      </c>
      <c r="G2186"/>
      <c r="H2186"/>
      <c r="I2186"/>
      <c r="J2186"/>
      <c r="K2186" s="16">
        <v>4.96</v>
      </c>
    </row>
    <row r="2187" spans="3:11" ht="15" hidden="1" outlineLevel="1" x14ac:dyDescent="0.25">
      <c r="C2187" s="4" t="s">
        <v>53</v>
      </c>
      <c r="D2187" s="20" t="s">
        <v>4294</v>
      </c>
      <c r="E2187" s="20"/>
      <c r="F2187" s="20" t="s">
        <v>4295</v>
      </c>
      <c r="G2187"/>
      <c r="H2187"/>
      <c r="I2187"/>
      <c r="J2187"/>
      <c r="K2187" s="16">
        <v>10.91</v>
      </c>
    </row>
    <row r="2188" spans="3:11" ht="15" hidden="1" outlineLevel="1" x14ac:dyDescent="0.25">
      <c r="C2188" s="4" t="s">
        <v>53</v>
      </c>
      <c r="D2188" s="20" t="s">
        <v>4296</v>
      </c>
      <c r="E2188" s="20"/>
      <c r="F2188" s="20" t="s">
        <v>4297</v>
      </c>
      <c r="G2188"/>
      <c r="H2188"/>
      <c r="I2188"/>
      <c r="J2188"/>
      <c r="K2188" s="16">
        <v>24.79</v>
      </c>
    </row>
    <row r="2189" spans="3:11" ht="15" hidden="1" outlineLevel="1" x14ac:dyDescent="0.25">
      <c r="C2189" s="4" t="s">
        <v>53</v>
      </c>
      <c r="D2189" s="20" t="s">
        <v>4298</v>
      </c>
      <c r="E2189" s="20"/>
      <c r="F2189" s="20" t="s">
        <v>4299</v>
      </c>
      <c r="G2189"/>
      <c r="H2189"/>
      <c r="I2189"/>
      <c r="J2189"/>
      <c r="K2189" s="16">
        <v>67.52</v>
      </c>
    </row>
    <row r="2190" spans="3:11" ht="15" hidden="1" outlineLevel="1" x14ac:dyDescent="0.25">
      <c r="C2190" s="4" t="s">
        <v>53</v>
      </c>
      <c r="D2190" s="20" t="s">
        <v>4300</v>
      </c>
      <c r="E2190" s="20"/>
      <c r="F2190" s="20" t="s">
        <v>4301</v>
      </c>
      <c r="G2190"/>
      <c r="H2190"/>
      <c r="I2190"/>
      <c r="J2190"/>
      <c r="K2190" s="16">
        <v>6.37</v>
      </c>
    </row>
    <row r="2191" spans="3:11" ht="15" hidden="1" outlineLevel="1" x14ac:dyDescent="0.25">
      <c r="C2191" s="4" t="s">
        <v>53</v>
      </c>
      <c r="D2191" s="20" t="s">
        <v>4302</v>
      </c>
      <c r="E2191" s="20"/>
      <c r="F2191" s="20" t="s">
        <v>4303</v>
      </c>
      <c r="G2191"/>
      <c r="H2191"/>
      <c r="I2191"/>
      <c r="J2191"/>
      <c r="K2191" s="16">
        <v>5.04</v>
      </c>
    </row>
    <row r="2192" spans="3:11" ht="15" hidden="1" outlineLevel="1" x14ac:dyDescent="0.25">
      <c r="C2192" s="4" t="s">
        <v>53</v>
      </c>
      <c r="D2192" s="20" t="s">
        <v>4304</v>
      </c>
      <c r="E2192" s="20"/>
      <c r="F2192" s="20" t="s">
        <v>4305</v>
      </c>
      <c r="G2192"/>
      <c r="H2192"/>
      <c r="I2192"/>
      <c r="J2192"/>
      <c r="K2192" s="16">
        <v>5.07</v>
      </c>
    </row>
    <row r="2193" spans="3:11" ht="15" hidden="1" outlineLevel="1" x14ac:dyDescent="0.25">
      <c r="C2193" s="4" t="s">
        <v>53</v>
      </c>
      <c r="D2193" s="20" t="s">
        <v>4306</v>
      </c>
      <c r="E2193" s="20"/>
      <c r="F2193" s="20" t="s">
        <v>4307</v>
      </c>
      <c r="G2193"/>
      <c r="H2193"/>
      <c r="I2193"/>
      <c r="J2193"/>
      <c r="K2193" s="16">
        <v>1.18</v>
      </c>
    </row>
    <row r="2194" spans="3:11" ht="15" hidden="1" outlineLevel="1" x14ac:dyDescent="0.25">
      <c r="C2194" s="4" t="s">
        <v>53</v>
      </c>
      <c r="D2194" s="20" t="s">
        <v>4308</v>
      </c>
      <c r="E2194" s="20"/>
      <c r="F2194" s="20" t="s">
        <v>4309</v>
      </c>
      <c r="G2194"/>
      <c r="H2194"/>
      <c r="I2194"/>
      <c r="J2194"/>
      <c r="K2194" s="16">
        <v>20.190000000000001</v>
      </c>
    </row>
    <row r="2195" spans="3:11" ht="15" hidden="1" outlineLevel="1" x14ac:dyDescent="0.25">
      <c r="C2195" s="4" t="s">
        <v>53</v>
      </c>
      <c r="D2195" s="20" t="s">
        <v>4310</v>
      </c>
      <c r="E2195" s="20"/>
      <c r="F2195" s="20" t="s">
        <v>4311</v>
      </c>
      <c r="G2195"/>
      <c r="H2195"/>
      <c r="I2195"/>
      <c r="J2195"/>
      <c r="K2195" s="16">
        <v>5.36</v>
      </c>
    </row>
    <row r="2196" spans="3:11" ht="15" hidden="1" outlineLevel="1" x14ac:dyDescent="0.25">
      <c r="C2196" s="4" t="s">
        <v>53</v>
      </c>
      <c r="D2196" s="20" t="s">
        <v>4312</v>
      </c>
      <c r="E2196" s="20"/>
      <c r="F2196" s="20" t="s">
        <v>4313</v>
      </c>
      <c r="G2196"/>
      <c r="H2196"/>
      <c r="I2196"/>
      <c r="J2196"/>
      <c r="K2196" s="16">
        <v>12.26</v>
      </c>
    </row>
    <row r="2197" spans="3:11" ht="15" hidden="1" outlineLevel="1" x14ac:dyDescent="0.25">
      <c r="C2197" s="4" t="s">
        <v>53</v>
      </c>
      <c r="D2197" s="20" t="s">
        <v>4314</v>
      </c>
      <c r="E2197" s="20"/>
      <c r="F2197" s="20" t="s">
        <v>4315</v>
      </c>
      <c r="G2197"/>
      <c r="H2197"/>
      <c r="I2197"/>
      <c r="J2197"/>
      <c r="K2197" s="16">
        <v>7.51</v>
      </c>
    </row>
    <row r="2198" spans="3:11" ht="15" hidden="1" outlineLevel="1" x14ac:dyDescent="0.25">
      <c r="C2198" s="4" t="s">
        <v>53</v>
      </c>
      <c r="D2198" s="20" t="s">
        <v>4316</v>
      </c>
      <c r="E2198" s="20"/>
      <c r="F2198" s="20" t="s">
        <v>4317</v>
      </c>
      <c r="G2198"/>
      <c r="H2198"/>
      <c r="I2198"/>
      <c r="J2198"/>
      <c r="K2198" s="16">
        <v>3.89</v>
      </c>
    </row>
    <row r="2199" spans="3:11" ht="15" hidden="1" outlineLevel="1" x14ac:dyDescent="0.25">
      <c r="C2199" s="4" t="s">
        <v>53</v>
      </c>
      <c r="D2199" s="20" t="s">
        <v>4318</v>
      </c>
      <c r="E2199" s="20"/>
      <c r="F2199" s="20" t="s">
        <v>4319</v>
      </c>
      <c r="G2199"/>
      <c r="H2199"/>
      <c r="I2199"/>
      <c r="J2199"/>
      <c r="K2199" s="16">
        <v>2.6</v>
      </c>
    </row>
    <row r="2200" spans="3:11" ht="15" hidden="1" outlineLevel="1" x14ac:dyDescent="0.25">
      <c r="C2200" s="4" t="s">
        <v>53</v>
      </c>
      <c r="D2200" s="20" t="s">
        <v>4320</v>
      </c>
      <c r="E2200" s="20"/>
      <c r="F2200" s="20" t="s">
        <v>4321</v>
      </c>
      <c r="G2200"/>
      <c r="H2200"/>
      <c r="I2200"/>
      <c r="J2200"/>
      <c r="K2200" s="16">
        <v>5.04</v>
      </c>
    </row>
    <row r="2201" spans="3:11" ht="15" hidden="1" outlineLevel="1" x14ac:dyDescent="0.25">
      <c r="C2201" s="4" t="s">
        <v>53</v>
      </c>
      <c r="D2201" s="20" t="s">
        <v>4322</v>
      </c>
      <c r="E2201" s="20"/>
      <c r="F2201" s="20" t="s">
        <v>4323</v>
      </c>
      <c r="G2201"/>
      <c r="H2201"/>
      <c r="I2201"/>
      <c r="J2201"/>
      <c r="K2201" s="16">
        <v>40.67</v>
      </c>
    </row>
    <row r="2202" spans="3:11" ht="15" hidden="1" outlineLevel="1" x14ac:dyDescent="0.25">
      <c r="C2202" s="4" t="s">
        <v>53</v>
      </c>
      <c r="D2202" s="20" t="s">
        <v>4324</v>
      </c>
      <c r="E2202" s="20"/>
      <c r="F2202" s="20" t="s">
        <v>4325</v>
      </c>
      <c r="G2202"/>
      <c r="H2202"/>
      <c r="I2202"/>
      <c r="J2202"/>
      <c r="K2202" s="16">
        <v>5.04</v>
      </c>
    </row>
    <row r="2203" spans="3:11" ht="15" hidden="1" outlineLevel="1" x14ac:dyDescent="0.25">
      <c r="C2203" s="4" t="s">
        <v>53</v>
      </c>
      <c r="D2203" s="20" t="s">
        <v>4326</v>
      </c>
      <c r="E2203" s="20"/>
      <c r="F2203" s="20" t="s">
        <v>4327</v>
      </c>
      <c r="G2203"/>
      <c r="H2203"/>
      <c r="I2203"/>
      <c r="J2203"/>
      <c r="K2203" s="16">
        <v>5.04</v>
      </c>
    </row>
    <row r="2204" spans="3:11" ht="15" hidden="1" outlineLevel="1" x14ac:dyDescent="0.25">
      <c r="C2204" s="4" t="s">
        <v>53</v>
      </c>
      <c r="D2204" s="20" t="s">
        <v>4328</v>
      </c>
      <c r="E2204" s="20"/>
      <c r="F2204" s="20" t="s">
        <v>4329</v>
      </c>
      <c r="G2204"/>
      <c r="H2204"/>
      <c r="I2204"/>
      <c r="J2204"/>
      <c r="K2204" s="16">
        <v>15.99</v>
      </c>
    </row>
    <row r="2205" spans="3:11" ht="15" hidden="1" outlineLevel="1" x14ac:dyDescent="0.25">
      <c r="C2205" s="4" t="s">
        <v>53</v>
      </c>
      <c r="D2205" s="20" t="s">
        <v>4330</v>
      </c>
      <c r="E2205" s="20"/>
      <c r="F2205" s="20" t="s">
        <v>4331</v>
      </c>
      <c r="G2205"/>
      <c r="H2205"/>
      <c r="I2205"/>
      <c r="J2205"/>
      <c r="K2205" s="16">
        <v>43.87</v>
      </c>
    </row>
    <row r="2206" spans="3:11" ht="15" hidden="1" outlineLevel="1" x14ac:dyDescent="0.25">
      <c r="C2206" s="4" t="s">
        <v>53</v>
      </c>
      <c r="D2206" s="20" t="s">
        <v>4332</v>
      </c>
      <c r="E2206" s="20"/>
      <c r="F2206" s="20" t="s">
        <v>4333</v>
      </c>
      <c r="G2206"/>
      <c r="H2206"/>
      <c r="I2206"/>
      <c r="J2206"/>
      <c r="K2206" s="16">
        <v>2.54</v>
      </c>
    </row>
    <row r="2207" spans="3:11" ht="15" hidden="1" outlineLevel="1" x14ac:dyDescent="0.25">
      <c r="C2207" s="4" t="s">
        <v>53</v>
      </c>
      <c r="D2207" s="20" t="s">
        <v>4334</v>
      </c>
      <c r="E2207" s="20"/>
      <c r="F2207" s="20" t="s">
        <v>4335</v>
      </c>
      <c r="G2207"/>
      <c r="H2207"/>
      <c r="I2207"/>
      <c r="J2207"/>
      <c r="K2207" s="16">
        <v>95.46</v>
      </c>
    </row>
    <row r="2208" spans="3:11" ht="15" hidden="1" outlineLevel="1" x14ac:dyDescent="0.25">
      <c r="C2208" s="4" t="s">
        <v>53</v>
      </c>
      <c r="D2208" s="20" t="s">
        <v>4336</v>
      </c>
      <c r="E2208" s="20"/>
      <c r="F2208" s="20" t="s">
        <v>4337</v>
      </c>
      <c r="G2208"/>
      <c r="H2208"/>
      <c r="I2208"/>
      <c r="J2208"/>
      <c r="K2208" s="16">
        <v>11.04</v>
      </c>
    </row>
    <row r="2209" spans="3:11" ht="15" hidden="1" outlineLevel="1" x14ac:dyDescent="0.25">
      <c r="C2209" s="4" t="s">
        <v>53</v>
      </c>
      <c r="D2209" s="20" t="s">
        <v>4338</v>
      </c>
      <c r="E2209" s="20"/>
      <c r="F2209" s="20" t="s">
        <v>4339</v>
      </c>
      <c r="G2209"/>
      <c r="H2209"/>
      <c r="I2209"/>
      <c r="J2209"/>
      <c r="K2209" s="16">
        <v>5.0599999999999996</v>
      </c>
    </row>
    <row r="2210" spans="3:11" ht="15" hidden="1" outlineLevel="1" x14ac:dyDescent="0.25">
      <c r="C2210" s="4" t="s">
        <v>53</v>
      </c>
      <c r="D2210" s="20" t="s">
        <v>4340</v>
      </c>
      <c r="E2210" s="20"/>
      <c r="F2210" s="20" t="s">
        <v>4341</v>
      </c>
      <c r="G2210"/>
      <c r="H2210"/>
      <c r="I2210"/>
      <c r="J2210"/>
      <c r="K2210" s="16">
        <v>6.72</v>
      </c>
    </row>
    <row r="2211" spans="3:11" ht="15" hidden="1" outlineLevel="1" x14ac:dyDescent="0.25">
      <c r="C2211" s="4" t="s">
        <v>53</v>
      </c>
      <c r="D2211" s="20" t="s">
        <v>4342</v>
      </c>
      <c r="E2211" s="20"/>
      <c r="F2211" s="20" t="s">
        <v>4343</v>
      </c>
      <c r="G2211"/>
      <c r="H2211"/>
      <c r="I2211"/>
      <c r="J2211"/>
      <c r="K2211" s="16">
        <v>5.04</v>
      </c>
    </row>
    <row r="2212" spans="3:11" ht="15" hidden="1" outlineLevel="1" x14ac:dyDescent="0.25">
      <c r="C2212" s="4" t="s">
        <v>53</v>
      </c>
      <c r="D2212" s="20" t="s">
        <v>4344</v>
      </c>
      <c r="E2212" s="20"/>
      <c r="F2212" s="20" t="s">
        <v>4345</v>
      </c>
      <c r="G2212"/>
      <c r="H2212"/>
      <c r="I2212"/>
      <c r="J2212"/>
      <c r="K2212" s="16">
        <v>2.34</v>
      </c>
    </row>
    <row r="2213" spans="3:11" ht="15" hidden="1" outlineLevel="1" x14ac:dyDescent="0.25">
      <c r="C2213" s="4" t="s">
        <v>53</v>
      </c>
      <c r="D2213" s="20" t="s">
        <v>4346</v>
      </c>
      <c r="E2213" s="20"/>
      <c r="F2213" s="20" t="s">
        <v>4347</v>
      </c>
      <c r="G2213"/>
      <c r="H2213"/>
      <c r="I2213"/>
      <c r="J2213"/>
      <c r="K2213" s="16">
        <v>14.46</v>
      </c>
    </row>
    <row r="2214" spans="3:11" ht="15" hidden="1" outlineLevel="1" x14ac:dyDescent="0.25">
      <c r="C2214" s="4" t="s">
        <v>53</v>
      </c>
      <c r="D2214" s="20" t="s">
        <v>4348</v>
      </c>
      <c r="E2214" s="20"/>
      <c r="F2214" s="20" t="s">
        <v>4349</v>
      </c>
      <c r="G2214"/>
      <c r="H2214"/>
      <c r="I2214"/>
      <c r="J2214"/>
      <c r="K2214" s="16">
        <v>43.16</v>
      </c>
    </row>
    <row r="2215" spans="3:11" ht="15" hidden="1" outlineLevel="1" x14ac:dyDescent="0.25">
      <c r="C2215" s="4" t="s">
        <v>53</v>
      </c>
      <c r="D2215" s="20" t="s">
        <v>4350</v>
      </c>
      <c r="E2215" s="20"/>
      <c r="F2215" s="20" t="s">
        <v>4351</v>
      </c>
      <c r="G2215"/>
      <c r="H2215"/>
      <c r="I2215"/>
      <c r="J2215"/>
      <c r="K2215" s="16">
        <v>5.05</v>
      </c>
    </row>
    <row r="2216" spans="3:11" ht="15" hidden="1" outlineLevel="1" x14ac:dyDescent="0.25">
      <c r="C2216" s="4" t="s">
        <v>53</v>
      </c>
      <c r="D2216" s="20" t="s">
        <v>4352</v>
      </c>
      <c r="E2216" s="20"/>
      <c r="F2216" s="20" t="s">
        <v>4353</v>
      </c>
      <c r="G2216"/>
      <c r="H2216"/>
      <c r="I2216"/>
      <c r="J2216"/>
      <c r="K2216" s="16">
        <v>23.99</v>
      </c>
    </row>
    <row r="2217" spans="3:11" ht="15" hidden="1" outlineLevel="1" x14ac:dyDescent="0.25">
      <c r="C2217" s="4" t="s">
        <v>53</v>
      </c>
      <c r="D2217" s="20" t="s">
        <v>4354</v>
      </c>
      <c r="E2217" s="20"/>
      <c r="F2217" s="20" t="s">
        <v>4355</v>
      </c>
      <c r="G2217"/>
      <c r="H2217"/>
      <c r="I2217"/>
      <c r="J2217"/>
      <c r="K2217" s="16">
        <v>49.87</v>
      </c>
    </row>
    <row r="2218" spans="3:11" ht="15" hidden="1" outlineLevel="1" x14ac:dyDescent="0.25">
      <c r="C2218" s="4" t="s">
        <v>53</v>
      </c>
      <c r="D2218" s="20" t="s">
        <v>4356</v>
      </c>
      <c r="E2218" s="20"/>
      <c r="F2218" s="20" t="s">
        <v>4357</v>
      </c>
      <c r="G2218"/>
      <c r="H2218"/>
      <c r="I2218"/>
      <c r="J2218"/>
      <c r="K2218" s="16">
        <v>6.24</v>
      </c>
    </row>
    <row r="2219" spans="3:11" ht="15" hidden="1" outlineLevel="1" x14ac:dyDescent="0.25">
      <c r="C2219" s="4" t="s">
        <v>53</v>
      </c>
      <c r="D2219" s="20" t="s">
        <v>4358</v>
      </c>
      <c r="E2219" s="20"/>
      <c r="F2219" s="20" t="s">
        <v>4359</v>
      </c>
      <c r="G2219"/>
      <c r="H2219"/>
      <c r="I2219"/>
      <c r="J2219"/>
      <c r="K2219" s="16">
        <v>10.72</v>
      </c>
    </row>
    <row r="2220" spans="3:11" ht="15" hidden="1" outlineLevel="1" x14ac:dyDescent="0.25">
      <c r="C2220" s="4" t="s">
        <v>53</v>
      </c>
      <c r="D2220" s="20" t="s">
        <v>4360</v>
      </c>
      <c r="E2220" s="20"/>
      <c r="F2220" s="20" t="s">
        <v>4361</v>
      </c>
      <c r="G2220"/>
      <c r="H2220"/>
      <c r="I2220"/>
      <c r="J2220"/>
      <c r="K2220" s="16">
        <v>11.53</v>
      </c>
    </row>
    <row r="2221" spans="3:11" ht="15" hidden="1" outlineLevel="1" x14ac:dyDescent="0.25">
      <c r="C2221" s="4" t="s">
        <v>53</v>
      </c>
      <c r="D2221" s="20" t="s">
        <v>4362</v>
      </c>
      <c r="E2221" s="20"/>
      <c r="F2221" s="20" t="s">
        <v>4363</v>
      </c>
      <c r="G2221"/>
      <c r="H2221"/>
      <c r="I2221"/>
      <c r="J2221"/>
      <c r="K2221" s="16">
        <v>3.02</v>
      </c>
    </row>
    <row r="2222" spans="3:11" ht="15" hidden="1" outlineLevel="1" x14ac:dyDescent="0.25">
      <c r="C2222" s="4" t="s">
        <v>53</v>
      </c>
      <c r="D2222" s="20" t="s">
        <v>4364</v>
      </c>
      <c r="E2222" s="20"/>
      <c r="F2222" s="20" t="s">
        <v>4365</v>
      </c>
      <c r="G2222"/>
      <c r="H2222"/>
      <c r="I2222"/>
      <c r="J2222"/>
      <c r="K2222" s="16">
        <v>30.65</v>
      </c>
    </row>
    <row r="2223" spans="3:11" ht="15" hidden="1" outlineLevel="1" x14ac:dyDescent="0.25">
      <c r="C2223" s="4" t="s">
        <v>53</v>
      </c>
      <c r="D2223" s="20" t="s">
        <v>4366</v>
      </c>
      <c r="E2223" s="20"/>
      <c r="F2223" s="20" t="s">
        <v>4367</v>
      </c>
      <c r="G2223"/>
      <c r="H2223"/>
      <c r="I2223"/>
      <c r="J2223"/>
      <c r="K2223" s="16">
        <v>46.77</v>
      </c>
    </row>
    <row r="2224" spans="3:11" ht="15" hidden="1" outlineLevel="1" x14ac:dyDescent="0.25">
      <c r="C2224" s="4" t="s">
        <v>53</v>
      </c>
      <c r="D2224" s="20" t="s">
        <v>4368</v>
      </c>
      <c r="E2224" s="20"/>
      <c r="F2224" s="20" t="s">
        <v>4369</v>
      </c>
      <c r="G2224"/>
      <c r="H2224"/>
      <c r="I2224"/>
      <c r="J2224"/>
      <c r="K2224" s="16">
        <v>198.05</v>
      </c>
    </row>
    <row r="2225" spans="3:11" ht="15" hidden="1" outlineLevel="1" x14ac:dyDescent="0.25">
      <c r="C2225" s="4" t="s">
        <v>53</v>
      </c>
      <c r="D2225" s="20" t="s">
        <v>4370</v>
      </c>
      <c r="E2225" s="20"/>
      <c r="F2225" s="20" t="s">
        <v>4371</v>
      </c>
      <c r="G2225"/>
      <c r="H2225"/>
      <c r="I2225"/>
      <c r="J2225"/>
      <c r="K2225" s="16">
        <v>5.54</v>
      </c>
    </row>
    <row r="2226" spans="3:11" ht="15" hidden="1" outlineLevel="1" x14ac:dyDescent="0.25">
      <c r="C2226" s="4" t="s">
        <v>53</v>
      </c>
      <c r="D2226" s="20" t="s">
        <v>4372</v>
      </c>
      <c r="E2226" s="20"/>
      <c r="F2226" s="20" t="s">
        <v>4373</v>
      </c>
      <c r="G2226"/>
      <c r="H2226"/>
      <c r="I2226"/>
      <c r="J2226"/>
      <c r="K2226" s="16">
        <v>2.15</v>
      </c>
    </row>
    <row r="2227" spans="3:11" ht="15" hidden="1" outlineLevel="1" x14ac:dyDescent="0.25">
      <c r="C2227" s="4" t="s">
        <v>53</v>
      </c>
      <c r="D2227" s="20" t="s">
        <v>4374</v>
      </c>
      <c r="E2227" s="20"/>
      <c r="F2227" s="20" t="s">
        <v>4375</v>
      </c>
      <c r="G2227"/>
      <c r="H2227"/>
      <c r="I2227"/>
      <c r="J2227"/>
      <c r="K2227" s="16">
        <v>10.23</v>
      </c>
    </row>
    <row r="2228" spans="3:11" ht="15" hidden="1" outlineLevel="1" x14ac:dyDescent="0.25">
      <c r="C2228" s="4" t="s">
        <v>53</v>
      </c>
      <c r="D2228" s="20" t="s">
        <v>4376</v>
      </c>
      <c r="E2228" s="20"/>
      <c r="F2228" s="20" t="s">
        <v>4377</v>
      </c>
      <c r="G2228"/>
      <c r="H2228"/>
      <c r="I2228"/>
      <c r="J2228"/>
      <c r="K2228" s="16">
        <v>1.1599999999999999</v>
      </c>
    </row>
    <row r="2229" spans="3:11" ht="15" hidden="1" outlineLevel="1" x14ac:dyDescent="0.25">
      <c r="C2229" s="4" t="s">
        <v>53</v>
      </c>
      <c r="D2229" s="20" t="s">
        <v>4378</v>
      </c>
      <c r="E2229" s="20"/>
      <c r="F2229" s="20" t="s">
        <v>4379</v>
      </c>
      <c r="G2229"/>
      <c r="H2229"/>
      <c r="I2229"/>
      <c r="J2229"/>
      <c r="K2229" s="16">
        <v>8.18</v>
      </c>
    </row>
    <row r="2230" spans="3:11" ht="15" hidden="1" outlineLevel="1" x14ac:dyDescent="0.25">
      <c r="C2230" s="4" t="s">
        <v>53</v>
      </c>
      <c r="D2230" s="20" t="s">
        <v>4380</v>
      </c>
      <c r="E2230" s="20"/>
      <c r="F2230" s="20" t="s">
        <v>4381</v>
      </c>
      <c r="G2230"/>
      <c r="H2230"/>
      <c r="I2230"/>
      <c r="J2230"/>
      <c r="K2230" s="16">
        <v>6.19</v>
      </c>
    </row>
    <row r="2231" spans="3:11" ht="15" hidden="1" outlineLevel="1" x14ac:dyDescent="0.25">
      <c r="C2231" s="4" t="s">
        <v>53</v>
      </c>
      <c r="D2231" s="20" t="s">
        <v>4382</v>
      </c>
      <c r="E2231" s="20"/>
      <c r="F2231" s="20" t="s">
        <v>4383</v>
      </c>
      <c r="G2231"/>
      <c r="H2231"/>
      <c r="I2231"/>
      <c r="J2231"/>
      <c r="K2231" s="16">
        <v>14.15</v>
      </c>
    </row>
    <row r="2232" spans="3:11" ht="15" hidden="1" outlineLevel="1" x14ac:dyDescent="0.25">
      <c r="C2232" s="4" t="s">
        <v>53</v>
      </c>
      <c r="D2232" s="20" t="s">
        <v>4384</v>
      </c>
      <c r="E2232" s="20"/>
      <c r="F2232" s="20" t="s">
        <v>4385</v>
      </c>
      <c r="G2232"/>
      <c r="H2232"/>
      <c r="I2232"/>
      <c r="J2232"/>
      <c r="K2232" s="16">
        <v>2.2999999999999998</v>
      </c>
    </row>
    <row r="2233" spans="3:11" ht="15" hidden="1" outlineLevel="1" x14ac:dyDescent="0.25">
      <c r="C2233" s="4" t="s">
        <v>53</v>
      </c>
      <c r="D2233" s="20" t="s">
        <v>4386</v>
      </c>
      <c r="E2233" s="20"/>
      <c r="F2233" s="20" t="s">
        <v>4387</v>
      </c>
      <c r="G2233"/>
      <c r="H2233"/>
      <c r="I2233"/>
      <c r="J2233"/>
      <c r="K2233" s="16">
        <v>3.59</v>
      </c>
    </row>
    <row r="2234" spans="3:11" ht="15" hidden="1" outlineLevel="1" x14ac:dyDescent="0.25">
      <c r="C2234" s="4" t="s">
        <v>53</v>
      </c>
      <c r="D2234" s="20" t="s">
        <v>4388</v>
      </c>
      <c r="E2234" s="20"/>
      <c r="F2234" s="20" t="s">
        <v>4389</v>
      </c>
      <c r="G2234"/>
      <c r="H2234"/>
      <c r="I2234"/>
      <c r="J2234"/>
      <c r="K2234" s="16">
        <v>1.68</v>
      </c>
    </row>
    <row r="2235" spans="3:11" ht="15" hidden="1" outlineLevel="1" x14ac:dyDescent="0.25">
      <c r="C2235" s="4" t="s">
        <v>53</v>
      </c>
      <c r="D2235" s="20" t="s">
        <v>4390</v>
      </c>
      <c r="E2235" s="20"/>
      <c r="F2235" s="20" t="s">
        <v>4391</v>
      </c>
      <c r="G2235"/>
      <c r="H2235"/>
      <c r="I2235"/>
      <c r="J2235"/>
      <c r="K2235" s="16">
        <v>5.56</v>
      </c>
    </row>
    <row r="2236" spans="3:11" ht="15" hidden="1" outlineLevel="1" x14ac:dyDescent="0.25">
      <c r="C2236" s="4" t="s">
        <v>53</v>
      </c>
      <c r="D2236" s="20" t="s">
        <v>4392</v>
      </c>
      <c r="E2236" s="20"/>
      <c r="F2236" s="20" t="s">
        <v>4393</v>
      </c>
      <c r="G2236"/>
      <c r="H2236"/>
      <c r="I2236"/>
      <c r="J2236"/>
      <c r="K2236" s="16">
        <v>3.64</v>
      </c>
    </row>
    <row r="2237" spans="3:11" ht="15" hidden="1" outlineLevel="1" x14ac:dyDescent="0.25">
      <c r="C2237" s="4" t="s">
        <v>53</v>
      </c>
      <c r="D2237" s="20" t="s">
        <v>4394</v>
      </c>
      <c r="E2237" s="20"/>
      <c r="F2237" s="20" t="s">
        <v>4395</v>
      </c>
      <c r="G2237"/>
      <c r="H2237"/>
      <c r="I2237"/>
      <c r="J2237"/>
      <c r="K2237" s="16">
        <v>3.39</v>
      </c>
    </row>
    <row r="2238" spans="3:11" ht="15" hidden="1" outlineLevel="1" x14ac:dyDescent="0.25">
      <c r="C2238" s="4" t="s">
        <v>53</v>
      </c>
      <c r="D2238" s="20" t="s">
        <v>4396</v>
      </c>
      <c r="E2238" s="20"/>
      <c r="F2238" s="20" t="s">
        <v>4397</v>
      </c>
      <c r="G2238"/>
      <c r="H2238"/>
      <c r="I2238"/>
      <c r="J2238"/>
      <c r="K2238" s="16">
        <v>5.44</v>
      </c>
    </row>
    <row r="2239" spans="3:11" ht="15" hidden="1" outlineLevel="1" x14ac:dyDescent="0.25">
      <c r="C2239" s="4" t="s">
        <v>53</v>
      </c>
      <c r="D2239" s="20" t="s">
        <v>4398</v>
      </c>
      <c r="E2239" s="20"/>
      <c r="F2239" s="20" t="s">
        <v>4399</v>
      </c>
      <c r="G2239"/>
      <c r="H2239"/>
      <c r="I2239"/>
      <c r="J2239"/>
      <c r="K2239" s="16">
        <v>7.12</v>
      </c>
    </row>
    <row r="2240" spans="3:11" ht="15" hidden="1" outlineLevel="1" x14ac:dyDescent="0.25">
      <c r="C2240" s="4" t="s">
        <v>53</v>
      </c>
      <c r="D2240" s="20" t="s">
        <v>4400</v>
      </c>
      <c r="E2240" s="20"/>
      <c r="F2240" s="20" t="s">
        <v>4401</v>
      </c>
      <c r="G2240"/>
      <c r="H2240"/>
      <c r="I2240"/>
      <c r="J2240"/>
      <c r="K2240" s="16">
        <v>2.42</v>
      </c>
    </row>
    <row r="2241" spans="3:11" ht="15" hidden="1" outlineLevel="1" x14ac:dyDescent="0.25">
      <c r="C2241" s="4" t="s">
        <v>53</v>
      </c>
      <c r="D2241" s="20" t="s">
        <v>4402</v>
      </c>
      <c r="E2241" s="20"/>
      <c r="F2241" s="20" t="s">
        <v>4403</v>
      </c>
      <c r="G2241"/>
      <c r="H2241"/>
      <c r="I2241"/>
      <c r="J2241"/>
      <c r="K2241" s="16">
        <v>50.94</v>
      </c>
    </row>
    <row r="2242" spans="3:11" ht="15" hidden="1" outlineLevel="1" x14ac:dyDescent="0.25">
      <c r="C2242" s="4" t="s">
        <v>53</v>
      </c>
      <c r="D2242" s="20" t="s">
        <v>4404</v>
      </c>
      <c r="E2242" s="20"/>
      <c r="F2242" s="20" t="s">
        <v>4405</v>
      </c>
      <c r="G2242"/>
      <c r="H2242"/>
      <c r="I2242"/>
      <c r="J2242"/>
      <c r="K2242" s="16">
        <v>3.1</v>
      </c>
    </row>
    <row r="2243" spans="3:11" ht="15" hidden="1" outlineLevel="1" x14ac:dyDescent="0.25">
      <c r="C2243" s="4" t="s">
        <v>53</v>
      </c>
      <c r="D2243" s="20" t="s">
        <v>4406</v>
      </c>
      <c r="E2243" s="20"/>
      <c r="F2243" s="20" t="s">
        <v>4407</v>
      </c>
      <c r="G2243"/>
      <c r="H2243"/>
      <c r="I2243"/>
      <c r="J2243"/>
      <c r="K2243" s="16">
        <v>6.24</v>
      </c>
    </row>
    <row r="2244" spans="3:11" ht="15" hidden="1" outlineLevel="1" x14ac:dyDescent="0.25">
      <c r="C2244" s="4" t="s">
        <v>53</v>
      </c>
      <c r="D2244" s="20" t="s">
        <v>4408</v>
      </c>
      <c r="E2244" s="20"/>
      <c r="F2244" s="20" t="s">
        <v>4409</v>
      </c>
      <c r="G2244"/>
      <c r="H2244"/>
      <c r="I2244"/>
      <c r="J2244"/>
      <c r="K2244" s="16">
        <v>7.17</v>
      </c>
    </row>
    <row r="2245" spans="3:11" ht="15" hidden="1" outlineLevel="1" x14ac:dyDescent="0.25">
      <c r="C2245" s="4" t="s">
        <v>53</v>
      </c>
      <c r="D2245" s="20" t="s">
        <v>4410</v>
      </c>
      <c r="E2245" s="20"/>
      <c r="F2245" s="20" t="s">
        <v>4411</v>
      </c>
      <c r="G2245"/>
      <c r="H2245"/>
      <c r="I2245"/>
      <c r="J2245"/>
      <c r="K2245" s="16">
        <v>8.76</v>
      </c>
    </row>
    <row r="2246" spans="3:11" ht="15" hidden="1" outlineLevel="1" x14ac:dyDescent="0.25">
      <c r="C2246" s="4" t="s">
        <v>53</v>
      </c>
      <c r="D2246" s="20" t="s">
        <v>4412</v>
      </c>
      <c r="E2246" s="20"/>
      <c r="F2246" s="20" t="s">
        <v>4413</v>
      </c>
      <c r="G2246"/>
      <c r="H2246"/>
      <c r="I2246"/>
      <c r="J2246"/>
      <c r="K2246" s="16">
        <v>47.71</v>
      </c>
    </row>
    <row r="2247" spans="3:11" ht="15" hidden="1" outlineLevel="1" x14ac:dyDescent="0.25">
      <c r="C2247" s="4" t="s">
        <v>53</v>
      </c>
      <c r="D2247" s="20" t="s">
        <v>4414</v>
      </c>
      <c r="E2247" s="20"/>
      <c r="F2247" s="20" t="s">
        <v>4415</v>
      </c>
      <c r="G2247"/>
      <c r="H2247"/>
      <c r="I2247"/>
      <c r="J2247"/>
      <c r="K2247" s="16">
        <v>20.38</v>
      </c>
    </row>
    <row r="2248" spans="3:11" ht="15" hidden="1" outlineLevel="1" x14ac:dyDescent="0.25">
      <c r="C2248" s="4" t="s">
        <v>53</v>
      </c>
      <c r="D2248" s="20" t="s">
        <v>4416</v>
      </c>
      <c r="E2248" s="20"/>
      <c r="F2248" s="20" t="s">
        <v>4417</v>
      </c>
      <c r="G2248"/>
      <c r="H2248"/>
      <c r="I2248"/>
      <c r="J2248"/>
      <c r="K2248" s="16">
        <v>-0.47</v>
      </c>
    </row>
    <row r="2249" spans="3:11" ht="15" hidden="1" outlineLevel="1" x14ac:dyDescent="0.25">
      <c r="C2249" s="4" t="s">
        <v>53</v>
      </c>
      <c r="D2249" s="20" t="s">
        <v>4418</v>
      </c>
      <c r="E2249" s="20"/>
      <c r="F2249" s="20" t="s">
        <v>4419</v>
      </c>
      <c r="G2249"/>
      <c r="H2249"/>
      <c r="I2249"/>
      <c r="J2249"/>
      <c r="K2249" s="16">
        <v>91.14</v>
      </c>
    </row>
    <row r="2250" spans="3:11" ht="15" hidden="1" outlineLevel="1" x14ac:dyDescent="0.25">
      <c r="C2250" s="4" t="s">
        <v>53</v>
      </c>
      <c r="D2250" s="20" t="s">
        <v>4420</v>
      </c>
      <c r="E2250" s="20"/>
      <c r="F2250" s="20" t="s">
        <v>4421</v>
      </c>
      <c r="G2250"/>
      <c r="H2250"/>
      <c r="I2250"/>
      <c r="J2250"/>
      <c r="K2250" s="16">
        <v>7.95</v>
      </c>
    </row>
    <row r="2251" spans="3:11" ht="15" hidden="1" outlineLevel="1" x14ac:dyDescent="0.25">
      <c r="C2251" s="4" t="s">
        <v>53</v>
      </c>
      <c r="D2251" s="20" t="s">
        <v>4422</v>
      </c>
      <c r="E2251" s="20"/>
      <c r="F2251" s="20" t="s">
        <v>4423</v>
      </c>
      <c r="G2251"/>
      <c r="H2251"/>
      <c r="I2251"/>
      <c r="J2251"/>
      <c r="K2251" s="16">
        <v>45.32</v>
      </c>
    </row>
    <row r="2252" spans="3:11" ht="15" hidden="1" outlineLevel="1" x14ac:dyDescent="0.25">
      <c r="C2252" s="4" t="s">
        <v>53</v>
      </c>
      <c r="D2252" s="20" t="s">
        <v>4424</v>
      </c>
      <c r="E2252" s="20"/>
      <c r="F2252" s="20" t="s">
        <v>4425</v>
      </c>
      <c r="G2252"/>
      <c r="H2252"/>
      <c r="I2252"/>
      <c r="J2252"/>
      <c r="K2252" s="16">
        <v>6.84</v>
      </c>
    </row>
    <row r="2253" spans="3:11" ht="15" hidden="1" outlineLevel="1" x14ac:dyDescent="0.25">
      <c r="C2253" s="4" t="s">
        <v>53</v>
      </c>
      <c r="D2253" s="20" t="s">
        <v>4426</v>
      </c>
      <c r="E2253" s="20"/>
      <c r="F2253" s="20" t="s">
        <v>4427</v>
      </c>
      <c r="G2253"/>
      <c r="H2253"/>
      <c r="I2253"/>
      <c r="J2253"/>
      <c r="K2253" s="16">
        <v>51.99</v>
      </c>
    </row>
    <row r="2254" spans="3:11" ht="15" hidden="1" outlineLevel="1" x14ac:dyDescent="0.25">
      <c r="C2254" s="4" t="s">
        <v>53</v>
      </c>
      <c r="D2254" s="20" t="s">
        <v>4428</v>
      </c>
      <c r="E2254" s="20"/>
      <c r="F2254" s="20" t="s">
        <v>4429</v>
      </c>
      <c r="G2254"/>
      <c r="H2254"/>
      <c r="I2254"/>
      <c r="J2254"/>
      <c r="K2254" s="16">
        <v>51.77</v>
      </c>
    </row>
    <row r="2255" spans="3:11" ht="15" hidden="1" outlineLevel="1" x14ac:dyDescent="0.25">
      <c r="C2255" s="4" t="s">
        <v>53</v>
      </c>
      <c r="D2255" s="20" t="s">
        <v>4430</v>
      </c>
      <c r="E2255" s="20"/>
      <c r="F2255" s="20" t="s">
        <v>4431</v>
      </c>
      <c r="G2255"/>
      <c r="H2255"/>
      <c r="I2255"/>
      <c r="J2255"/>
      <c r="K2255" s="16">
        <v>2.2799999999999998</v>
      </c>
    </row>
    <row r="2256" spans="3:11" ht="15" hidden="1" outlineLevel="1" x14ac:dyDescent="0.25">
      <c r="C2256" s="4" t="s">
        <v>53</v>
      </c>
      <c r="D2256" s="20" t="s">
        <v>4432</v>
      </c>
      <c r="E2256" s="20"/>
      <c r="F2256" s="20" t="s">
        <v>4433</v>
      </c>
      <c r="G2256"/>
      <c r="H2256"/>
      <c r="I2256"/>
      <c r="J2256"/>
      <c r="K2256" s="16">
        <v>1.68</v>
      </c>
    </row>
    <row r="2257" spans="3:11" ht="15" hidden="1" outlineLevel="1" x14ac:dyDescent="0.25">
      <c r="C2257" s="4" t="s">
        <v>53</v>
      </c>
      <c r="D2257" s="20" t="s">
        <v>4434</v>
      </c>
      <c r="E2257" s="20"/>
      <c r="F2257" s="20" t="s">
        <v>4435</v>
      </c>
      <c r="G2257"/>
      <c r="H2257"/>
      <c r="I2257"/>
      <c r="J2257"/>
      <c r="K2257" s="16">
        <v>39.82</v>
      </c>
    </row>
    <row r="2258" spans="3:11" ht="15" hidden="1" outlineLevel="1" x14ac:dyDescent="0.25">
      <c r="C2258" s="4" t="s">
        <v>53</v>
      </c>
      <c r="D2258" s="20" t="s">
        <v>4436</v>
      </c>
      <c r="E2258" s="20"/>
      <c r="F2258" s="20" t="s">
        <v>4437</v>
      </c>
      <c r="G2258"/>
      <c r="H2258"/>
      <c r="I2258"/>
      <c r="J2258"/>
      <c r="K2258" s="16">
        <v>6.9</v>
      </c>
    </row>
    <row r="2259" spans="3:11" ht="15" hidden="1" outlineLevel="1" x14ac:dyDescent="0.25">
      <c r="C2259" s="4" t="s">
        <v>53</v>
      </c>
      <c r="D2259" s="20" t="s">
        <v>4438</v>
      </c>
      <c r="E2259" s="20"/>
      <c r="F2259" s="20" t="s">
        <v>4439</v>
      </c>
      <c r="G2259"/>
      <c r="H2259"/>
      <c r="I2259"/>
      <c r="J2259"/>
      <c r="K2259" s="16">
        <v>20.84</v>
      </c>
    </row>
    <row r="2260" spans="3:11" ht="15" hidden="1" outlineLevel="1" x14ac:dyDescent="0.25">
      <c r="C2260" s="4" t="s">
        <v>53</v>
      </c>
      <c r="D2260" s="20" t="s">
        <v>4440</v>
      </c>
      <c r="E2260" s="20"/>
      <c r="F2260" s="20" t="s">
        <v>4441</v>
      </c>
      <c r="G2260"/>
      <c r="H2260"/>
      <c r="I2260"/>
      <c r="J2260"/>
      <c r="K2260" s="16">
        <v>8.49</v>
      </c>
    </row>
    <row r="2261" spans="3:11" ht="15" hidden="1" outlineLevel="1" x14ac:dyDescent="0.25">
      <c r="C2261" s="4" t="s">
        <v>53</v>
      </c>
      <c r="D2261" s="20" t="s">
        <v>4442</v>
      </c>
      <c r="E2261" s="20"/>
      <c r="F2261" s="20" t="s">
        <v>4443</v>
      </c>
      <c r="G2261"/>
      <c r="H2261"/>
      <c r="I2261"/>
      <c r="J2261"/>
      <c r="K2261" s="16">
        <v>3.7</v>
      </c>
    </row>
    <row r="2262" spans="3:11" ht="15" hidden="1" outlineLevel="1" x14ac:dyDescent="0.25">
      <c r="C2262" s="4" t="s">
        <v>53</v>
      </c>
      <c r="D2262" s="20" t="s">
        <v>4444</v>
      </c>
      <c r="E2262" s="20"/>
      <c r="F2262" s="20" t="s">
        <v>4445</v>
      </c>
      <c r="G2262"/>
      <c r="H2262"/>
      <c r="I2262"/>
      <c r="J2262"/>
      <c r="K2262" s="16">
        <v>84.02</v>
      </c>
    </row>
    <row r="2263" spans="3:11" ht="15" hidden="1" outlineLevel="1" x14ac:dyDescent="0.25">
      <c r="C2263" s="4" t="s">
        <v>53</v>
      </c>
      <c r="D2263" s="20" t="s">
        <v>4446</v>
      </c>
      <c r="E2263" s="20"/>
      <c r="F2263" s="20" t="s">
        <v>4447</v>
      </c>
      <c r="G2263"/>
      <c r="H2263"/>
      <c r="I2263"/>
      <c r="J2263"/>
      <c r="K2263" s="16">
        <v>5.04</v>
      </c>
    </row>
    <row r="2264" spans="3:11" ht="15" hidden="1" outlineLevel="1" x14ac:dyDescent="0.25">
      <c r="C2264" s="4" t="s">
        <v>53</v>
      </c>
      <c r="D2264" s="20" t="s">
        <v>4448</v>
      </c>
      <c r="E2264" s="20"/>
      <c r="F2264" s="20" t="s">
        <v>4449</v>
      </c>
      <c r="G2264"/>
      <c r="H2264"/>
      <c r="I2264"/>
      <c r="J2264"/>
      <c r="K2264" s="16">
        <v>17.3</v>
      </c>
    </row>
    <row r="2265" spans="3:11" ht="15" hidden="1" outlineLevel="1" x14ac:dyDescent="0.25">
      <c r="C2265" s="4" t="s">
        <v>53</v>
      </c>
      <c r="D2265" s="20" t="s">
        <v>4450</v>
      </c>
      <c r="E2265" s="20"/>
      <c r="F2265" s="20" t="s">
        <v>4451</v>
      </c>
      <c r="G2265"/>
      <c r="H2265"/>
      <c r="I2265"/>
      <c r="J2265"/>
      <c r="K2265" s="16">
        <v>13.67</v>
      </c>
    </row>
    <row r="2266" spans="3:11" ht="15" hidden="1" outlineLevel="1" x14ac:dyDescent="0.25">
      <c r="C2266" s="4" t="s">
        <v>53</v>
      </c>
      <c r="D2266" s="20" t="s">
        <v>4452</v>
      </c>
      <c r="E2266" s="20"/>
      <c r="F2266" s="20" t="s">
        <v>4453</v>
      </c>
      <c r="G2266"/>
      <c r="H2266"/>
      <c r="I2266"/>
      <c r="J2266"/>
      <c r="K2266" s="16">
        <v>1.68</v>
      </c>
    </row>
    <row r="2267" spans="3:11" ht="15" hidden="1" outlineLevel="1" x14ac:dyDescent="0.25">
      <c r="C2267" s="4" t="s">
        <v>53</v>
      </c>
      <c r="D2267" s="20" t="s">
        <v>4454</v>
      </c>
      <c r="E2267" s="20"/>
      <c r="F2267" s="20" t="s">
        <v>4455</v>
      </c>
      <c r="G2267"/>
      <c r="H2267"/>
      <c r="I2267"/>
      <c r="J2267"/>
      <c r="K2267" s="16">
        <v>57.46</v>
      </c>
    </row>
    <row r="2268" spans="3:11" ht="15" hidden="1" outlineLevel="1" x14ac:dyDescent="0.25">
      <c r="C2268" s="4" t="s">
        <v>53</v>
      </c>
      <c r="D2268" s="20" t="s">
        <v>4456</v>
      </c>
      <c r="E2268" s="20"/>
      <c r="F2268" s="20" t="s">
        <v>4457</v>
      </c>
      <c r="G2268"/>
      <c r="H2268"/>
      <c r="I2268"/>
      <c r="J2268"/>
      <c r="K2268" s="16">
        <v>3.36</v>
      </c>
    </row>
    <row r="2269" spans="3:11" ht="15" hidden="1" outlineLevel="1" x14ac:dyDescent="0.25">
      <c r="C2269" s="4" t="s">
        <v>53</v>
      </c>
      <c r="D2269" s="20" t="s">
        <v>4458</v>
      </c>
      <c r="E2269" s="20"/>
      <c r="F2269" s="20" t="s">
        <v>4459</v>
      </c>
      <c r="G2269"/>
      <c r="H2269"/>
      <c r="I2269"/>
      <c r="J2269"/>
      <c r="K2269" s="16">
        <v>14.2</v>
      </c>
    </row>
    <row r="2270" spans="3:11" ht="15" hidden="1" outlineLevel="1" x14ac:dyDescent="0.25">
      <c r="C2270" s="4" t="s">
        <v>53</v>
      </c>
      <c r="D2270" s="20" t="s">
        <v>4460</v>
      </c>
      <c r="E2270" s="20"/>
      <c r="F2270" s="20" t="s">
        <v>4461</v>
      </c>
      <c r="G2270"/>
      <c r="H2270"/>
      <c r="I2270"/>
      <c r="J2270"/>
      <c r="K2270" s="16">
        <v>33.340000000000003</v>
      </c>
    </row>
    <row r="2271" spans="3:11" ht="15" hidden="1" outlineLevel="1" x14ac:dyDescent="0.25">
      <c r="C2271" s="4" t="s">
        <v>53</v>
      </c>
      <c r="D2271" s="20" t="s">
        <v>4462</v>
      </c>
      <c r="E2271" s="20"/>
      <c r="F2271" s="20" t="s">
        <v>4463</v>
      </c>
      <c r="G2271"/>
      <c r="H2271"/>
      <c r="I2271"/>
      <c r="J2271"/>
      <c r="K2271" s="16">
        <v>5.47</v>
      </c>
    </row>
    <row r="2272" spans="3:11" ht="15" hidden="1" outlineLevel="1" x14ac:dyDescent="0.25">
      <c r="C2272" s="4" t="s">
        <v>53</v>
      </c>
      <c r="D2272" s="20" t="s">
        <v>4464</v>
      </c>
      <c r="E2272" s="20"/>
      <c r="F2272" s="20" t="s">
        <v>4465</v>
      </c>
      <c r="G2272"/>
      <c r="H2272"/>
      <c r="I2272"/>
      <c r="J2272"/>
      <c r="K2272" s="16">
        <v>4.4400000000000004</v>
      </c>
    </row>
    <row r="2273" spans="3:11" ht="15" hidden="1" outlineLevel="1" x14ac:dyDescent="0.25">
      <c r="C2273" s="4" t="s">
        <v>53</v>
      </c>
      <c r="D2273" s="20" t="s">
        <v>4466</v>
      </c>
      <c r="E2273" s="20"/>
      <c r="F2273" s="20" t="s">
        <v>4467</v>
      </c>
      <c r="G2273"/>
      <c r="H2273"/>
      <c r="I2273"/>
      <c r="J2273"/>
      <c r="K2273" s="16">
        <v>5.27</v>
      </c>
    </row>
    <row r="2274" spans="3:11" ht="15" hidden="1" outlineLevel="1" x14ac:dyDescent="0.25">
      <c r="C2274" s="4" t="s">
        <v>53</v>
      </c>
      <c r="D2274" s="20" t="s">
        <v>4468</v>
      </c>
      <c r="E2274" s="20"/>
      <c r="F2274" s="20" t="s">
        <v>4469</v>
      </c>
      <c r="G2274"/>
      <c r="H2274"/>
      <c r="I2274"/>
      <c r="J2274"/>
      <c r="K2274" s="16">
        <v>2.78</v>
      </c>
    </row>
    <row r="2275" spans="3:11" ht="15" hidden="1" outlineLevel="1" x14ac:dyDescent="0.25">
      <c r="C2275" s="4" t="s">
        <v>53</v>
      </c>
      <c r="D2275" s="20" t="s">
        <v>4470</v>
      </c>
      <c r="E2275" s="20"/>
      <c r="F2275" s="20" t="s">
        <v>4471</v>
      </c>
      <c r="G2275"/>
      <c r="H2275"/>
      <c r="I2275"/>
      <c r="J2275"/>
      <c r="K2275" s="16">
        <v>3.58</v>
      </c>
    </row>
    <row r="2276" spans="3:11" ht="15" hidden="1" outlineLevel="1" x14ac:dyDescent="0.25">
      <c r="C2276" s="4" t="s">
        <v>53</v>
      </c>
      <c r="D2276" s="20" t="s">
        <v>4472</v>
      </c>
      <c r="E2276" s="20"/>
      <c r="F2276" s="20" t="s">
        <v>4473</v>
      </c>
      <c r="G2276"/>
      <c r="H2276"/>
      <c r="I2276"/>
      <c r="J2276"/>
      <c r="K2276" s="16">
        <v>32.659999999999997</v>
      </c>
    </row>
    <row r="2277" spans="3:11" ht="15" hidden="1" outlineLevel="1" x14ac:dyDescent="0.25">
      <c r="C2277" s="4" t="s">
        <v>53</v>
      </c>
      <c r="D2277" s="20" t="s">
        <v>4474</v>
      </c>
      <c r="E2277" s="20"/>
      <c r="F2277" s="20" t="s">
        <v>4475</v>
      </c>
      <c r="G2277"/>
      <c r="H2277"/>
      <c r="I2277"/>
      <c r="J2277"/>
      <c r="K2277" s="16">
        <v>26.78</v>
      </c>
    </row>
    <row r="2278" spans="3:11" ht="15" hidden="1" outlineLevel="1" x14ac:dyDescent="0.25">
      <c r="C2278" s="4" t="s">
        <v>53</v>
      </c>
      <c r="D2278" s="20" t="s">
        <v>4476</v>
      </c>
      <c r="E2278" s="20"/>
      <c r="F2278" s="20" t="s">
        <v>4477</v>
      </c>
      <c r="G2278"/>
      <c r="H2278"/>
      <c r="I2278"/>
      <c r="J2278"/>
      <c r="K2278" s="16">
        <v>5.12</v>
      </c>
    </row>
    <row r="2279" spans="3:11" ht="15" hidden="1" outlineLevel="1" x14ac:dyDescent="0.25">
      <c r="C2279" s="4" t="s">
        <v>53</v>
      </c>
      <c r="D2279" s="20" t="s">
        <v>4478</v>
      </c>
      <c r="E2279" s="20"/>
      <c r="F2279" s="20" t="s">
        <v>4479</v>
      </c>
      <c r="G2279"/>
      <c r="H2279"/>
      <c r="I2279"/>
      <c r="J2279"/>
      <c r="K2279" s="16">
        <v>5.04</v>
      </c>
    </row>
    <row r="2280" spans="3:11" ht="15" hidden="1" outlineLevel="1" x14ac:dyDescent="0.25">
      <c r="C2280" s="4" t="s">
        <v>53</v>
      </c>
      <c r="D2280" s="20" t="s">
        <v>4480</v>
      </c>
      <c r="E2280" s="20"/>
      <c r="F2280" s="20" t="s">
        <v>4481</v>
      </c>
      <c r="G2280"/>
      <c r="H2280"/>
      <c r="I2280"/>
      <c r="J2280"/>
      <c r="K2280" s="16">
        <v>17.45</v>
      </c>
    </row>
    <row r="2281" spans="3:11" ht="15" hidden="1" outlineLevel="1" x14ac:dyDescent="0.25">
      <c r="C2281" s="4" t="s">
        <v>53</v>
      </c>
      <c r="D2281" s="20" t="s">
        <v>4482</v>
      </c>
      <c r="E2281" s="20"/>
      <c r="F2281" s="20" t="s">
        <v>4483</v>
      </c>
      <c r="G2281"/>
      <c r="H2281"/>
      <c r="I2281"/>
      <c r="J2281"/>
      <c r="K2281" s="16">
        <v>85.43</v>
      </c>
    </row>
    <row r="2282" spans="3:11" ht="15" hidden="1" outlineLevel="1" x14ac:dyDescent="0.25">
      <c r="C2282" s="4" t="s">
        <v>53</v>
      </c>
      <c r="D2282" s="20" t="s">
        <v>4484</v>
      </c>
      <c r="E2282" s="20"/>
      <c r="F2282" s="20" t="s">
        <v>4485</v>
      </c>
      <c r="G2282"/>
      <c r="H2282"/>
      <c r="I2282"/>
      <c r="J2282"/>
      <c r="K2282" s="16">
        <v>39.97</v>
      </c>
    </row>
    <row r="2283" spans="3:11" ht="15" hidden="1" outlineLevel="1" x14ac:dyDescent="0.25">
      <c r="C2283" s="4" t="s">
        <v>53</v>
      </c>
      <c r="D2283" s="20" t="s">
        <v>4486</v>
      </c>
      <c r="E2283" s="20"/>
      <c r="F2283" s="20" t="s">
        <v>4487</v>
      </c>
      <c r="G2283"/>
      <c r="H2283"/>
      <c r="I2283"/>
      <c r="J2283"/>
      <c r="K2283" s="16">
        <v>27.24</v>
      </c>
    </row>
    <row r="2284" spans="3:11" ht="15" hidden="1" outlineLevel="1" x14ac:dyDescent="0.25">
      <c r="C2284" s="4" t="s">
        <v>53</v>
      </c>
      <c r="D2284" s="20" t="s">
        <v>4488</v>
      </c>
      <c r="E2284" s="20"/>
      <c r="F2284" s="20" t="s">
        <v>4489</v>
      </c>
      <c r="G2284"/>
      <c r="H2284"/>
      <c r="I2284"/>
      <c r="J2284"/>
      <c r="K2284" s="16">
        <v>12.32</v>
      </c>
    </row>
    <row r="2285" spans="3:11" ht="15" hidden="1" outlineLevel="1" x14ac:dyDescent="0.25">
      <c r="C2285" s="4" t="s">
        <v>53</v>
      </c>
      <c r="D2285" s="20" t="s">
        <v>4490</v>
      </c>
      <c r="E2285" s="20"/>
      <c r="F2285" s="20" t="s">
        <v>4491</v>
      </c>
      <c r="G2285"/>
      <c r="H2285"/>
      <c r="I2285"/>
      <c r="J2285"/>
      <c r="K2285" s="16">
        <v>34.909999999999997</v>
      </c>
    </row>
    <row r="2286" spans="3:11" ht="15" hidden="1" outlineLevel="1" x14ac:dyDescent="0.25">
      <c r="C2286" s="4" t="s">
        <v>53</v>
      </c>
      <c r="D2286" s="20" t="s">
        <v>4492</v>
      </c>
      <c r="E2286" s="20"/>
      <c r="F2286" s="20" t="s">
        <v>4493</v>
      </c>
      <c r="G2286"/>
      <c r="H2286"/>
      <c r="I2286"/>
      <c r="J2286"/>
      <c r="K2286" s="16">
        <v>18.149999999999999</v>
      </c>
    </row>
    <row r="2287" spans="3:11" ht="15" hidden="1" outlineLevel="1" x14ac:dyDescent="0.25">
      <c r="C2287" s="4" t="s">
        <v>53</v>
      </c>
      <c r="D2287" s="20" t="s">
        <v>4494</v>
      </c>
      <c r="E2287" s="20"/>
      <c r="F2287" s="20" t="s">
        <v>4495</v>
      </c>
      <c r="G2287"/>
      <c r="H2287"/>
      <c r="I2287"/>
      <c r="J2287"/>
      <c r="K2287" s="16">
        <v>3.88</v>
      </c>
    </row>
    <row r="2288" spans="3:11" ht="15" hidden="1" outlineLevel="1" x14ac:dyDescent="0.25">
      <c r="C2288" s="4" t="s">
        <v>53</v>
      </c>
      <c r="D2288" s="20" t="s">
        <v>4496</v>
      </c>
      <c r="E2288" s="20"/>
      <c r="F2288" s="20" t="s">
        <v>4497</v>
      </c>
      <c r="G2288"/>
      <c r="H2288"/>
      <c r="I2288"/>
      <c r="J2288"/>
      <c r="K2288" s="16">
        <v>248.1</v>
      </c>
    </row>
    <row r="2289" spans="3:11" ht="15" hidden="1" outlineLevel="1" x14ac:dyDescent="0.25">
      <c r="C2289" s="4" t="s">
        <v>53</v>
      </c>
      <c r="D2289" s="20" t="s">
        <v>4498</v>
      </c>
      <c r="E2289" s="20"/>
      <c r="F2289" s="20" t="s">
        <v>4499</v>
      </c>
      <c r="G2289"/>
      <c r="H2289"/>
      <c r="I2289"/>
      <c r="J2289"/>
      <c r="K2289" s="16">
        <v>17.91</v>
      </c>
    </row>
    <row r="2290" spans="3:11" ht="15" hidden="1" outlineLevel="1" x14ac:dyDescent="0.25">
      <c r="C2290" s="4" t="s">
        <v>53</v>
      </c>
      <c r="D2290" s="20" t="s">
        <v>4500</v>
      </c>
      <c r="E2290" s="20"/>
      <c r="F2290" s="20" t="s">
        <v>4501</v>
      </c>
      <c r="G2290"/>
      <c r="H2290"/>
      <c r="I2290"/>
      <c r="J2290"/>
      <c r="K2290" s="16">
        <v>1.76</v>
      </c>
    </row>
    <row r="2291" spans="3:11" ht="15" hidden="1" outlineLevel="1" x14ac:dyDescent="0.25">
      <c r="C2291" s="4" t="s">
        <v>53</v>
      </c>
      <c r="D2291" s="20" t="s">
        <v>4502</v>
      </c>
      <c r="E2291" s="20"/>
      <c r="F2291" s="20" t="s">
        <v>4503</v>
      </c>
      <c r="G2291"/>
      <c r="H2291"/>
      <c r="I2291"/>
      <c r="J2291"/>
      <c r="K2291" s="16">
        <v>4.0199999999999996</v>
      </c>
    </row>
    <row r="2292" spans="3:11" ht="15" hidden="1" outlineLevel="1" x14ac:dyDescent="0.25">
      <c r="C2292" s="4" t="s">
        <v>53</v>
      </c>
      <c r="D2292" s="20" t="s">
        <v>4504</v>
      </c>
      <c r="E2292" s="20"/>
      <c r="F2292" s="20" t="s">
        <v>4505</v>
      </c>
      <c r="G2292"/>
      <c r="H2292"/>
      <c r="I2292"/>
      <c r="J2292"/>
      <c r="K2292" s="16">
        <v>32.54</v>
      </c>
    </row>
    <row r="2293" spans="3:11" ht="15" hidden="1" outlineLevel="1" x14ac:dyDescent="0.25">
      <c r="C2293" s="4" t="s">
        <v>53</v>
      </c>
      <c r="D2293" s="20" t="s">
        <v>4506</v>
      </c>
      <c r="E2293" s="20"/>
      <c r="F2293" s="20" t="s">
        <v>4507</v>
      </c>
      <c r="G2293"/>
      <c r="H2293"/>
      <c r="I2293"/>
      <c r="J2293"/>
      <c r="K2293" s="16">
        <v>4.08</v>
      </c>
    </row>
    <row r="2294" spans="3:11" ht="15" hidden="1" outlineLevel="1" x14ac:dyDescent="0.25">
      <c r="C2294" s="4" t="s">
        <v>53</v>
      </c>
      <c r="D2294" s="20" t="s">
        <v>4508</v>
      </c>
      <c r="E2294" s="20"/>
      <c r="F2294" s="20" t="s">
        <v>4509</v>
      </c>
      <c r="G2294"/>
      <c r="H2294"/>
      <c r="I2294"/>
      <c r="J2294"/>
      <c r="K2294" s="16">
        <v>39.74</v>
      </c>
    </row>
    <row r="2295" spans="3:11" ht="15" hidden="1" outlineLevel="1" x14ac:dyDescent="0.25">
      <c r="C2295" s="4" t="s">
        <v>53</v>
      </c>
      <c r="D2295" s="20" t="s">
        <v>4510</v>
      </c>
      <c r="E2295" s="20"/>
      <c r="F2295" s="20" t="s">
        <v>4511</v>
      </c>
      <c r="G2295"/>
      <c r="H2295"/>
      <c r="I2295"/>
      <c r="J2295"/>
      <c r="K2295" s="16">
        <v>0.71</v>
      </c>
    </row>
    <row r="2296" spans="3:11" ht="15" hidden="1" outlineLevel="1" x14ac:dyDescent="0.25">
      <c r="C2296" s="4" t="s">
        <v>53</v>
      </c>
      <c r="D2296" s="20" t="s">
        <v>4512</v>
      </c>
      <c r="E2296" s="20"/>
      <c r="F2296" s="20" t="s">
        <v>4513</v>
      </c>
      <c r="G2296"/>
      <c r="H2296"/>
      <c r="I2296"/>
      <c r="J2296"/>
      <c r="K2296" s="16">
        <v>5.81</v>
      </c>
    </row>
    <row r="2297" spans="3:11" ht="15" hidden="1" outlineLevel="1" x14ac:dyDescent="0.25">
      <c r="C2297" s="4" t="s">
        <v>53</v>
      </c>
      <c r="D2297" s="20" t="s">
        <v>4514</v>
      </c>
      <c r="E2297" s="20"/>
      <c r="F2297" s="20" t="s">
        <v>4515</v>
      </c>
      <c r="G2297"/>
      <c r="H2297"/>
      <c r="I2297"/>
      <c r="J2297"/>
      <c r="K2297" s="16">
        <v>6.6</v>
      </c>
    </row>
    <row r="2298" spans="3:11" ht="15" hidden="1" outlineLevel="1" x14ac:dyDescent="0.25">
      <c r="C2298" s="4" t="s">
        <v>53</v>
      </c>
      <c r="D2298" s="20" t="s">
        <v>4516</v>
      </c>
      <c r="E2298" s="20"/>
      <c r="F2298" s="20" t="s">
        <v>4517</v>
      </c>
      <c r="G2298"/>
      <c r="H2298"/>
      <c r="I2298"/>
      <c r="J2298"/>
      <c r="K2298" s="16">
        <v>5.04</v>
      </c>
    </row>
    <row r="2299" spans="3:11" ht="15" hidden="1" outlineLevel="1" x14ac:dyDescent="0.25">
      <c r="C2299" s="4" t="s">
        <v>53</v>
      </c>
      <c r="D2299" s="20" t="s">
        <v>4518</v>
      </c>
      <c r="E2299" s="20"/>
      <c r="F2299" s="20" t="s">
        <v>4519</v>
      </c>
      <c r="G2299"/>
      <c r="H2299"/>
      <c r="I2299"/>
      <c r="J2299"/>
      <c r="K2299" s="16">
        <v>5.19</v>
      </c>
    </row>
    <row r="2300" spans="3:11" ht="15" hidden="1" outlineLevel="1" x14ac:dyDescent="0.25">
      <c r="C2300" s="4" t="s">
        <v>53</v>
      </c>
      <c r="D2300" s="20" t="s">
        <v>4520</v>
      </c>
      <c r="E2300" s="20"/>
      <c r="F2300" s="20" t="s">
        <v>4521</v>
      </c>
      <c r="G2300"/>
      <c r="H2300"/>
      <c r="I2300"/>
      <c r="J2300"/>
      <c r="K2300" s="16">
        <v>14.17</v>
      </c>
    </row>
    <row r="2301" spans="3:11" ht="15" hidden="1" outlineLevel="1" x14ac:dyDescent="0.25">
      <c r="C2301" s="4" t="s">
        <v>53</v>
      </c>
      <c r="D2301" s="20" t="s">
        <v>4522</v>
      </c>
      <c r="E2301" s="20"/>
      <c r="F2301" s="20" t="s">
        <v>4523</v>
      </c>
      <c r="G2301"/>
      <c r="H2301"/>
      <c r="I2301"/>
      <c r="J2301"/>
      <c r="K2301" s="16">
        <v>5.04</v>
      </c>
    </row>
    <row r="2302" spans="3:11" ht="15" hidden="1" outlineLevel="1" x14ac:dyDescent="0.25">
      <c r="C2302" s="4" t="s">
        <v>53</v>
      </c>
      <c r="D2302" s="20" t="s">
        <v>4524</v>
      </c>
      <c r="E2302" s="20"/>
      <c r="F2302" s="20" t="s">
        <v>4525</v>
      </c>
      <c r="G2302"/>
      <c r="H2302"/>
      <c r="I2302"/>
      <c r="J2302"/>
      <c r="K2302" s="16">
        <v>16.149999999999999</v>
      </c>
    </row>
    <row r="2303" spans="3:11" ht="15" hidden="1" outlineLevel="1" x14ac:dyDescent="0.25">
      <c r="C2303" s="4" t="s">
        <v>53</v>
      </c>
      <c r="D2303" s="20" t="s">
        <v>4526</v>
      </c>
      <c r="E2303" s="20"/>
      <c r="F2303" s="20" t="s">
        <v>4527</v>
      </c>
      <c r="G2303"/>
      <c r="H2303"/>
      <c r="I2303"/>
      <c r="J2303"/>
      <c r="K2303" s="16">
        <v>12.9</v>
      </c>
    </row>
    <row r="2304" spans="3:11" ht="15" hidden="1" outlineLevel="1" x14ac:dyDescent="0.25">
      <c r="C2304" s="4" t="s">
        <v>53</v>
      </c>
      <c r="D2304" s="20" t="s">
        <v>4528</v>
      </c>
      <c r="E2304" s="20"/>
      <c r="F2304" s="20" t="s">
        <v>4529</v>
      </c>
      <c r="G2304"/>
      <c r="H2304"/>
      <c r="I2304"/>
      <c r="J2304"/>
      <c r="K2304" s="16">
        <v>17.18</v>
      </c>
    </row>
    <row r="2305" spans="3:11" ht="15" hidden="1" outlineLevel="1" x14ac:dyDescent="0.25">
      <c r="C2305" s="4" t="s">
        <v>53</v>
      </c>
      <c r="D2305" s="20" t="s">
        <v>4530</v>
      </c>
      <c r="E2305" s="20"/>
      <c r="F2305" s="20" t="s">
        <v>4531</v>
      </c>
      <c r="G2305"/>
      <c r="H2305"/>
      <c r="I2305"/>
      <c r="J2305"/>
      <c r="K2305" s="16">
        <v>5.04</v>
      </c>
    </row>
    <row r="2306" spans="3:11" ht="15" hidden="1" outlineLevel="1" x14ac:dyDescent="0.25">
      <c r="C2306" s="4" t="s">
        <v>53</v>
      </c>
      <c r="D2306" s="20" t="s">
        <v>4532</v>
      </c>
      <c r="E2306" s="20"/>
      <c r="F2306" s="20" t="s">
        <v>4533</v>
      </c>
      <c r="G2306"/>
      <c r="H2306"/>
      <c r="I2306"/>
      <c r="J2306"/>
      <c r="K2306" s="16">
        <v>16.63</v>
      </c>
    </row>
    <row r="2307" spans="3:11" ht="15" hidden="1" outlineLevel="1" x14ac:dyDescent="0.25">
      <c r="C2307" s="4" t="s">
        <v>53</v>
      </c>
      <c r="D2307" s="20" t="s">
        <v>4534</v>
      </c>
      <c r="E2307" s="20"/>
      <c r="F2307" s="20" t="s">
        <v>4535</v>
      </c>
      <c r="G2307"/>
      <c r="H2307"/>
      <c r="I2307"/>
      <c r="J2307"/>
      <c r="K2307" s="16">
        <v>4.1100000000000003</v>
      </c>
    </row>
    <row r="2308" spans="3:11" ht="15" hidden="1" outlineLevel="1" x14ac:dyDescent="0.25">
      <c r="C2308" s="4" t="s">
        <v>53</v>
      </c>
      <c r="D2308" s="20" t="s">
        <v>4536</v>
      </c>
      <c r="E2308" s="20"/>
      <c r="F2308" s="20" t="s">
        <v>4537</v>
      </c>
      <c r="G2308"/>
      <c r="H2308"/>
      <c r="I2308"/>
      <c r="J2308"/>
      <c r="K2308" s="16">
        <v>3.07</v>
      </c>
    </row>
    <row r="2309" spans="3:11" ht="15" hidden="1" outlineLevel="1" x14ac:dyDescent="0.25">
      <c r="C2309" s="4" t="s">
        <v>53</v>
      </c>
      <c r="D2309" s="20" t="s">
        <v>4538</v>
      </c>
      <c r="E2309" s="20"/>
      <c r="F2309" s="20" t="s">
        <v>4539</v>
      </c>
      <c r="G2309"/>
      <c r="H2309"/>
      <c r="I2309"/>
      <c r="J2309"/>
      <c r="K2309" s="16">
        <v>6.86</v>
      </c>
    </row>
    <row r="2310" spans="3:11" ht="15" hidden="1" outlineLevel="1" x14ac:dyDescent="0.25">
      <c r="C2310" s="4" t="s">
        <v>53</v>
      </c>
      <c r="D2310" s="20" t="s">
        <v>4540</v>
      </c>
      <c r="E2310" s="20"/>
      <c r="F2310" s="20" t="s">
        <v>4541</v>
      </c>
      <c r="G2310"/>
      <c r="H2310"/>
      <c r="I2310"/>
      <c r="J2310"/>
      <c r="K2310" s="16">
        <v>56.96</v>
      </c>
    </row>
    <row r="2311" spans="3:11" ht="15" hidden="1" outlineLevel="1" x14ac:dyDescent="0.25">
      <c r="C2311" s="4" t="s">
        <v>53</v>
      </c>
      <c r="D2311" s="20" t="s">
        <v>4542</v>
      </c>
      <c r="E2311" s="20"/>
      <c r="F2311" s="20" t="s">
        <v>4543</v>
      </c>
      <c r="G2311"/>
      <c r="H2311"/>
      <c r="I2311"/>
      <c r="J2311"/>
      <c r="K2311" s="16">
        <v>10.89</v>
      </c>
    </row>
    <row r="2312" spans="3:11" ht="15" hidden="1" outlineLevel="1" x14ac:dyDescent="0.25">
      <c r="C2312" s="4" t="s">
        <v>53</v>
      </c>
      <c r="D2312" s="20" t="s">
        <v>4544</v>
      </c>
      <c r="E2312" s="20"/>
      <c r="F2312" s="20" t="s">
        <v>4545</v>
      </c>
      <c r="G2312"/>
      <c r="H2312"/>
      <c r="I2312"/>
      <c r="J2312"/>
      <c r="K2312" s="16">
        <v>19.45</v>
      </c>
    </row>
    <row r="2313" spans="3:11" ht="15" hidden="1" outlineLevel="1" x14ac:dyDescent="0.25">
      <c r="C2313" s="4" t="s">
        <v>53</v>
      </c>
      <c r="D2313" s="20" t="s">
        <v>4546</v>
      </c>
      <c r="E2313" s="20"/>
      <c r="F2313" s="20" t="s">
        <v>4547</v>
      </c>
      <c r="G2313"/>
      <c r="H2313"/>
      <c r="I2313"/>
      <c r="J2313"/>
      <c r="K2313" s="16">
        <v>4.1100000000000003</v>
      </c>
    </row>
    <row r="2314" spans="3:11" ht="15" hidden="1" outlineLevel="1" x14ac:dyDescent="0.25">
      <c r="C2314" s="4" t="s">
        <v>53</v>
      </c>
      <c r="D2314" s="20" t="s">
        <v>4548</v>
      </c>
      <c r="E2314" s="20"/>
      <c r="F2314" s="20" t="s">
        <v>4549</v>
      </c>
      <c r="G2314"/>
      <c r="H2314"/>
      <c r="I2314"/>
      <c r="J2314"/>
      <c r="K2314" s="16">
        <v>1.68</v>
      </c>
    </row>
    <row r="2315" spans="3:11" ht="15" hidden="1" outlineLevel="1" x14ac:dyDescent="0.25">
      <c r="C2315" s="4" t="s">
        <v>53</v>
      </c>
      <c r="D2315" s="20" t="s">
        <v>4550</v>
      </c>
      <c r="E2315" s="20"/>
      <c r="F2315" s="20" t="s">
        <v>4551</v>
      </c>
      <c r="G2315"/>
      <c r="H2315"/>
      <c r="I2315"/>
      <c r="J2315"/>
      <c r="K2315" s="16">
        <v>48.82</v>
      </c>
    </row>
    <row r="2316" spans="3:11" ht="15" hidden="1" outlineLevel="1" x14ac:dyDescent="0.25">
      <c r="C2316" s="4" t="s">
        <v>53</v>
      </c>
      <c r="D2316" s="20" t="s">
        <v>4552</v>
      </c>
      <c r="E2316" s="20"/>
      <c r="F2316" s="20" t="s">
        <v>4553</v>
      </c>
      <c r="G2316"/>
      <c r="H2316"/>
      <c r="I2316"/>
      <c r="J2316"/>
      <c r="K2316" s="16">
        <v>52.11</v>
      </c>
    </row>
    <row r="2317" spans="3:11" ht="15" hidden="1" outlineLevel="1" x14ac:dyDescent="0.25">
      <c r="C2317" s="4" t="s">
        <v>53</v>
      </c>
      <c r="D2317" s="20" t="s">
        <v>4554</v>
      </c>
      <c r="E2317" s="20"/>
      <c r="F2317" s="20" t="s">
        <v>4555</v>
      </c>
      <c r="G2317"/>
      <c r="H2317"/>
      <c r="I2317"/>
      <c r="J2317"/>
      <c r="K2317" s="16">
        <v>14.07</v>
      </c>
    </row>
    <row r="2318" spans="3:11" ht="15" hidden="1" outlineLevel="1" x14ac:dyDescent="0.25">
      <c r="C2318" s="4" t="s">
        <v>53</v>
      </c>
      <c r="D2318" s="20" t="s">
        <v>4556</v>
      </c>
      <c r="E2318" s="20"/>
      <c r="F2318" s="20" t="s">
        <v>4557</v>
      </c>
      <c r="G2318"/>
      <c r="H2318"/>
      <c r="I2318"/>
      <c r="J2318"/>
      <c r="K2318" s="16">
        <v>15.18</v>
      </c>
    </row>
    <row r="2319" spans="3:11" ht="15" hidden="1" outlineLevel="1" x14ac:dyDescent="0.25">
      <c r="C2319" s="4" t="s">
        <v>53</v>
      </c>
      <c r="D2319" s="20" t="s">
        <v>4558</v>
      </c>
      <c r="E2319" s="20"/>
      <c r="F2319" s="20" t="s">
        <v>4559</v>
      </c>
      <c r="G2319"/>
      <c r="H2319"/>
      <c r="I2319"/>
      <c r="J2319"/>
      <c r="K2319" s="16">
        <v>6.35</v>
      </c>
    </row>
    <row r="2320" spans="3:11" ht="15" hidden="1" outlineLevel="1" x14ac:dyDescent="0.25">
      <c r="C2320" s="4" t="s">
        <v>53</v>
      </c>
      <c r="D2320" s="20" t="s">
        <v>4560</v>
      </c>
      <c r="E2320" s="20"/>
      <c r="F2320" s="20" t="s">
        <v>4561</v>
      </c>
      <c r="G2320"/>
      <c r="H2320"/>
      <c r="I2320"/>
      <c r="J2320"/>
      <c r="K2320" s="16">
        <v>0.56000000000000005</v>
      </c>
    </row>
    <row r="2321" spans="3:11" ht="15" hidden="1" outlineLevel="1" x14ac:dyDescent="0.25">
      <c r="C2321" s="4" t="s">
        <v>53</v>
      </c>
      <c r="D2321" s="20" t="s">
        <v>4562</v>
      </c>
      <c r="E2321" s="20"/>
      <c r="F2321" s="20" t="s">
        <v>4563</v>
      </c>
      <c r="G2321"/>
      <c r="H2321"/>
      <c r="I2321"/>
      <c r="J2321"/>
      <c r="K2321" s="16">
        <v>6.07</v>
      </c>
    </row>
    <row r="2322" spans="3:11" ht="15" hidden="1" outlineLevel="1" x14ac:dyDescent="0.25">
      <c r="C2322" s="4" t="s">
        <v>53</v>
      </c>
      <c r="D2322" s="20" t="s">
        <v>4564</v>
      </c>
      <c r="E2322" s="20"/>
      <c r="F2322" s="20" t="s">
        <v>4565</v>
      </c>
      <c r="G2322"/>
      <c r="H2322"/>
      <c r="I2322"/>
      <c r="J2322"/>
      <c r="K2322" s="16">
        <v>7.03</v>
      </c>
    </row>
    <row r="2323" spans="3:11" ht="15" hidden="1" outlineLevel="1" x14ac:dyDescent="0.25">
      <c r="C2323" s="4" t="s">
        <v>53</v>
      </c>
      <c r="D2323" s="20" t="s">
        <v>4566</v>
      </c>
      <c r="E2323" s="20"/>
      <c r="F2323" s="20" t="s">
        <v>4567</v>
      </c>
      <c r="G2323"/>
      <c r="H2323"/>
      <c r="I2323"/>
      <c r="J2323"/>
      <c r="K2323" s="16">
        <v>18.28</v>
      </c>
    </row>
    <row r="2324" spans="3:11" ht="15" hidden="1" outlineLevel="1" x14ac:dyDescent="0.25">
      <c r="C2324" s="4" t="s">
        <v>53</v>
      </c>
      <c r="D2324" s="20" t="s">
        <v>4568</v>
      </c>
      <c r="E2324" s="20"/>
      <c r="F2324" s="20" t="s">
        <v>4569</v>
      </c>
      <c r="G2324"/>
      <c r="H2324"/>
      <c r="I2324"/>
      <c r="J2324"/>
      <c r="K2324" s="16">
        <v>56.47</v>
      </c>
    </row>
    <row r="2325" spans="3:11" ht="15" hidden="1" outlineLevel="1" x14ac:dyDescent="0.25">
      <c r="C2325" s="4" t="s">
        <v>53</v>
      </c>
      <c r="D2325" s="20" t="s">
        <v>4570</v>
      </c>
      <c r="E2325" s="20"/>
      <c r="F2325" s="20" t="s">
        <v>4571</v>
      </c>
      <c r="G2325"/>
      <c r="H2325"/>
      <c r="I2325"/>
      <c r="J2325"/>
      <c r="K2325" s="16">
        <v>1.6</v>
      </c>
    </row>
    <row r="2326" spans="3:11" ht="15" hidden="1" outlineLevel="1" x14ac:dyDescent="0.25">
      <c r="C2326" s="4" t="s">
        <v>53</v>
      </c>
      <c r="D2326" s="20" t="s">
        <v>4572</v>
      </c>
      <c r="E2326" s="20"/>
      <c r="F2326" s="20" t="s">
        <v>4573</v>
      </c>
      <c r="G2326"/>
      <c r="H2326"/>
      <c r="I2326"/>
      <c r="J2326"/>
      <c r="K2326" s="16">
        <v>49.25</v>
      </c>
    </row>
    <row r="2327" spans="3:11" ht="15" hidden="1" outlineLevel="1" x14ac:dyDescent="0.25">
      <c r="C2327" s="4" t="s">
        <v>53</v>
      </c>
      <c r="D2327" s="20" t="s">
        <v>4574</v>
      </c>
      <c r="E2327" s="20"/>
      <c r="F2327" s="20" t="s">
        <v>4575</v>
      </c>
      <c r="G2327"/>
      <c r="H2327"/>
      <c r="I2327"/>
      <c r="J2327"/>
      <c r="K2327" s="16">
        <v>8.84</v>
      </c>
    </row>
    <row r="2328" spans="3:11" ht="15" hidden="1" outlineLevel="1" x14ac:dyDescent="0.25">
      <c r="C2328" s="4" t="s">
        <v>53</v>
      </c>
      <c r="D2328" s="20" t="s">
        <v>4576</v>
      </c>
      <c r="E2328" s="20"/>
      <c r="F2328" s="20" t="s">
        <v>4577</v>
      </c>
      <c r="G2328"/>
      <c r="H2328"/>
      <c r="I2328"/>
      <c r="J2328"/>
      <c r="K2328" s="16">
        <v>40.46</v>
      </c>
    </row>
    <row r="2329" spans="3:11" ht="15" hidden="1" outlineLevel="1" x14ac:dyDescent="0.25">
      <c r="C2329" s="4" t="s">
        <v>53</v>
      </c>
      <c r="D2329" s="20" t="s">
        <v>4578</v>
      </c>
      <c r="E2329" s="20"/>
      <c r="F2329" s="20" t="s">
        <v>4579</v>
      </c>
      <c r="G2329"/>
      <c r="H2329"/>
      <c r="I2329"/>
      <c r="J2329"/>
      <c r="K2329" s="16">
        <v>12.68</v>
      </c>
    </row>
    <row r="2330" spans="3:11" ht="15" hidden="1" outlineLevel="1" x14ac:dyDescent="0.25">
      <c r="C2330" s="4" t="s">
        <v>53</v>
      </c>
      <c r="D2330" s="20" t="s">
        <v>4580</v>
      </c>
      <c r="E2330" s="20"/>
      <c r="F2330" s="20" t="s">
        <v>4581</v>
      </c>
      <c r="G2330"/>
      <c r="H2330"/>
      <c r="I2330"/>
      <c r="J2330"/>
      <c r="K2330" s="16">
        <v>87.85</v>
      </c>
    </row>
    <row r="2331" spans="3:11" ht="15" hidden="1" outlineLevel="1" x14ac:dyDescent="0.25">
      <c r="C2331" s="4" t="s">
        <v>53</v>
      </c>
      <c r="D2331" s="20" t="s">
        <v>4582</v>
      </c>
      <c r="E2331" s="20"/>
      <c r="F2331" s="20" t="s">
        <v>4583</v>
      </c>
      <c r="G2331"/>
      <c r="H2331"/>
      <c r="I2331"/>
      <c r="J2331"/>
      <c r="K2331" s="16">
        <v>1.68</v>
      </c>
    </row>
    <row r="2332" spans="3:11" ht="15" hidden="1" outlineLevel="1" x14ac:dyDescent="0.25">
      <c r="C2332" s="4" t="s">
        <v>53</v>
      </c>
      <c r="D2332" s="20" t="s">
        <v>4584</v>
      </c>
      <c r="E2332" s="20"/>
      <c r="F2332" s="20" t="s">
        <v>4585</v>
      </c>
      <c r="G2332"/>
      <c r="H2332"/>
      <c r="I2332"/>
      <c r="J2332"/>
      <c r="K2332" s="16">
        <v>0.56999999999999995</v>
      </c>
    </row>
    <row r="2333" spans="3:11" ht="15" hidden="1" outlineLevel="1" x14ac:dyDescent="0.25">
      <c r="C2333" s="4" t="s">
        <v>53</v>
      </c>
      <c r="D2333" s="20" t="s">
        <v>4586</v>
      </c>
      <c r="E2333" s="20"/>
      <c r="F2333" s="20" t="s">
        <v>4587</v>
      </c>
      <c r="G2333"/>
      <c r="H2333"/>
      <c r="I2333"/>
      <c r="J2333"/>
      <c r="K2333" s="16">
        <v>16.8</v>
      </c>
    </row>
    <row r="2334" spans="3:11" ht="15" hidden="1" outlineLevel="1" x14ac:dyDescent="0.25">
      <c r="C2334" s="4" t="s">
        <v>53</v>
      </c>
      <c r="D2334" s="20" t="s">
        <v>4588</v>
      </c>
      <c r="E2334" s="20"/>
      <c r="F2334" s="20" t="s">
        <v>4589</v>
      </c>
      <c r="G2334"/>
      <c r="H2334"/>
      <c r="I2334"/>
      <c r="J2334"/>
      <c r="K2334" s="16">
        <v>3.84</v>
      </c>
    </row>
    <row r="2335" spans="3:11" ht="15" hidden="1" outlineLevel="1" x14ac:dyDescent="0.25">
      <c r="C2335" s="4" t="s">
        <v>53</v>
      </c>
      <c r="D2335" s="20" t="s">
        <v>4590</v>
      </c>
      <c r="E2335" s="20"/>
      <c r="F2335" s="20" t="s">
        <v>4591</v>
      </c>
      <c r="G2335"/>
      <c r="H2335"/>
      <c r="I2335"/>
      <c r="J2335"/>
      <c r="K2335" s="16">
        <v>2.37</v>
      </c>
    </row>
    <row r="2336" spans="3:11" ht="15" hidden="1" outlineLevel="1" x14ac:dyDescent="0.25">
      <c r="C2336" s="4" t="s">
        <v>53</v>
      </c>
      <c r="D2336" s="20" t="s">
        <v>4592</v>
      </c>
      <c r="E2336" s="20"/>
      <c r="F2336" s="20" t="s">
        <v>4593</v>
      </c>
      <c r="G2336"/>
      <c r="H2336"/>
      <c r="I2336"/>
      <c r="J2336"/>
      <c r="K2336" s="16">
        <v>5.04</v>
      </c>
    </row>
    <row r="2337" spans="3:11" ht="15" hidden="1" outlineLevel="1" x14ac:dyDescent="0.25">
      <c r="C2337" s="4" t="s">
        <v>53</v>
      </c>
      <c r="D2337" s="20" t="s">
        <v>4594</v>
      </c>
      <c r="E2337" s="20"/>
      <c r="F2337" s="20" t="s">
        <v>4595</v>
      </c>
      <c r="G2337"/>
      <c r="H2337"/>
      <c r="I2337"/>
      <c r="J2337"/>
      <c r="K2337" s="16">
        <v>24.81</v>
      </c>
    </row>
    <row r="2338" spans="3:11" ht="15" hidden="1" outlineLevel="1" x14ac:dyDescent="0.25">
      <c r="C2338" s="4" t="s">
        <v>53</v>
      </c>
      <c r="D2338" s="20" t="s">
        <v>4596</v>
      </c>
      <c r="E2338" s="20"/>
      <c r="F2338" s="20" t="s">
        <v>4597</v>
      </c>
      <c r="G2338"/>
      <c r="H2338"/>
      <c r="I2338"/>
      <c r="J2338"/>
      <c r="K2338" s="16">
        <v>3.36</v>
      </c>
    </row>
    <row r="2339" spans="3:11" ht="15" hidden="1" outlineLevel="1" x14ac:dyDescent="0.25">
      <c r="C2339" s="4" t="s">
        <v>53</v>
      </c>
      <c r="D2339" s="20" t="s">
        <v>4598</v>
      </c>
      <c r="E2339" s="20"/>
      <c r="F2339" s="20" t="s">
        <v>4599</v>
      </c>
      <c r="G2339"/>
      <c r="H2339"/>
      <c r="I2339"/>
      <c r="J2339"/>
      <c r="K2339" s="16">
        <v>0.34</v>
      </c>
    </row>
    <row r="2340" spans="3:11" ht="15" hidden="1" outlineLevel="1" x14ac:dyDescent="0.25">
      <c r="C2340" s="4" t="s">
        <v>53</v>
      </c>
      <c r="D2340" s="20" t="s">
        <v>4600</v>
      </c>
      <c r="E2340" s="20"/>
      <c r="F2340" s="20" t="s">
        <v>4601</v>
      </c>
      <c r="G2340"/>
      <c r="H2340"/>
      <c r="I2340"/>
      <c r="J2340"/>
      <c r="K2340" s="16">
        <v>3.93</v>
      </c>
    </row>
    <row r="2341" spans="3:11" ht="15" hidden="1" outlineLevel="1" x14ac:dyDescent="0.25">
      <c r="C2341" s="4" t="s">
        <v>53</v>
      </c>
      <c r="D2341" s="20" t="s">
        <v>4602</v>
      </c>
      <c r="E2341" s="20"/>
      <c r="F2341" s="20" t="s">
        <v>4603</v>
      </c>
      <c r="G2341"/>
      <c r="H2341"/>
      <c r="I2341"/>
      <c r="J2341"/>
      <c r="K2341" s="16">
        <v>2.77</v>
      </c>
    </row>
    <row r="2342" spans="3:11" ht="15" hidden="1" outlineLevel="1" x14ac:dyDescent="0.25">
      <c r="C2342" s="4" t="s">
        <v>53</v>
      </c>
      <c r="D2342" s="20" t="s">
        <v>4604</v>
      </c>
      <c r="E2342" s="20"/>
      <c r="F2342" s="20" t="s">
        <v>4605</v>
      </c>
      <c r="G2342"/>
      <c r="H2342"/>
      <c r="I2342"/>
      <c r="J2342"/>
      <c r="K2342" s="16">
        <v>7.74</v>
      </c>
    </row>
    <row r="2343" spans="3:11" ht="15" hidden="1" outlineLevel="1" x14ac:dyDescent="0.25">
      <c r="C2343" s="4" t="s">
        <v>53</v>
      </c>
      <c r="D2343" s="20" t="s">
        <v>4606</v>
      </c>
      <c r="E2343" s="20"/>
      <c r="F2343" s="20" t="s">
        <v>4607</v>
      </c>
      <c r="G2343"/>
      <c r="H2343"/>
      <c r="I2343"/>
      <c r="J2343"/>
      <c r="K2343" s="16">
        <v>4.29</v>
      </c>
    </row>
    <row r="2344" spans="3:11" ht="15" hidden="1" outlineLevel="1" x14ac:dyDescent="0.25">
      <c r="C2344" s="4" t="s">
        <v>53</v>
      </c>
      <c r="D2344" s="20" t="s">
        <v>4608</v>
      </c>
      <c r="E2344" s="20"/>
      <c r="F2344" s="20" t="s">
        <v>4609</v>
      </c>
      <c r="G2344"/>
      <c r="H2344"/>
      <c r="I2344"/>
      <c r="J2344"/>
      <c r="K2344" s="16">
        <v>20.6</v>
      </c>
    </row>
    <row r="2345" spans="3:11" ht="15" hidden="1" outlineLevel="1" x14ac:dyDescent="0.25">
      <c r="C2345" s="4" t="s">
        <v>53</v>
      </c>
      <c r="D2345" s="20" t="s">
        <v>4610</v>
      </c>
      <c r="E2345" s="20"/>
      <c r="F2345" s="20" t="s">
        <v>4611</v>
      </c>
      <c r="G2345"/>
      <c r="H2345"/>
      <c r="I2345"/>
      <c r="J2345"/>
      <c r="K2345" s="16">
        <v>5.04</v>
      </c>
    </row>
    <row r="2346" spans="3:11" ht="15" hidden="1" outlineLevel="1" x14ac:dyDescent="0.25">
      <c r="C2346" s="4" t="s">
        <v>53</v>
      </c>
      <c r="D2346" s="20" t="s">
        <v>4612</v>
      </c>
      <c r="E2346" s="20"/>
      <c r="F2346" s="20" t="s">
        <v>4613</v>
      </c>
      <c r="G2346"/>
      <c r="H2346"/>
      <c r="I2346"/>
      <c r="J2346"/>
      <c r="K2346" s="16">
        <v>5.87</v>
      </c>
    </row>
    <row r="2347" spans="3:11" ht="15" hidden="1" outlineLevel="1" x14ac:dyDescent="0.25">
      <c r="C2347" s="4" t="s">
        <v>53</v>
      </c>
      <c r="D2347" s="20" t="s">
        <v>4614</v>
      </c>
      <c r="E2347" s="20"/>
      <c r="F2347" s="20" t="s">
        <v>4615</v>
      </c>
      <c r="G2347"/>
      <c r="H2347"/>
      <c r="I2347"/>
      <c r="J2347"/>
      <c r="K2347" s="16">
        <v>15.45</v>
      </c>
    </row>
    <row r="2348" spans="3:11" ht="15" hidden="1" outlineLevel="1" x14ac:dyDescent="0.25">
      <c r="C2348" s="4" t="s">
        <v>53</v>
      </c>
      <c r="D2348" s="20" t="s">
        <v>4616</v>
      </c>
      <c r="E2348" s="20"/>
      <c r="F2348" s="20" t="s">
        <v>4617</v>
      </c>
      <c r="G2348"/>
      <c r="H2348"/>
      <c r="I2348"/>
      <c r="J2348"/>
      <c r="K2348" s="16">
        <v>5.96</v>
      </c>
    </row>
    <row r="2349" spans="3:11" ht="15" hidden="1" outlineLevel="1" x14ac:dyDescent="0.25">
      <c r="C2349" s="4" t="s">
        <v>53</v>
      </c>
      <c r="D2349" s="20" t="s">
        <v>4618</v>
      </c>
      <c r="E2349" s="20"/>
      <c r="F2349" s="20" t="s">
        <v>4619</v>
      </c>
      <c r="G2349"/>
      <c r="H2349"/>
      <c r="I2349"/>
      <c r="J2349"/>
      <c r="K2349" s="16">
        <v>37.32</v>
      </c>
    </row>
    <row r="2350" spans="3:11" ht="15" hidden="1" outlineLevel="1" x14ac:dyDescent="0.25">
      <c r="C2350" s="4" t="s">
        <v>53</v>
      </c>
      <c r="D2350" s="20" t="s">
        <v>4620</v>
      </c>
      <c r="E2350" s="20"/>
      <c r="F2350" s="20" t="s">
        <v>4621</v>
      </c>
      <c r="G2350"/>
      <c r="H2350"/>
      <c r="I2350"/>
      <c r="J2350"/>
      <c r="K2350" s="16">
        <v>63.15</v>
      </c>
    </row>
    <row r="2351" spans="3:11" ht="15" hidden="1" outlineLevel="1" x14ac:dyDescent="0.25">
      <c r="C2351" s="4" t="s">
        <v>53</v>
      </c>
      <c r="D2351" s="20" t="s">
        <v>4622</v>
      </c>
      <c r="E2351" s="20"/>
      <c r="F2351" s="20" t="s">
        <v>4623</v>
      </c>
      <c r="G2351"/>
      <c r="H2351"/>
      <c r="I2351"/>
      <c r="J2351"/>
      <c r="K2351" s="16">
        <v>5.33</v>
      </c>
    </row>
    <row r="2352" spans="3:11" ht="15" hidden="1" outlineLevel="1" x14ac:dyDescent="0.25">
      <c r="C2352" s="4" t="s">
        <v>53</v>
      </c>
      <c r="D2352" s="20" t="s">
        <v>4624</v>
      </c>
      <c r="E2352" s="20"/>
      <c r="F2352" s="20" t="s">
        <v>4625</v>
      </c>
      <c r="G2352"/>
      <c r="H2352"/>
      <c r="I2352"/>
      <c r="J2352"/>
      <c r="K2352" s="16">
        <v>8.9</v>
      </c>
    </row>
    <row r="2353" spans="3:11" ht="15" hidden="1" outlineLevel="1" x14ac:dyDescent="0.25">
      <c r="C2353" s="4" t="s">
        <v>53</v>
      </c>
      <c r="D2353" s="20" t="s">
        <v>4626</v>
      </c>
      <c r="E2353" s="20"/>
      <c r="F2353" s="20" t="s">
        <v>4627</v>
      </c>
      <c r="G2353"/>
      <c r="H2353"/>
      <c r="I2353"/>
      <c r="J2353"/>
      <c r="K2353" s="16">
        <v>15.12</v>
      </c>
    </row>
    <row r="2354" spans="3:11" ht="15" hidden="1" outlineLevel="1" x14ac:dyDescent="0.25">
      <c r="C2354" s="4" t="s">
        <v>53</v>
      </c>
      <c r="D2354" s="20" t="s">
        <v>4628</v>
      </c>
      <c r="E2354" s="20"/>
      <c r="F2354" s="20" t="s">
        <v>4629</v>
      </c>
      <c r="G2354"/>
      <c r="H2354"/>
      <c r="I2354"/>
      <c r="J2354"/>
      <c r="K2354" s="16">
        <v>3.4</v>
      </c>
    </row>
    <row r="2355" spans="3:11" ht="15" hidden="1" outlineLevel="1" x14ac:dyDescent="0.25">
      <c r="C2355" s="4" t="s">
        <v>53</v>
      </c>
      <c r="D2355" s="20" t="s">
        <v>4630</v>
      </c>
      <c r="E2355" s="20"/>
      <c r="F2355" s="20" t="s">
        <v>4631</v>
      </c>
      <c r="G2355"/>
      <c r="H2355"/>
      <c r="I2355"/>
      <c r="J2355"/>
      <c r="K2355" s="16">
        <v>9.6999999999999993</v>
      </c>
    </row>
    <row r="2356" spans="3:11" ht="15" hidden="1" outlineLevel="1" x14ac:dyDescent="0.25">
      <c r="C2356" s="4" t="s">
        <v>53</v>
      </c>
      <c r="D2356" s="20" t="s">
        <v>4632</v>
      </c>
      <c r="E2356" s="20"/>
      <c r="F2356" s="20" t="s">
        <v>4633</v>
      </c>
      <c r="G2356"/>
      <c r="H2356"/>
      <c r="I2356"/>
      <c r="J2356"/>
      <c r="K2356" s="16">
        <v>5.04</v>
      </c>
    </row>
    <row r="2357" spans="3:11" ht="15" hidden="1" outlineLevel="1" x14ac:dyDescent="0.25">
      <c r="C2357" s="4" t="s">
        <v>53</v>
      </c>
      <c r="D2357" s="20" t="s">
        <v>4634</v>
      </c>
      <c r="E2357" s="20"/>
      <c r="F2357" s="20" t="s">
        <v>4635</v>
      </c>
      <c r="G2357"/>
      <c r="H2357"/>
      <c r="I2357"/>
      <c r="J2357"/>
      <c r="K2357" s="16">
        <v>17.440000000000001</v>
      </c>
    </row>
    <row r="2358" spans="3:11" ht="15" hidden="1" outlineLevel="1" x14ac:dyDescent="0.25">
      <c r="C2358" s="4" t="s">
        <v>53</v>
      </c>
      <c r="D2358" s="20" t="s">
        <v>4636</v>
      </c>
      <c r="E2358" s="20"/>
      <c r="F2358" s="20" t="s">
        <v>4637</v>
      </c>
      <c r="G2358"/>
      <c r="H2358"/>
      <c r="I2358"/>
      <c r="J2358"/>
      <c r="K2358" s="16">
        <v>5.04</v>
      </c>
    </row>
    <row r="2359" spans="3:11" ht="15" hidden="1" outlineLevel="1" x14ac:dyDescent="0.25">
      <c r="C2359" s="4" t="s">
        <v>53</v>
      </c>
      <c r="D2359" s="20" t="s">
        <v>4638</v>
      </c>
      <c r="E2359" s="20"/>
      <c r="F2359" s="20" t="s">
        <v>4639</v>
      </c>
      <c r="G2359"/>
      <c r="H2359"/>
      <c r="I2359"/>
      <c r="J2359"/>
      <c r="K2359" s="16">
        <v>4.83</v>
      </c>
    </row>
    <row r="2360" spans="3:11" ht="15" hidden="1" outlineLevel="1" x14ac:dyDescent="0.25">
      <c r="C2360" s="4" t="s">
        <v>53</v>
      </c>
      <c r="D2360" s="20" t="s">
        <v>4640</v>
      </c>
      <c r="E2360" s="20"/>
      <c r="F2360" s="20" t="s">
        <v>4641</v>
      </c>
      <c r="G2360"/>
      <c r="H2360"/>
      <c r="I2360"/>
      <c r="J2360"/>
      <c r="K2360" s="16">
        <v>5.04</v>
      </c>
    </row>
    <row r="2361" spans="3:11" ht="15" hidden="1" outlineLevel="1" x14ac:dyDescent="0.25">
      <c r="C2361" s="4" t="s">
        <v>53</v>
      </c>
      <c r="D2361" s="20" t="s">
        <v>4642</v>
      </c>
      <c r="E2361" s="20"/>
      <c r="F2361" s="20" t="s">
        <v>4643</v>
      </c>
      <c r="G2361"/>
      <c r="H2361"/>
      <c r="I2361"/>
      <c r="J2361"/>
      <c r="K2361" s="16">
        <v>12.91</v>
      </c>
    </row>
    <row r="2362" spans="3:11" ht="15" hidden="1" outlineLevel="1" x14ac:dyDescent="0.25">
      <c r="C2362" s="4" t="s">
        <v>53</v>
      </c>
      <c r="D2362" s="20" t="s">
        <v>4644</v>
      </c>
      <c r="E2362" s="20"/>
      <c r="F2362" s="20" t="s">
        <v>4645</v>
      </c>
      <c r="G2362"/>
      <c r="H2362"/>
      <c r="I2362"/>
      <c r="J2362"/>
      <c r="K2362" s="16">
        <v>8.74</v>
      </c>
    </row>
    <row r="2363" spans="3:11" ht="15" hidden="1" outlineLevel="1" x14ac:dyDescent="0.25">
      <c r="C2363" s="4" t="s">
        <v>53</v>
      </c>
      <c r="D2363" s="20" t="s">
        <v>4646</v>
      </c>
      <c r="E2363" s="20"/>
      <c r="F2363" s="20" t="s">
        <v>4647</v>
      </c>
      <c r="G2363"/>
      <c r="H2363"/>
      <c r="I2363"/>
      <c r="J2363"/>
      <c r="K2363" s="16">
        <v>0.51</v>
      </c>
    </row>
    <row r="2364" spans="3:11" ht="15" hidden="1" outlineLevel="1" x14ac:dyDescent="0.25">
      <c r="C2364" s="4" t="s">
        <v>53</v>
      </c>
      <c r="D2364" s="20" t="s">
        <v>4648</v>
      </c>
      <c r="E2364" s="20"/>
      <c r="F2364" s="20" t="s">
        <v>4649</v>
      </c>
      <c r="G2364"/>
      <c r="H2364"/>
      <c r="I2364"/>
      <c r="J2364"/>
      <c r="K2364" s="16">
        <v>15.75</v>
      </c>
    </row>
    <row r="2365" spans="3:11" ht="15" hidden="1" outlineLevel="1" x14ac:dyDescent="0.25">
      <c r="C2365" s="4" t="s">
        <v>53</v>
      </c>
      <c r="D2365" s="20" t="s">
        <v>4650</v>
      </c>
      <c r="E2365" s="20"/>
      <c r="F2365" s="20" t="s">
        <v>4651</v>
      </c>
      <c r="G2365"/>
      <c r="H2365"/>
      <c r="I2365"/>
      <c r="J2365"/>
      <c r="K2365" s="16">
        <v>3.28</v>
      </c>
    </row>
    <row r="2366" spans="3:11" ht="15" hidden="1" outlineLevel="1" x14ac:dyDescent="0.25">
      <c r="C2366" s="4" t="s">
        <v>53</v>
      </c>
      <c r="D2366" s="20" t="s">
        <v>4652</v>
      </c>
      <c r="E2366" s="20"/>
      <c r="F2366" s="20" t="s">
        <v>4653</v>
      </c>
      <c r="G2366"/>
      <c r="H2366"/>
      <c r="I2366"/>
      <c r="J2366"/>
      <c r="K2366" s="16">
        <v>29.62</v>
      </c>
    </row>
    <row r="2367" spans="3:11" ht="15" hidden="1" outlineLevel="1" x14ac:dyDescent="0.25">
      <c r="C2367" s="4" t="s">
        <v>53</v>
      </c>
      <c r="D2367" s="20" t="s">
        <v>4654</v>
      </c>
      <c r="E2367" s="20"/>
      <c r="F2367" s="20" t="s">
        <v>4655</v>
      </c>
      <c r="G2367"/>
      <c r="H2367"/>
      <c r="I2367"/>
      <c r="J2367"/>
      <c r="K2367" s="16">
        <v>12.64</v>
      </c>
    </row>
    <row r="2368" spans="3:11" ht="15" hidden="1" outlineLevel="1" x14ac:dyDescent="0.25">
      <c r="C2368" s="4" t="s">
        <v>53</v>
      </c>
      <c r="D2368" s="20" t="s">
        <v>4656</v>
      </c>
      <c r="E2368" s="20"/>
      <c r="F2368" s="20" t="s">
        <v>4657</v>
      </c>
      <c r="G2368"/>
      <c r="H2368"/>
      <c r="I2368"/>
      <c r="J2368"/>
      <c r="K2368" s="16">
        <v>1.8</v>
      </c>
    </row>
    <row r="2369" spans="3:11" ht="15" hidden="1" outlineLevel="1" x14ac:dyDescent="0.25">
      <c r="C2369" s="4" t="s">
        <v>53</v>
      </c>
      <c r="D2369" s="20" t="s">
        <v>4658</v>
      </c>
      <c r="E2369" s="20"/>
      <c r="F2369" s="20" t="s">
        <v>4659</v>
      </c>
      <c r="G2369"/>
      <c r="H2369"/>
      <c r="I2369"/>
      <c r="J2369"/>
      <c r="K2369" s="16">
        <v>1.68</v>
      </c>
    </row>
    <row r="2370" spans="3:11" ht="15" hidden="1" outlineLevel="1" x14ac:dyDescent="0.25">
      <c r="C2370" s="4" t="s">
        <v>53</v>
      </c>
      <c r="D2370" s="20" t="s">
        <v>4660</v>
      </c>
      <c r="E2370" s="20"/>
      <c r="F2370" s="20" t="s">
        <v>4661</v>
      </c>
      <c r="G2370"/>
      <c r="H2370"/>
      <c r="I2370"/>
      <c r="J2370"/>
      <c r="K2370" s="16">
        <v>15.76</v>
      </c>
    </row>
    <row r="2371" spans="3:11" ht="15" hidden="1" outlineLevel="1" x14ac:dyDescent="0.25">
      <c r="C2371" s="4" t="s">
        <v>53</v>
      </c>
      <c r="D2371" s="20" t="s">
        <v>4662</v>
      </c>
      <c r="E2371" s="20"/>
      <c r="F2371" s="20" t="s">
        <v>4663</v>
      </c>
      <c r="G2371"/>
      <c r="H2371"/>
      <c r="I2371"/>
      <c r="J2371"/>
      <c r="K2371" s="16">
        <v>0.67</v>
      </c>
    </row>
    <row r="2372" spans="3:11" ht="15" hidden="1" outlineLevel="1" x14ac:dyDescent="0.25">
      <c r="C2372" s="4" t="s">
        <v>53</v>
      </c>
      <c r="D2372" s="20" t="s">
        <v>4664</v>
      </c>
      <c r="E2372" s="20"/>
      <c r="F2372" s="20" t="s">
        <v>4665</v>
      </c>
      <c r="G2372"/>
      <c r="H2372"/>
      <c r="I2372"/>
      <c r="J2372"/>
      <c r="K2372" s="16">
        <v>4.01</v>
      </c>
    </row>
    <row r="2373" spans="3:11" ht="15" hidden="1" outlineLevel="1" x14ac:dyDescent="0.25">
      <c r="C2373" s="4" t="s">
        <v>53</v>
      </c>
      <c r="D2373" s="20" t="s">
        <v>4666</v>
      </c>
      <c r="E2373" s="20"/>
      <c r="F2373" s="20" t="s">
        <v>4667</v>
      </c>
      <c r="G2373"/>
      <c r="H2373"/>
      <c r="I2373"/>
      <c r="J2373"/>
      <c r="K2373" s="16">
        <v>3.37</v>
      </c>
    </row>
    <row r="2374" spans="3:11" ht="15" hidden="1" outlineLevel="1" x14ac:dyDescent="0.25">
      <c r="C2374" s="4" t="s">
        <v>53</v>
      </c>
      <c r="D2374" s="20" t="s">
        <v>4668</v>
      </c>
      <c r="E2374" s="20"/>
      <c r="F2374" s="20" t="s">
        <v>4669</v>
      </c>
      <c r="G2374"/>
      <c r="H2374"/>
      <c r="I2374"/>
      <c r="J2374"/>
      <c r="K2374" s="16">
        <v>2.44</v>
      </c>
    </row>
    <row r="2375" spans="3:11" ht="15" hidden="1" outlineLevel="1" x14ac:dyDescent="0.25">
      <c r="C2375" s="4" t="s">
        <v>53</v>
      </c>
      <c r="D2375" s="20" t="s">
        <v>4670</v>
      </c>
      <c r="E2375" s="20"/>
      <c r="F2375" s="20" t="s">
        <v>4671</v>
      </c>
      <c r="G2375"/>
      <c r="H2375"/>
      <c r="I2375"/>
      <c r="J2375"/>
      <c r="K2375" s="16">
        <v>5.29</v>
      </c>
    </row>
    <row r="2376" spans="3:11" ht="15" hidden="1" outlineLevel="1" x14ac:dyDescent="0.25">
      <c r="C2376" s="4" t="s">
        <v>53</v>
      </c>
      <c r="D2376" s="20" t="s">
        <v>4672</v>
      </c>
      <c r="E2376" s="20"/>
      <c r="F2376" s="20" t="s">
        <v>4673</v>
      </c>
      <c r="G2376"/>
      <c r="H2376"/>
      <c r="I2376"/>
      <c r="J2376"/>
      <c r="K2376" s="16">
        <v>5.0599999999999996</v>
      </c>
    </row>
    <row r="2377" spans="3:11" ht="15" hidden="1" outlineLevel="1" x14ac:dyDescent="0.25">
      <c r="C2377" s="4" t="s">
        <v>53</v>
      </c>
      <c r="D2377" s="20" t="s">
        <v>4674</v>
      </c>
      <c r="E2377" s="20"/>
      <c r="F2377" s="20" t="s">
        <v>4675</v>
      </c>
      <c r="G2377"/>
      <c r="H2377"/>
      <c r="I2377"/>
      <c r="J2377"/>
      <c r="K2377" s="16">
        <v>2.83</v>
      </c>
    </row>
    <row r="2378" spans="3:11" ht="15" hidden="1" outlineLevel="1" x14ac:dyDescent="0.25">
      <c r="C2378" s="4" t="s">
        <v>53</v>
      </c>
      <c r="D2378" s="20" t="s">
        <v>4676</v>
      </c>
      <c r="E2378" s="20"/>
      <c r="F2378" s="20" t="s">
        <v>4677</v>
      </c>
      <c r="G2378"/>
      <c r="H2378"/>
      <c r="I2378"/>
      <c r="J2378"/>
      <c r="K2378" s="16">
        <v>2.27</v>
      </c>
    </row>
    <row r="2379" spans="3:11" ht="15" hidden="1" outlineLevel="1" x14ac:dyDescent="0.25">
      <c r="C2379" s="4" t="s">
        <v>53</v>
      </c>
      <c r="D2379" s="20" t="s">
        <v>4678</v>
      </c>
      <c r="E2379" s="20"/>
      <c r="F2379" s="20" t="s">
        <v>4679</v>
      </c>
      <c r="G2379"/>
      <c r="H2379"/>
      <c r="I2379"/>
      <c r="J2379"/>
      <c r="K2379" s="16">
        <v>5.4</v>
      </c>
    </row>
    <row r="2380" spans="3:11" ht="15" hidden="1" outlineLevel="1" x14ac:dyDescent="0.25">
      <c r="C2380" s="4" t="s">
        <v>53</v>
      </c>
      <c r="D2380" s="20" t="s">
        <v>4680</v>
      </c>
      <c r="E2380" s="20"/>
      <c r="F2380" s="20" t="s">
        <v>4681</v>
      </c>
      <c r="G2380"/>
      <c r="H2380"/>
      <c r="I2380"/>
      <c r="J2380"/>
      <c r="K2380" s="16">
        <v>70.94</v>
      </c>
    </row>
    <row r="2381" spans="3:11" ht="15" hidden="1" outlineLevel="1" x14ac:dyDescent="0.25">
      <c r="C2381" s="4" t="s">
        <v>53</v>
      </c>
      <c r="D2381" s="20" t="s">
        <v>4682</v>
      </c>
      <c r="E2381" s="20"/>
      <c r="F2381" s="20" t="s">
        <v>4683</v>
      </c>
      <c r="G2381"/>
      <c r="H2381"/>
      <c r="I2381"/>
      <c r="J2381"/>
      <c r="K2381" s="16">
        <v>3.37</v>
      </c>
    </row>
    <row r="2382" spans="3:11" ht="15" hidden="1" outlineLevel="1" x14ac:dyDescent="0.25">
      <c r="C2382" s="4" t="s">
        <v>53</v>
      </c>
      <c r="D2382" s="20" t="s">
        <v>4684</v>
      </c>
      <c r="E2382" s="20"/>
      <c r="F2382" s="20" t="s">
        <v>4685</v>
      </c>
      <c r="G2382"/>
      <c r="H2382"/>
      <c r="I2382"/>
      <c r="J2382"/>
      <c r="K2382" s="16">
        <v>5.58</v>
      </c>
    </row>
    <row r="2383" spans="3:11" ht="15" hidden="1" outlineLevel="1" x14ac:dyDescent="0.25">
      <c r="C2383" s="4" t="s">
        <v>53</v>
      </c>
      <c r="D2383" s="20" t="s">
        <v>4686</v>
      </c>
      <c r="E2383" s="20"/>
      <c r="F2383" s="20" t="s">
        <v>4687</v>
      </c>
      <c r="G2383"/>
      <c r="H2383"/>
      <c r="I2383"/>
      <c r="J2383"/>
      <c r="K2383" s="16">
        <v>17.07</v>
      </c>
    </row>
    <row r="2384" spans="3:11" ht="15" hidden="1" outlineLevel="1" x14ac:dyDescent="0.25">
      <c r="C2384" s="4" t="s">
        <v>53</v>
      </c>
      <c r="D2384" s="20" t="s">
        <v>4688</v>
      </c>
      <c r="E2384" s="20"/>
      <c r="F2384" s="20" t="s">
        <v>4689</v>
      </c>
      <c r="G2384"/>
      <c r="H2384"/>
      <c r="I2384"/>
      <c r="J2384"/>
      <c r="K2384" s="16">
        <v>107.56</v>
      </c>
    </row>
    <row r="2385" spans="3:11" ht="15" hidden="1" outlineLevel="1" x14ac:dyDescent="0.25">
      <c r="C2385" s="4" t="s">
        <v>53</v>
      </c>
      <c r="D2385" s="20" t="s">
        <v>4690</v>
      </c>
      <c r="E2385" s="20"/>
      <c r="F2385" s="20" t="s">
        <v>4691</v>
      </c>
      <c r="G2385"/>
      <c r="H2385"/>
      <c r="I2385"/>
      <c r="J2385"/>
      <c r="K2385" s="16">
        <v>5.29</v>
      </c>
    </row>
    <row r="2386" spans="3:11" ht="15" hidden="1" outlineLevel="1" x14ac:dyDescent="0.25">
      <c r="C2386" s="4" t="s">
        <v>53</v>
      </c>
      <c r="D2386" s="20" t="s">
        <v>4692</v>
      </c>
      <c r="E2386" s="20"/>
      <c r="F2386" s="20" t="s">
        <v>4693</v>
      </c>
      <c r="G2386"/>
      <c r="H2386"/>
      <c r="I2386"/>
      <c r="J2386"/>
      <c r="K2386" s="16">
        <v>7.01</v>
      </c>
    </row>
    <row r="2387" spans="3:11" ht="15" hidden="1" outlineLevel="1" x14ac:dyDescent="0.25">
      <c r="C2387" s="4" t="s">
        <v>53</v>
      </c>
      <c r="D2387" s="20" t="s">
        <v>4694</v>
      </c>
      <c r="E2387" s="20"/>
      <c r="F2387" s="20" t="s">
        <v>4695</v>
      </c>
      <c r="G2387"/>
      <c r="H2387"/>
      <c r="I2387"/>
      <c r="J2387"/>
      <c r="K2387" s="16">
        <v>1.78</v>
      </c>
    </row>
    <row r="2388" spans="3:11" ht="15" hidden="1" outlineLevel="1" x14ac:dyDescent="0.25">
      <c r="C2388" s="4" t="s">
        <v>53</v>
      </c>
      <c r="D2388" s="20" t="s">
        <v>4696</v>
      </c>
      <c r="E2388" s="20"/>
      <c r="F2388" s="20" t="s">
        <v>4697</v>
      </c>
      <c r="G2388"/>
      <c r="H2388"/>
      <c r="I2388"/>
      <c r="J2388"/>
      <c r="K2388" s="16">
        <v>4.6100000000000003</v>
      </c>
    </row>
    <row r="2389" spans="3:11" ht="15" hidden="1" outlineLevel="1" x14ac:dyDescent="0.25">
      <c r="C2389" s="4" t="s">
        <v>53</v>
      </c>
      <c r="D2389" s="20" t="s">
        <v>4698</v>
      </c>
      <c r="E2389" s="20"/>
      <c r="F2389" s="20" t="s">
        <v>4699</v>
      </c>
      <c r="G2389"/>
      <c r="H2389"/>
      <c r="I2389"/>
      <c r="J2389"/>
      <c r="K2389" s="16">
        <v>5.04</v>
      </c>
    </row>
    <row r="2390" spans="3:11" ht="15" hidden="1" outlineLevel="1" x14ac:dyDescent="0.25">
      <c r="C2390" s="4" t="s">
        <v>53</v>
      </c>
      <c r="D2390" s="20" t="s">
        <v>4700</v>
      </c>
      <c r="E2390" s="20"/>
      <c r="F2390" s="20" t="s">
        <v>4701</v>
      </c>
      <c r="G2390"/>
      <c r="H2390"/>
      <c r="I2390"/>
      <c r="J2390"/>
      <c r="K2390" s="16">
        <v>2.56</v>
      </c>
    </row>
    <row r="2391" spans="3:11" ht="15" hidden="1" outlineLevel="1" x14ac:dyDescent="0.25">
      <c r="C2391" s="4" t="s">
        <v>53</v>
      </c>
      <c r="D2391" s="20" t="s">
        <v>4702</v>
      </c>
      <c r="E2391" s="20"/>
      <c r="F2391" s="20" t="s">
        <v>4703</v>
      </c>
      <c r="G2391"/>
      <c r="H2391"/>
      <c r="I2391"/>
      <c r="J2391"/>
      <c r="K2391" s="16">
        <v>55.51</v>
      </c>
    </row>
    <row r="2392" spans="3:11" ht="15" hidden="1" outlineLevel="1" x14ac:dyDescent="0.25">
      <c r="C2392" s="4" t="s">
        <v>53</v>
      </c>
      <c r="D2392" s="20" t="s">
        <v>4704</v>
      </c>
      <c r="E2392" s="20"/>
      <c r="F2392" s="20" t="s">
        <v>4705</v>
      </c>
      <c r="G2392"/>
      <c r="H2392"/>
      <c r="I2392"/>
      <c r="J2392"/>
      <c r="K2392" s="16">
        <v>88.11</v>
      </c>
    </row>
    <row r="2393" spans="3:11" ht="15" hidden="1" outlineLevel="1" x14ac:dyDescent="0.25">
      <c r="C2393" s="4" t="s">
        <v>53</v>
      </c>
      <c r="D2393" s="20" t="s">
        <v>4706</v>
      </c>
      <c r="E2393" s="20"/>
      <c r="F2393" s="20" t="s">
        <v>4707</v>
      </c>
      <c r="G2393"/>
      <c r="H2393"/>
      <c r="I2393"/>
      <c r="J2393"/>
      <c r="K2393" s="16">
        <v>31.5</v>
      </c>
    </row>
    <row r="2394" spans="3:11" ht="15" hidden="1" outlineLevel="1" x14ac:dyDescent="0.25">
      <c r="C2394" s="4" t="s">
        <v>53</v>
      </c>
      <c r="D2394" s="20" t="s">
        <v>4708</v>
      </c>
      <c r="E2394" s="20"/>
      <c r="F2394" s="20" t="s">
        <v>4709</v>
      </c>
      <c r="G2394"/>
      <c r="H2394"/>
      <c r="I2394"/>
      <c r="J2394"/>
      <c r="K2394" s="16">
        <v>19.54</v>
      </c>
    </row>
    <row r="2395" spans="3:11" ht="15" hidden="1" outlineLevel="1" x14ac:dyDescent="0.25">
      <c r="C2395" s="4" t="s">
        <v>53</v>
      </c>
      <c r="D2395" s="20" t="s">
        <v>4710</v>
      </c>
      <c r="E2395" s="20"/>
      <c r="F2395" s="20" t="s">
        <v>4711</v>
      </c>
      <c r="G2395"/>
      <c r="H2395"/>
      <c r="I2395"/>
      <c r="J2395"/>
      <c r="K2395" s="16">
        <v>5.05</v>
      </c>
    </row>
    <row r="2396" spans="3:11" ht="15" hidden="1" outlineLevel="1" x14ac:dyDescent="0.25">
      <c r="C2396" s="4" t="s">
        <v>53</v>
      </c>
      <c r="D2396" s="20" t="s">
        <v>4712</v>
      </c>
      <c r="E2396" s="20"/>
      <c r="F2396" s="20" t="s">
        <v>4713</v>
      </c>
      <c r="G2396"/>
      <c r="H2396"/>
      <c r="I2396"/>
      <c r="J2396"/>
      <c r="K2396" s="16">
        <v>12.21</v>
      </c>
    </row>
    <row r="2397" spans="3:11" ht="15" hidden="1" outlineLevel="1" x14ac:dyDescent="0.25">
      <c r="C2397" s="4" t="s">
        <v>53</v>
      </c>
      <c r="D2397" s="20" t="s">
        <v>4714</v>
      </c>
      <c r="E2397" s="20"/>
      <c r="F2397" s="20" t="s">
        <v>4715</v>
      </c>
      <c r="G2397"/>
      <c r="H2397"/>
      <c r="I2397"/>
      <c r="J2397"/>
      <c r="K2397" s="16">
        <v>22.89</v>
      </c>
    </row>
    <row r="2398" spans="3:11" ht="15" hidden="1" outlineLevel="1" x14ac:dyDescent="0.25">
      <c r="C2398" s="4" t="s">
        <v>53</v>
      </c>
      <c r="D2398" s="20" t="s">
        <v>4716</v>
      </c>
      <c r="E2398" s="20"/>
      <c r="F2398" s="20" t="s">
        <v>4717</v>
      </c>
      <c r="G2398"/>
      <c r="H2398"/>
      <c r="I2398"/>
      <c r="J2398"/>
      <c r="K2398" s="16">
        <v>13.02</v>
      </c>
    </row>
    <row r="2399" spans="3:11" ht="15" hidden="1" outlineLevel="1" x14ac:dyDescent="0.25">
      <c r="C2399" s="4" t="s">
        <v>53</v>
      </c>
      <c r="D2399" s="20" t="s">
        <v>4718</v>
      </c>
      <c r="E2399" s="20"/>
      <c r="F2399" s="20" t="s">
        <v>4719</v>
      </c>
      <c r="G2399"/>
      <c r="H2399"/>
      <c r="I2399"/>
      <c r="J2399"/>
      <c r="K2399" s="16">
        <v>5.04</v>
      </c>
    </row>
    <row r="2400" spans="3:11" ht="15" hidden="1" outlineLevel="1" x14ac:dyDescent="0.25">
      <c r="C2400" s="4" t="s">
        <v>53</v>
      </c>
      <c r="D2400" s="20" t="s">
        <v>4720</v>
      </c>
      <c r="E2400" s="20"/>
      <c r="F2400" s="20" t="s">
        <v>4721</v>
      </c>
      <c r="G2400"/>
      <c r="H2400"/>
      <c r="I2400"/>
      <c r="J2400"/>
      <c r="K2400" s="16">
        <v>7.3</v>
      </c>
    </row>
    <row r="2401" spans="3:11" ht="15" hidden="1" outlineLevel="1" x14ac:dyDescent="0.25">
      <c r="C2401" s="4" t="s">
        <v>53</v>
      </c>
      <c r="D2401" s="20" t="s">
        <v>4722</v>
      </c>
      <c r="E2401" s="20"/>
      <c r="F2401" s="20" t="s">
        <v>4723</v>
      </c>
      <c r="G2401"/>
      <c r="H2401"/>
      <c r="I2401"/>
      <c r="J2401"/>
      <c r="K2401" s="16">
        <v>23.67</v>
      </c>
    </row>
    <row r="2402" spans="3:11" ht="15" hidden="1" outlineLevel="1" x14ac:dyDescent="0.25">
      <c r="C2402" s="4" t="s">
        <v>53</v>
      </c>
      <c r="D2402" s="20" t="s">
        <v>4724</v>
      </c>
      <c r="E2402" s="20"/>
      <c r="F2402" s="20" t="s">
        <v>4725</v>
      </c>
      <c r="G2402"/>
      <c r="H2402"/>
      <c r="I2402"/>
      <c r="J2402"/>
      <c r="K2402" s="16">
        <v>3.99</v>
      </c>
    </row>
    <row r="2403" spans="3:11" ht="15" hidden="1" outlineLevel="1" x14ac:dyDescent="0.25">
      <c r="C2403" s="4" t="s">
        <v>53</v>
      </c>
      <c r="D2403" s="20" t="s">
        <v>4726</v>
      </c>
      <c r="E2403" s="20"/>
      <c r="F2403" s="20" t="s">
        <v>4727</v>
      </c>
      <c r="G2403"/>
      <c r="H2403"/>
      <c r="I2403"/>
      <c r="J2403"/>
      <c r="K2403" s="16">
        <v>3.57</v>
      </c>
    </row>
    <row r="2404" spans="3:11" ht="15" hidden="1" outlineLevel="1" x14ac:dyDescent="0.25">
      <c r="C2404" s="4" t="s">
        <v>53</v>
      </c>
      <c r="D2404" s="20" t="s">
        <v>4728</v>
      </c>
      <c r="E2404" s="20"/>
      <c r="F2404" s="20" t="s">
        <v>4729</v>
      </c>
      <c r="G2404"/>
      <c r="H2404"/>
      <c r="I2404"/>
      <c r="J2404"/>
      <c r="K2404" s="16">
        <v>18.71</v>
      </c>
    </row>
    <row r="2405" spans="3:11" ht="15" hidden="1" outlineLevel="1" x14ac:dyDescent="0.25">
      <c r="C2405" s="4" t="s">
        <v>53</v>
      </c>
      <c r="D2405" s="20" t="s">
        <v>4730</v>
      </c>
      <c r="E2405" s="20"/>
      <c r="F2405" s="20" t="s">
        <v>4731</v>
      </c>
      <c r="G2405"/>
      <c r="H2405"/>
      <c r="I2405"/>
      <c r="J2405"/>
      <c r="K2405" s="16">
        <v>3.25</v>
      </c>
    </row>
    <row r="2406" spans="3:11" ht="15" hidden="1" outlineLevel="1" x14ac:dyDescent="0.25">
      <c r="C2406" s="4" t="s">
        <v>53</v>
      </c>
      <c r="D2406" s="20" t="s">
        <v>4732</v>
      </c>
      <c r="E2406" s="20"/>
      <c r="F2406" s="20" t="s">
        <v>4733</v>
      </c>
      <c r="G2406"/>
      <c r="H2406"/>
      <c r="I2406"/>
      <c r="J2406"/>
      <c r="K2406" s="16">
        <v>5.8</v>
      </c>
    </row>
    <row r="2407" spans="3:11" ht="15" hidden="1" outlineLevel="1" x14ac:dyDescent="0.25">
      <c r="C2407" s="4" t="s">
        <v>53</v>
      </c>
      <c r="D2407" s="20" t="s">
        <v>4734</v>
      </c>
      <c r="E2407" s="20"/>
      <c r="F2407" s="20" t="s">
        <v>4735</v>
      </c>
      <c r="G2407"/>
      <c r="H2407"/>
      <c r="I2407"/>
      <c r="J2407"/>
      <c r="K2407" s="16">
        <v>14.62</v>
      </c>
    </row>
    <row r="2408" spans="3:11" ht="15" hidden="1" outlineLevel="1" x14ac:dyDescent="0.25">
      <c r="C2408" s="4" t="s">
        <v>53</v>
      </c>
      <c r="D2408" s="20" t="s">
        <v>4736</v>
      </c>
      <c r="E2408" s="20"/>
      <c r="F2408" s="20" t="s">
        <v>4737</v>
      </c>
      <c r="G2408"/>
      <c r="H2408"/>
      <c r="I2408"/>
      <c r="J2408"/>
      <c r="K2408" s="16">
        <v>1.71</v>
      </c>
    </row>
    <row r="2409" spans="3:11" ht="15" hidden="1" outlineLevel="1" x14ac:dyDescent="0.25">
      <c r="C2409" s="4" t="s">
        <v>53</v>
      </c>
      <c r="D2409" s="20" t="s">
        <v>4738</v>
      </c>
      <c r="E2409" s="20"/>
      <c r="F2409" s="20" t="s">
        <v>4739</v>
      </c>
      <c r="G2409"/>
      <c r="H2409"/>
      <c r="I2409"/>
      <c r="J2409"/>
      <c r="K2409" s="16">
        <v>6.85</v>
      </c>
    </row>
    <row r="2410" spans="3:11" ht="15" hidden="1" outlineLevel="1" x14ac:dyDescent="0.25">
      <c r="C2410" s="4" t="s">
        <v>53</v>
      </c>
      <c r="D2410" s="20" t="s">
        <v>4740</v>
      </c>
      <c r="E2410" s="20"/>
      <c r="F2410" s="20" t="s">
        <v>4741</v>
      </c>
      <c r="G2410"/>
      <c r="H2410"/>
      <c r="I2410"/>
      <c r="J2410"/>
      <c r="K2410" s="16">
        <v>2.5499999999999998</v>
      </c>
    </row>
    <row r="2411" spans="3:11" ht="15" hidden="1" outlineLevel="1" x14ac:dyDescent="0.25">
      <c r="C2411" s="4" t="s">
        <v>53</v>
      </c>
      <c r="D2411" s="20" t="s">
        <v>4742</v>
      </c>
      <c r="E2411" s="20"/>
      <c r="F2411" s="20" t="s">
        <v>4743</v>
      </c>
      <c r="G2411"/>
      <c r="H2411"/>
      <c r="I2411"/>
      <c r="J2411"/>
      <c r="K2411" s="16">
        <v>2.72</v>
      </c>
    </row>
    <row r="2412" spans="3:11" ht="15" hidden="1" outlineLevel="1" x14ac:dyDescent="0.25">
      <c r="C2412" s="4" t="s">
        <v>53</v>
      </c>
      <c r="D2412" s="20" t="s">
        <v>4744</v>
      </c>
      <c r="E2412" s="20"/>
      <c r="F2412" s="20" t="s">
        <v>4745</v>
      </c>
      <c r="G2412"/>
      <c r="H2412"/>
      <c r="I2412"/>
      <c r="J2412"/>
      <c r="K2412" s="16">
        <v>21.9</v>
      </c>
    </row>
    <row r="2413" spans="3:11" ht="15" hidden="1" outlineLevel="1" x14ac:dyDescent="0.25">
      <c r="C2413" s="4" t="s">
        <v>53</v>
      </c>
      <c r="D2413" s="20" t="s">
        <v>4746</v>
      </c>
      <c r="E2413" s="20"/>
      <c r="F2413" s="20" t="s">
        <v>4747</v>
      </c>
      <c r="G2413"/>
      <c r="H2413"/>
      <c r="I2413"/>
      <c r="J2413"/>
      <c r="K2413" s="16">
        <v>6.12</v>
      </c>
    </row>
    <row r="2414" spans="3:11" ht="15" hidden="1" outlineLevel="1" x14ac:dyDescent="0.25">
      <c r="C2414" s="4" t="s">
        <v>53</v>
      </c>
      <c r="D2414" s="20" t="s">
        <v>4748</v>
      </c>
      <c r="E2414" s="20"/>
      <c r="F2414" s="20" t="s">
        <v>4749</v>
      </c>
      <c r="G2414"/>
      <c r="H2414"/>
      <c r="I2414"/>
      <c r="J2414"/>
      <c r="K2414" s="16">
        <v>4.59</v>
      </c>
    </row>
    <row r="2415" spans="3:11" ht="15" hidden="1" outlineLevel="1" x14ac:dyDescent="0.25">
      <c r="C2415" s="4" t="s">
        <v>53</v>
      </c>
      <c r="D2415" s="20" t="s">
        <v>4750</v>
      </c>
      <c r="E2415" s="20"/>
      <c r="F2415" s="20" t="s">
        <v>4751</v>
      </c>
      <c r="G2415"/>
      <c r="H2415"/>
      <c r="I2415"/>
      <c r="J2415"/>
      <c r="K2415" s="16">
        <v>60.1</v>
      </c>
    </row>
    <row r="2416" spans="3:11" ht="15" hidden="1" outlineLevel="1" x14ac:dyDescent="0.25">
      <c r="C2416" s="4" t="s">
        <v>53</v>
      </c>
      <c r="D2416" s="20" t="s">
        <v>4752</v>
      </c>
      <c r="E2416" s="20"/>
      <c r="F2416" s="20" t="s">
        <v>4753</v>
      </c>
      <c r="G2416"/>
      <c r="H2416"/>
      <c r="I2416"/>
      <c r="J2416"/>
      <c r="K2416" s="16">
        <v>3.39</v>
      </c>
    </row>
    <row r="2417" spans="3:11" ht="15" hidden="1" outlineLevel="1" x14ac:dyDescent="0.25">
      <c r="C2417" s="4" t="s">
        <v>53</v>
      </c>
      <c r="D2417" s="20" t="s">
        <v>4754</v>
      </c>
      <c r="E2417" s="20"/>
      <c r="F2417" s="20" t="s">
        <v>4755</v>
      </c>
      <c r="G2417"/>
      <c r="H2417"/>
      <c r="I2417"/>
      <c r="J2417"/>
      <c r="K2417" s="16">
        <v>37.799999999999997</v>
      </c>
    </row>
    <row r="2418" spans="3:11" ht="15" hidden="1" outlineLevel="1" x14ac:dyDescent="0.25">
      <c r="C2418" s="4" t="s">
        <v>53</v>
      </c>
      <c r="D2418" s="20" t="s">
        <v>4756</v>
      </c>
      <c r="E2418" s="20"/>
      <c r="F2418" s="20" t="s">
        <v>4757</v>
      </c>
      <c r="G2418"/>
      <c r="H2418"/>
      <c r="I2418"/>
      <c r="J2418"/>
      <c r="K2418" s="16">
        <v>24.86</v>
      </c>
    </row>
    <row r="2419" spans="3:11" ht="15" hidden="1" outlineLevel="1" x14ac:dyDescent="0.25">
      <c r="C2419" s="4" t="s">
        <v>53</v>
      </c>
      <c r="D2419" s="20" t="s">
        <v>4758</v>
      </c>
      <c r="E2419" s="20"/>
      <c r="F2419" s="20" t="s">
        <v>4759</v>
      </c>
      <c r="G2419"/>
      <c r="H2419"/>
      <c r="I2419"/>
      <c r="J2419"/>
      <c r="K2419" s="16">
        <v>5.04</v>
      </c>
    </row>
    <row r="2420" spans="3:11" ht="15" hidden="1" outlineLevel="1" x14ac:dyDescent="0.25">
      <c r="C2420" s="4" t="s">
        <v>53</v>
      </c>
      <c r="D2420" s="20" t="s">
        <v>4760</v>
      </c>
      <c r="E2420" s="20"/>
      <c r="F2420" s="20" t="s">
        <v>4761</v>
      </c>
      <c r="G2420"/>
      <c r="H2420"/>
      <c r="I2420"/>
      <c r="J2420"/>
      <c r="K2420" s="16">
        <v>29.5</v>
      </c>
    </row>
    <row r="2421" spans="3:11" ht="15" hidden="1" outlineLevel="1" x14ac:dyDescent="0.25">
      <c r="C2421" s="4" t="s">
        <v>53</v>
      </c>
      <c r="D2421" s="20" t="s">
        <v>4762</v>
      </c>
      <c r="E2421" s="20"/>
      <c r="F2421" s="20" t="s">
        <v>4763</v>
      </c>
      <c r="G2421"/>
      <c r="H2421"/>
      <c r="I2421"/>
      <c r="J2421"/>
      <c r="K2421" s="16">
        <v>1.18</v>
      </c>
    </row>
    <row r="2422" spans="3:11" ht="15" hidden="1" outlineLevel="1" x14ac:dyDescent="0.25">
      <c r="C2422" s="4" t="s">
        <v>53</v>
      </c>
      <c r="D2422" s="20" t="s">
        <v>4764</v>
      </c>
      <c r="E2422" s="20"/>
      <c r="F2422" s="20" t="s">
        <v>4765</v>
      </c>
      <c r="G2422"/>
      <c r="H2422"/>
      <c r="I2422"/>
      <c r="J2422"/>
      <c r="K2422" s="16">
        <v>3.9</v>
      </c>
    </row>
    <row r="2423" spans="3:11" ht="15" hidden="1" outlineLevel="1" x14ac:dyDescent="0.25">
      <c r="C2423" s="4" t="s">
        <v>53</v>
      </c>
      <c r="D2423" s="20" t="s">
        <v>4766</v>
      </c>
      <c r="E2423" s="20"/>
      <c r="F2423" s="20" t="s">
        <v>4767</v>
      </c>
      <c r="G2423"/>
      <c r="H2423"/>
      <c r="I2423"/>
      <c r="J2423"/>
      <c r="K2423" s="16">
        <v>5.04</v>
      </c>
    </row>
    <row r="2424" spans="3:11" ht="15" hidden="1" outlineLevel="1" x14ac:dyDescent="0.25">
      <c r="C2424" s="4" t="s">
        <v>53</v>
      </c>
      <c r="D2424" s="20" t="s">
        <v>4768</v>
      </c>
      <c r="E2424" s="20"/>
      <c r="F2424" s="20" t="s">
        <v>4769</v>
      </c>
      <c r="G2424"/>
      <c r="H2424"/>
      <c r="I2424"/>
      <c r="J2424"/>
      <c r="K2424" s="16">
        <v>30.93</v>
      </c>
    </row>
    <row r="2425" spans="3:11" ht="15" hidden="1" outlineLevel="1" x14ac:dyDescent="0.25">
      <c r="C2425" s="4" t="s">
        <v>53</v>
      </c>
      <c r="D2425" s="20" t="s">
        <v>4770</v>
      </c>
      <c r="E2425" s="20"/>
      <c r="F2425" s="20" t="s">
        <v>4771</v>
      </c>
      <c r="G2425"/>
      <c r="H2425"/>
      <c r="I2425"/>
      <c r="J2425"/>
      <c r="K2425" s="16">
        <v>5.44</v>
      </c>
    </row>
    <row r="2426" spans="3:11" ht="15" hidden="1" outlineLevel="1" x14ac:dyDescent="0.25">
      <c r="C2426" s="4" t="s">
        <v>53</v>
      </c>
      <c r="D2426" s="20" t="s">
        <v>4772</v>
      </c>
      <c r="E2426" s="20"/>
      <c r="F2426" s="20" t="s">
        <v>4773</v>
      </c>
      <c r="G2426"/>
      <c r="H2426"/>
      <c r="I2426"/>
      <c r="J2426"/>
      <c r="K2426" s="16">
        <v>5.04</v>
      </c>
    </row>
    <row r="2427" spans="3:11" ht="15" hidden="1" outlineLevel="1" x14ac:dyDescent="0.25">
      <c r="C2427" s="4" t="s">
        <v>53</v>
      </c>
      <c r="D2427" s="20" t="s">
        <v>4774</v>
      </c>
      <c r="E2427" s="20"/>
      <c r="F2427" s="20" t="s">
        <v>4775</v>
      </c>
      <c r="G2427"/>
      <c r="H2427"/>
      <c r="I2427"/>
      <c r="J2427"/>
      <c r="K2427" s="16">
        <v>1.68</v>
      </c>
    </row>
    <row r="2428" spans="3:11" ht="15" hidden="1" outlineLevel="1" x14ac:dyDescent="0.25">
      <c r="C2428" s="4" t="s">
        <v>53</v>
      </c>
      <c r="D2428" s="20" t="s">
        <v>4776</v>
      </c>
      <c r="E2428" s="20"/>
      <c r="F2428" s="20" t="s">
        <v>4777</v>
      </c>
      <c r="G2428"/>
      <c r="H2428"/>
      <c r="I2428"/>
      <c r="J2428"/>
      <c r="K2428" s="16">
        <v>12.84</v>
      </c>
    </row>
    <row r="2429" spans="3:11" ht="15" hidden="1" outlineLevel="1" x14ac:dyDescent="0.25">
      <c r="C2429" s="4" t="s">
        <v>53</v>
      </c>
      <c r="D2429" s="20" t="s">
        <v>4778</v>
      </c>
      <c r="E2429" s="20"/>
      <c r="F2429" s="20" t="s">
        <v>4779</v>
      </c>
      <c r="G2429"/>
      <c r="H2429"/>
      <c r="I2429"/>
      <c r="J2429"/>
      <c r="K2429" s="16">
        <v>17.66</v>
      </c>
    </row>
    <row r="2430" spans="3:11" ht="15" hidden="1" outlineLevel="1" x14ac:dyDescent="0.25">
      <c r="C2430" s="4" t="s">
        <v>53</v>
      </c>
      <c r="D2430" s="20" t="s">
        <v>4780</v>
      </c>
      <c r="E2430" s="20"/>
      <c r="F2430" s="20" t="s">
        <v>4781</v>
      </c>
      <c r="G2430"/>
      <c r="H2430"/>
      <c r="I2430"/>
      <c r="J2430"/>
      <c r="K2430" s="16">
        <v>24.24</v>
      </c>
    </row>
    <row r="2431" spans="3:11" ht="15" hidden="1" outlineLevel="1" x14ac:dyDescent="0.25">
      <c r="C2431" s="4" t="s">
        <v>53</v>
      </c>
      <c r="D2431" s="20" t="s">
        <v>4782</v>
      </c>
      <c r="E2431" s="20"/>
      <c r="F2431" s="20" t="s">
        <v>4783</v>
      </c>
      <c r="G2431"/>
      <c r="H2431"/>
      <c r="I2431"/>
      <c r="J2431"/>
      <c r="K2431" s="16">
        <v>5.04</v>
      </c>
    </row>
    <row r="2432" spans="3:11" ht="15" hidden="1" outlineLevel="1" x14ac:dyDescent="0.25">
      <c r="C2432" s="4" t="s">
        <v>53</v>
      </c>
      <c r="D2432" s="20" t="s">
        <v>4784</v>
      </c>
      <c r="E2432" s="20"/>
      <c r="F2432" s="20" t="s">
        <v>4785</v>
      </c>
      <c r="G2432"/>
      <c r="H2432"/>
      <c r="I2432"/>
      <c r="J2432"/>
      <c r="K2432" s="16">
        <v>114.33</v>
      </c>
    </row>
    <row r="2433" spans="3:11" ht="15" hidden="1" outlineLevel="1" x14ac:dyDescent="0.25">
      <c r="C2433" s="4" t="s">
        <v>53</v>
      </c>
      <c r="D2433" s="20" t="s">
        <v>4786</v>
      </c>
      <c r="E2433" s="20"/>
      <c r="F2433" s="20" t="s">
        <v>4787</v>
      </c>
      <c r="G2433"/>
      <c r="H2433"/>
      <c r="I2433"/>
      <c r="J2433"/>
      <c r="K2433" s="16">
        <v>5.75</v>
      </c>
    </row>
    <row r="2434" spans="3:11" ht="15" hidden="1" outlineLevel="1" x14ac:dyDescent="0.25">
      <c r="C2434" s="4" t="s">
        <v>53</v>
      </c>
      <c r="D2434" s="20" t="s">
        <v>4788</v>
      </c>
      <c r="E2434" s="20"/>
      <c r="F2434" s="20" t="s">
        <v>4789</v>
      </c>
      <c r="G2434"/>
      <c r="H2434"/>
      <c r="I2434"/>
      <c r="J2434"/>
      <c r="K2434" s="16">
        <v>3.56</v>
      </c>
    </row>
    <row r="2435" spans="3:11" ht="15" hidden="1" outlineLevel="1" x14ac:dyDescent="0.25">
      <c r="C2435" s="4" t="s">
        <v>53</v>
      </c>
      <c r="D2435" s="20" t="s">
        <v>4790</v>
      </c>
      <c r="E2435" s="20"/>
      <c r="F2435" s="20" t="s">
        <v>4791</v>
      </c>
      <c r="G2435"/>
      <c r="H2435"/>
      <c r="I2435"/>
      <c r="J2435"/>
      <c r="K2435" s="16">
        <v>6.75</v>
      </c>
    </row>
    <row r="2436" spans="3:11" ht="15" hidden="1" outlineLevel="1" x14ac:dyDescent="0.25">
      <c r="C2436" s="4" t="s">
        <v>53</v>
      </c>
      <c r="D2436" s="20" t="s">
        <v>4792</v>
      </c>
      <c r="E2436" s="20"/>
      <c r="F2436" s="20" t="s">
        <v>4793</v>
      </c>
      <c r="G2436"/>
      <c r="H2436"/>
      <c r="I2436"/>
      <c r="J2436"/>
      <c r="K2436" s="16">
        <v>19.86</v>
      </c>
    </row>
    <row r="2437" spans="3:11" ht="15" hidden="1" outlineLevel="1" x14ac:dyDescent="0.25">
      <c r="C2437" s="4" t="s">
        <v>53</v>
      </c>
      <c r="D2437" s="20" t="s">
        <v>4794</v>
      </c>
      <c r="E2437" s="20"/>
      <c r="F2437" s="20" t="s">
        <v>4795</v>
      </c>
      <c r="G2437"/>
      <c r="H2437"/>
      <c r="I2437"/>
      <c r="J2437"/>
      <c r="K2437" s="16">
        <v>16.559999999999999</v>
      </c>
    </row>
    <row r="2438" spans="3:11" ht="15" hidden="1" outlineLevel="1" x14ac:dyDescent="0.25">
      <c r="C2438" s="4" t="s">
        <v>53</v>
      </c>
      <c r="D2438" s="20" t="s">
        <v>4796</v>
      </c>
      <c r="E2438" s="20"/>
      <c r="F2438" s="20" t="s">
        <v>4797</v>
      </c>
      <c r="G2438"/>
      <c r="H2438"/>
      <c r="I2438"/>
      <c r="J2438"/>
      <c r="K2438" s="16">
        <v>21.28</v>
      </c>
    </row>
    <row r="2439" spans="3:11" ht="15" hidden="1" outlineLevel="1" x14ac:dyDescent="0.25">
      <c r="C2439" s="4" t="s">
        <v>53</v>
      </c>
      <c r="D2439" s="20" t="s">
        <v>4798</v>
      </c>
      <c r="E2439" s="20"/>
      <c r="F2439" s="20" t="s">
        <v>4799</v>
      </c>
      <c r="G2439"/>
      <c r="H2439"/>
      <c r="I2439"/>
      <c r="J2439"/>
      <c r="K2439" s="16">
        <v>51.66</v>
      </c>
    </row>
    <row r="2440" spans="3:11" ht="15" hidden="1" outlineLevel="1" x14ac:dyDescent="0.25">
      <c r="C2440" s="4" t="s">
        <v>53</v>
      </c>
      <c r="D2440" s="20" t="s">
        <v>4800</v>
      </c>
      <c r="E2440" s="20"/>
      <c r="F2440" s="20" t="s">
        <v>4801</v>
      </c>
      <c r="G2440"/>
      <c r="H2440"/>
      <c r="I2440"/>
      <c r="J2440"/>
      <c r="K2440" s="16">
        <v>17.62</v>
      </c>
    </row>
    <row r="2441" spans="3:11" ht="15" hidden="1" outlineLevel="1" x14ac:dyDescent="0.25">
      <c r="C2441" s="4" t="s">
        <v>53</v>
      </c>
      <c r="D2441" s="20" t="s">
        <v>4802</v>
      </c>
      <c r="E2441" s="20"/>
      <c r="F2441" s="20" t="s">
        <v>4803</v>
      </c>
      <c r="G2441"/>
      <c r="H2441"/>
      <c r="I2441"/>
      <c r="J2441"/>
      <c r="K2441" s="16">
        <v>7.4</v>
      </c>
    </row>
    <row r="2442" spans="3:11" ht="15" hidden="1" outlineLevel="1" x14ac:dyDescent="0.25">
      <c r="C2442" s="4" t="s">
        <v>53</v>
      </c>
      <c r="D2442" s="20" t="s">
        <v>4804</v>
      </c>
      <c r="E2442" s="20"/>
      <c r="F2442" s="20" t="s">
        <v>4805</v>
      </c>
      <c r="G2442"/>
      <c r="H2442"/>
      <c r="I2442"/>
      <c r="J2442"/>
      <c r="K2442" s="16">
        <v>20.010000000000002</v>
      </c>
    </row>
    <row r="2443" spans="3:11" ht="15" hidden="1" outlineLevel="1" x14ac:dyDescent="0.25">
      <c r="C2443" s="4" t="s">
        <v>53</v>
      </c>
      <c r="D2443" s="20" t="s">
        <v>4806</v>
      </c>
      <c r="E2443" s="20"/>
      <c r="F2443" s="20" t="s">
        <v>4807</v>
      </c>
      <c r="G2443"/>
      <c r="H2443"/>
      <c r="I2443"/>
      <c r="J2443"/>
      <c r="K2443" s="16">
        <v>5.19</v>
      </c>
    </row>
    <row r="2444" spans="3:11" ht="15" hidden="1" outlineLevel="1" x14ac:dyDescent="0.25">
      <c r="C2444" s="4" t="s">
        <v>53</v>
      </c>
      <c r="D2444" s="20" t="s">
        <v>4808</v>
      </c>
      <c r="E2444" s="20"/>
      <c r="F2444" s="20" t="s">
        <v>4809</v>
      </c>
      <c r="G2444"/>
      <c r="H2444"/>
      <c r="I2444"/>
      <c r="J2444"/>
      <c r="K2444" s="16">
        <v>5.52</v>
      </c>
    </row>
    <row r="2445" spans="3:11" ht="15" hidden="1" outlineLevel="1" x14ac:dyDescent="0.25">
      <c r="C2445" s="4" t="s">
        <v>53</v>
      </c>
      <c r="D2445" s="20" t="s">
        <v>4810</v>
      </c>
      <c r="E2445" s="20"/>
      <c r="F2445" s="20" t="s">
        <v>4811</v>
      </c>
      <c r="G2445"/>
      <c r="H2445"/>
      <c r="I2445"/>
      <c r="J2445"/>
      <c r="K2445" s="16">
        <v>8.18</v>
      </c>
    </row>
    <row r="2446" spans="3:11" ht="15" hidden="1" outlineLevel="1" x14ac:dyDescent="0.25">
      <c r="C2446" s="4" t="s">
        <v>53</v>
      </c>
      <c r="D2446" s="20" t="s">
        <v>4812</v>
      </c>
      <c r="E2446" s="20"/>
      <c r="F2446" s="20" t="s">
        <v>4813</v>
      </c>
      <c r="G2446"/>
      <c r="H2446"/>
      <c r="I2446"/>
      <c r="J2446"/>
      <c r="K2446" s="16">
        <v>6.03</v>
      </c>
    </row>
    <row r="2447" spans="3:11" ht="15" hidden="1" outlineLevel="1" x14ac:dyDescent="0.25">
      <c r="C2447" s="4" t="s">
        <v>53</v>
      </c>
      <c r="D2447" s="20" t="s">
        <v>4814</v>
      </c>
      <c r="E2447" s="20"/>
      <c r="F2447" s="20" t="s">
        <v>4815</v>
      </c>
      <c r="G2447"/>
      <c r="H2447"/>
      <c r="I2447"/>
      <c r="J2447"/>
      <c r="K2447" s="16">
        <v>1.92</v>
      </c>
    </row>
    <row r="2448" spans="3:11" ht="15" hidden="1" outlineLevel="1" x14ac:dyDescent="0.25">
      <c r="C2448" s="4" t="s">
        <v>53</v>
      </c>
      <c r="D2448" s="20" t="s">
        <v>4816</v>
      </c>
      <c r="E2448" s="20"/>
      <c r="F2448" s="20" t="s">
        <v>4817</v>
      </c>
      <c r="G2448"/>
      <c r="H2448"/>
      <c r="I2448"/>
      <c r="J2448"/>
      <c r="K2448" s="16">
        <v>1.95</v>
      </c>
    </row>
    <row r="2449" spans="3:11" ht="15" hidden="1" outlineLevel="1" x14ac:dyDescent="0.25">
      <c r="C2449" s="4" t="s">
        <v>53</v>
      </c>
      <c r="D2449" s="20" t="s">
        <v>4818</v>
      </c>
      <c r="E2449" s="20"/>
      <c r="F2449" s="20" t="s">
        <v>4819</v>
      </c>
      <c r="G2449"/>
      <c r="H2449"/>
      <c r="I2449"/>
      <c r="J2449"/>
      <c r="K2449" s="16">
        <v>5.24</v>
      </c>
    </row>
    <row r="2450" spans="3:11" ht="15" hidden="1" outlineLevel="1" x14ac:dyDescent="0.25">
      <c r="C2450" s="4" t="s">
        <v>53</v>
      </c>
      <c r="D2450" s="20" t="s">
        <v>4820</v>
      </c>
      <c r="E2450" s="20"/>
      <c r="F2450" s="20" t="s">
        <v>4821</v>
      </c>
      <c r="G2450"/>
      <c r="H2450"/>
      <c r="I2450"/>
      <c r="J2450"/>
      <c r="K2450" s="16">
        <v>16.3</v>
      </c>
    </row>
    <row r="2451" spans="3:11" ht="15" hidden="1" outlineLevel="1" x14ac:dyDescent="0.25">
      <c r="C2451" s="4" t="s">
        <v>53</v>
      </c>
      <c r="D2451" s="20" t="s">
        <v>4822</v>
      </c>
      <c r="E2451" s="20"/>
      <c r="F2451" s="20" t="s">
        <v>4823</v>
      </c>
      <c r="G2451"/>
      <c r="H2451"/>
      <c r="I2451"/>
      <c r="J2451"/>
      <c r="K2451" s="16">
        <v>37.71</v>
      </c>
    </row>
    <row r="2452" spans="3:11" ht="15" hidden="1" outlineLevel="1" x14ac:dyDescent="0.25">
      <c r="C2452" s="4" t="s">
        <v>53</v>
      </c>
      <c r="D2452" s="20" t="s">
        <v>4824</v>
      </c>
      <c r="E2452" s="20"/>
      <c r="F2452" s="20" t="s">
        <v>4825</v>
      </c>
      <c r="G2452"/>
      <c r="H2452"/>
      <c r="I2452"/>
      <c r="J2452"/>
      <c r="K2452" s="16">
        <v>58.93</v>
      </c>
    </row>
    <row r="2453" spans="3:11" ht="15" hidden="1" outlineLevel="1" x14ac:dyDescent="0.25">
      <c r="C2453" s="4" t="s">
        <v>53</v>
      </c>
      <c r="D2453" s="20" t="s">
        <v>4826</v>
      </c>
      <c r="E2453" s="20"/>
      <c r="F2453" s="20" t="s">
        <v>4827</v>
      </c>
      <c r="G2453"/>
      <c r="H2453"/>
      <c r="I2453"/>
      <c r="J2453"/>
      <c r="K2453" s="16">
        <v>27.5</v>
      </c>
    </row>
    <row r="2454" spans="3:11" ht="15" hidden="1" outlineLevel="1" x14ac:dyDescent="0.25">
      <c r="C2454" s="4" t="s">
        <v>53</v>
      </c>
      <c r="D2454" s="20" t="s">
        <v>4828</v>
      </c>
      <c r="E2454" s="20"/>
      <c r="F2454" s="20" t="s">
        <v>4829</v>
      </c>
      <c r="G2454"/>
      <c r="H2454"/>
      <c r="I2454"/>
      <c r="J2454"/>
      <c r="K2454" s="16">
        <v>30.51</v>
      </c>
    </row>
    <row r="2455" spans="3:11" ht="15" hidden="1" outlineLevel="1" x14ac:dyDescent="0.25">
      <c r="C2455" s="4" t="s">
        <v>53</v>
      </c>
      <c r="D2455" s="20" t="s">
        <v>4830</v>
      </c>
      <c r="E2455" s="20"/>
      <c r="F2455" s="20" t="s">
        <v>4831</v>
      </c>
      <c r="G2455"/>
      <c r="H2455"/>
      <c r="I2455"/>
      <c r="J2455"/>
      <c r="K2455" s="16">
        <v>1.68</v>
      </c>
    </row>
    <row r="2456" spans="3:11" ht="15" hidden="1" outlineLevel="1" x14ac:dyDescent="0.25">
      <c r="C2456" s="4" t="s">
        <v>53</v>
      </c>
      <c r="D2456" s="20" t="s">
        <v>4832</v>
      </c>
      <c r="E2456" s="20"/>
      <c r="F2456" s="20" t="s">
        <v>4833</v>
      </c>
      <c r="G2456"/>
      <c r="H2456"/>
      <c r="I2456"/>
      <c r="J2456"/>
      <c r="K2456" s="16">
        <v>11.4</v>
      </c>
    </row>
    <row r="2457" spans="3:11" ht="15" hidden="1" outlineLevel="1" x14ac:dyDescent="0.25">
      <c r="C2457" s="4" t="s">
        <v>53</v>
      </c>
      <c r="D2457" s="20" t="s">
        <v>4834</v>
      </c>
      <c r="E2457" s="20"/>
      <c r="F2457" s="20" t="s">
        <v>4835</v>
      </c>
      <c r="G2457"/>
      <c r="H2457"/>
      <c r="I2457"/>
      <c r="J2457"/>
      <c r="K2457" s="16">
        <v>23.35</v>
      </c>
    </row>
    <row r="2458" spans="3:11" ht="15" hidden="1" outlineLevel="1" x14ac:dyDescent="0.25">
      <c r="C2458" s="4" t="s">
        <v>53</v>
      </c>
      <c r="D2458" s="20" t="s">
        <v>4836</v>
      </c>
      <c r="E2458" s="20"/>
      <c r="F2458" s="20" t="s">
        <v>4837</v>
      </c>
      <c r="G2458"/>
      <c r="H2458"/>
      <c r="I2458"/>
      <c r="J2458"/>
      <c r="K2458" s="16">
        <v>29.89</v>
      </c>
    </row>
    <row r="2459" spans="3:11" ht="15" hidden="1" outlineLevel="1" x14ac:dyDescent="0.25">
      <c r="C2459" s="4" t="s">
        <v>53</v>
      </c>
      <c r="D2459" s="20" t="s">
        <v>4838</v>
      </c>
      <c r="E2459" s="20"/>
      <c r="F2459" s="20" t="s">
        <v>4839</v>
      </c>
      <c r="G2459"/>
      <c r="H2459"/>
      <c r="I2459"/>
      <c r="J2459"/>
      <c r="K2459" s="16">
        <v>4.03</v>
      </c>
    </row>
    <row r="2460" spans="3:11" ht="15" hidden="1" outlineLevel="1" x14ac:dyDescent="0.25">
      <c r="C2460" s="4" t="s">
        <v>53</v>
      </c>
      <c r="D2460" s="20" t="s">
        <v>4840</v>
      </c>
      <c r="E2460" s="20"/>
      <c r="F2460" s="20" t="s">
        <v>4841</v>
      </c>
      <c r="G2460"/>
      <c r="H2460"/>
      <c r="I2460"/>
      <c r="J2460"/>
      <c r="K2460" s="16">
        <v>5.04</v>
      </c>
    </row>
    <row r="2461" spans="3:11" ht="15" hidden="1" outlineLevel="1" x14ac:dyDescent="0.25">
      <c r="C2461" s="4" t="s">
        <v>53</v>
      </c>
      <c r="D2461" s="20" t="s">
        <v>4842</v>
      </c>
      <c r="E2461" s="20"/>
      <c r="F2461" s="20" t="s">
        <v>4843</v>
      </c>
      <c r="G2461"/>
      <c r="H2461"/>
      <c r="I2461"/>
      <c r="J2461"/>
      <c r="K2461" s="16">
        <v>5.04</v>
      </c>
    </row>
    <row r="2462" spans="3:11" ht="15" hidden="1" outlineLevel="1" x14ac:dyDescent="0.25">
      <c r="C2462" s="4" t="s">
        <v>53</v>
      </c>
      <c r="D2462" s="20" t="s">
        <v>4844</v>
      </c>
      <c r="E2462" s="20"/>
      <c r="F2462" s="20" t="s">
        <v>4845</v>
      </c>
      <c r="G2462"/>
      <c r="H2462"/>
      <c r="I2462"/>
      <c r="J2462"/>
      <c r="K2462" s="16">
        <v>-3.26</v>
      </c>
    </row>
    <row r="2463" spans="3:11" ht="15" hidden="1" outlineLevel="1" x14ac:dyDescent="0.25">
      <c r="C2463" s="4" t="s">
        <v>53</v>
      </c>
      <c r="D2463" s="20" t="s">
        <v>4846</v>
      </c>
      <c r="E2463" s="20"/>
      <c r="F2463" s="20" t="s">
        <v>4847</v>
      </c>
      <c r="G2463"/>
      <c r="H2463"/>
      <c r="I2463"/>
      <c r="J2463"/>
      <c r="K2463" s="16">
        <v>5.04</v>
      </c>
    </row>
    <row r="2464" spans="3:11" ht="15" hidden="1" outlineLevel="1" x14ac:dyDescent="0.25">
      <c r="C2464" s="4" t="s">
        <v>53</v>
      </c>
      <c r="D2464" s="20" t="s">
        <v>4848</v>
      </c>
      <c r="E2464" s="20"/>
      <c r="F2464" s="20" t="s">
        <v>4849</v>
      </c>
      <c r="G2464"/>
      <c r="H2464"/>
      <c r="I2464"/>
      <c r="J2464"/>
      <c r="K2464" s="16">
        <v>7.11</v>
      </c>
    </row>
    <row r="2465" spans="3:11" ht="15" hidden="1" outlineLevel="1" x14ac:dyDescent="0.25">
      <c r="C2465" s="4" t="s">
        <v>53</v>
      </c>
      <c r="D2465" s="20" t="s">
        <v>4850</v>
      </c>
      <c r="E2465" s="20"/>
      <c r="F2465" s="20" t="s">
        <v>4851</v>
      </c>
      <c r="G2465"/>
      <c r="H2465"/>
      <c r="I2465"/>
      <c r="J2465"/>
      <c r="K2465" s="16">
        <v>1</v>
      </c>
    </row>
    <row r="2466" spans="3:11" ht="15" hidden="1" outlineLevel="1" x14ac:dyDescent="0.25">
      <c r="C2466" s="4" t="s">
        <v>53</v>
      </c>
      <c r="D2466" s="20" t="s">
        <v>4852</v>
      </c>
      <c r="E2466" s="20"/>
      <c r="F2466" s="20" t="s">
        <v>4853</v>
      </c>
      <c r="G2466"/>
      <c r="H2466"/>
      <c r="I2466"/>
      <c r="J2466"/>
      <c r="K2466" s="16">
        <v>1.0900000000000001</v>
      </c>
    </row>
    <row r="2467" spans="3:11" ht="15" hidden="1" outlineLevel="1" x14ac:dyDescent="0.25">
      <c r="C2467" s="4" t="s">
        <v>53</v>
      </c>
      <c r="D2467" s="20" t="s">
        <v>4854</v>
      </c>
      <c r="E2467" s="20"/>
      <c r="F2467" s="20" t="s">
        <v>4855</v>
      </c>
      <c r="G2467"/>
      <c r="H2467"/>
      <c r="I2467"/>
      <c r="J2467"/>
      <c r="K2467" s="16">
        <v>1.93</v>
      </c>
    </row>
    <row r="2468" spans="3:11" ht="15" hidden="1" outlineLevel="1" x14ac:dyDescent="0.25">
      <c r="C2468" s="4" t="s">
        <v>53</v>
      </c>
      <c r="D2468" s="20" t="s">
        <v>4856</v>
      </c>
      <c r="E2468" s="20"/>
      <c r="F2468" s="20" t="s">
        <v>4857</v>
      </c>
      <c r="G2468"/>
      <c r="H2468"/>
      <c r="I2468"/>
      <c r="J2468"/>
      <c r="K2468" s="16">
        <v>3.45</v>
      </c>
    </row>
    <row r="2469" spans="3:11" ht="15" hidden="1" outlineLevel="1" x14ac:dyDescent="0.25">
      <c r="C2469" s="4" t="s">
        <v>53</v>
      </c>
      <c r="D2469" s="20" t="s">
        <v>4858</v>
      </c>
      <c r="E2469" s="20"/>
      <c r="F2469" s="20" t="s">
        <v>4859</v>
      </c>
      <c r="G2469"/>
      <c r="H2469"/>
      <c r="I2469"/>
      <c r="J2469"/>
      <c r="K2469" s="16">
        <v>19.12</v>
      </c>
    </row>
    <row r="2470" spans="3:11" ht="15" hidden="1" outlineLevel="1" x14ac:dyDescent="0.25">
      <c r="C2470" s="4" t="s">
        <v>53</v>
      </c>
      <c r="D2470" s="20" t="s">
        <v>4860</v>
      </c>
      <c r="E2470" s="20"/>
      <c r="F2470" s="20" t="s">
        <v>4861</v>
      </c>
      <c r="G2470"/>
      <c r="H2470"/>
      <c r="I2470"/>
      <c r="J2470"/>
      <c r="K2470" s="16">
        <v>39.340000000000003</v>
      </c>
    </row>
    <row r="2471" spans="3:11" ht="15" hidden="1" outlineLevel="1" x14ac:dyDescent="0.25">
      <c r="C2471" s="4" t="s">
        <v>53</v>
      </c>
      <c r="D2471" s="20" t="s">
        <v>4862</v>
      </c>
      <c r="E2471" s="20"/>
      <c r="F2471" s="20" t="s">
        <v>4863</v>
      </c>
      <c r="G2471"/>
      <c r="H2471"/>
      <c r="I2471"/>
      <c r="J2471"/>
      <c r="K2471" s="16">
        <v>20.39</v>
      </c>
    </row>
    <row r="2472" spans="3:11" ht="15" hidden="1" outlineLevel="1" x14ac:dyDescent="0.25">
      <c r="C2472" s="4" t="s">
        <v>53</v>
      </c>
      <c r="D2472" s="20" t="s">
        <v>4864</v>
      </c>
      <c r="E2472" s="20"/>
      <c r="F2472" s="20" t="s">
        <v>4865</v>
      </c>
      <c r="G2472"/>
      <c r="H2472"/>
      <c r="I2472"/>
      <c r="J2472"/>
      <c r="K2472" s="16">
        <v>3.97</v>
      </c>
    </row>
    <row r="2473" spans="3:11" ht="15" hidden="1" outlineLevel="1" x14ac:dyDescent="0.25">
      <c r="C2473" s="4" t="s">
        <v>53</v>
      </c>
      <c r="D2473" s="20" t="s">
        <v>4866</v>
      </c>
      <c r="E2473" s="20"/>
      <c r="F2473" s="20" t="s">
        <v>4867</v>
      </c>
      <c r="G2473"/>
      <c r="H2473"/>
      <c r="I2473"/>
      <c r="J2473"/>
      <c r="K2473" s="16">
        <v>3.39</v>
      </c>
    </row>
    <row r="2474" spans="3:11" ht="15" hidden="1" outlineLevel="1" x14ac:dyDescent="0.25">
      <c r="C2474" s="4" t="s">
        <v>53</v>
      </c>
      <c r="D2474" s="20" t="s">
        <v>4868</v>
      </c>
      <c r="E2474" s="20"/>
      <c r="F2474" s="20" t="s">
        <v>4869</v>
      </c>
      <c r="G2474"/>
      <c r="H2474"/>
      <c r="I2474"/>
      <c r="J2474"/>
      <c r="K2474" s="16">
        <v>6.97</v>
      </c>
    </row>
    <row r="2475" spans="3:11" ht="15" hidden="1" outlineLevel="1" x14ac:dyDescent="0.25">
      <c r="C2475" s="4" t="s">
        <v>53</v>
      </c>
      <c r="D2475" s="20" t="s">
        <v>4870</v>
      </c>
      <c r="E2475" s="20"/>
      <c r="F2475" s="20" t="s">
        <v>4871</v>
      </c>
      <c r="G2475"/>
      <c r="H2475"/>
      <c r="I2475"/>
      <c r="J2475"/>
      <c r="K2475" s="16">
        <v>15.4</v>
      </c>
    </row>
    <row r="2476" spans="3:11" ht="15" hidden="1" outlineLevel="1" x14ac:dyDescent="0.25">
      <c r="C2476" s="4" t="s">
        <v>53</v>
      </c>
      <c r="D2476" s="20" t="s">
        <v>4872</v>
      </c>
      <c r="E2476" s="20"/>
      <c r="F2476" s="20" t="s">
        <v>4873</v>
      </c>
      <c r="G2476"/>
      <c r="H2476"/>
      <c r="I2476"/>
      <c r="J2476"/>
      <c r="K2476" s="16">
        <v>70.27</v>
      </c>
    </row>
    <row r="2477" spans="3:11" ht="15" hidden="1" outlineLevel="1" x14ac:dyDescent="0.25">
      <c r="C2477" s="4" t="s">
        <v>53</v>
      </c>
      <c r="D2477" s="20" t="s">
        <v>4874</v>
      </c>
      <c r="E2477" s="20"/>
      <c r="F2477" s="20" t="s">
        <v>4875</v>
      </c>
      <c r="G2477"/>
      <c r="H2477"/>
      <c r="I2477"/>
      <c r="J2477"/>
      <c r="K2477" s="16">
        <v>17.809999999999999</v>
      </c>
    </row>
    <row r="2478" spans="3:11" ht="15" hidden="1" outlineLevel="1" x14ac:dyDescent="0.25">
      <c r="C2478" s="4" t="s">
        <v>53</v>
      </c>
      <c r="D2478" s="20" t="s">
        <v>4876</v>
      </c>
      <c r="E2478" s="20"/>
      <c r="F2478" s="20" t="s">
        <v>4877</v>
      </c>
      <c r="G2478"/>
      <c r="H2478"/>
      <c r="I2478"/>
      <c r="J2478"/>
      <c r="K2478" s="16">
        <v>19.11</v>
      </c>
    </row>
    <row r="2479" spans="3:11" ht="15" hidden="1" outlineLevel="1" x14ac:dyDescent="0.25">
      <c r="C2479" s="4" t="s">
        <v>53</v>
      </c>
      <c r="D2479" s="20" t="s">
        <v>4878</v>
      </c>
      <c r="E2479" s="20"/>
      <c r="F2479" s="20" t="s">
        <v>4879</v>
      </c>
      <c r="G2479"/>
      <c r="H2479"/>
      <c r="I2479"/>
      <c r="J2479"/>
      <c r="K2479" s="16">
        <v>13.56</v>
      </c>
    </row>
    <row r="2480" spans="3:11" ht="15" hidden="1" outlineLevel="1" x14ac:dyDescent="0.25">
      <c r="C2480" s="4" t="s">
        <v>53</v>
      </c>
      <c r="D2480" s="20" t="s">
        <v>4880</v>
      </c>
      <c r="E2480" s="20"/>
      <c r="F2480" s="20" t="s">
        <v>4881</v>
      </c>
      <c r="G2480"/>
      <c r="H2480"/>
      <c r="I2480"/>
      <c r="J2480"/>
      <c r="K2480" s="16">
        <v>10.88</v>
      </c>
    </row>
    <row r="2481" spans="3:11" ht="15" hidden="1" outlineLevel="1" x14ac:dyDescent="0.25">
      <c r="C2481" s="4" t="s">
        <v>53</v>
      </c>
      <c r="D2481" s="20" t="s">
        <v>4882</v>
      </c>
      <c r="E2481" s="20"/>
      <c r="F2481" s="20" t="s">
        <v>4883</v>
      </c>
      <c r="G2481"/>
      <c r="H2481"/>
      <c r="I2481"/>
      <c r="J2481"/>
      <c r="K2481" s="16">
        <v>3.82</v>
      </c>
    </row>
    <row r="2482" spans="3:11" ht="15" hidden="1" outlineLevel="1" x14ac:dyDescent="0.25">
      <c r="C2482" s="4" t="s">
        <v>53</v>
      </c>
      <c r="D2482" s="20" t="s">
        <v>4884</v>
      </c>
      <c r="E2482" s="20"/>
      <c r="F2482" s="20" t="s">
        <v>4885</v>
      </c>
      <c r="G2482"/>
      <c r="H2482"/>
      <c r="I2482"/>
      <c r="J2482"/>
      <c r="K2482" s="16">
        <v>31.35</v>
      </c>
    </row>
    <row r="2483" spans="3:11" ht="15" hidden="1" outlineLevel="1" x14ac:dyDescent="0.25">
      <c r="C2483" s="4" t="s">
        <v>53</v>
      </c>
      <c r="D2483" s="20" t="s">
        <v>4886</v>
      </c>
      <c r="E2483" s="20"/>
      <c r="F2483" s="20" t="s">
        <v>4887</v>
      </c>
      <c r="G2483"/>
      <c r="H2483"/>
      <c r="I2483"/>
      <c r="J2483"/>
      <c r="K2483" s="16">
        <v>19.21</v>
      </c>
    </row>
    <row r="2484" spans="3:11" ht="15" hidden="1" outlineLevel="1" x14ac:dyDescent="0.25">
      <c r="C2484" s="4" t="s">
        <v>53</v>
      </c>
      <c r="D2484" s="20" t="s">
        <v>4888</v>
      </c>
      <c r="E2484" s="20"/>
      <c r="F2484" s="20" t="s">
        <v>4889</v>
      </c>
      <c r="G2484"/>
      <c r="H2484"/>
      <c r="I2484"/>
      <c r="J2484"/>
      <c r="K2484" s="16">
        <v>2.4300000000000002</v>
      </c>
    </row>
    <row r="2485" spans="3:11" ht="15" hidden="1" outlineLevel="1" x14ac:dyDescent="0.25">
      <c r="C2485" s="4" t="s">
        <v>53</v>
      </c>
      <c r="D2485" s="20" t="s">
        <v>4890</v>
      </c>
      <c r="E2485" s="20"/>
      <c r="F2485" s="20" t="s">
        <v>4891</v>
      </c>
      <c r="G2485"/>
      <c r="H2485"/>
      <c r="I2485"/>
      <c r="J2485"/>
      <c r="K2485" s="16">
        <v>3.3</v>
      </c>
    </row>
    <row r="2486" spans="3:11" ht="15" hidden="1" outlineLevel="1" x14ac:dyDescent="0.25">
      <c r="C2486" s="4" t="s">
        <v>53</v>
      </c>
      <c r="D2486" s="20" t="s">
        <v>4892</v>
      </c>
      <c r="E2486" s="20"/>
      <c r="F2486" s="20" t="s">
        <v>4893</v>
      </c>
      <c r="G2486"/>
      <c r="H2486"/>
      <c r="I2486"/>
      <c r="J2486"/>
      <c r="K2486" s="16">
        <v>1.84</v>
      </c>
    </row>
    <row r="2487" spans="3:11" ht="15" hidden="1" outlineLevel="1" x14ac:dyDescent="0.25">
      <c r="C2487" s="4" t="s">
        <v>53</v>
      </c>
      <c r="D2487" s="20" t="s">
        <v>4894</v>
      </c>
      <c r="E2487" s="20"/>
      <c r="F2487" s="20" t="s">
        <v>4895</v>
      </c>
      <c r="G2487"/>
      <c r="H2487"/>
      <c r="I2487"/>
      <c r="J2487"/>
      <c r="K2487" s="16">
        <v>34.729999999999997</v>
      </c>
    </row>
    <row r="2488" spans="3:11" ht="15" hidden="1" outlineLevel="1" x14ac:dyDescent="0.25">
      <c r="C2488" s="4" t="s">
        <v>53</v>
      </c>
      <c r="D2488" s="20" t="s">
        <v>4896</v>
      </c>
      <c r="E2488" s="20"/>
      <c r="F2488" s="20" t="s">
        <v>4897</v>
      </c>
      <c r="G2488"/>
      <c r="H2488"/>
      <c r="I2488"/>
      <c r="J2488"/>
      <c r="K2488" s="16">
        <v>5.04</v>
      </c>
    </row>
    <row r="2489" spans="3:11" ht="15" hidden="1" outlineLevel="1" x14ac:dyDescent="0.25">
      <c r="C2489" s="4" t="s">
        <v>53</v>
      </c>
      <c r="D2489" s="20" t="s">
        <v>4898</v>
      </c>
      <c r="E2489" s="20"/>
      <c r="F2489" s="20" t="s">
        <v>4899</v>
      </c>
      <c r="G2489"/>
      <c r="H2489"/>
      <c r="I2489"/>
      <c r="J2489"/>
      <c r="K2489" s="16">
        <v>-0.01</v>
      </c>
    </row>
    <row r="2490" spans="3:11" ht="15" hidden="1" outlineLevel="1" x14ac:dyDescent="0.25">
      <c r="C2490" s="4" t="s">
        <v>53</v>
      </c>
      <c r="D2490" s="20" t="s">
        <v>4900</v>
      </c>
      <c r="E2490" s="20"/>
      <c r="F2490" s="20" t="s">
        <v>4901</v>
      </c>
      <c r="G2490"/>
      <c r="H2490"/>
      <c r="I2490"/>
      <c r="J2490"/>
      <c r="K2490" s="16">
        <v>5.43</v>
      </c>
    </row>
    <row r="2491" spans="3:11" ht="15" hidden="1" outlineLevel="1" x14ac:dyDescent="0.25">
      <c r="C2491" s="4" t="s">
        <v>53</v>
      </c>
      <c r="D2491" s="20" t="s">
        <v>4902</v>
      </c>
      <c r="E2491" s="20"/>
      <c r="F2491" s="20" t="s">
        <v>4903</v>
      </c>
      <c r="G2491"/>
      <c r="H2491"/>
      <c r="I2491"/>
      <c r="J2491"/>
      <c r="K2491" s="16">
        <v>0.84</v>
      </c>
    </row>
    <row r="2492" spans="3:11" ht="15" hidden="1" outlineLevel="1" x14ac:dyDescent="0.25">
      <c r="C2492" s="4" t="s">
        <v>53</v>
      </c>
      <c r="D2492" s="20" t="s">
        <v>4904</v>
      </c>
      <c r="E2492" s="20"/>
      <c r="F2492" s="20" t="s">
        <v>4905</v>
      </c>
      <c r="G2492"/>
      <c r="H2492"/>
      <c r="I2492"/>
      <c r="J2492"/>
      <c r="K2492" s="16">
        <v>28.44</v>
      </c>
    </row>
    <row r="2493" spans="3:11" ht="15" hidden="1" outlineLevel="1" x14ac:dyDescent="0.25">
      <c r="C2493" s="4" t="s">
        <v>53</v>
      </c>
      <c r="D2493" s="20" t="s">
        <v>4906</v>
      </c>
      <c r="E2493" s="20"/>
      <c r="F2493" s="20" t="s">
        <v>4907</v>
      </c>
      <c r="G2493"/>
      <c r="H2493"/>
      <c r="I2493"/>
      <c r="J2493"/>
      <c r="K2493" s="16">
        <v>66.040000000000006</v>
      </c>
    </row>
    <row r="2494" spans="3:11" ht="15" hidden="1" outlineLevel="1" x14ac:dyDescent="0.25">
      <c r="C2494" s="4" t="s">
        <v>53</v>
      </c>
      <c r="D2494" s="20" t="s">
        <v>4908</v>
      </c>
      <c r="E2494" s="20"/>
      <c r="F2494" s="20" t="s">
        <v>4909</v>
      </c>
      <c r="G2494"/>
      <c r="H2494"/>
      <c r="I2494"/>
      <c r="J2494"/>
      <c r="K2494" s="16">
        <v>100.79</v>
      </c>
    </row>
    <row r="2495" spans="3:11" ht="15" hidden="1" outlineLevel="1" x14ac:dyDescent="0.25">
      <c r="C2495" s="4" t="s">
        <v>53</v>
      </c>
      <c r="D2495" s="20" t="s">
        <v>4910</v>
      </c>
      <c r="E2495" s="20"/>
      <c r="F2495" s="20" t="s">
        <v>4911</v>
      </c>
      <c r="G2495"/>
      <c r="H2495"/>
      <c r="I2495"/>
      <c r="J2495"/>
      <c r="K2495" s="16">
        <v>29.23</v>
      </c>
    </row>
    <row r="2496" spans="3:11" ht="15" hidden="1" outlineLevel="1" x14ac:dyDescent="0.25">
      <c r="C2496" s="4" t="s">
        <v>53</v>
      </c>
      <c r="D2496" s="20" t="s">
        <v>4912</v>
      </c>
      <c r="E2496" s="20"/>
      <c r="F2496" s="20" t="s">
        <v>4913</v>
      </c>
      <c r="G2496"/>
      <c r="H2496"/>
      <c r="I2496"/>
      <c r="J2496"/>
      <c r="K2496" s="16">
        <v>12.94</v>
      </c>
    </row>
    <row r="2497" spans="3:11" ht="15" hidden="1" outlineLevel="1" x14ac:dyDescent="0.25">
      <c r="C2497" s="4" t="s">
        <v>53</v>
      </c>
      <c r="D2497" s="20" t="s">
        <v>4914</v>
      </c>
      <c r="E2497" s="20"/>
      <c r="F2497" s="20" t="s">
        <v>4915</v>
      </c>
      <c r="G2497"/>
      <c r="H2497"/>
      <c r="I2497"/>
      <c r="J2497"/>
      <c r="K2497" s="16">
        <v>70.36</v>
      </c>
    </row>
    <row r="2498" spans="3:11" ht="15" hidden="1" outlineLevel="1" x14ac:dyDescent="0.25">
      <c r="C2498" s="4" t="s">
        <v>53</v>
      </c>
      <c r="D2498" s="20" t="s">
        <v>4916</v>
      </c>
      <c r="E2498" s="20"/>
      <c r="F2498" s="20" t="s">
        <v>4917</v>
      </c>
      <c r="G2498"/>
      <c r="H2498"/>
      <c r="I2498"/>
      <c r="J2498"/>
      <c r="K2498" s="16">
        <v>3.38</v>
      </c>
    </row>
    <row r="2499" spans="3:11" ht="15" hidden="1" outlineLevel="1" x14ac:dyDescent="0.25">
      <c r="C2499" s="4" t="s">
        <v>53</v>
      </c>
      <c r="D2499" s="20" t="s">
        <v>4918</v>
      </c>
      <c r="E2499" s="20"/>
      <c r="F2499" s="20" t="s">
        <v>4919</v>
      </c>
      <c r="G2499"/>
      <c r="H2499"/>
      <c r="I2499"/>
      <c r="J2499"/>
      <c r="K2499" s="16">
        <v>3.14</v>
      </c>
    </row>
    <row r="2500" spans="3:11" ht="15" hidden="1" outlineLevel="1" x14ac:dyDescent="0.25">
      <c r="C2500" s="4" t="s">
        <v>53</v>
      </c>
      <c r="D2500" s="20" t="s">
        <v>4920</v>
      </c>
      <c r="E2500" s="20"/>
      <c r="F2500" s="20" t="s">
        <v>4921</v>
      </c>
      <c r="G2500"/>
      <c r="H2500"/>
      <c r="I2500"/>
      <c r="J2500"/>
      <c r="K2500" s="16">
        <v>117.12</v>
      </c>
    </row>
    <row r="2501" spans="3:11" ht="15" hidden="1" outlineLevel="1" x14ac:dyDescent="0.25">
      <c r="C2501" s="4" t="s">
        <v>53</v>
      </c>
      <c r="D2501" s="20" t="s">
        <v>4922</v>
      </c>
      <c r="E2501" s="20"/>
      <c r="F2501" s="20" t="s">
        <v>4923</v>
      </c>
      <c r="G2501"/>
      <c r="H2501"/>
      <c r="I2501"/>
      <c r="J2501"/>
      <c r="K2501" s="16">
        <v>1.68</v>
      </c>
    </row>
    <row r="2502" spans="3:11" ht="15" hidden="1" outlineLevel="1" x14ac:dyDescent="0.25">
      <c r="C2502" s="4" t="s">
        <v>53</v>
      </c>
      <c r="D2502" s="20" t="s">
        <v>4924</v>
      </c>
      <c r="E2502" s="20"/>
      <c r="F2502" s="20" t="s">
        <v>4925</v>
      </c>
      <c r="G2502"/>
      <c r="H2502"/>
      <c r="I2502"/>
      <c r="J2502"/>
      <c r="K2502" s="16">
        <v>1.64</v>
      </c>
    </row>
    <row r="2503" spans="3:11" ht="15" hidden="1" outlineLevel="1" x14ac:dyDescent="0.25">
      <c r="C2503" s="4" t="s">
        <v>53</v>
      </c>
      <c r="D2503" s="20" t="s">
        <v>4926</v>
      </c>
      <c r="E2503" s="20"/>
      <c r="F2503" s="20" t="s">
        <v>4927</v>
      </c>
      <c r="G2503"/>
      <c r="H2503"/>
      <c r="I2503"/>
      <c r="J2503"/>
      <c r="K2503" s="16">
        <v>2.64</v>
      </c>
    </row>
    <row r="2504" spans="3:11" ht="15" hidden="1" outlineLevel="1" x14ac:dyDescent="0.25">
      <c r="C2504" s="4" t="s">
        <v>53</v>
      </c>
      <c r="D2504" s="20" t="s">
        <v>4928</v>
      </c>
      <c r="E2504" s="20"/>
      <c r="F2504" s="20" t="s">
        <v>4929</v>
      </c>
      <c r="G2504"/>
      <c r="H2504"/>
      <c r="I2504"/>
      <c r="J2504"/>
      <c r="K2504" s="16">
        <v>27.32</v>
      </c>
    </row>
    <row r="2505" spans="3:11" ht="15" hidden="1" outlineLevel="1" x14ac:dyDescent="0.25">
      <c r="C2505" s="4" t="s">
        <v>53</v>
      </c>
      <c r="D2505" s="20" t="s">
        <v>4930</v>
      </c>
      <c r="E2505" s="20"/>
      <c r="F2505" s="20" t="s">
        <v>4931</v>
      </c>
      <c r="G2505"/>
      <c r="H2505"/>
      <c r="I2505"/>
      <c r="J2505"/>
      <c r="K2505" s="16">
        <v>6.85</v>
      </c>
    </row>
    <row r="2506" spans="3:11" ht="15" hidden="1" outlineLevel="1" x14ac:dyDescent="0.25">
      <c r="C2506" s="4" t="s">
        <v>53</v>
      </c>
      <c r="D2506" s="20" t="s">
        <v>4932</v>
      </c>
      <c r="E2506" s="20"/>
      <c r="F2506" s="20" t="s">
        <v>4933</v>
      </c>
      <c r="G2506"/>
      <c r="H2506"/>
      <c r="I2506"/>
      <c r="J2506"/>
      <c r="K2506" s="16">
        <v>18.48</v>
      </c>
    </row>
    <row r="2507" spans="3:11" ht="15" hidden="1" outlineLevel="1" x14ac:dyDescent="0.25">
      <c r="C2507" s="4" t="s">
        <v>53</v>
      </c>
      <c r="D2507" s="20" t="s">
        <v>4934</v>
      </c>
      <c r="E2507" s="20"/>
      <c r="F2507" s="20" t="s">
        <v>4935</v>
      </c>
      <c r="G2507"/>
      <c r="H2507"/>
      <c r="I2507"/>
      <c r="J2507"/>
      <c r="K2507" s="16">
        <v>5.0999999999999996</v>
      </c>
    </row>
    <row r="2508" spans="3:11" ht="15" hidden="1" outlineLevel="1" x14ac:dyDescent="0.25">
      <c r="C2508" s="4" t="s">
        <v>53</v>
      </c>
      <c r="D2508" s="20" t="s">
        <v>4936</v>
      </c>
      <c r="E2508" s="20"/>
      <c r="F2508" s="20" t="s">
        <v>4937</v>
      </c>
      <c r="G2508"/>
      <c r="H2508"/>
      <c r="I2508"/>
      <c r="J2508"/>
      <c r="K2508" s="16">
        <v>26.64</v>
      </c>
    </row>
    <row r="2509" spans="3:11" ht="15" hidden="1" outlineLevel="1" x14ac:dyDescent="0.25">
      <c r="C2509" s="4" t="s">
        <v>53</v>
      </c>
      <c r="D2509" s="20" t="s">
        <v>4938</v>
      </c>
      <c r="E2509" s="20"/>
      <c r="F2509" s="20" t="s">
        <v>4939</v>
      </c>
      <c r="G2509"/>
      <c r="H2509"/>
      <c r="I2509"/>
      <c r="J2509"/>
      <c r="K2509" s="16">
        <v>5.2</v>
      </c>
    </row>
    <row r="2510" spans="3:11" ht="15" hidden="1" outlineLevel="1" x14ac:dyDescent="0.25">
      <c r="C2510" s="4" t="s">
        <v>53</v>
      </c>
      <c r="D2510" s="20" t="s">
        <v>4940</v>
      </c>
      <c r="E2510" s="20"/>
      <c r="F2510" s="20" t="s">
        <v>4941</v>
      </c>
      <c r="G2510"/>
      <c r="H2510"/>
      <c r="I2510"/>
      <c r="J2510"/>
      <c r="K2510" s="16">
        <v>58.65</v>
      </c>
    </row>
    <row r="2511" spans="3:11" ht="15" hidden="1" outlineLevel="1" x14ac:dyDescent="0.25">
      <c r="C2511" s="4" t="s">
        <v>53</v>
      </c>
      <c r="D2511" s="20" t="s">
        <v>4942</v>
      </c>
      <c r="E2511" s="20"/>
      <c r="F2511" s="20" t="s">
        <v>4943</v>
      </c>
      <c r="G2511"/>
      <c r="H2511"/>
      <c r="I2511"/>
      <c r="J2511"/>
      <c r="K2511" s="16">
        <v>9.99</v>
      </c>
    </row>
    <row r="2512" spans="3:11" ht="15" hidden="1" outlineLevel="1" x14ac:dyDescent="0.25">
      <c r="C2512" s="4" t="s">
        <v>53</v>
      </c>
      <c r="D2512" s="20" t="s">
        <v>4944</v>
      </c>
      <c r="E2512" s="20"/>
      <c r="F2512" s="20" t="s">
        <v>4945</v>
      </c>
      <c r="G2512"/>
      <c r="H2512"/>
      <c r="I2512"/>
      <c r="J2512"/>
      <c r="K2512" s="16">
        <v>58.12</v>
      </c>
    </row>
    <row r="2513" spans="3:11" ht="15" hidden="1" outlineLevel="1" x14ac:dyDescent="0.25">
      <c r="C2513" s="4" t="s">
        <v>53</v>
      </c>
      <c r="D2513" s="20" t="s">
        <v>4946</v>
      </c>
      <c r="E2513" s="20"/>
      <c r="F2513" s="20" t="s">
        <v>4947</v>
      </c>
      <c r="G2513"/>
      <c r="H2513"/>
      <c r="I2513"/>
      <c r="J2513"/>
      <c r="K2513" s="16">
        <v>13.44</v>
      </c>
    </row>
    <row r="2514" spans="3:11" ht="15" hidden="1" outlineLevel="1" x14ac:dyDescent="0.25">
      <c r="C2514" s="4" t="s">
        <v>53</v>
      </c>
      <c r="D2514" s="20" t="s">
        <v>4948</v>
      </c>
      <c r="E2514" s="20"/>
      <c r="F2514" s="20" t="s">
        <v>4949</v>
      </c>
      <c r="G2514"/>
      <c r="H2514"/>
      <c r="I2514"/>
      <c r="J2514"/>
      <c r="K2514" s="16">
        <v>33.08</v>
      </c>
    </row>
    <row r="2515" spans="3:11" ht="15" hidden="1" outlineLevel="1" x14ac:dyDescent="0.25">
      <c r="C2515" s="4" t="s">
        <v>53</v>
      </c>
      <c r="D2515" s="20" t="s">
        <v>4950</v>
      </c>
      <c r="E2515" s="20"/>
      <c r="F2515" s="20" t="s">
        <v>4951</v>
      </c>
      <c r="G2515"/>
      <c r="H2515"/>
      <c r="I2515"/>
      <c r="J2515"/>
      <c r="K2515" s="16">
        <v>10.38</v>
      </c>
    </row>
    <row r="2516" spans="3:11" ht="15" hidden="1" outlineLevel="1" x14ac:dyDescent="0.25">
      <c r="C2516" s="4" t="s">
        <v>53</v>
      </c>
      <c r="D2516" s="20" t="s">
        <v>4952</v>
      </c>
      <c r="E2516" s="20"/>
      <c r="F2516" s="20" t="s">
        <v>4953</v>
      </c>
      <c r="G2516"/>
      <c r="H2516"/>
      <c r="I2516"/>
      <c r="J2516"/>
      <c r="K2516" s="16">
        <v>4.28</v>
      </c>
    </row>
    <row r="2517" spans="3:11" ht="15" hidden="1" outlineLevel="1" x14ac:dyDescent="0.25">
      <c r="C2517" s="4" t="s">
        <v>53</v>
      </c>
      <c r="D2517" s="20" t="s">
        <v>4954</v>
      </c>
      <c r="E2517" s="20"/>
      <c r="F2517" s="20" t="s">
        <v>4955</v>
      </c>
      <c r="G2517"/>
      <c r="H2517"/>
      <c r="I2517"/>
      <c r="J2517"/>
      <c r="K2517" s="16">
        <v>4.17</v>
      </c>
    </row>
    <row r="2518" spans="3:11" ht="15" hidden="1" outlineLevel="1" x14ac:dyDescent="0.25">
      <c r="C2518" s="4" t="s">
        <v>53</v>
      </c>
      <c r="D2518" s="20" t="s">
        <v>4956</v>
      </c>
      <c r="E2518" s="20"/>
      <c r="F2518" s="20" t="s">
        <v>4957</v>
      </c>
      <c r="G2518"/>
      <c r="H2518"/>
      <c r="I2518"/>
      <c r="J2518"/>
      <c r="K2518" s="16">
        <v>3.36</v>
      </c>
    </row>
    <row r="2519" spans="3:11" ht="15" hidden="1" outlineLevel="1" x14ac:dyDescent="0.25">
      <c r="C2519" s="4" t="s">
        <v>53</v>
      </c>
      <c r="D2519" s="20" t="s">
        <v>4958</v>
      </c>
      <c r="E2519" s="20"/>
      <c r="F2519" s="20" t="s">
        <v>4959</v>
      </c>
      <c r="G2519"/>
      <c r="H2519"/>
      <c r="I2519"/>
      <c r="J2519"/>
      <c r="K2519" s="16">
        <v>4.49</v>
      </c>
    </row>
    <row r="2520" spans="3:11" ht="15" hidden="1" outlineLevel="1" x14ac:dyDescent="0.25">
      <c r="C2520" s="4" t="s">
        <v>53</v>
      </c>
      <c r="D2520" s="20" t="s">
        <v>4960</v>
      </c>
      <c r="E2520" s="20"/>
      <c r="F2520" s="20" t="s">
        <v>4961</v>
      </c>
      <c r="G2520"/>
      <c r="H2520"/>
      <c r="I2520"/>
      <c r="J2520"/>
      <c r="K2520" s="16">
        <v>3.36</v>
      </c>
    </row>
    <row r="2521" spans="3:11" ht="15" hidden="1" outlineLevel="1" x14ac:dyDescent="0.25">
      <c r="C2521" s="4" t="s">
        <v>53</v>
      </c>
      <c r="D2521" s="20" t="s">
        <v>4962</v>
      </c>
      <c r="E2521" s="20"/>
      <c r="F2521" s="20" t="s">
        <v>4963</v>
      </c>
      <c r="G2521"/>
      <c r="H2521"/>
      <c r="I2521"/>
      <c r="J2521"/>
      <c r="K2521" s="16">
        <v>17.32</v>
      </c>
    </row>
    <row r="2522" spans="3:11" ht="15" hidden="1" outlineLevel="1" x14ac:dyDescent="0.25">
      <c r="C2522" s="4" t="s">
        <v>53</v>
      </c>
      <c r="D2522" s="20" t="s">
        <v>4964</v>
      </c>
      <c r="E2522" s="20"/>
      <c r="F2522" s="20" t="s">
        <v>4965</v>
      </c>
      <c r="G2522"/>
      <c r="H2522"/>
      <c r="I2522"/>
      <c r="J2522"/>
      <c r="K2522" s="16">
        <v>5.39</v>
      </c>
    </row>
    <row r="2523" spans="3:11" ht="15" hidden="1" outlineLevel="1" x14ac:dyDescent="0.25">
      <c r="C2523" s="4" t="s">
        <v>53</v>
      </c>
      <c r="D2523" s="20" t="s">
        <v>4966</v>
      </c>
      <c r="E2523" s="20"/>
      <c r="F2523" s="20" t="s">
        <v>4967</v>
      </c>
      <c r="G2523"/>
      <c r="H2523"/>
      <c r="I2523"/>
      <c r="J2523"/>
      <c r="K2523" s="16">
        <v>18.48</v>
      </c>
    </row>
    <row r="2524" spans="3:11" ht="15" hidden="1" outlineLevel="1" x14ac:dyDescent="0.25">
      <c r="C2524" s="4" t="s">
        <v>53</v>
      </c>
      <c r="D2524" s="20" t="s">
        <v>4968</v>
      </c>
      <c r="E2524" s="20"/>
      <c r="F2524" s="20" t="s">
        <v>4969</v>
      </c>
      <c r="G2524"/>
      <c r="H2524"/>
      <c r="I2524"/>
      <c r="J2524"/>
      <c r="K2524" s="16">
        <v>13.2</v>
      </c>
    </row>
    <row r="2525" spans="3:11" ht="15" hidden="1" outlineLevel="1" x14ac:dyDescent="0.25">
      <c r="C2525" s="4" t="s">
        <v>53</v>
      </c>
      <c r="D2525" s="20" t="s">
        <v>4970</v>
      </c>
      <c r="E2525" s="20"/>
      <c r="F2525" s="20" t="s">
        <v>4971</v>
      </c>
      <c r="G2525"/>
      <c r="H2525"/>
      <c r="I2525"/>
      <c r="J2525"/>
      <c r="K2525" s="16">
        <v>1.94</v>
      </c>
    </row>
    <row r="2526" spans="3:11" ht="15" hidden="1" outlineLevel="1" x14ac:dyDescent="0.25">
      <c r="C2526" s="4" t="s">
        <v>53</v>
      </c>
      <c r="D2526" s="20" t="s">
        <v>4972</v>
      </c>
      <c r="E2526" s="20"/>
      <c r="F2526" s="20" t="s">
        <v>4973</v>
      </c>
      <c r="G2526"/>
      <c r="H2526"/>
      <c r="I2526"/>
      <c r="J2526"/>
      <c r="K2526" s="16">
        <v>3.43</v>
      </c>
    </row>
    <row r="2527" spans="3:11" ht="15" hidden="1" outlineLevel="1" x14ac:dyDescent="0.25">
      <c r="C2527" s="4" t="s">
        <v>53</v>
      </c>
      <c r="D2527" s="20" t="s">
        <v>4974</v>
      </c>
      <c r="E2527" s="20"/>
      <c r="F2527" s="20" t="s">
        <v>4975</v>
      </c>
      <c r="G2527"/>
      <c r="H2527"/>
      <c r="I2527"/>
      <c r="J2527"/>
      <c r="K2527" s="16">
        <v>5.99</v>
      </c>
    </row>
    <row r="2528" spans="3:11" ht="15" hidden="1" outlineLevel="1" x14ac:dyDescent="0.25">
      <c r="C2528" s="4" t="s">
        <v>53</v>
      </c>
      <c r="D2528" s="20" t="s">
        <v>4976</v>
      </c>
      <c r="E2528" s="20"/>
      <c r="F2528" s="20" t="s">
        <v>4977</v>
      </c>
      <c r="G2528"/>
      <c r="H2528"/>
      <c r="I2528"/>
      <c r="J2528"/>
      <c r="K2528" s="16">
        <v>0.99</v>
      </c>
    </row>
    <row r="2529" spans="3:11" ht="15" hidden="1" outlineLevel="1" x14ac:dyDescent="0.25">
      <c r="C2529" s="4" t="s">
        <v>53</v>
      </c>
      <c r="D2529" s="20" t="s">
        <v>4978</v>
      </c>
      <c r="E2529" s="20"/>
      <c r="F2529" s="20" t="s">
        <v>4979</v>
      </c>
      <c r="G2529"/>
      <c r="H2529"/>
      <c r="I2529"/>
      <c r="J2529"/>
      <c r="K2529" s="16">
        <v>3.51</v>
      </c>
    </row>
    <row r="2530" spans="3:11" ht="15" hidden="1" outlineLevel="1" x14ac:dyDescent="0.25">
      <c r="C2530" s="4" t="s">
        <v>53</v>
      </c>
      <c r="D2530" s="20" t="s">
        <v>4980</v>
      </c>
      <c r="E2530" s="20"/>
      <c r="F2530" s="20" t="s">
        <v>4981</v>
      </c>
      <c r="G2530"/>
      <c r="H2530"/>
      <c r="I2530"/>
      <c r="J2530"/>
      <c r="K2530" s="16">
        <v>44.92</v>
      </c>
    </row>
    <row r="2531" spans="3:11" ht="15" hidden="1" outlineLevel="1" x14ac:dyDescent="0.25">
      <c r="C2531" s="4" t="s">
        <v>53</v>
      </c>
      <c r="D2531" s="20" t="s">
        <v>4982</v>
      </c>
      <c r="E2531" s="20"/>
      <c r="F2531" s="20" t="s">
        <v>4983</v>
      </c>
      <c r="G2531"/>
      <c r="H2531"/>
      <c r="I2531"/>
      <c r="J2531"/>
      <c r="K2531" s="16">
        <v>0.26</v>
      </c>
    </row>
    <row r="2532" spans="3:11" ht="15" hidden="1" outlineLevel="1" x14ac:dyDescent="0.25">
      <c r="C2532" s="4" t="s">
        <v>53</v>
      </c>
      <c r="D2532" s="20" t="s">
        <v>4984</v>
      </c>
      <c r="E2532" s="20"/>
      <c r="F2532" s="20" t="s">
        <v>4985</v>
      </c>
      <c r="G2532"/>
      <c r="H2532"/>
      <c r="I2532"/>
      <c r="J2532"/>
      <c r="K2532" s="16">
        <v>39.28</v>
      </c>
    </row>
    <row r="2533" spans="3:11" ht="15" hidden="1" outlineLevel="1" x14ac:dyDescent="0.25">
      <c r="C2533" s="4" t="s">
        <v>53</v>
      </c>
      <c r="D2533" s="20" t="s">
        <v>4986</v>
      </c>
      <c r="E2533" s="20"/>
      <c r="F2533" s="20" t="s">
        <v>4987</v>
      </c>
      <c r="G2533"/>
      <c r="H2533"/>
      <c r="I2533"/>
      <c r="J2533"/>
      <c r="K2533" s="16">
        <v>28.35</v>
      </c>
    </row>
    <row r="2534" spans="3:11" ht="15" hidden="1" outlineLevel="1" x14ac:dyDescent="0.25">
      <c r="C2534" s="4" t="s">
        <v>53</v>
      </c>
      <c r="D2534" s="20" t="s">
        <v>4988</v>
      </c>
      <c r="E2534" s="20"/>
      <c r="F2534" s="20" t="s">
        <v>4989</v>
      </c>
      <c r="G2534"/>
      <c r="H2534"/>
      <c r="I2534"/>
      <c r="J2534"/>
      <c r="K2534" s="16">
        <v>3.66</v>
      </c>
    </row>
    <row r="2535" spans="3:11" ht="15" hidden="1" outlineLevel="1" x14ac:dyDescent="0.25">
      <c r="C2535" s="4" t="s">
        <v>53</v>
      </c>
      <c r="D2535" s="20" t="s">
        <v>4990</v>
      </c>
      <c r="E2535" s="20"/>
      <c r="F2535" s="20" t="s">
        <v>4991</v>
      </c>
      <c r="G2535"/>
      <c r="H2535"/>
      <c r="I2535"/>
      <c r="J2535"/>
      <c r="K2535" s="16">
        <v>25.44</v>
      </c>
    </row>
    <row r="2536" spans="3:11" ht="15" hidden="1" outlineLevel="1" x14ac:dyDescent="0.25">
      <c r="C2536" s="4" t="s">
        <v>53</v>
      </c>
      <c r="D2536" s="20" t="s">
        <v>4992</v>
      </c>
      <c r="E2536" s="20"/>
      <c r="F2536" s="20" t="s">
        <v>4993</v>
      </c>
      <c r="G2536"/>
      <c r="H2536"/>
      <c r="I2536"/>
      <c r="J2536"/>
      <c r="K2536" s="16">
        <v>1000.99</v>
      </c>
    </row>
    <row r="2537" spans="3:11" ht="15" hidden="1" outlineLevel="1" x14ac:dyDescent="0.25">
      <c r="C2537" s="4" t="s">
        <v>53</v>
      </c>
      <c r="D2537" s="20" t="s">
        <v>4994</v>
      </c>
      <c r="E2537" s="20"/>
      <c r="F2537" s="20" t="s">
        <v>4995</v>
      </c>
      <c r="G2537"/>
      <c r="H2537"/>
      <c r="I2537"/>
      <c r="J2537"/>
      <c r="K2537" s="16">
        <v>10.24</v>
      </c>
    </row>
    <row r="2538" spans="3:11" ht="15" hidden="1" outlineLevel="1" x14ac:dyDescent="0.25">
      <c r="C2538" s="4" t="s">
        <v>53</v>
      </c>
      <c r="D2538" s="20" t="s">
        <v>4996</v>
      </c>
      <c r="E2538" s="20"/>
      <c r="F2538" s="20" t="s">
        <v>4997</v>
      </c>
      <c r="G2538"/>
      <c r="H2538"/>
      <c r="I2538"/>
      <c r="J2538"/>
      <c r="K2538" s="16">
        <v>13.92</v>
      </c>
    </row>
    <row r="2539" spans="3:11" ht="15" hidden="1" outlineLevel="1" x14ac:dyDescent="0.25">
      <c r="C2539" s="4" t="s">
        <v>53</v>
      </c>
      <c r="D2539" s="20" t="s">
        <v>4998</v>
      </c>
      <c r="E2539" s="20"/>
      <c r="F2539" s="20" t="s">
        <v>4999</v>
      </c>
      <c r="G2539"/>
      <c r="H2539"/>
      <c r="I2539"/>
      <c r="J2539"/>
      <c r="K2539" s="16">
        <v>7.37</v>
      </c>
    </row>
    <row r="2540" spans="3:11" ht="15" hidden="1" outlineLevel="1" x14ac:dyDescent="0.25">
      <c r="C2540" s="4" t="s">
        <v>53</v>
      </c>
      <c r="D2540" s="20" t="s">
        <v>5000</v>
      </c>
      <c r="E2540" s="20"/>
      <c r="F2540" s="20" t="s">
        <v>5001</v>
      </c>
      <c r="G2540"/>
      <c r="H2540"/>
      <c r="I2540"/>
      <c r="J2540"/>
      <c r="K2540" s="16">
        <v>16.809999999999999</v>
      </c>
    </row>
    <row r="2541" spans="3:11" ht="15" hidden="1" outlineLevel="1" x14ac:dyDescent="0.25">
      <c r="C2541" s="4" t="s">
        <v>53</v>
      </c>
      <c r="D2541" s="20" t="s">
        <v>5002</v>
      </c>
      <c r="E2541" s="20"/>
      <c r="F2541" s="20" t="s">
        <v>5003</v>
      </c>
      <c r="G2541"/>
      <c r="H2541"/>
      <c r="I2541"/>
      <c r="J2541"/>
      <c r="K2541" s="16">
        <v>2.21</v>
      </c>
    </row>
    <row r="2542" spans="3:11" ht="15" hidden="1" outlineLevel="1" x14ac:dyDescent="0.25">
      <c r="C2542" s="4" t="s">
        <v>53</v>
      </c>
      <c r="D2542" s="20" t="s">
        <v>5004</v>
      </c>
      <c r="E2542" s="20"/>
      <c r="F2542" s="20" t="s">
        <v>5005</v>
      </c>
      <c r="G2542"/>
      <c r="H2542"/>
      <c r="I2542"/>
      <c r="J2542"/>
      <c r="K2542" s="16">
        <v>24.97</v>
      </c>
    </row>
    <row r="2543" spans="3:11" ht="15" hidden="1" outlineLevel="1" x14ac:dyDescent="0.25">
      <c r="C2543" s="4" t="s">
        <v>53</v>
      </c>
      <c r="D2543" s="20" t="s">
        <v>5006</v>
      </c>
      <c r="E2543" s="20"/>
      <c r="F2543" s="20" t="s">
        <v>5007</v>
      </c>
      <c r="G2543"/>
      <c r="H2543"/>
      <c r="I2543"/>
      <c r="J2543"/>
      <c r="K2543" s="16">
        <v>31.01</v>
      </c>
    </row>
    <row r="2544" spans="3:11" ht="15" hidden="1" outlineLevel="1" x14ac:dyDescent="0.25">
      <c r="C2544" s="4" t="s">
        <v>53</v>
      </c>
      <c r="D2544" s="20" t="s">
        <v>5008</v>
      </c>
      <c r="E2544" s="20"/>
      <c r="F2544" s="20" t="s">
        <v>5009</v>
      </c>
      <c r="G2544"/>
      <c r="H2544"/>
      <c r="I2544"/>
      <c r="J2544"/>
      <c r="K2544" s="16">
        <v>80.17</v>
      </c>
    </row>
    <row r="2545" spans="1:11" ht="15" hidden="1" outlineLevel="1" x14ac:dyDescent="0.25">
      <c r="C2545" s="4" t="s">
        <v>53</v>
      </c>
      <c r="D2545" s="20" t="s">
        <v>5010</v>
      </c>
      <c r="E2545" s="20"/>
      <c r="F2545" s="20" t="s">
        <v>5011</v>
      </c>
      <c r="G2545"/>
      <c r="H2545"/>
      <c r="I2545"/>
      <c r="J2545"/>
      <c r="K2545" s="16">
        <v>67.03</v>
      </c>
    </row>
    <row r="2546" spans="1:11" ht="15" hidden="1" outlineLevel="1" x14ac:dyDescent="0.25">
      <c r="C2546" s="4" t="s">
        <v>53</v>
      </c>
      <c r="D2546" s="20" t="s">
        <v>5012</v>
      </c>
      <c r="E2546" s="20"/>
      <c r="F2546" s="20" t="s">
        <v>5013</v>
      </c>
      <c r="G2546"/>
      <c r="H2546"/>
      <c r="I2546"/>
      <c r="J2546"/>
      <c r="K2546" s="16">
        <v>31.43</v>
      </c>
    </row>
    <row r="2547" spans="1:11" ht="15" hidden="1" outlineLevel="1" x14ac:dyDescent="0.25">
      <c r="C2547" s="4" t="s">
        <v>53</v>
      </c>
      <c r="D2547" s="20" t="s">
        <v>5014</v>
      </c>
      <c r="E2547" s="20"/>
      <c r="F2547" s="20" t="s">
        <v>5015</v>
      </c>
      <c r="G2547"/>
      <c r="H2547"/>
      <c r="I2547"/>
      <c r="J2547"/>
      <c r="K2547" s="16">
        <v>0.1</v>
      </c>
    </row>
    <row r="2548" spans="1:11" ht="15" hidden="1" outlineLevel="1" x14ac:dyDescent="0.25">
      <c r="C2548" s="4" t="s">
        <v>53</v>
      </c>
      <c r="D2548" s="20" t="s">
        <v>5016</v>
      </c>
      <c r="E2548" s="20"/>
      <c r="F2548" s="20" t="s">
        <v>5017</v>
      </c>
      <c r="G2548"/>
      <c r="H2548"/>
      <c r="I2548"/>
      <c r="J2548"/>
      <c r="K2548" s="16">
        <v>8.2799999999999994</v>
      </c>
    </row>
    <row r="2549" spans="1:11" ht="15" hidden="1" outlineLevel="1" x14ac:dyDescent="0.25">
      <c r="C2549" s="4" t="s">
        <v>53</v>
      </c>
      <c r="D2549" s="20" t="s">
        <v>5018</v>
      </c>
      <c r="E2549" s="20"/>
      <c r="F2549" s="20" t="s">
        <v>5019</v>
      </c>
      <c r="G2549"/>
      <c r="H2549"/>
      <c r="I2549"/>
      <c r="J2549"/>
      <c r="K2549" s="16">
        <v>36.369999999999997</v>
      </c>
    </row>
    <row r="2550" spans="1:11" ht="15" hidden="1" outlineLevel="1" x14ac:dyDescent="0.25">
      <c r="C2550" s="4" t="s">
        <v>53</v>
      </c>
      <c r="D2550" s="20" t="s">
        <v>5020</v>
      </c>
      <c r="E2550" s="20"/>
      <c r="F2550" s="20" t="s">
        <v>5021</v>
      </c>
      <c r="G2550"/>
      <c r="H2550"/>
      <c r="I2550"/>
      <c r="J2550"/>
      <c r="K2550" s="16">
        <v>1.68</v>
      </c>
    </row>
    <row r="2551" spans="1:11" ht="15" hidden="1" outlineLevel="1" x14ac:dyDescent="0.25">
      <c r="C2551" s="4" t="s">
        <v>53</v>
      </c>
      <c r="D2551" s="20" t="s">
        <v>5022</v>
      </c>
      <c r="E2551" s="20"/>
      <c r="F2551" s="20" t="s">
        <v>5023</v>
      </c>
      <c r="G2551"/>
      <c r="H2551"/>
      <c r="I2551"/>
      <c r="J2551"/>
      <c r="K2551" s="16">
        <v>17.54</v>
      </c>
    </row>
    <row r="2552" spans="1:11" ht="15" hidden="1" outlineLevel="1" x14ac:dyDescent="0.25">
      <c r="C2552" s="4" t="s">
        <v>53</v>
      </c>
      <c r="D2552" s="20" t="s">
        <v>5024</v>
      </c>
      <c r="E2552" s="20"/>
      <c r="F2552" s="20" t="s">
        <v>5025</v>
      </c>
      <c r="G2552"/>
      <c r="H2552"/>
      <c r="I2552"/>
      <c r="J2552"/>
      <c r="K2552" s="16">
        <v>2.13</v>
      </c>
    </row>
    <row r="2553" spans="1:11" ht="15" hidden="1" outlineLevel="1" x14ac:dyDescent="0.25">
      <c r="C2553" s="4" t="s">
        <v>53</v>
      </c>
      <c r="D2553" s="20" t="s">
        <v>5026</v>
      </c>
      <c r="E2553" s="20"/>
      <c r="F2553" s="20" t="s">
        <v>5027</v>
      </c>
      <c r="G2553"/>
      <c r="H2553"/>
      <c r="I2553"/>
      <c r="J2553"/>
      <c r="K2553" s="16">
        <v>1.39</v>
      </c>
    </row>
    <row r="2554" spans="1:11" ht="15" hidden="1" outlineLevel="1" x14ac:dyDescent="0.25">
      <c r="C2554" s="4" t="s">
        <v>53</v>
      </c>
      <c r="D2554" s="20" t="s">
        <v>5028</v>
      </c>
      <c r="E2554" s="20"/>
      <c r="F2554" s="20" t="s">
        <v>5029</v>
      </c>
      <c r="G2554"/>
      <c r="H2554"/>
      <c r="I2554"/>
      <c r="J2554"/>
      <c r="K2554" s="16">
        <v>5.7</v>
      </c>
    </row>
    <row r="2555" spans="1:11" ht="15" hidden="1" outlineLevel="1" x14ac:dyDescent="0.25">
      <c r="C2555" s="4" t="s">
        <v>53</v>
      </c>
      <c r="D2555" s="20" t="s">
        <v>5030</v>
      </c>
      <c r="E2555" s="20"/>
      <c r="F2555" s="20" t="s">
        <v>5031</v>
      </c>
      <c r="G2555"/>
      <c r="H2555"/>
      <c r="I2555"/>
      <c r="J2555"/>
      <c r="K2555" s="16">
        <v>9.67</v>
      </c>
    </row>
    <row r="2556" spans="1:11" ht="15" hidden="1" outlineLevel="1" x14ac:dyDescent="0.25">
      <c r="C2556" s="4" t="s">
        <v>53</v>
      </c>
      <c r="D2556" s="20" t="s">
        <v>5032</v>
      </c>
      <c r="E2556" s="20"/>
      <c r="F2556" s="20" t="s">
        <v>5033</v>
      </c>
      <c r="G2556"/>
      <c r="H2556"/>
      <c r="I2556"/>
      <c r="J2556"/>
      <c r="K2556" s="16">
        <v>32.31</v>
      </c>
    </row>
    <row r="2557" spans="1:11" ht="15" hidden="1" outlineLevel="1" x14ac:dyDescent="0.25">
      <c r="C2557" s="4" t="s">
        <v>53</v>
      </c>
      <c r="D2557" s="20" t="s">
        <v>5034</v>
      </c>
      <c r="E2557" s="20"/>
      <c r="F2557" s="20" t="s">
        <v>5035</v>
      </c>
      <c r="G2557"/>
      <c r="H2557"/>
      <c r="I2557"/>
      <c r="J2557"/>
      <c r="K2557" s="16">
        <v>6.85</v>
      </c>
    </row>
    <row r="2558" spans="1:11" hidden="1" outlineLevel="1" x14ac:dyDescent="0.2"/>
    <row r="2559" spans="1:11" hidden="1" outlineLevel="1" x14ac:dyDescent="0.2">
      <c r="A2559" s="4" t="s">
        <v>5036</v>
      </c>
      <c r="D2559" s="4" t="s">
        <v>5037</v>
      </c>
      <c r="E2559" s="4"/>
      <c r="K2559" s="21">
        <f>SUM(K2560:K2839)</f>
        <v>5302.3499999999995</v>
      </c>
    </row>
    <row r="2560" spans="1:11" ht="15" hidden="1" outlineLevel="1" x14ac:dyDescent="0.25">
      <c r="C2560" s="4" t="s">
        <v>53</v>
      </c>
      <c r="D2560" s="20" t="s">
        <v>5038</v>
      </c>
      <c r="E2560" s="20"/>
      <c r="F2560" s="20" t="s">
        <v>4665</v>
      </c>
      <c r="G2560"/>
      <c r="H2560"/>
      <c r="I2560"/>
      <c r="J2560"/>
      <c r="K2560" s="16">
        <v>7.01</v>
      </c>
    </row>
    <row r="2561" spans="3:11" ht="15" hidden="1" outlineLevel="1" x14ac:dyDescent="0.25">
      <c r="C2561" s="4" t="s">
        <v>53</v>
      </c>
      <c r="D2561" s="20" t="s">
        <v>5039</v>
      </c>
      <c r="E2561" s="20"/>
      <c r="F2561" s="20" t="s">
        <v>5040</v>
      </c>
      <c r="G2561"/>
      <c r="H2561"/>
      <c r="I2561"/>
      <c r="J2561"/>
      <c r="K2561" s="16">
        <v>-7.06</v>
      </c>
    </row>
    <row r="2562" spans="3:11" ht="15" hidden="1" outlineLevel="1" x14ac:dyDescent="0.25">
      <c r="C2562" s="4" t="s">
        <v>53</v>
      </c>
      <c r="D2562" s="20" t="s">
        <v>5041</v>
      </c>
      <c r="E2562" s="20"/>
      <c r="F2562" s="20" t="s">
        <v>5042</v>
      </c>
      <c r="G2562"/>
      <c r="H2562"/>
      <c r="I2562"/>
      <c r="J2562"/>
      <c r="K2562" s="16">
        <v>37.64</v>
      </c>
    </row>
    <row r="2563" spans="3:11" ht="15" hidden="1" outlineLevel="1" x14ac:dyDescent="0.25">
      <c r="C2563" s="4" t="s">
        <v>53</v>
      </c>
      <c r="D2563" s="20" t="s">
        <v>5043</v>
      </c>
      <c r="E2563" s="20"/>
      <c r="F2563" s="20" t="s">
        <v>5044</v>
      </c>
      <c r="G2563"/>
      <c r="H2563"/>
      <c r="I2563"/>
      <c r="J2563"/>
      <c r="K2563" s="16">
        <v>29.45</v>
      </c>
    </row>
    <row r="2564" spans="3:11" ht="15" hidden="1" outlineLevel="1" x14ac:dyDescent="0.25">
      <c r="C2564" s="4" t="s">
        <v>53</v>
      </c>
      <c r="D2564" s="20" t="s">
        <v>5045</v>
      </c>
      <c r="E2564" s="20"/>
      <c r="F2564" s="20" t="s">
        <v>5046</v>
      </c>
      <c r="G2564"/>
      <c r="H2564"/>
      <c r="I2564"/>
      <c r="J2564"/>
      <c r="K2564" s="16">
        <v>3.24</v>
      </c>
    </row>
    <row r="2565" spans="3:11" ht="15" hidden="1" outlineLevel="1" x14ac:dyDescent="0.25">
      <c r="C2565" s="4" t="s">
        <v>53</v>
      </c>
      <c r="D2565" s="20" t="s">
        <v>5047</v>
      </c>
      <c r="E2565" s="20"/>
      <c r="F2565" s="20" t="s">
        <v>5048</v>
      </c>
      <c r="G2565"/>
      <c r="H2565"/>
      <c r="I2565"/>
      <c r="J2565"/>
      <c r="K2565" s="16">
        <v>56.6</v>
      </c>
    </row>
    <row r="2566" spans="3:11" ht="15" hidden="1" outlineLevel="1" x14ac:dyDescent="0.25">
      <c r="C2566" s="4" t="s">
        <v>53</v>
      </c>
      <c r="D2566" s="20" t="s">
        <v>5049</v>
      </c>
      <c r="E2566" s="20"/>
      <c r="F2566" s="20" t="s">
        <v>5050</v>
      </c>
      <c r="G2566"/>
      <c r="H2566"/>
      <c r="I2566"/>
      <c r="J2566"/>
      <c r="K2566" s="16">
        <v>55.52</v>
      </c>
    </row>
    <row r="2567" spans="3:11" ht="15" hidden="1" outlineLevel="1" x14ac:dyDescent="0.25">
      <c r="C2567" s="4" t="s">
        <v>53</v>
      </c>
      <c r="D2567" s="20" t="s">
        <v>5051</v>
      </c>
      <c r="E2567" s="20"/>
      <c r="F2567" s="20" t="s">
        <v>5052</v>
      </c>
      <c r="G2567"/>
      <c r="H2567"/>
      <c r="I2567"/>
      <c r="J2567"/>
      <c r="K2567" s="16">
        <v>0.17</v>
      </c>
    </row>
    <row r="2568" spans="3:11" ht="15" hidden="1" outlineLevel="1" x14ac:dyDescent="0.25">
      <c r="C2568" s="4" t="s">
        <v>53</v>
      </c>
      <c r="D2568" s="20" t="s">
        <v>5053</v>
      </c>
      <c r="E2568" s="20"/>
      <c r="F2568" s="20" t="s">
        <v>5054</v>
      </c>
      <c r="G2568"/>
      <c r="H2568"/>
      <c r="I2568"/>
      <c r="J2568"/>
      <c r="K2568" s="16">
        <v>3.74</v>
      </c>
    </row>
    <row r="2569" spans="3:11" ht="15" hidden="1" outlineLevel="1" x14ac:dyDescent="0.25">
      <c r="C2569" s="4" t="s">
        <v>53</v>
      </c>
      <c r="D2569" s="20" t="s">
        <v>5055</v>
      </c>
      <c r="E2569" s="20"/>
      <c r="F2569" s="20" t="s">
        <v>5056</v>
      </c>
      <c r="G2569"/>
      <c r="H2569"/>
      <c r="I2569"/>
      <c r="J2569"/>
      <c r="K2569" s="16">
        <v>19.2</v>
      </c>
    </row>
    <row r="2570" spans="3:11" ht="15" hidden="1" outlineLevel="1" x14ac:dyDescent="0.25">
      <c r="C2570" s="4" t="s">
        <v>53</v>
      </c>
      <c r="D2570" s="20" t="s">
        <v>5057</v>
      </c>
      <c r="E2570" s="20"/>
      <c r="F2570" s="20" t="s">
        <v>5058</v>
      </c>
      <c r="G2570"/>
      <c r="H2570"/>
      <c r="I2570"/>
      <c r="J2570"/>
      <c r="K2570" s="16">
        <v>1.73</v>
      </c>
    </row>
    <row r="2571" spans="3:11" ht="15" hidden="1" outlineLevel="1" x14ac:dyDescent="0.25">
      <c r="C2571" s="4" t="s">
        <v>53</v>
      </c>
      <c r="D2571" s="20" t="s">
        <v>5059</v>
      </c>
      <c r="E2571" s="20"/>
      <c r="F2571" s="20" t="s">
        <v>5060</v>
      </c>
      <c r="G2571"/>
      <c r="H2571"/>
      <c r="I2571"/>
      <c r="J2571"/>
      <c r="K2571" s="16">
        <v>6.01</v>
      </c>
    </row>
    <row r="2572" spans="3:11" ht="15" hidden="1" outlineLevel="1" x14ac:dyDescent="0.25">
      <c r="C2572" s="4" t="s">
        <v>53</v>
      </c>
      <c r="D2572" s="20" t="s">
        <v>5061</v>
      </c>
      <c r="E2572" s="20"/>
      <c r="F2572" s="20" t="s">
        <v>5062</v>
      </c>
      <c r="G2572"/>
      <c r="H2572"/>
      <c r="I2572"/>
      <c r="J2572"/>
      <c r="K2572" s="16">
        <v>4.1500000000000004</v>
      </c>
    </row>
    <row r="2573" spans="3:11" ht="15" hidden="1" outlineLevel="1" x14ac:dyDescent="0.25">
      <c r="C2573" s="4" t="s">
        <v>53</v>
      </c>
      <c r="D2573" s="20" t="s">
        <v>5063</v>
      </c>
      <c r="E2573" s="20"/>
      <c r="F2573" s="20" t="s">
        <v>5064</v>
      </c>
      <c r="G2573"/>
      <c r="H2573"/>
      <c r="I2573"/>
      <c r="J2573"/>
      <c r="K2573" s="16">
        <v>43.4</v>
      </c>
    </row>
    <row r="2574" spans="3:11" ht="15" hidden="1" outlineLevel="1" x14ac:dyDescent="0.25">
      <c r="C2574" s="4" t="s">
        <v>53</v>
      </c>
      <c r="D2574" s="20" t="s">
        <v>5065</v>
      </c>
      <c r="E2574" s="20"/>
      <c r="F2574" s="20" t="s">
        <v>5066</v>
      </c>
      <c r="G2574"/>
      <c r="H2574"/>
      <c r="I2574"/>
      <c r="J2574"/>
      <c r="K2574" s="16">
        <v>20.51</v>
      </c>
    </row>
    <row r="2575" spans="3:11" ht="15" hidden="1" outlineLevel="1" x14ac:dyDescent="0.25">
      <c r="C2575" s="4" t="s">
        <v>53</v>
      </c>
      <c r="D2575" s="20" t="s">
        <v>5067</v>
      </c>
      <c r="E2575" s="20"/>
      <c r="F2575" s="20" t="s">
        <v>5068</v>
      </c>
      <c r="G2575"/>
      <c r="H2575"/>
      <c r="I2575"/>
      <c r="J2575"/>
      <c r="K2575" s="16">
        <v>5.04</v>
      </c>
    </row>
    <row r="2576" spans="3:11" ht="15" hidden="1" outlineLevel="1" x14ac:dyDescent="0.25">
      <c r="C2576" s="4" t="s">
        <v>53</v>
      </c>
      <c r="D2576" s="20" t="s">
        <v>5069</v>
      </c>
      <c r="E2576" s="20"/>
      <c r="F2576" s="20" t="s">
        <v>5070</v>
      </c>
      <c r="G2576"/>
      <c r="H2576"/>
      <c r="I2576"/>
      <c r="J2576"/>
      <c r="K2576" s="16">
        <v>24.86</v>
      </c>
    </row>
    <row r="2577" spans="3:11" ht="15" hidden="1" outlineLevel="1" x14ac:dyDescent="0.25">
      <c r="C2577" s="4" t="s">
        <v>53</v>
      </c>
      <c r="D2577" s="20" t="s">
        <v>5071</v>
      </c>
      <c r="E2577" s="20"/>
      <c r="F2577" s="20" t="s">
        <v>5072</v>
      </c>
      <c r="G2577"/>
      <c r="H2577"/>
      <c r="I2577"/>
      <c r="J2577"/>
      <c r="K2577" s="16">
        <v>6.85</v>
      </c>
    </row>
    <row r="2578" spans="3:11" ht="15" hidden="1" outlineLevel="1" x14ac:dyDescent="0.25">
      <c r="C2578" s="4" t="s">
        <v>53</v>
      </c>
      <c r="D2578" s="20" t="s">
        <v>5073</v>
      </c>
      <c r="E2578" s="20"/>
      <c r="F2578" s="20" t="s">
        <v>5074</v>
      </c>
      <c r="G2578"/>
      <c r="H2578"/>
      <c r="I2578"/>
      <c r="J2578"/>
      <c r="K2578" s="16">
        <v>2.41</v>
      </c>
    </row>
    <row r="2579" spans="3:11" ht="15" hidden="1" outlineLevel="1" x14ac:dyDescent="0.25">
      <c r="C2579" s="4" t="s">
        <v>53</v>
      </c>
      <c r="D2579" s="20" t="s">
        <v>5075</v>
      </c>
      <c r="E2579" s="20"/>
      <c r="F2579" s="20" t="s">
        <v>5076</v>
      </c>
      <c r="G2579"/>
      <c r="H2579"/>
      <c r="I2579"/>
      <c r="J2579"/>
      <c r="K2579" s="16">
        <v>-1.66</v>
      </c>
    </row>
    <row r="2580" spans="3:11" ht="15" hidden="1" outlineLevel="1" x14ac:dyDescent="0.25">
      <c r="C2580" s="4" t="s">
        <v>53</v>
      </c>
      <c r="D2580" s="20" t="s">
        <v>5077</v>
      </c>
      <c r="E2580" s="20"/>
      <c r="F2580" s="20" t="s">
        <v>5078</v>
      </c>
      <c r="G2580"/>
      <c r="H2580"/>
      <c r="I2580"/>
      <c r="J2580"/>
      <c r="K2580" s="16">
        <v>22.13</v>
      </c>
    </row>
    <row r="2581" spans="3:11" ht="15" hidden="1" outlineLevel="1" x14ac:dyDescent="0.25">
      <c r="C2581" s="4" t="s">
        <v>53</v>
      </c>
      <c r="D2581" s="20" t="s">
        <v>5079</v>
      </c>
      <c r="E2581" s="20"/>
      <c r="F2581" s="20" t="s">
        <v>5080</v>
      </c>
      <c r="G2581"/>
      <c r="H2581"/>
      <c r="I2581"/>
      <c r="J2581"/>
      <c r="K2581" s="16">
        <v>32.590000000000003</v>
      </c>
    </row>
    <row r="2582" spans="3:11" ht="15" hidden="1" outlineLevel="1" x14ac:dyDescent="0.25">
      <c r="C2582" s="4" t="s">
        <v>53</v>
      </c>
      <c r="D2582" s="20" t="s">
        <v>5081</v>
      </c>
      <c r="E2582" s="20"/>
      <c r="F2582" s="20" t="s">
        <v>5082</v>
      </c>
      <c r="G2582"/>
      <c r="H2582"/>
      <c r="I2582"/>
      <c r="J2582"/>
      <c r="K2582" s="16">
        <v>75.64</v>
      </c>
    </row>
    <row r="2583" spans="3:11" ht="15" hidden="1" outlineLevel="1" x14ac:dyDescent="0.25">
      <c r="C2583" s="4" t="s">
        <v>53</v>
      </c>
      <c r="D2583" s="20" t="s">
        <v>5083</v>
      </c>
      <c r="E2583" s="20"/>
      <c r="F2583" s="20" t="s">
        <v>5084</v>
      </c>
      <c r="G2583"/>
      <c r="H2583"/>
      <c r="I2583"/>
      <c r="J2583"/>
      <c r="K2583" s="16">
        <v>3.91</v>
      </c>
    </row>
    <row r="2584" spans="3:11" ht="15" hidden="1" outlineLevel="1" x14ac:dyDescent="0.25">
      <c r="C2584" s="4" t="s">
        <v>53</v>
      </c>
      <c r="D2584" s="20" t="s">
        <v>5085</v>
      </c>
      <c r="E2584" s="20"/>
      <c r="F2584" s="20" t="s">
        <v>5086</v>
      </c>
      <c r="G2584"/>
      <c r="H2584"/>
      <c r="I2584"/>
      <c r="J2584"/>
      <c r="K2584" s="16">
        <v>30.61</v>
      </c>
    </row>
    <row r="2585" spans="3:11" ht="15" hidden="1" outlineLevel="1" x14ac:dyDescent="0.25">
      <c r="C2585" s="4" t="s">
        <v>53</v>
      </c>
      <c r="D2585" s="20" t="s">
        <v>5087</v>
      </c>
      <c r="E2585" s="20"/>
      <c r="F2585" s="20" t="s">
        <v>5088</v>
      </c>
      <c r="G2585"/>
      <c r="H2585"/>
      <c r="I2585"/>
      <c r="J2585"/>
      <c r="K2585" s="16">
        <v>5.14</v>
      </c>
    </row>
    <row r="2586" spans="3:11" ht="15" hidden="1" outlineLevel="1" x14ac:dyDescent="0.25">
      <c r="C2586" s="4" t="s">
        <v>53</v>
      </c>
      <c r="D2586" s="20" t="s">
        <v>5089</v>
      </c>
      <c r="E2586" s="20"/>
      <c r="F2586" s="20" t="s">
        <v>5090</v>
      </c>
      <c r="G2586"/>
      <c r="H2586"/>
      <c r="I2586"/>
      <c r="J2586"/>
      <c r="K2586" s="16">
        <v>8.1999999999999993</v>
      </c>
    </row>
    <row r="2587" spans="3:11" ht="15" hidden="1" outlineLevel="1" x14ac:dyDescent="0.25">
      <c r="C2587" s="4" t="s">
        <v>53</v>
      </c>
      <c r="D2587" s="20" t="s">
        <v>5091</v>
      </c>
      <c r="E2587" s="20"/>
      <c r="F2587" s="20" t="s">
        <v>5092</v>
      </c>
      <c r="G2587"/>
      <c r="H2587"/>
      <c r="I2587"/>
      <c r="J2587"/>
      <c r="K2587" s="16">
        <v>2.04</v>
      </c>
    </row>
    <row r="2588" spans="3:11" ht="15" hidden="1" outlineLevel="1" x14ac:dyDescent="0.25">
      <c r="C2588" s="4" t="s">
        <v>53</v>
      </c>
      <c r="D2588" s="20" t="s">
        <v>5093</v>
      </c>
      <c r="E2588" s="20"/>
      <c r="F2588" s="20" t="s">
        <v>5094</v>
      </c>
      <c r="G2588"/>
      <c r="H2588"/>
      <c r="I2588"/>
      <c r="J2588"/>
      <c r="K2588" s="16">
        <v>0.39</v>
      </c>
    </row>
    <row r="2589" spans="3:11" ht="15" hidden="1" outlineLevel="1" x14ac:dyDescent="0.25">
      <c r="C2589" s="4" t="s">
        <v>53</v>
      </c>
      <c r="D2589" s="20" t="s">
        <v>5095</v>
      </c>
      <c r="E2589" s="20"/>
      <c r="F2589" s="20" t="s">
        <v>5096</v>
      </c>
      <c r="G2589"/>
      <c r="H2589"/>
      <c r="I2589"/>
      <c r="J2589"/>
      <c r="K2589" s="16">
        <v>8.23</v>
      </c>
    </row>
    <row r="2590" spans="3:11" ht="15" hidden="1" outlineLevel="1" x14ac:dyDescent="0.25">
      <c r="C2590" s="4" t="s">
        <v>53</v>
      </c>
      <c r="D2590" s="20" t="s">
        <v>5097</v>
      </c>
      <c r="E2590" s="20"/>
      <c r="F2590" s="20" t="s">
        <v>5098</v>
      </c>
      <c r="G2590"/>
      <c r="H2590"/>
      <c r="I2590"/>
      <c r="J2590"/>
      <c r="K2590" s="16">
        <v>2.9</v>
      </c>
    </row>
    <row r="2591" spans="3:11" ht="15" hidden="1" outlineLevel="1" x14ac:dyDescent="0.25">
      <c r="C2591" s="4" t="s">
        <v>53</v>
      </c>
      <c r="D2591" s="20" t="s">
        <v>5099</v>
      </c>
      <c r="E2591" s="20"/>
      <c r="F2591" s="20" t="s">
        <v>5100</v>
      </c>
      <c r="G2591"/>
      <c r="H2591"/>
      <c r="I2591"/>
      <c r="J2591"/>
      <c r="K2591" s="16">
        <v>1.68</v>
      </c>
    </row>
    <row r="2592" spans="3:11" ht="15" hidden="1" outlineLevel="1" x14ac:dyDescent="0.25">
      <c r="C2592" s="4" t="s">
        <v>53</v>
      </c>
      <c r="D2592" s="20" t="s">
        <v>5101</v>
      </c>
      <c r="E2592" s="20"/>
      <c r="F2592" s="20" t="s">
        <v>5102</v>
      </c>
      <c r="G2592"/>
      <c r="H2592"/>
      <c r="I2592"/>
      <c r="J2592"/>
      <c r="K2592" s="16">
        <v>1.68</v>
      </c>
    </row>
    <row r="2593" spans="3:11" ht="15" hidden="1" outlineLevel="1" x14ac:dyDescent="0.25">
      <c r="C2593" s="4" t="s">
        <v>53</v>
      </c>
      <c r="D2593" s="20" t="s">
        <v>5103</v>
      </c>
      <c r="E2593" s="20"/>
      <c r="F2593" s="20" t="s">
        <v>5104</v>
      </c>
      <c r="G2593"/>
      <c r="H2593"/>
      <c r="I2593"/>
      <c r="J2593"/>
      <c r="K2593" s="16">
        <v>10.02</v>
      </c>
    </row>
    <row r="2594" spans="3:11" ht="15" hidden="1" outlineLevel="1" x14ac:dyDescent="0.25">
      <c r="C2594" s="4" t="s">
        <v>53</v>
      </c>
      <c r="D2594" s="20" t="s">
        <v>5105</v>
      </c>
      <c r="E2594" s="20"/>
      <c r="F2594" s="20" t="s">
        <v>5106</v>
      </c>
      <c r="G2594"/>
      <c r="H2594"/>
      <c r="I2594"/>
      <c r="J2594"/>
      <c r="K2594" s="16">
        <v>11.53</v>
      </c>
    </row>
    <row r="2595" spans="3:11" ht="15" hidden="1" outlineLevel="1" x14ac:dyDescent="0.25">
      <c r="C2595" s="4" t="s">
        <v>53</v>
      </c>
      <c r="D2595" s="20" t="s">
        <v>5107</v>
      </c>
      <c r="E2595" s="20"/>
      <c r="F2595" s="20" t="s">
        <v>5108</v>
      </c>
      <c r="G2595"/>
      <c r="H2595"/>
      <c r="I2595"/>
      <c r="J2595"/>
      <c r="K2595" s="16">
        <v>35.71</v>
      </c>
    </row>
    <row r="2596" spans="3:11" ht="15" hidden="1" outlineLevel="1" x14ac:dyDescent="0.25">
      <c r="C2596" s="4" t="s">
        <v>53</v>
      </c>
      <c r="D2596" s="20" t="s">
        <v>5109</v>
      </c>
      <c r="E2596" s="20"/>
      <c r="F2596" s="20" t="s">
        <v>5110</v>
      </c>
      <c r="G2596"/>
      <c r="H2596"/>
      <c r="I2596"/>
      <c r="J2596"/>
      <c r="K2596" s="16">
        <v>1.79</v>
      </c>
    </row>
    <row r="2597" spans="3:11" ht="15" hidden="1" outlineLevel="1" x14ac:dyDescent="0.25">
      <c r="C2597" s="4" t="s">
        <v>53</v>
      </c>
      <c r="D2597" s="20" t="s">
        <v>5111</v>
      </c>
      <c r="E2597" s="20"/>
      <c r="F2597" s="20" t="s">
        <v>5112</v>
      </c>
      <c r="G2597"/>
      <c r="H2597"/>
      <c r="I2597"/>
      <c r="J2597"/>
      <c r="K2597" s="16">
        <v>20.92</v>
      </c>
    </row>
    <row r="2598" spans="3:11" ht="15" hidden="1" outlineLevel="1" x14ac:dyDescent="0.25">
      <c r="C2598" s="4" t="s">
        <v>53</v>
      </c>
      <c r="D2598" s="20" t="s">
        <v>5113</v>
      </c>
      <c r="E2598" s="20"/>
      <c r="F2598" s="20" t="s">
        <v>5114</v>
      </c>
      <c r="G2598"/>
      <c r="H2598"/>
      <c r="I2598"/>
      <c r="J2598"/>
      <c r="K2598" s="16">
        <v>1.9</v>
      </c>
    </row>
    <row r="2599" spans="3:11" ht="15" hidden="1" outlineLevel="1" x14ac:dyDescent="0.25">
      <c r="C2599" s="4" t="s">
        <v>53</v>
      </c>
      <c r="D2599" s="20" t="s">
        <v>5115</v>
      </c>
      <c r="E2599" s="20"/>
      <c r="F2599" s="20" t="s">
        <v>5116</v>
      </c>
      <c r="G2599"/>
      <c r="H2599"/>
      <c r="I2599"/>
      <c r="J2599"/>
      <c r="K2599" s="16">
        <v>21.45</v>
      </c>
    </row>
    <row r="2600" spans="3:11" ht="15" hidden="1" outlineLevel="1" x14ac:dyDescent="0.25">
      <c r="C2600" s="4" t="s">
        <v>53</v>
      </c>
      <c r="D2600" s="20" t="s">
        <v>5117</v>
      </c>
      <c r="E2600" s="20"/>
      <c r="F2600" s="20" t="s">
        <v>5118</v>
      </c>
      <c r="G2600"/>
      <c r="H2600"/>
      <c r="I2600"/>
      <c r="J2600"/>
      <c r="K2600" s="16">
        <v>9.18</v>
      </c>
    </row>
    <row r="2601" spans="3:11" ht="15" hidden="1" outlineLevel="1" x14ac:dyDescent="0.25">
      <c r="C2601" s="4" t="s">
        <v>53</v>
      </c>
      <c r="D2601" s="20" t="s">
        <v>5119</v>
      </c>
      <c r="E2601" s="20"/>
      <c r="F2601" s="20" t="s">
        <v>5120</v>
      </c>
      <c r="G2601"/>
      <c r="H2601"/>
      <c r="I2601"/>
      <c r="J2601"/>
      <c r="K2601" s="16">
        <v>49.72</v>
      </c>
    </row>
    <row r="2602" spans="3:11" ht="15" hidden="1" outlineLevel="1" x14ac:dyDescent="0.25">
      <c r="C2602" s="4" t="s">
        <v>53</v>
      </c>
      <c r="D2602" s="20" t="s">
        <v>5121</v>
      </c>
      <c r="E2602" s="20"/>
      <c r="F2602" s="20" t="s">
        <v>5122</v>
      </c>
      <c r="G2602"/>
      <c r="H2602"/>
      <c r="I2602"/>
      <c r="J2602"/>
      <c r="K2602" s="16">
        <v>5.97</v>
      </c>
    </row>
    <row r="2603" spans="3:11" ht="15" hidden="1" outlineLevel="1" x14ac:dyDescent="0.25">
      <c r="C2603" s="4" t="s">
        <v>53</v>
      </c>
      <c r="D2603" s="20" t="s">
        <v>5123</v>
      </c>
      <c r="E2603" s="20"/>
      <c r="F2603" s="20" t="s">
        <v>5124</v>
      </c>
      <c r="G2603"/>
      <c r="H2603"/>
      <c r="I2603"/>
      <c r="J2603"/>
      <c r="K2603" s="16">
        <v>5.04</v>
      </c>
    </row>
    <row r="2604" spans="3:11" ht="15" hidden="1" outlineLevel="1" x14ac:dyDescent="0.25">
      <c r="C2604" s="4" t="s">
        <v>53</v>
      </c>
      <c r="D2604" s="20" t="s">
        <v>5125</v>
      </c>
      <c r="E2604" s="20"/>
      <c r="F2604" s="20" t="s">
        <v>5126</v>
      </c>
      <c r="G2604"/>
      <c r="H2604"/>
      <c r="I2604"/>
      <c r="J2604"/>
      <c r="K2604" s="16">
        <v>5.5</v>
      </c>
    </row>
    <row r="2605" spans="3:11" ht="15" hidden="1" outlineLevel="1" x14ac:dyDescent="0.25">
      <c r="C2605" s="4" t="s">
        <v>53</v>
      </c>
      <c r="D2605" s="20" t="s">
        <v>5127</v>
      </c>
      <c r="E2605" s="20"/>
      <c r="F2605" s="20" t="s">
        <v>5128</v>
      </c>
      <c r="G2605"/>
      <c r="H2605"/>
      <c r="I2605"/>
      <c r="J2605"/>
      <c r="K2605" s="16">
        <v>7.01</v>
      </c>
    </row>
    <row r="2606" spans="3:11" ht="15" hidden="1" outlineLevel="1" x14ac:dyDescent="0.25">
      <c r="C2606" s="4" t="s">
        <v>53</v>
      </c>
      <c r="D2606" s="20" t="s">
        <v>5129</v>
      </c>
      <c r="E2606" s="20"/>
      <c r="F2606" s="20" t="s">
        <v>5130</v>
      </c>
      <c r="G2606"/>
      <c r="H2606"/>
      <c r="I2606"/>
      <c r="J2606"/>
      <c r="K2606" s="16">
        <v>1.68</v>
      </c>
    </row>
    <row r="2607" spans="3:11" ht="15" hidden="1" outlineLevel="1" x14ac:dyDescent="0.25">
      <c r="C2607" s="4" t="s">
        <v>53</v>
      </c>
      <c r="D2607" s="20" t="s">
        <v>5131</v>
      </c>
      <c r="E2607" s="20"/>
      <c r="F2607" s="20" t="s">
        <v>5132</v>
      </c>
      <c r="G2607"/>
      <c r="H2607"/>
      <c r="I2607"/>
      <c r="J2607"/>
      <c r="K2607" s="16">
        <v>141</v>
      </c>
    </row>
    <row r="2608" spans="3:11" ht="15" hidden="1" outlineLevel="1" x14ac:dyDescent="0.25">
      <c r="C2608" s="4" t="s">
        <v>53</v>
      </c>
      <c r="D2608" s="20" t="s">
        <v>5133</v>
      </c>
      <c r="E2608" s="20"/>
      <c r="F2608" s="20" t="s">
        <v>5134</v>
      </c>
      <c r="G2608"/>
      <c r="H2608"/>
      <c r="I2608"/>
      <c r="J2608"/>
      <c r="K2608" s="16">
        <v>17.86</v>
      </c>
    </row>
    <row r="2609" spans="3:11" ht="15" hidden="1" outlineLevel="1" x14ac:dyDescent="0.25">
      <c r="C2609" s="4" t="s">
        <v>53</v>
      </c>
      <c r="D2609" s="20" t="s">
        <v>5135</v>
      </c>
      <c r="E2609" s="20"/>
      <c r="F2609" s="20" t="s">
        <v>5136</v>
      </c>
      <c r="G2609"/>
      <c r="H2609"/>
      <c r="I2609"/>
      <c r="J2609"/>
      <c r="K2609" s="16">
        <v>43.64</v>
      </c>
    </row>
    <row r="2610" spans="3:11" ht="15" hidden="1" outlineLevel="1" x14ac:dyDescent="0.25">
      <c r="C2610" s="4" t="s">
        <v>53</v>
      </c>
      <c r="D2610" s="20" t="s">
        <v>5137</v>
      </c>
      <c r="E2610" s="20"/>
      <c r="F2610" s="20" t="s">
        <v>5138</v>
      </c>
      <c r="G2610"/>
      <c r="H2610"/>
      <c r="I2610"/>
      <c r="J2610"/>
      <c r="K2610" s="16">
        <v>11.16</v>
      </c>
    </row>
    <row r="2611" spans="3:11" ht="15" hidden="1" outlineLevel="1" x14ac:dyDescent="0.25">
      <c r="C2611" s="4" t="s">
        <v>53</v>
      </c>
      <c r="D2611" s="20" t="s">
        <v>5139</v>
      </c>
      <c r="E2611" s="20"/>
      <c r="F2611" s="20" t="s">
        <v>5140</v>
      </c>
      <c r="G2611"/>
      <c r="H2611"/>
      <c r="I2611"/>
      <c r="J2611"/>
      <c r="K2611" s="16">
        <v>72.61</v>
      </c>
    </row>
    <row r="2612" spans="3:11" ht="15" hidden="1" outlineLevel="1" x14ac:dyDescent="0.25">
      <c r="C2612" s="4" t="s">
        <v>53</v>
      </c>
      <c r="D2612" s="20" t="s">
        <v>5141</v>
      </c>
      <c r="E2612" s="20"/>
      <c r="F2612" s="20" t="s">
        <v>5142</v>
      </c>
      <c r="G2612"/>
      <c r="H2612"/>
      <c r="I2612"/>
      <c r="J2612"/>
      <c r="K2612" s="16">
        <v>8.2799999999999994</v>
      </c>
    </row>
    <row r="2613" spans="3:11" ht="15" hidden="1" outlineLevel="1" x14ac:dyDescent="0.25">
      <c r="C2613" s="4" t="s">
        <v>53</v>
      </c>
      <c r="D2613" s="20" t="s">
        <v>5143</v>
      </c>
      <c r="E2613" s="20"/>
      <c r="F2613" s="20" t="s">
        <v>5144</v>
      </c>
      <c r="G2613"/>
      <c r="H2613"/>
      <c r="I2613"/>
      <c r="J2613"/>
      <c r="K2613" s="16">
        <v>54.37</v>
      </c>
    </row>
    <row r="2614" spans="3:11" ht="15" hidden="1" outlineLevel="1" x14ac:dyDescent="0.25">
      <c r="C2614" s="4" t="s">
        <v>53</v>
      </c>
      <c r="D2614" s="20" t="s">
        <v>5145</v>
      </c>
      <c r="E2614" s="20"/>
      <c r="F2614" s="20" t="s">
        <v>5146</v>
      </c>
      <c r="G2614"/>
      <c r="H2614"/>
      <c r="I2614"/>
      <c r="J2614"/>
      <c r="K2614" s="16">
        <v>78.989999999999995</v>
      </c>
    </row>
    <row r="2615" spans="3:11" ht="15" hidden="1" outlineLevel="1" x14ac:dyDescent="0.25">
      <c r="C2615" s="4" t="s">
        <v>53</v>
      </c>
      <c r="D2615" s="20" t="s">
        <v>5147</v>
      </c>
      <c r="E2615" s="20"/>
      <c r="F2615" s="20" t="s">
        <v>5148</v>
      </c>
      <c r="G2615"/>
      <c r="H2615"/>
      <c r="I2615"/>
      <c r="J2615"/>
      <c r="K2615" s="16">
        <v>44.8</v>
      </c>
    </row>
    <row r="2616" spans="3:11" ht="15" hidden="1" outlineLevel="1" x14ac:dyDescent="0.25">
      <c r="C2616" s="4" t="s">
        <v>53</v>
      </c>
      <c r="D2616" s="20" t="s">
        <v>5149</v>
      </c>
      <c r="E2616" s="20"/>
      <c r="F2616" s="20" t="s">
        <v>5150</v>
      </c>
      <c r="G2616"/>
      <c r="H2616"/>
      <c r="I2616"/>
      <c r="J2616"/>
      <c r="K2616" s="16">
        <v>5.52</v>
      </c>
    </row>
    <row r="2617" spans="3:11" ht="15" hidden="1" outlineLevel="1" x14ac:dyDescent="0.25">
      <c r="C2617" s="4" t="s">
        <v>53</v>
      </c>
      <c r="D2617" s="20" t="s">
        <v>5151</v>
      </c>
      <c r="E2617" s="20"/>
      <c r="F2617" s="20" t="s">
        <v>5152</v>
      </c>
      <c r="G2617"/>
      <c r="H2617"/>
      <c r="I2617"/>
      <c r="J2617"/>
      <c r="K2617" s="16">
        <v>5.9</v>
      </c>
    </row>
    <row r="2618" spans="3:11" ht="15" hidden="1" outlineLevel="1" x14ac:dyDescent="0.25">
      <c r="C2618" s="4" t="s">
        <v>53</v>
      </c>
      <c r="D2618" s="20" t="s">
        <v>5153</v>
      </c>
      <c r="E2618" s="20"/>
      <c r="F2618" s="20" t="s">
        <v>5154</v>
      </c>
      <c r="G2618"/>
      <c r="H2618"/>
      <c r="I2618"/>
      <c r="J2618"/>
      <c r="K2618" s="16">
        <v>39.619999999999997</v>
      </c>
    </row>
    <row r="2619" spans="3:11" ht="15" hidden="1" outlineLevel="1" x14ac:dyDescent="0.25">
      <c r="C2619" s="4" t="s">
        <v>53</v>
      </c>
      <c r="D2619" s="20" t="s">
        <v>5155</v>
      </c>
      <c r="E2619" s="20"/>
      <c r="F2619" s="20" t="s">
        <v>5156</v>
      </c>
      <c r="G2619"/>
      <c r="H2619"/>
      <c r="I2619"/>
      <c r="J2619"/>
      <c r="K2619" s="16">
        <v>5.04</v>
      </c>
    </row>
    <row r="2620" spans="3:11" ht="15" hidden="1" outlineLevel="1" x14ac:dyDescent="0.25">
      <c r="C2620" s="4" t="s">
        <v>53</v>
      </c>
      <c r="D2620" s="20" t="s">
        <v>5157</v>
      </c>
      <c r="E2620" s="20"/>
      <c r="F2620" s="20" t="s">
        <v>5158</v>
      </c>
      <c r="G2620"/>
      <c r="H2620"/>
      <c r="I2620"/>
      <c r="J2620"/>
      <c r="K2620" s="16">
        <v>5.04</v>
      </c>
    </row>
    <row r="2621" spans="3:11" ht="15" hidden="1" outlineLevel="1" x14ac:dyDescent="0.25">
      <c r="C2621" s="4" t="s">
        <v>53</v>
      </c>
      <c r="D2621" s="20" t="s">
        <v>5159</v>
      </c>
      <c r="E2621" s="20"/>
      <c r="F2621" s="20" t="s">
        <v>5160</v>
      </c>
      <c r="G2621"/>
      <c r="H2621"/>
      <c r="I2621"/>
      <c r="J2621"/>
      <c r="K2621" s="16">
        <v>17.68</v>
      </c>
    </row>
    <row r="2622" spans="3:11" ht="15" hidden="1" outlineLevel="1" x14ac:dyDescent="0.25">
      <c r="C2622" s="4" t="s">
        <v>53</v>
      </c>
      <c r="D2622" s="20" t="s">
        <v>5161</v>
      </c>
      <c r="E2622" s="20"/>
      <c r="F2622" s="20" t="s">
        <v>5162</v>
      </c>
      <c r="G2622"/>
      <c r="H2622"/>
      <c r="I2622"/>
      <c r="J2622"/>
      <c r="K2622" s="16">
        <v>8.2100000000000009</v>
      </c>
    </row>
    <row r="2623" spans="3:11" ht="15" hidden="1" outlineLevel="1" x14ac:dyDescent="0.25">
      <c r="C2623" s="4" t="s">
        <v>53</v>
      </c>
      <c r="D2623" s="20" t="s">
        <v>5163</v>
      </c>
      <c r="E2623" s="20"/>
      <c r="F2623" s="20" t="s">
        <v>5164</v>
      </c>
      <c r="G2623"/>
      <c r="H2623"/>
      <c r="I2623"/>
      <c r="J2623"/>
      <c r="K2623" s="16">
        <v>5.28</v>
      </c>
    </row>
    <row r="2624" spans="3:11" ht="15" hidden="1" outlineLevel="1" x14ac:dyDescent="0.25">
      <c r="C2624" s="4" t="s">
        <v>53</v>
      </c>
      <c r="D2624" s="20" t="s">
        <v>5165</v>
      </c>
      <c r="E2624" s="20"/>
      <c r="F2624" s="20" t="s">
        <v>5166</v>
      </c>
      <c r="G2624"/>
      <c r="H2624"/>
      <c r="I2624"/>
      <c r="J2624"/>
      <c r="K2624" s="16">
        <v>3.76</v>
      </c>
    </row>
    <row r="2625" spans="3:11" ht="15" hidden="1" outlineLevel="1" x14ac:dyDescent="0.25">
      <c r="C2625" s="4" t="s">
        <v>53</v>
      </c>
      <c r="D2625" s="20" t="s">
        <v>5167</v>
      </c>
      <c r="E2625" s="20"/>
      <c r="F2625" s="20" t="s">
        <v>5168</v>
      </c>
      <c r="G2625"/>
      <c r="H2625"/>
      <c r="I2625"/>
      <c r="J2625"/>
      <c r="K2625" s="16">
        <v>21.07</v>
      </c>
    </row>
    <row r="2626" spans="3:11" ht="15" hidden="1" outlineLevel="1" x14ac:dyDescent="0.25">
      <c r="C2626" s="4" t="s">
        <v>53</v>
      </c>
      <c r="D2626" s="20" t="s">
        <v>5169</v>
      </c>
      <c r="E2626" s="20"/>
      <c r="F2626" s="20" t="s">
        <v>5170</v>
      </c>
      <c r="G2626"/>
      <c r="H2626"/>
      <c r="I2626"/>
      <c r="J2626"/>
      <c r="K2626" s="16">
        <v>11</v>
      </c>
    </row>
    <row r="2627" spans="3:11" ht="15" hidden="1" outlineLevel="1" x14ac:dyDescent="0.25">
      <c r="C2627" s="4" t="s">
        <v>53</v>
      </c>
      <c r="D2627" s="20" t="s">
        <v>5171</v>
      </c>
      <c r="E2627" s="20"/>
      <c r="F2627" s="20" t="s">
        <v>5172</v>
      </c>
      <c r="G2627"/>
      <c r="H2627"/>
      <c r="I2627"/>
      <c r="J2627"/>
      <c r="K2627" s="16">
        <v>20.62</v>
      </c>
    </row>
    <row r="2628" spans="3:11" ht="15" hidden="1" outlineLevel="1" x14ac:dyDescent="0.25">
      <c r="C2628" s="4" t="s">
        <v>53</v>
      </c>
      <c r="D2628" s="20" t="s">
        <v>5173</v>
      </c>
      <c r="E2628" s="20"/>
      <c r="F2628" s="20" t="s">
        <v>5174</v>
      </c>
      <c r="G2628"/>
      <c r="H2628"/>
      <c r="I2628"/>
      <c r="J2628"/>
      <c r="K2628" s="16">
        <v>7.0000000000000007E-2</v>
      </c>
    </row>
    <row r="2629" spans="3:11" ht="15" hidden="1" outlineLevel="1" x14ac:dyDescent="0.25">
      <c r="C2629" s="4" t="s">
        <v>53</v>
      </c>
      <c r="D2629" s="20" t="s">
        <v>5175</v>
      </c>
      <c r="E2629" s="20"/>
      <c r="F2629" s="20" t="s">
        <v>5176</v>
      </c>
      <c r="G2629"/>
      <c r="H2629"/>
      <c r="I2629"/>
      <c r="J2629"/>
      <c r="K2629" s="16">
        <v>34.590000000000003</v>
      </c>
    </row>
    <row r="2630" spans="3:11" ht="15" hidden="1" outlineLevel="1" x14ac:dyDescent="0.25">
      <c r="C2630" s="4" t="s">
        <v>53</v>
      </c>
      <c r="D2630" s="20" t="s">
        <v>5177</v>
      </c>
      <c r="E2630" s="20"/>
      <c r="F2630" s="20" t="s">
        <v>5178</v>
      </c>
      <c r="G2630"/>
      <c r="H2630"/>
      <c r="I2630"/>
      <c r="J2630"/>
      <c r="K2630" s="16">
        <v>15.12</v>
      </c>
    </row>
    <row r="2631" spans="3:11" ht="15" hidden="1" outlineLevel="1" x14ac:dyDescent="0.25">
      <c r="C2631" s="4" t="s">
        <v>53</v>
      </c>
      <c r="D2631" s="20" t="s">
        <v>5179</v>
      </c>
      <c r="E2631" s="20"/>
      <c r="F2631" s="20" t="s">
        <v>5180</v>
      </c>
      <c r="G2631"/>
      <c r="H2631"/>
      <c r="I2631"/>
      <c r="J2631"/>
      <c r="K2631" s="16">
        <v>8.4</v>
      </c>
    </row>
    <row r="2632" spans="3:11" ht="15" hidden="1" outlineLevel="1" x14ac:dyDescent="0.25">
      <c r="C2632" s="4" t="s">
        <v>53</v>
      </c>
      <c r="D2632" s="20" t="s">
        <v>5181</v>
      </c>
      <c r="E2632" s="20"/>
      <c r="F2632" s="20" t="s">
        <v>5182</v>
      </c>
      <c r="G2632"/>
      <c r="H2632"/>
      <c r="I2632"/>
      <c r="J2632"/>
      <c r="K2632" s="16">
        <v>5.61</v>
      </c>
    </row>
    <row r="2633" spans="3:11" ht="15" hidden="1" outlineLevel="1" x14ac:dyDescent="0.25">
      <c r="C2633" s="4" t="s">
        <v>53</v>
      </c>
      <c r="D2633" s="20" t="s">
        <v>5183</v>
      </c>
      <c r="E2633" s="20"/>
      <c r="F2633" s="20" t="s">
        <v>5184</v>
      </c>
      <c r="G2633"/>
      <c r="H2633"/>
      <c r="I2633"/>
      <c r="J2633"/>
      <c r="K2633" s="16">
        <v>29</v>
      </c>
    </row>
    <row r="2634" spans="3:11" ht="15" hidden="1" outlineLevel="1" x14ac:dyDescent="0.25">
      <c r="C2634" s="4" t="s">
        <v>53</v>
      </c>
      <c r="D2634" s="20" t="s">
        <v>5185</v>
      </c>
      <c r="E2634" s="20"/>
      <c r="F2634" s="20" t="s">
        <v>5186</v>
      </c>
      <c r="G2634"/>
      <c r="H2634"/>
      <c r="I2634"/>
      <c r="J2634"/>
      <c r="K2634" s="16">
        <v>5.04</v>
      </c>
    </row>
    <row r="2635" spans="3:11" ht="15" hidden="1" outlineLevel="1" x14ac:dyDescent="0.25">
      <c r="C2635" s="4" t="s">
        <v>53</v>
      </c>
      <c r="D2635" s="20" t="s">
        <v>5187</v>
      </c>
      <c r="E2635" s="20"/>
      <c r="F2635" s="20" t="s">
        <v>5188</v>
      </c>
      <c r="G2635"/>
      <c r="H2635"/>
      <c r="I2635"/>
      <c r="J2635"/>
      <c r="K2635" s="16">
        <v>10.14</v>
      </c>
    </row>
    <row r="2636" spans="3:11" ht="15" hidden="1" outlineLevel="1" x14ac:dyDescent="0.25">
      <c r="C2636" s="4" t="s">
        <v>53</v>
      </c>
      <c r="D2636" s="20" t="s">
        <v>5189</v>
      </c>
      <c r="E2636" s="20"/>
      <c r="F2636" s="20" t="s">
        <v>5190</v>
      </c>
      <c r="G2636"/>
      <c r="H2636"/>
      <c r="I2636"/>
      <c r="J2636"/>
      <c r="K2636" s="16">
        <v>5.04</v>
      </c>
    </row>
    <row r="2637" spans="3:11" ht="15" hidden="1" outlineLevel="1" x14ac:dyDescent="0.25">
      <c r="C2637" s="4" t="s">
        <v>53</v>
      </c>
      <c r="D2637" s="20" t="s">
        <v>5191</v>
      </c>
      <c r="E2637" s="20"/>
      <c r="F2637" s="20" t="s">
        <v>5192</v>
      </c>
      <c r="G2637"/>
      <c r="H2637"/>
      <c r="I2637"/>
      <c r="J2637"/>
      <c r="K2637" s="16">
        <v>17.170000000000002</v>
      </c>
    </row>
    <row r="2638" spans="3:11" ht="15" hidden="1" outlineLevel="1" x14ac:dyDescent="0.25">
      <c r="C2638" s="4" t="s">
        <v>53</v>
      </c>
      <c r="D2638" s="20" t="s">
        <v>5193</v>
      </c>
      <c r="E2638" s="20"/>
      <c r="F2638" s="20" t="s">
        <v>5194</v>
      </c>
      <c r="G2638"/>
      <c r="H2638"/>
      <c r="I2638"/>
      <c r="J2638"/>
      <c r="K2638" s="16">
        <v>6.87</v>
      </c>
    </row>
    <row r="2639" spans="3:11" ht="15" hidden="1" outlineLevel="1" x14ac:dyDescent="0.25">
      <c r="C2639" s="4" t="s">
        <v>53</v>
      </c>
      <c r="D2639" s="20" t="s">
        <v>5195</v>
      </c>
      <c r="E2639" s="20"/>
      <c r="F2639" s="20" t="s">
        <v>5196</v>
      </c>
      <c r="G2639"/>
      <c r="H2639"/>
      <c r="I2639"/>
      <c r="J2639"/>
      <c r="K2639" s="16">
        <v>20.18</v>
      </c>
    </row>
    <row r="2640" spans="3:11" ht="15" hidden="1" outlineLevel="1" x14ac:dyDescent="0.25">
      <c r="C2640" s="4" t="s">
        <v>53</v>
      </c>
      <c r="D2640" s="20" t="s">
        <v>5197</v>
      </c>
      <c r="E2640" s="20"/>
      <c r="F2640" s="20" t="s">
        <v>5198</v>
      </c>
      <c r="G2640"/>
      <c r="H2640"/>
      <c r="I2640"/>
      <c r="J2640"/>
      <c r="K2640" s="16">
        <v>22.61</v>
      </c>
    </row>
    <row r="2641" spans="3:11" ht="15" hidden="1" outlineLevel="1" x14ac:dyDescent="0.25">
      <c r="C2641" s="4" t="s">
        <v>53</v>
      </c>
      <c r="D2641" s="20" t="s">
        <v>5199</v>
      </c>
      <c r="E2641" s="20"/>
      <c r="F2641" s="20" t="s">
        <v>5200</v>
      </c>
      <c r="G2641"/>
      <c r="H2641"/>
      <c r="I2641"/>
      <c r="J2641"/>
      <c r="K2641" s="16">
        <v>27.75</v>
      </c>
    </row>
    <row r="2642" spans="3:11" ht="15" hidden="1" outlineLevel="1" x14ac:dyDescent="0.25">
      <c r="C2642" s="4" t="s">
        <v>53</v>
      </c>
      <c r="D2642" s="20" t="s">
        <v>5201</v>
      </c>
      <c r="E2642" s="20"/>
      <c r="F2642" s="20" t="s">
        <v>5202</v>
      </c>
      <c r="G2642"/>
      <c r="H2642"/>
      <c r="I2642"/>
      <c r="J2642"/>
      <c r="K2642" s="16">
        <v>0.76</v>
      </c>
    </row>
    <row r="2643" spans="3:11" ht="15" hidden="1" outlineLevel="1" x14ac:dyDescent="0.25">
      <c r="C2643" s="4" t="s">
        <v>53</v>
      </c>
      <c r="D2643" s="20" t="s">
        <v>5203</v>
      </c>
      <c r="E2643" s="20"/>
      <c r="F2643" s="20" t="s">
        <v>5204</v>
      </c>
      <c r="G2643"/>
      <c r="H2643"/>
      <c r="I2643"/>
      <c r="J2643"/>
      <c r="K2643" s="16">
        <v>1.43</v>
      </c>
    </row>
    <row r="2644" spans="3:11" ht="15" hidden="1" outlineLevel="1" x14ac:dyDescent="0.25">
      <c r="C2644" s="4" t="s">
        <v>53</v>
      </c>
      <c r="D2644" s="20" t="s">
        <v>5205</v>
      </c>
      <c r="E2644" s="20"/>
      <c r="F2644" s="20" t="s">
        <v>5206</v>
      </c>
      <c r="G2644"/>
      <c r="H2644"/>
      <c r="I2644"/>
      <c r="J2644"/>
      <c r="K2644" s="16">
        <v>15.1</v>
      </c>
    </row>
    <row r="2645" spans="3:11" ht="15" hidden="1" outlineLevel="1" x14ac:dyDescent="0.25">
      <c r="C2645" s="4" t="s">
        <v>53</v>
      </c>
      <c r="D2645" s="20" t="s">
        <v>5207</v>
      </c>
      <c r="E2645" s="20"/>
      <c r="F2645" s="20" t="s">
        <v>5208</v>
      </c>
      <c r="G2645"/>
      <c r="H2645"/>
      <c r="I2645"/>
      <c r="J2645"/>
      <c r="K2645" s="16">
        <v>15.4</v>
      </c>
    </row>
    <row r="2646" spans="3:11" ht="15" hidden="1" outlineLevel="1" x14ac:dyDescent="0.25">
      <c r="C2646" s="4" t="s">
        <v>53</v>
      </c>
      <c r="D2646" s="20" t="s">
        <v>5209</v>
      </c>
      <c r="E2646" s="20"/>
      <c r="F2646" s="20" t="s">
        <v>5210</v>
      </c>
      <c r="G2646"/>
      <c r="H2646"/>
      <c r="I2646"/>
      <c r="J2646"/>
      <c r="K2646" s="16">
        <v>15.78</v>
      </c>
    </row>
    <row r="2647" spans="3:11" ht="15" hidden="1" outlineLevel="1" x14ac:dyDescent="0.25">
      <c r="C2647" s="4" t="s">
        <v>53</v>
      </c>
      <c r="D2647" s="20" t="s">
        <v>5211</v>
      </c>
      <c r="E2647" s="20"/>
      <c r="F2647" s="20" t="s">
        <v>5212</v>
      </c>
      <c r="G2647"/>
      <c r="H2647"/>
      <c r="I2647"/>
      <c r="J2647"/>
      <c r="K2647" s="16">
        <v>71.45</v>
      </c>
    </row>
    <row r="2648" spans="3:11" ht="15" hidden="1" outlineLevel="1" x14ac:dyDescent="0.25">
      <c r="C2648" s="4" t="s">
        <v>53</v>
      </c>
      <c r="D2648" s="20" t="s">
        <v>5213</v>
      </c>
      <c r="E2648" s="20"/>
      <c r="F2648" s="20" t="s">
        <v>5214</v>
      </c>
      <c r="G2648"/>
      <c r="H2648"/>
      <c r="I2648"/>
      <c r="J2648"/>
      <c r="K2648" s="16">
        <v>8.31</v>
      </c>
    </row>
    <row r="2649" spans="3:11" ht="15" hidden="1" outlineLevel="1" x14ac:dyDescent="0.25">
      <c r="C2649" s="4" t="s">
        <v>53</v>
      </c>
      <c r="D2649" s="20" t="s">
        <v>5215</v>
      </c>
      <c r="E2649" s="20"/>
      <c r="F2649" s="20" t="s">
        <v>5216</v>
      </c>
      <c r="G2649"/>
      <c r="H2649"/>
      <c r="I2649"/>
      <c r="J2649"/>
      <c r="K2649" s="16">
        <v>5.04</v>
      </c>
    </row>
    <row r="2650" spans="3:11" ht="15" hidden="1" outlineLevel="1" x14ac:dyDescent="0.25">
      <c r="C2650" s="4" t="s">
        <v>53</v>
      </c>
      <c r="D2650" s="20" t="s">
        <v>5217</v>
      </c>
      <c r="E2650" s="20"/>
      <c r="F2650" s="20" t="s">
        <v>5218</v>
      </c>
      <c r="G2650"/>
      <c r="H2650"/>
      <c r="I2650"/>
      <c r="J2650"/>
      <c r="K2650" s="16">
        <v>4.74</v>
      </c>
    </row>
    <row r="2651" spans="3:11" ht="15" hidden="1" outlineLevel="1" x14ac:dyDescent="0.25">
      <c r="C2651" s="4" t="s">
        <v>53</v>
      </c>
      <c r="D2651" s="20" t="s">
        <v>5219</v>
      </c>
      <c r="E2651" s="20"/>
      <c r="F2651" s="20" t="s">
        <v>5220</v>
      </c>
      <c r="G2651"/>
      <c r="H2651"/>
      <c r="I2651"/>
      <c r="J2651"/>
      <c r="K2651" s="16">
        <v>99.03</v>
      </c>
    </row>
    <row r="2652" spans="3:11" ht="15" hidden="1" outlineLevel="1" x14ac:dyDescent="0.25">
      <c r="C2652" s="4" t="s">
        <v>53</v>
      </c>
      <c r="D2652" s="20" t="s">
        <v>5221</v>
      </c>
      <c r="E2652" s="20"/>
      <c r="F2652" s="20" t="s">
        <v>5222</v>
      </c>
      <c r="G2652"/>
      <c r="H2652"/>
      <c r="I2652"/>
      <c r="J2652"/>
      <c r="K2652" s="16">
        <v>5.08</v>
      </c>
    </row>
    <row r="2653" spans="3:11" ht="15" hidden="1" outlineLevel="1" x14ac:dyDescent="0.25">
      <c r="C2653" s="4" t="s">
        <v>53</v>
      </c>
      <c r="D2653" s="20" t="s">
        <v>5223</v>
      </c>
      <c r="E2653" s="20"/>
      <c r="F2653" s="20" t="s">
        <v>5224</v>
      </c>
      <c r="G2653"/>
      <c r="H2653"/>
      <c r="I2653"/>
      <c r="J2653"/>
      <c r="K2653" s="16">
        <v>5.04</v>
      </c>
    </row>
    <row r="2654" spans="3:11" ht="15" hidden="1" outlineLevel="1" x14ac:dyDescent="0.25">
      <c r="C2654" s="4" t="s">
        <v>53</v>
      </c>
      <c r="D2654" s="20" t="s">
        <v>5225</v>
      </c>
      <c r="E2654" s="20"/>
      <c r="F2654" s="20" t="s">
        <v>5226</v>
      </c>
      <c r="G2654"/>
      <c r="H2654"/>
      <c r="I2654"/>
      <c r="J2654"/>
      <c r="K2654" s="16">
        <v>37.909999999999997</v>
      </c>
    </row>
    <row r="2655" spans="3:11" ht="15" hidden="1" outlineLevel="1" x14ac:dyDescent="0.25">
      <c r="C2655" s="4" t="s">
        <v>53</v>
      </c>
      <c r="D2655" s="20" t="s">
        <v>5227</v>
      </c>
      <c r="E2655" s="20"/>
      <c r="F2655" s="20" t="s">
        <v>5228</v>
      </c>
      <c r="G2655"/>
      <c r="H2655"/>
      <c r="I2655"/>
      <c r="J2655"/>
      <c r="K2655" s="16">
        <v>38.53</v>
      </c>
    </row>
    <row r="2656" spans="3:11" ht="15" hidden="1" outlineLevel="1" x14ac:dyDescent="0.25">
      <c r="C2656" s="4" t="s">
        <v>53</v>
      </c>
      <c r="D2656" s="20" t="s">
        <v>5229</v>
      </c>
      <c r="E2656" s="20"/>
      <c r="F2656" s="20" t="s">
        <v>5230</v>
      </c>
      <c r="G2656"/>
      <c r="H2656"/>
      <c r="I2656"/>
      <c r="J2656"/>
      <c r="K2656" s="16">
        <v>86.46</v>
      </c>
    </row>
    <row r="2657" spans="3:11" ht="15" hidden="1" outlineLevel="1" x14ac:dyDescent="0.25">
      <c r="C2657" s="4" t="s">
        <v>53</v>
      </c>
      <c r="D2657" s="20" t="s">
        <v>5231</v>
      </c>
      <c r="E2657" s="20"/>
      <c r="F2657" s="20" t="s">
        <v>5232</v>
      </c>
      <c r="G2657"/>
      <c r="H2657"/>
      <c r="I2657"/>
      <c r="J2657"/>
      <c r="K2657" s="16">
        <v>40.57</v>
      </c>
    </row>
    <row r="2658" spans="3:11" ht="15" hidden="1" outlineLevel="1" x14ac:dyDescent="0.25">
      <c r="C2658" s="4" t="s">
        <v>53</v>
      </c>
      <c r="D2658" s="20" t="s">
        <v>5233</v>
      </c>
      <c r="E2658" s="20"/>
      <c r="F2658" s="20" t="s">
        <v>5234</v>
      </c>
      <c r="G2658"/>
      <c r="H2658"/>
      <c r="I2658"/>
      <c r="J2658"/>
      <c r="K2658" s="16">
        <v>3.36</v>
      </c>
    </row>
    <row r="2659" spans="3:11" ht="15" hidden="1" outlineLevel="1" x14ac:dyDescent="0.25">
      <c r="C2659" s="4" t="s">
        <v>53</v>
      </c>
      <c r="D2659" s="20" t="s">
        <v>5235</v>
      </c>
      <c r="E2659" s="20"/>
      <c r="F2659" s="20" t="s">
        <v>5236</v>
      </c>
      <c r="G2659"/>
      <c r="H2659"/>
      <c r="I2659"/>
      <c r="J2659"/>
      <c r="K2659" s="16">
        <v>5.04</v>
      </c>
    </row>
    <row r="2660" spans="3:11" ht="15" hidden="1" outlineLevel="1" x14ac:dyDescent="0.25">
      <c r="C2660" s="4" t="s">
        <v>53</v>
      </c>
      <c r="D2660" s="20" t="s">
        <v>5237</v>
      </c>
      <c r="E2660" s="20"/>
      <c r="F2660" s="20" t="s">
        <v>5238</v>
      </c>
      <c r="G2660"/>
      <c r="H2660"/>
      <c r="I2660"/>
      <c r="J2660"/>
      <c r="K2660" s="16">
        <v>5.04</v>
      </c>
    </row>
    <row r="2661" spans="3:11" ht="15" hidden="1" outlineLevel="1" x14ac:dyDescent="0.25">
      <c r="C2661" s="4" t="s">
        <v>53</v>
      </c>
      <c r="D2661" s="20" t="s">
        <v>5239</v>
      </c>
      <c r="E2661" s="20"/>
      <c r="F2661" s="20" t="s">
        <v>5240</v>
      </c>
      <c r="G2661"/>
      <c r="H2661"/>
      <c r="I2661"/>
      <c r="J2661"/>
      <c r="K2661" s="16">
        <v>45.48</v>
      </c>
    </row>
    <row r="2662" spans="3:11" ht="15" hidden="1" outlineLevel="1" x14ac:dyDescent="0.25">
      <c r="C2662" s="4" t="s">
        <v>53</v>
      </c>
      <c r="D2662" s="20" t="s">
        <v>5241</v>
      </c>
      <c r="E2662" s="20"/>
      <c r="F2662" s="20" t="s">
        <v>5242</v>
      </c>
      <c r="G2662"/>
      <c r="H2662"/>
      <c r="I2662"/>
      <c r="J2662"/>
      <c r="K2662" s="16">
        <v>0.64</v>
      </c>
    </row>
    <row r="2663" spans="3:11" ht="15" hidden="1" outlineLevel="1" x14ac:dyDescent="0.25">
      <c r="C2663" s="4" t="s">
        <v>53</v>
      </c>
      <c r="D2663" s="20" t="s">
        <v>5243</v>
      </c>
      <c r="E2663" s="20"/>
      <c r="F2663" s="20" t="s">
        <v>5244</v>
      </c>
      <c r="G2663"/>
      <c r="H2663"/>
      <c r="I2663"/>
      <c r="J2663"/>
      <c r="K2663" s="16">
        <v>1.77</v>
      </c>
    </row>
    <row r="2664" spans="3:11" ht="15" hidden="1" outlineLevel="1" x14ac:dyDescent="0.25">
      <c r="C2664" s="4" t="s">
        <v>53</v>
      </c>
      <c r="D2664" s="20" t="s">
        <v>5245</v>
      </c>
      <c r="E2664" s="20"/>
      <c r="F2664" s="20" t="s">
        <v>5246</v>
      </c>
      <c r="G2664"/>
      <c r="H2664"/>
      <c r="I2664"/>
      <c r="J2664"/>
      <c r="K2664" s="16">
        <v>31.46</v>
      </c>
    </row>
    <row r="2665" spans="3:11" ht="15" hidden="1" outlineLevel="1" x14ac:dyDescent="0.25">
      <c r="C2665" s="4" t="s">
        <v>53</v>
      </c>
      <c r="D2665" s="20" t="s">
        <v>5247</v>
      </c>
      <c r="E2665" s="20"/>
      <c r="F2665" s="20" t="s">
        <v>5248</v>
      </c>
      <c r="G2665"/>
      <c r="H2665"/>
      <c r="I2665"/>
      <c r="J2665"/>
      <c r="K2665" s="16">
        <v>11.74</v>
      </c>
    </row>
    <row r="2666" spans="3:11" ht="15" hidden="1" outlineLevel="1" x14ac:dyDescent="0.25">
      <c r="C2666" s="4" t="s">
        <v>53</v>
      </c>
      <c r="D2666" s="20" t="s">
        <v>5249</v>
      </c>
      <c r="E2666" s="20"/>
      <c r="F2666" s="20" t="s">
        <v>5250</v>
      </c>
      <c r="G2666"/>
      <c r="H2666"/>
      <c r="I2666"/>
      <c r="J2666"/>
      <c r="K2666" s="16">
        <v>2.4700000000000002</v>
      </c>
    </row>
    <row r="2667" spans="3:11" ht="15" hidden="1" outlineLevel="1" x14ac:dyDescent="0.25">
      <c r="C2667" s="4" t="s">
        <v>53</v>
      </c>
      <c r="D2667" s="20" t="s">
        <v>5251</v>
      </c>
      <c r="E2667" s="20"/>
      <c r="F2667" s="20" t="s">
        <v>5252</v>
      </c>
      <c r="G2667"/>
      <c r="H2667"/>
      <c r="I2667"/>
      <c r="J2667"/>
      <c r="K2667" s="16">
        <v>6.2</v>
      </c>
    </row>
    <row r="2668" spans="3:11" ht="15" hidden="1" outlineLevel="1" x14ac:dyDescent="0.25">
      <c r="C2668" s="4" t="s">
        <v>53</v>
      </c>
      <c r="D2668" s="20" t="s">
        <v>5253</v>
      </c>
      <c r="E2668" s="20"/>
      <c r="F2668" s="20" t="s">
        <v>5254</v>
      </c>
      <c r="G2668"/>
      <c r="H2668"/>
      <c r="I2668"/>
      <c r="J2668"/>
      <c r="K2668" s="16">
        <v>5.04</v>
      </c>
    </row>
    <row r="2669" spans="3:11" ht="15" hidden="1" outlineLevel="1" x14ac:dyDescent="0.25">
      <c r="C2669" s="4" t="s">
        <v>53</v>
      </c>
      <c r="D2669" s="20" t="s">
        <v>5255</v>
      </c>
      <c r="E2669" s="20"/>
      <c r="F2669" s="20" t="s">
        <v>5256</v>
      </c>
      <c r="G2669"/>
      <c r="H2669"/>
      <c r="I2669"/>
      <c r="J2669"/>
      <c r="K2669" s="16">
        <v>12.19</v>
      </c>
    </row>
    <row r="2670" spans="3:11" ht="15" hidden="1" outlineLevel="1" x14ac:dyDescent="0.25">
      <c r="C2670" s="4" t="s">
        <v>53</v>
      </c>
      <c r="D2670" s="20" t="s">
        <v>5257</v>
      </c>
      <c r="E2670" s="20"/>
      <c r="F2670" s="20" t="s">
        <v>5258</v>
      </c>
      <c r="G2670"/>
      <c r="H2670"/>
      <c r="I2670"/>
      <c r="J2670"/>
      <c r="K2670" s="16">
        <v>8.4</v>
      </c>
    </row>
    <row r="2671" spans="3:11" ht="15" hidden="1" outlineLevel="1" x14ac:dyDescent="0.25">
      <c r="C2671" s="4" t="s">
        <v>53</v>
      </c>
      <c r="D2671" s="20" t="s">
        <v>5259</v>
      </c>
      <c r="E2671" s="20"/>
      <c r="F2671" s="20" t="s">
        <v>5260</v>
      </c>
      <c r="G2671"/>
      <c r="H2671"/>
      <c r="I2671"/>
      <c r="J2671"/>
      <c r="K2671" s="16">
        <v>3.73</v>
      </c>
    </row>
    <row r="2672" spans="3:11" ht="15" hidden="1" outlineLevel="1" x14ac:dyDescent="0.25">
      <c r="C2672" s="4" t="s">
        <v>53</v>
      </c>
      <c r="D2672" s="20" t="s">
        <v>5261</v>
      </c>
      <c r="E2672" s="20"/>
      <c r="F2672" s="20" t="s">
        <v>5262</v>
      </c>
      <c r="G2672"/>
      <c r="H2672"/>
      <c r="I2672"/>
      <c r="J2672"/>
      <c r="K2672" s="16">
        <v>3.51</v>
      </c>
    </row>
    <row r="2673" spans="3:11" ht="15" hidden="1" outlineLevel="1" x14ac:dyDescent="0.25">
      <c r="C2673" s="4" t="s">
        <v>53</v>
      </c>
      <c r="D2673" s="20" t="s">
        <v>5263</v>
      </c>
      <c r="E2673" s="20"/>
      <c r="F2673" s="20" t="s">
        <v>5264</v>
      </c>
      <c r="G2673"/>
      <c r="H2673"/>
      <c r="I2673"/>
      <c r="J2673"/>
      <c r="K2673" s="16">
        <v>5.04</v>
      </c>
    </row>
    <row r="2674" spans="3:11" ht="15" hidden="1" outlineLevel="1" x14ac:dyDescent="0.25">
      <c r="C2674" s="4" t="s">
        <v>53</v>
      </c>
      <c r="D2674" s="20" t="s">
        <v>5265</v>
      </c>
      <c r="E2674" s="20"/>
      <c r="F2674" s="20" t="s">
        <v>5266</v>
      </c>
      <c r="G2674"/>
      <c r="H2674"/>
      <c r="I2674"/>
      <c r="J2674"/>
      <c r="K2674" s="16">
        <v>114.23</v>
      </c>
    </row>
    <row r="2675" spans="3:11" ht="15" hidden="1" outlineLevel="1" x14ac:dyDescent="0.25">
      <c r="C2675" s="4" t="s">
        <v>53</v>
      </c>
      <c r="D2675" s="20" t="s">
        <v>5267</v>
      </c>
      <c r="E2675" s="20"/>
      <c r="F2675" s="20" t="s">
        <v>5268</v>
      </c>
      <c r="G2675"/>
      <c r="H2675"/>
      <c r="I2675"/>
      <c r="J2675"/>
      <c r="K2675" s="16">
        <v>4.21</v>
      </c>
    </row>
    <row r="2676" spans="3:11" ht="15" hidden="1" outlineLevel="1" x14ac:dyDescent="0.25">
      <c r="C2676" s="4" t="s">
        <v>53</v>
      </c>
      <c r="D2676" s="20" t="s">
        <v>5269</v>
      </c>
      <c r="E2676" s="20"/>
      <c r="F2676" s="20" t="s">
        <v>5270</v>
      </c>
      <c r="G2676"/>
      <c r="H2676"/>
      <c r="I2676"/>
      <c r="J2676"/>
      <c r="K2676" s="16">
        <v>22.56</v>
      </c>
    </row>
    <row r="2677" spans="3:11" ht="15" hidden="1" outlineLevel="1" x14ac:dyDescent="0.25">
      <c r="C2677" s="4" t="s">
        <v>53</v>
      </c>
      <c r="D2677" s="20" t="s">
        <v>5271</v>
      </c>
      <c r="E2677" s="20"/>
      <c r="F2677" s="20" t="s">
        <v>5272</v>
      </c>
      <c r="G2677"/>
      <c r="H2677"/>
      <c r="I2677"/>
      <c r="J2677"/>
      <c r="K2677" s="16">
        <v>5.4</v>
      </c>
    </row>
    <row r="2678" spans="3:11" ht="15" hidden="1" outlineLevel="1" x14ac:dyDescent="0.25">
      <c r="C2678" s="4" t="s">
        <v>53</v>
      </c>
      <c r="D2678" s="20" t="s">
        <v>5273</v>
      </c>
      <c r="E2678" s="20"/>
      <c r="F2678" s="20" t="s">
        <v>5274</v>
      </c>
      <c r="G2678"/>
      <c r="H2678"/>
      <c r="I2678"/>
      <c r="J2678"/>
      <c r="K2678" s="16">
        <v>0.97</v>
      </c>
    </row>
    <row r="2679" spans="3:11" ht="15" hidden="1" outlineLevel="1" x14ac:dyDescent="0.25">
      <c r="C2679" s="4" t="s">
        <v>53</v>
      </c>
      <c r="D2679" s="20" t="s">
        <v>5275</v>
      </c>
      <c r="E2679" s="20"/>
      <c r="F2679" s="20" t="s">
        <v>5276</v>
      </c>
      <c r="G2679"/>
      <c r="H2679"/>
      <c r="I2679"/>
      <c r="J2679"/>
      <c r="K2679" s="16">
        <v>20.76</v>
      </c>
    </row>
    <row r="2680" spans="3:11" ht="15" hidden="1" outlineLevel="1" x14ac:dyDescent="0.25">
      <c r="C2680" s="4" t="s">
        <v>53</v>
      </c>
      <c r="D2680" s="20" t="s">
        <v>5277</v>
      </c>
      <c r="E2680" s="20"/>
      <c r="F2680" s="20" t="s">
        <v>5278</v>
      </c>
      <c r="G2680"/>
      <c r="H2680"/>
      <c r="I2680"/>
      <c r="J2680"/>
      <c r="K2680" s="16">
        <v>1.93</v>
      </c>
    </row>
    <row r="2681" spans="3:11" ht="15" hidden="1" outlineLevel="1" x14ac:dyDescent="0.25">
      <c r="C2681" s="4" t="s">
        <v>53</v>
      </c>
      <c r="D2681" s="20" t="s">
        <v>5279</v>
      </c>
      <c r="E2681" s="20"/>
      <c r="F2681" s="20" t="s">
        <v>5280</v>
      </c>
      <c r="G2681"/>
      <c r="H2681"/>
      <c r="I2681"/>
      <c r="J2681"/>
      <c r="K2681" s="16">
        <v>70.540000000000006</v>
      </c>
    </row>
    <row r="2682" spans="3:11" ht="15" hidden="1" outlineLevel="1" x14ac:dyDescent="0.25">
      <c r="C2682" s="4" t="s">
        <v>53</v>
      </c>
      <c r="D2682" s="20" t="s">
        <v>5281</v>
      </c>
      <c r="E2682" s="20"/>
      <c r="F2682" s="20" t="s">
        <v>5282</v>
      </c>
      <c r="G2682"/>
      <c r="H2682"/>
      <c r="I2682"/>
      <c r="J2682"/>
      <c r="K2682" s="16">
        <v>15.12</v>
      </c>
    </row>
    <row r="2683" spans="3:11" ht="15" hidden="1" outlineLevel="1" x14ac:dyDescent="0.25">
      <c r="C2683" s="4" t="s">
        <v>53</v>
      </c>
      <c r="D2683" s="20" t="s">
        <v>5283</v>
      </c>
      <c r="E2683" s="20"/>
      <c r="F2683" s="20" t="s">
        <v>5284</v>
      </c>
      <c r="G2683"/>
      <c r="H2683"/>
      <c r="I2683"/>
      <c r="J2683"/>
      <c r="K2683" s="16">
        <v>5.46</v>
      </c>
    </row>
    <row r="2684" spans="3:11" ht="15" hidden="1" outlineLevel="1" x14ac:dyDescent="0.25">
      <c r="C2684" s="4" t="s">
        <v>53</v>
      </c>
      <c r="D2684" s="20" t="s">
        <v>5285</v>
      </c>
      <c r="E2684" s="20"/>
      <c r="F2684" s="20" t="s">
        <v>5286</v>
      </c>
      <c r="G2684"/>
      <c r="H2684"/>
      <c r="I2684"/>
      <c r="J2684"/>
      <c r="K2684" s="16">
        <v>5.94</v>
      </c>
    </row>
    <row r="2685" spans="3:11" ht="15" hidden="1" outlineLevel="1" x14ac:dyDescent="0.25">
      <c r="C2685" s="4" t="s">
        <v>53</v>
      </c>
      <c r="D2685" s="20" t="s">
        <v>5287</v>
      </c>
      <c r="E2685" s="20"/>
      <c r="F2685" s="20" t="s">
        <v>5288</v>
      </c>
      <c r="G2685"/>
      <c r="H2685"/>
      <c r="I2685"/>
      <c r="J2685"/>
      <c r="K2685" s="16">
        <v>5.04</v>
      </c>
    </row>
    <row r="2686" spans="3:11" ht="15" hidden="1" outlineLevel="1" x14ac:dyDescent="0.25">
      <c r="C2686" s="4" t="s">
        <v>53</v>
      </c>
      <c r="D2686" s="20" t="s">
        <v>5289</v>
      </c>
      <c r="E2686" s="20"/>
      <c r="F2686" s="20" t="s">
        <v>5290</v>
      </c>
      <c r="G2686"/>
      <c r="H2686"/>
      <c r="I2686"/>
      <c r="J2686"/>
      <c r="K2686" s="16">
        <v>5.35</v>
      </c>
    </row>
    <row r="2687" spans="3:11" ht="15" hidden="1" outlineLevel="1" x14ac:dyDescent="0.25">
      <c r="C2687" s="4" t="s">
        <v>53</v>
      </c>
      <c r="D2687" s="20" t="s">
        <v>5291</v>
      </c>
      <c r="E2687" s="20"/>
      <c r="F2687" s="20" t="s">
        <v>5292</v>
      </c>
      <c r="G2687"/>
      <c r="H2687"/>
      <c r="I2687"/>
      <c r="J2687"/>
      <c r="K2687" s="16">
        <v>10.32</v>
      </c>
    </row>
    <row r="2688" spans="3:11" ht="15" hidden="1" outlineLevel="1" x14ac:dyDescent="0.25">
      <c r="C2688" s="4" t="s">
        <v>53</v>
      </c>
      <c r="D2688" s="20" t="s">
        <v>5293</v>
      </c>
      <c r="E2688" s="20"/>
      <c r="F2688" s="20" t="s">
        <v>5294</v>
      </c>
      <c r="G2688"/>
      <c r="H2688"/>
      <c r="I2688"/>
      <c r="J2688"/>
      <c r="K2688" s="16">
        <v>5.99</v>
      </c>
    </row>
    <row r="2689" spans="3:11" ht="15" hidden="1" outlineLevel="1" x14ac:dyDescent="0.25">
      <c r="C2689" s="4" t="s">
        <v>53</v>
      </c>
      <c r="D2689" s="20" t="s">
        <v>5295</v>
      </c>
      <c r="E2689" s="20"/>
      <c r="F2689" s="20" t="s">
        <v>5296</v>
      </c>
      <c r="G2689"/>
      <c r="H2689"/>
      <c r="I2689"/>
      <c r="J2689"/>
      <c r="K2689" s="16">
        <v>28.13</v>
      </c>
    </row>
    <row r="2690" spans="3:11" ht="15" hidden="1" outlineLevel="1" x14ac:dyDescent="0.25">
      <c r="C2690" s="4" t="s">
        <v>53</v>
      </c>
      <c r="D2690" s="20" t="s">
        <v>5297</v>
      </c>
      <c r="E2690" s="20"/>
      <c r="F2690" s="20" t="s">
        <v>5298</v>
      </c>
      <c r="G2690"/>
      <c r="H2690"/>
      <c r="I2690"/>
      <c r="J2690"/>
      <c r="K2690" s="16">
        <v>11.2</v>
      </c>
    </row>
    <row r="2691" spans="3:11" ht="15" hidden="1" outlineLevel="1" x14ac:dyDescent="0.25">
      <c r="C2691" s="4" t="s">
        <v>53</v>
      </c>
      <c r="D2691" s="20" t="s">
        <v>5299</v>
      </c>
      <c r="E2691" s="20"/>
      <c r="F2691" s="20" t="s">
        <v>5300</v>
      </c>
      <c r="G2691"/>
      <c r="H2691"/>
      <c r="I2691"/>
      <c r="J2691"/>
      <c r="K2691" s="16">
        <v>17.989999999999998</v>
      </c>
    </row>
    <row r="2692" spans="3:11" ht="15" hidden="1" outlineLevel="1" x14ac:dyDescent="0.25">
      <c r="C2692" s="4" t="s">
        <v>53</v>
      </c>
      <c r="D2692" s="20" t="s">
        <v>5301</v>
      </c>
      <c r="E2692" s="20"/>
      <c r="F2692" s="20" t="s">
        <v>5302</v>
      </c>
      <c r="G2692"/>
      <c r="H2692"/>
      <c r="I2692"/>
      <c r="J2692"/>
      <c r="K2692" s="16">
        <v>51.31</v>
      </c>
    </row>
    <row r="2693" spans="3:11" ht="15" hidden="1" outlineLevel="1" x14ac:dyDescent="0.25">
      <c r="C2693" s="4" t="s">
        <v>53</v>
      </c>
      <c r="D2693" s="20" t="s">
        <v>5303</v>
      </c>
      <c r="E2693" s="20"/>
      <c r="F2693" s="20" t="s">
        <v>5304</v>
      </c>
      <c r="G2693"/>
      <c r="H2693"/>
      <c r="I2693"/>
      <c r="J2693"/>
      <c r="K2693" s="16">
        <v>21.75</v>
      </c>
    </row>
    <row r="2694" spans="3:11" ht="15" hidden="1" outlineLevel="1" x14ac:dyDescent="0.25">
      <c r="C2694" s="4" t="s">
        <v>53</v>
      </c>
      <c r="D2694" s="20" t="s">
        <v>5305</v>
      </c>
      <c r="E2694" s="20"/>
      <c r="F2694" s="20" t="s">
        <v>5306</v>
      </c>
      <c r="G2694"/>
      <c r="H2694"/>
      <c r="I2694"/>
      <c r="J2694"/>
      <c r="K2694" s="16">
        <v>23.3</v>
      </c>
    </row>
    <row r="2695" spans="3:11" ht="15" hidden="1" outlineLevel="1" x14ac:dyDescent="0.25">
      <c r="C2695" s="4" t="s">
        <v>53</v>
      </c>
      <c r="D2695" s="20" t="s">
        <v>5307</v>
      </c>
      <c r="E2695" s="20"/>
      <c r="F2695" s="20" t="s">
        <v>5308</v>
      </c>
      <c r="G2695"/>
      <c r="H2695"/>
      <c r="I2695"/>
      <c r="J2695"/>
      <c r="K2695" s="16">
        <v>82.41</v>
      </c>
    </row>
    <row r="2696" spans="3:11" ht="15" hidden="1" outlineLevel="1" x14ac:dyDescent="0.25">
      <c r="C2696" s="4" t="s">
        <v>53</v>
      </c>
      <c r="D2696" s="20" t="s">
        <v>5309</v>
      </c>
      <c r="E2696" s="20"/>
      <c r="F2696" s="20" t="s">
        <v>5310</v>
      </c>
      <c r="G2696"/>
      <c r="H2696"/>
      <c r="I2696"/>
      <c r="J2696"/>
      <c r="K2696" s="16">
        <v>16.329999999999998</v>
      </c>
    </row>
    <row r="2697" spans="3:11" ht="15" hidden="1" outlineLevel="1" x14ac:dyDescent="0.25">
      <c r="C2697" s="4" t="s">
        <v>53</v>
      </c>
      <c r="D2697" s="20" t="s">
        <v>5311</v>
      </c>
      <c r="E2697" s="20"/>
      <c r="F2697" s="20" t="s">
        <v>5312</v>
      </c>
      <c r="G2697"/>
      <c r="H2697"/>
      <c r="I2697"/>
      <c r="J2697"/>
      <c r="K2697" s="16">
        <v>26.88</v>
      </c>
    </row>
    <row r="2698" spans="3:11" ht="15" hidden="1" outlineLevel="1" x14ac:dyDescent="0.25">
      <c r="C2698" s="4" t="s">
        <v>53</v>
      </c>
      <c r="D2698" s="20" t="s">
        <v>5313</v>
      </c>
      <c r="E2698" s="20"/>
      <c r="F2698" s="20" t="s">
        <v>5314</v>
      </c>
      <c r="G2698"/>
      <c r="H2698"/>
      <c r="I2698"/>
      <c r="J2698"/>
      <c r="K2698" s="16">
        <v>0.01</v>
      </c>
    </row>
    <row r="2699" spans="3:11" ht="15" hidden="1" outlineLevel="1" x14ac:dyDescent="0.25">
      <c r="C2699" s="4" t="s">
        <v>53</v>
      </c>
      <c r="D2699" s="20" t="s">
        <v>5315</v>
      </c>
      <c r="E2699" s="20"/>
      <c r="F2699" s="20" t="s">
        <v>5316</v>
      </c>
      <c r="G2699"/>
      <c r="H2699"/>
      <c r="I2699"/>
      <c r="J2699"/>
      <c r="K2699" s="16">
        <v>-0.01</v>
      </c>
    </row>
    <row r="2700" spans="3:11" ht="15" hidden="1" outlineLevel="1" x14ac:dyDescent="0.25">
      <c r="C2700" s="4" t="s">
        <v>53</v>
      </c>
      <c r="D2700" s="20" t="s">
        <v>5317</v>
      </c>
      <c r="E2700" s="20"/>
      <c r="F2700" s="20" t="s">
        <v>5318</v>
      </c>
      <c r="G2700"/>
      <c r="H2700"/>
      <c r="I2700"/>
      <c r="J2700"/>
      <c r="K2700" s="16">
        <v>58.73</v>
      </c>
    </row>
    <row r="2701" spans="3:11" ht="15" hidden="1" outlineLevel="1" x14ac:dyDescent="0.25">
      <c r="C2701" s="4" t="s">
        <v>53</v>
      </c>
      <c r="D2701" s="20" t="s">
        <v>5319</v>
      </c>
      <c r="E2701" s="20"/>
      <c r="F2701" s="20" t="s">
        <v>5320</v>
      </c>
      <c r="G2701"/>
      <c r="H2701"/>
      <c r="I2701"/>
      <c r="J2701"/>
      <c r="K2701" s="16">
        <v>45.88</v>
      </c>
    </row>
    <row r="2702" spans="3:11" ht="15" hidden="1" outlineLevel="1" x14ac:dyDescent="0.25">
      <c r="C2702" s="4" t="s">
        <v>53</v>
      </c>
      <c r="D2702" s="20" t="s">
        <v>5321</v>
      </c>
      <c r="E2702" s="20"/>
      <c r="F2702" s="20" t="s">
        <v>5322</v>
      </c>
      <c r="G2702"/>
      <c r="H2702"/>
      <c r="I2702"/>
      <c r="J2702"/>
      <c r="K2702" s="16">
        <v>8.57</v>
      </c>
    </row>
    <row r="2703" spans="3:11" ht="15" hidden="1" outlineLevel="1" x14ac:dyDescent="0.25">
      <c r="C2703" s="4" t="s">
        <v>53</v>
      </c>
      <c r="D2703" s="20" t="s">
        <v>5323</v>
      </c>
      <c r="E2703" s="20"/>
      <c r="F2703" s="20" t="s">
        <v>5324</v>
      </c>
      <c r="G2703"/>
      <c r="H2703"/>
      <c r="I2703"/>
      <c r="J2703"/>
      <c r="K2703" s="16">
        <v>62.39</v>
      </c>
    </row>
    <row r="2704" spans="3:11" ht="15" hidden="1" outlineLevel="1" x14ac:dyDescent="0.25">
      <c r="C2704" s="4" t="s">
        <v>53</v>
      </c>
      <c r="D2704" s="20" t="s">
        <v>5325</v>
      </c>
      <c r="E2704" s="20"/>
      <c r="F2704" s="20" t="s">
        <v>5326</v>
      </c>
      <c r="G2704"/>
      <c r="H2704"/>
      <c r="I2704"/>
      <c r="J2704"/>
      <c r="K2704" s="16">
        <v>85.95</v>
      </c>
    </row>
    <row r="2705" spans="3:11" ht="15" hidden="1" outlineLevel="1" x14ac:dyDescent="0.25">
      <c r="C2705" s="4" t="s">
        <v>53</v>
      </c>
      <c r="D2705" s="20" t="s">
        <v>5327</v>
      </c>
      <c r="E2705" s="20"/>
      <c r="F2705" s="20" t="s">
        <v>5328</v>
      </c>
      <c r="G2705"/>
      <c r="H2705"/>
      <c r="I2705"/>
      <c r="J2705"/>
      <c r="K2705" s="16">
        <v>7.4</v>
      </c>
    </row>
    <row r="2706" spans="3:11" ht="15" hidden="1" outlineLevel="1" x14ac:dyDescent="0.25">
      <c r="C2706" s="4" t="s">
        <v>53</v>
      </c>
      <c r="D2706" s="20" t="s">
        <v>5329</v>
      </c>
      <c r="E2706" s="20"/>
      <c r="F2706" s="20" t="s">
        <v>5330</v>
      </c>
      <c r="G2706"/>
      <c r="H2706"/>
      <c r="I2706"/>
      <c r="J2706"/>
      <c r="K2706" s="16">
        <v>10.31</v>
      </c>
    </row>
    <row r="2707" spans="3:11" ht="15" hidden="1" outlineLevel="1" x14ac:dyDescent="0.25">
      <c r="C2707" s="4" t="s">
        <v>53</v>
      </c>
      <c r="D2707" s="20" t="s">
        <v>5331</v>
      </c>
      <c r="E2707" s="20"/>
      <c r="F2707" s="20" t="s">
        <v>5332</v>
      </c>
      <c r="G2707"/>
      <c r="H2707"/>
      <c r="I2707"/>
      <c r="J2707"/>
      <c r="K2707" s="16">
        <v>15.41</v>
      </c>
    </row>
    <row r="2708" spans="3:11" ht="15" hidden="1" outlineLevel="1" x14ac:dyDescent="0.25">
      <c r="C2708" s="4" t="s">
        <v>53</v>
      </c>
      <c r="D2708" s="20" t="s">
        <v>5333</v>
      </c>
      <c r="E2708" s="20"/>
      <c r="F2708" s="20" t="s">
        <v>5334</v>
      </c>
      <c r="G2708"/>
      <c r="H2708"/>
      <c r="I2708"/>
      <c r="J2708"/>
      <c r="K2708" s="16">
        <v>5.04</v>
      </c>
    </row>
    <row r="2709" spans="3:11" ht="15" hidden="1" outlineLevel="1" x14ac:dyDescent="0.25">
      <c r="C2709" s="4" t="s">
        <v>53</v>
      </c>
      <c r="D2709" s="20" t="s">
        <v>5335</v>
      </c>
      <c r="E2709" s="20"/>
      <c r="F2709" s="20" t="s">
        <v>5336</v>
      </c>
      <c r="G2709"/>
      <c r="H2709"/>
      <c r="I2709"/>
      <c r="J2709"/>
      <c r="K2709" s="16">
        <v>5.08</v>
      </c>
    </row>
    <row r="2710" spans="3:11" ht="15" hidden="1" outlineLevel="1" x14ac:dyDescent="0.25">
      <c r="C2710" s="4" t="s">
        <v>53</v>
      </c>
      <c r="D2710" s="20" t="s">
        <v>5337</v>
      </c>
      <c r="E2710" s="20"/>
      <c r="F2710" s="20" t="s">
        <v>5338</v>
      </c>
      <c r="G2710"/>
      <c r="H2710"/>
      <c r="I2710"/>
      <c r="J2710"/>
      <c r="K2710" s="16">
        <v>5.04</v>
      </c>
    </row>
    <row r="2711" spans="3:11" ht="15" hidden="1" outlineLevel="1" x14ac:dyDescent="0.25">
      <c r="C2711" s="4" t="s">
        <v>53</v>
      </c>
      <c r="D2711" s="20" t="s">
        <v>5339</v>
      </c>
      <c r="E2711" s="20"/>
      <c r="F2711" s="20" t="s">
        <v>5340</v>
      </c>
      <c r="G2711"/>
      <c r="H2711"/>
      <c r="I2711"/>
      <c r="J2711"/>
      <c r="K2711" s="16">
        <v>38.64</v>
      </c>
    </row>
    <row r="2712" spans="3:11" ht="15" hidden="1" outlineLevel="1" x14ac:dyDescent="0.25">
      <c r="C2712" s="4" t="s">
        <v>53</v>
      </c>
      <c r="D2712" s="20" t="s">
        <v>5341</v>
      </c>
      <c r="E2712" s="20"/>
      <c r="F2712" s="20" t="s">
        <v>5342</v>
      </c>
      <c r="G2712"/>
      <c r="H2712"/>
      <c r="I2712"/>
      <c r="J2712"/>
      <c r="K2712" s="16">
        <v>56.98</v>
      </c>
    </row>
    <row r="2713" spans="3:11" ht="15" hidden="1" outlineLevel="1" x14ac:dyDescent="0.25">
      <c r="C2713" s="4" t="s">
        <v>53</v>
      </c>
      <c r="D2713" s="20" t="s">
        <v>5343</v>
      </c>
      <c r="E2713" s="20"/>
      <c r="F2713" s="20" t="s">
        <v>5344</v>
      </c>
      <c r="G2713"/>
      <c r="H2713"/>
      <c r="I2713"/>
      <c r="J2713"/>
      <c r="K2713" s="16">
        <v>6.27</v>
      </c>
    </row>
    <row r="2714" spans="3:11" ht="15" hidden="1" outlineLevel="1" x14ac:dyDescent="0.25">
      <c r="C2714" s="4" t="s">
        <v>53</v>
      </c>
      <c r="D2714" s="20" t="s">
        <v>5345</v>
      </c>
      <c r="E2714" s="20"/>
      <c r="F2714" s="20" t="s">
        <v>5346</v>
      </c>
      <c r="G2714"/>
      <c r="H2714"/>
      <c r="I2714"/>
      <c r="J2714"/>
      <c r="K2714" s="16">
        <v>15.79</v>
      </c>
    </row>
    <row r="2715" spans="3:11" ht="15" hidden="1" outlineLevel="1" x14ac:dyDescent="0.25">
      <c r="C2715" s="4" t="s">
        <v>53</v>
      </c>
      <c r="D2715" s="20" t="s">
        <v>5347</v>
      </c>
      <c r="E2715" s="20"/>
      <c r="F2715" s="20" t="s">
        <v>5348</v>
      </c>
      <c r="G2715"/>
      <c r="H2715"/>
      <c r="I2715"/>
      <c r="J2715"/>
      <c r="K2715" s="16">
        <v>5.04</v>
      </c>
    </row>
    <row r="2716" spans="3:11" ht="15" hidden="1" outlineLevel="1" x14ac:dyDescent="0.25">
      <c r="C2716" s="4" t="s">
        <v>53</v>
      </c>
      <c r="D2716" s="20" t="s">
        <v>5349</v>
      </c>
      <c r="E2716" s="20"/>
      <c r="F2716" s="20" t="s">
        <v>5350</v>
      </c>
      <c r="G2716"/>
      <c r="H2716"/>
      <c r="I2716"/>
      <c r="J2716"/>
      <c r="K2716" s="16">
        <v>3.45</v>
      </c>
    </row>
    <row r="2717" spans="3:11" ht="15" hidden="1" outlineLevel="1" x14ac:dyDescent="0.25">
      <c r="C2717" s="4" t="s">
        <v>53</v>
      </c>
      <c r="D2717" s="20" t="s">
        <v>5351</v>
      </c>
      <c r="E2717" s="20"/>
      <c r="F2717" s="20" t="s">
        <v>5352</v>
      </c>
      <c r="G2717"/>
      <c r="H2717"/>
      <c r="I2717"/>
      <c r="J2717"/>
      <c r="K2717" s="16">
        <v>0.85</v>
      </c>
    </row>
    <row r="2718" spans="3:11" ht="15" hidden="1" outlineLevel="1" x14ac:dyDescent="0.25">
      <c r="C2718" s="4" t="s">
        <v>53</v>
      </c>
      <c r="D2718" s="20" t="s">
        <v>5353</v>
      </c>
      <c r="E2718" s="20"/>
      <c r="F2718" s="20" t="s">
        <v>5354</v>
      </c>
      <c r="G2718"/>
      <c r="H2718"/>
      <c r="I2718"/>
      <c r="J2718"/>
      <c r="K2718" s="16">
        <v>1.7</v>
      </c>
    </row>
    <row r="2719" spans="3:11" ht="15" hidden="1" outlineLevel="1" x14ac:dyDescent="0.25">
      <c r="C2719" s="4" t="s">
        <v>53</v>
      </c>
      <c r="D2719" s="20" t="s">
        <v>5355</v>
      </c>
      <c r="E2719" s="20"/>
      <c r="F2719" s="20" t="s">
        <v>5356</v>
      </c>
      <c r="G2719"/>
      <c r="H2719"/>
      <c r="I2719"/>
      <c r="J2719"/>
      <c r="K2719" s="16">
        <v>10.07</v>
      </c>
    </row>
    <row r="2720" spans="3:11" ht="15" hidden="1" outlineLevel="1" x14ac:dyDescent="0.25">
      <c r="C2720" s="4" t="s">
        <v>53</v>
      </c>
      <c r="D2720" s="20" t="s">
        <v>5357</v>
      </c>
      <c r="E2720" s="20"/>
      <c r="F2720" s="20" t="s">
        <v>5358</v>
      </c>
      <c r="G2720"/>
      <c r="H2720"/>
      <c r="I2720"/>
      <c r="J2720"/>
      <c r="K2720" s="16">
        <v>5.04</v>
      </c>
    </row>
    <row r="2721" spans="3:11" ht="15" hidden="1" outlineLevel="1" x14ac:dyDescent="0.25">
      <c r="C2721" s="4" t="s">
        <v>53</v>
      </c>
      <c r="D2721" s="20" t="s">
        <v>5359</v>
      </c>
      <c r="E2721" s="20"/>
      <c r="F2721" s="20" t="s">
        <v>5360</v>
      </c>
      <c r="G2721"/>
      <c r="H2721"/>
      <c r="I2721"/>
      <c r="J2721"/>
      <c r="K2721" s="16">
        <v>5.31</v>
      </c>
    </row>
    <row r="2722" spans="3:11" ht="15" hidden="1" outlineLevel="1" x14ac:dyDescent="0.25">
      <c r="C2722" s="4" t="s">
        <v>53</v>
      </c>
      <c r="D2722" s="20" t="s">
        <v>5361</v>
      </c>
      <c r="E2722" s="20"/>
      <c r="F2722" s="20" t="s">
        <v>5362</v>
      </c>
      <c r="G2722"/>
      <c r="H2722"/>
      <c r="I2722"/>
      <c r="J2722"/>
      <c r="K2722" s="16">
        <v>19.29</v>
      </c>
    </row>
    <row r="2723" spans="3:11" ht="15" hidden="1" outlineLevel="1" x14ac:dyDescent="0.25">
      <c r="C2723" s="4" t="s">
        <v>53</v>
      </c>
      <c r="D2723" s="20" t="s">
        <v>5363</v>
      </c>
      <c r="E2723" s="20"/>
      <c r="F2723" s="20" t="s">
        <v>5364</v>
      </c>
      <c r="G2723"/>
      <c r="H2723"/>
      <c r="I2723"/>
      <c r="J2723"/>
      <c r="K2723" s="16">
        <v>5.05</v>
      </c>
    </row>
    <row r="2724" spans="3:11" ht="15" hidden="1" outlineLevel="1" x14ac:dyDescent="0.25">
      <c r="C2724" s="4" t="s">
        <v>53</v>
      </c>
      <c r="D2724" s="20" t="s">
        <v>5365</v>
      </c>
      <c r="E2724" s="20"/>
      <c r="F2724" s="20" t="s">
        <v>5366</v>
      </c>
      <c r="G2724"/>
      <c r="H2724"/>
      <c r="I2724"/>
      <c r="J2724"/>
      <c r="K2724" s="16">
        <v>19.03</v>
      </c>
    </row>
    <row r="2725" spans="3:11" ht="15" hidden="1" outlineLevel="1" x14ac:dyDescent="0.25">
      <c r="C2725" s="4" t="s">
        <v>53</v>
      </c>
      <c r="D2725" s="20" t="s">
        <v>5367</v>
      </c>
      <c r="E2725" s="20"/>
      <c r="F2725" s="20" t="s">
        <v>5368</v>
      </c>
      <c r="G2725"/>
      <c r="H2725"/>
      <c r="I2725"/>
      <c r="J2725"/>
      <c r="K2725" s="16">
        <v>69.53</v>
      </c>
    </row>
    <row r="2726" spans="3:11" ht="15" hidden="1" outlineLevel="1" x14ac:dyDescent="0.25">
      <c r="C2726" s="4" t="s">
        <v>53</v>
      </c>
      <c r="D2726" s="20" t="s">
        <v>5369</v>
      </c>
      <c r="E2726" s="20"/>
      <c r="F2726" s="20" t="s">
        <v>5370</v>
      </c>
      <c r="G2726"/>
      <c r="H2726"/>
      <c r="I2726"/>
      <c r="J2726"/>
      <c r="K2726" s="16">
        <v>3.69</v>
      </c>
    </row>
    <row r="2727" spans="3:11" ht="15" hidden="1" outlineLevel="1" x14ac:dyDescent="0.25">
      <c r="C2727" s="4" t="s">
        <v>53</v>
      </c>
      <c r="D2727" s="20" t="s">
        <v>5371</v>
      </c>
      <c r="E2727" s="20"/>
      <c r="F2727" s="20" t="s">
        <v>5372</v>
      </c>
      <c r="G2727"/>
      <c r="H2727"/>
      <c r="I2727"/>
      <c r="J2727"/>
      <c r="K2727" s="16">
        <v>24.26</v>
      </c>
    </row>
    <row r="2728" spans="3:11" ht="15" hidden="1" outlineLevel="1" x14ac:dyDescent="0.25">
      <c r="C2728" s="4" t="s">
        <v>53</v>
      </c>
      <c r="D2728" s="20" t="s">
        <v>5373</v>
      </c>
      <c r="E2728" s="20"/>
      <c r="F2728" s="20" t="s">
        <v>5374</v>
      </c>
      <c r="G2728"/>
      <c r="H2728"/>
      <c r="I2728"/>
      <c r="J2728"/>
      <c r="K2728" s="16">
        <v>1.76</v>
      </c>
    </row>
    <row r="2729" spans="3:11" ht="15" hidden="1" outlineLevel="1" x14ac:dyDescent="0.25">
      <c r="C2729" s="4" t="s">
        <v>53</v>
      </c>
      <c r="D2729" s="20" t="s">
        <v>5375</v>
      </c>
      <c r="E2729" s="20"/>
      <c r="F2729" s="20" t="s">
        <v>5376</v>
      </c>
      <c r="G2729"/>
      <c r="H2729"/>
      <c r="I2729"/>
      <c r="J2729"/>
      <c r="K2729" s="16">
        <v>8.4</v>
      </c>
    </row>
    <row r="2730" spans="3:11" ht="15" hidden="1" outlineLevel="1" x14ac:dyDescent="0.25">
      <c r="C2730" s="4" t="s">
        <v>53</v>
      </c>
      <c r="D2730" s="20" t="s">
        <v>5377</v>
      </c>
      <c r="E2730" s="20"/>
      <c r="F2730" s="20" t="s">
        <v>5378</v>
      </c>
      <c r="G2730"/>
      <c r="H2730"/>
      <c r="I2730"/>
      <c r="J2730"/>
      <c r="K2730" s="16">
        <v>0.74</v>
      </c>
    </row>
    <row r="2731" spans="3:11" ht="15" hidden="1" outlineLevel="1" x14ac:dyDescent="0.25">
      <c r="C2731" s="4" t="s">
        <v>53</v>
      </c>
      <c r="D2731" s="20" t="s">
        <v>5379</v>
      </c>
      <c r="E2731" s="20"/>
      <c r="F2731" s="20" t="s">
        <v>5380</v>
      </c>
      <c r="G2731"/>
      <c r="H2731"/>
      <c r="I2731"/>
      <c r="J2731"/>
      <c r="K2731" s="16">
        <v>45.89</v>
      </c>
    </row>
    <row r="2732" spans="3:11" ht="15" hidden="1" outlineLevel="1" x14ac:dyDescent="0.25">
      <c r="C2732" s="4" t="s">
        <v>53</v>
      </c>
      <c r="D2732" s="20" t="s">
        <v>5381</v>
      </c>
      <c r="E2732" s="20"/>
      <c r="F2732" s="20" t="s">
        <v>5382</v>
      </c>
      <c r="G2732"/>
      <c r="H2732"/>
      <c r="I2732"/>
      <c r="J2732"/>
      <c r="K2732" s="16">
        <v>4.3600000000000003</v>
      </c>
    </row>
    <row r="2733" spans="3:11" ht="15" hidden="1" outlineLevel="1" x14ac:dyDescent="0.25">
      <c r="C2733" s="4" t="s">
        <v>53</v>
      </c>
      <c r="D2733" s="20" t="s">
        <v>5383</v>
      </c>
      <c r="E2733" s="20"/>
      <c r="F2733" s="20" t="s">
        <v>5384</v>
      </c>
      <c r="G2733"/>
      <c r="H2733"/>
      <c r="I2733"/>
      <c r="J2733"/>
      <c r="K2733" s="16">
        <v>2.69</v>
      </c>
    </row>
    <row r="2734" spans="3:11" ht="15" hidden="1" outlineLevel="1" x14ac:dyDescent="0.25">
      <c r="C2734" s="4" t="s">
        <v>53</v>
      </c>
      <c r="D2734" s="20" t="s">
        <v>5385</v>
      </c>
      <c r="E2734" s="20"/>
      <c r="F2734" s="20" t="s">
        <v>5386</v>
      </c>
      <c r="G2734"/>
      <c r="H2734"/>
      <c r="I2734"/>
      <c r="J2734"/>
      <c r="K2734" s="16">
        <v>15.93</v>
      </c>
    </row>
    <row r="2735" spans="3:11" ht="15" hidden="1" outlineLevel="1" x14ac:dyDescent="0.25">
      <c r="C2735" s="4" t="s">
        <v>53</v>
      </c>
      <c r="D2735" s="20" t="s">
        <v>5387</v>
      </c>
      <c r="E2735" s="20"/>
      <c r="F2735" s="20" t="s">
        <v>5388</v>
      </c>
      <c r="G2735"/>
      <c r="H2735"/>
      <c r="I2735"/>
      <c r="J2735"/>
      <c r="K2735" s="16">
        <v>18.3</v>
      </c>
    </row>
    <row r="2736" spans="3:11" ht="15" hidden="1" outlineLevel="1" x14ac:dyDescent="0.25">
      <c r="C2736" s="4" t="s">
        <v>53</v>
      </c>
      <c r="D2736" s="20" t="s">
        <v>5389</v>
      </c>
      <c r="E2736" s="20"/>
      <c r="F2736" s="20" t="s">
        <v>5390</v>
      </c>
      <c r="G2736"/>
      <c r="H2736"/>
      <c r="I2736"/>
      <c r="J2736"/>
      <c r="K2736" s="16">
        <v>43.48</v>
      </c>
    </row>
    <row r="2737" spans="3:11" ht="15" hidden="1" outlineLevel="1" x14ac:dyDescent="0.25">
      <c r="C2737" s="4" t="s">
        <v>53</v>
      </c>
      <c r="D2737" s="20" t="s">
        <v>5391</v>
      </c>
      <c r="E2737" s="20"/>
      <c r="F2737" s="20" t="s">
        <v>5392</v>
      </c>
      <c r="G2737"/>
      <c r="H2737"/>
      <c r="I2737"/>
      <c r="J2737"/>
      <c r="K2737" s="16">
        <v>2.5</v>
      </c>
    </row>
    <row r="2738" spans="3:11" ht="15" hidden="1" outlineLevel="1" x14ac:dyDescent="0.25">
      <c r="C2738" s="4" t="s">
        <v>53</v>
      </c>
      <c r="D2738" s="20" t="s">
        <v>5393</v>
      </c>
      <c r="E2738" s="20"/>
      <c r="F2738" s="20" t="s">
        <v>5394</v>
      </c>
      <c r="G2738"/>
      <c r="H2738"/>
      <c r="I2738"/>
      <c r="J2738"/>
      <c r="K2738" s="16">
        <v>5.9</v>
      </c>
    </row>
    <row r="2739" spans="3:11" ht="15" hidden="1" outlineLevel="1" x14ac:dyDescent="0.25">
      <c r="C2739" s="4" t="s">
        <v>53</v>
      </c>
      <c r="D2739" s="20" t="s">
        <v>5395</v>
      </c>
      <c r="E2739" s="20"/>
      <c r="F2739" s="20" t="s">
        <v>5396</v>
      </c>
      <c r="G2739"/>
      <c r="H2739"/>
      <c r="I2739"/>
      <c r="J2739"/>
      <c r="K2739" s="16">
        <v>7.22</v>
      </c>
    </row>
    <row r="2740" spans="3:11" ht="15" hidden="1" outlineLevel="1" x14ac:dyDescent="0.25">
      <c r="C2740" s="4" t="s">
        <v>53</v>
      </c>
      <c r="D2740" s="20" t="s">
        <v>5397</v>
      </c>
      <c r="E2740" s="20"/>
      <c r="F2740" s="20" t="s">
        <v>5398</v>
      </c>
      <c r="G2740"/>
      <c r="H2740"/>
      <c r="I2740"/>
      <c r="J2740"/>
      <c r="K2740" s="16">
        <v>3.19</v>
      </c>
    </row>
    <row r="2741" spans="3:11" ht="15" hidden="1" outlineLevel="1" x14ac:dyDescent="0.25">
      <c r="C2741" s="4" t="s">
        <v>53</v>
      </c>
      <c r="D2741" s="20" t="s">
        <v>5399</v>
      </c>
      <c r="E2741" s="20"/>
      <c r="F2741" s="20" t="s">
        <v>5400</v>
      </c>
      <c r="G2741"/>
      <c r="H2741"/>
      <c r="I2741"/>
      <c r="J2741"/>
      <c r="K2741" s="16">
        <v>3.77</v>
      </c>
    </row>
    <row r="2742" spans="3:11" ht="15" hidden="1" outlineLevel="1" x14ac:dyDescent="0.25">
      <c r="C2742" s="4" t="s">
        <v>53</v>
      </c>
      <c r="D2742" s="20" t="s">
        <v>5401</v>
      </c>
      <c r="E2742" s="20"/>
      <c r="F2742" s="20" t="s">
        <v>5402</v>
      </c>
      <c r="G2742"/>
      <c r="H2742"/>
      <c r="I2742"/>
      <c r="J2742"/>
      <c r="K2742" s="16">
        <v>2.86</v>
      </c>
    </row>
    <row r="2743" spans="3:11" ht="15" hidden="1" outlineLevel="1" x14ac:dyDescent="0.25">
      <c r="C2743" s="4" t="s">
        <v>53</v>
      </c>
      <c r="D2743" s="20" t="s">
        <v>5403</v>
      </c>
      <c r="E2743" s="20"/>
      <c r="F2743" s="20" t="s">
        <v>5404</v>
      </c>
      <c r="G2743"/>
      <c r="H2743"/>
      <c r="I2743"/>
      <c r="J2743"/>
      <c r="K2743" s="16">
        <v>0.82</v>
      </c>
    </row>
    <row r="2744" spans="3:11" ht="15" hidden="1" outlineLevel="1" x14ac:dyDescent="0.25">
      <c r="C2744" s="4" t="s">
        <v>53</v>
      </c>
      <c r="D2744" s="20" t="s">
        <v>5405</v>
      </c>
      <c r="E2744" s="20"/>
      <c r="F2744" s="20" t="s">
        <v>5406</v>
      </c>
      <c r="G2744"/>
      <c r="H2744"/>
      <c r="I2744"/>
      <c r="J2744"/>
      <c r="K2744" s="16">
        <v>154.13</v>
      </c>
    </row>
    <row r="2745" spans="3:11" ht="15" hidden="1" outlineLevel="1" x14ac:dyDescent="0.25">
      <c r="C2745" s="4" t="s">
        <v>53</v>
      </c>
      <c r="D2745" s="20" t="s">
        <v>5407</v>
      </c>
      <c r="E2745" s="20"/>
      <c r="F2745" s="20" t="s">
        <v>5408</v>
      </c>
      <c r="G2745"/>
      <c r="H2745"/>
      <c r="I2745"/>
      <c r="J2745"/>
      <c r="K2745" s="16">
        <v>1.68</v>
      </c>
    </row>
    <row r="2746" spans="3:11" ht="15" hidden="1" outlineLevel="1" x14ac:dyDescent="0.25">
      <c r="C2746" s="4" t="s">
        <v>53</v>
      </c>
      <c r="D2746" s="20" t="s">
        <v>5409</v>
      </c>
      <c r="E2746" s="20"/>
      <c r="F2746" s="20" t="s">
        <v>5410</v>
      </c>
      <c r="G2746"/>
      <c r="H2746"/>
      <c r="I2746"/>
      <c r="J2746"/>
      <c r="K2746" s="16">
        <v>10.47</v>
      </c>
    </row>
    <row r="2747" spans="3:11" ht="15" hidden="1" outlineLevel="1" x14ac:dyDescent="0.25">
      <c r="C2747" s="4" t="s">
        <v>53</v>
      </c>
      <c r="D2747" s="20" t="s">
        <v>5411</v>
      </c>
      <c r="E2747" s="20"/>
      <c r="F2747" s="20" t="s">
        <v>5412</v>
      </c>
      <c r="G2747"/>
      <c r="H2747"/>
      <c r="I2747"/>
      <c r="J2747"/>
      <c r="K2747" s="16">
        <v>5.04</v>
      </c>
    </row>
    <row r="2748" spans="3:11" ht="15" hidden="1" outlineLevel="1" x14ac:dyDescent="0.25">
      <c r="C2748" s="4" t="s">
        <v>53</v>
      </c>
      <c r="D2748" s="20" t="s">
        <v>5413</v>
      </c>
      <c r="E2748" s="20"/>
      <c r="F2748" s="20" t="s">
        <v>5414</v>
      </c>
      <c r="G2748"/>
      <c r="H2748"/>
      <c r="I2748"/>
      <c r="J2748"/>
      <c r="K2748" s="16">
        <v>10.89</v>
      </c>
    </row>
    <row r="2749" spans="3:11" ht="15" hidden="1" outlineLevel="1" x14ac:dyDescent="0.25">
      <c r="C2749" s="4" t="s">
        <v>53</v>
      </c>
      <c r="D2749" s="20" t="s">
        <v>5415</v>
      </c>
      <c r="E2749" s="20"/>
      <c r="F2749" s="20" t="s">
        <v>5416</v>
      </c>
      <c r="G2749"/>
      <c r="H2749"/>
      <c r="I2749"/>
      <c r="J2749"/>
      <c r="K2749" s="16">
        <v>2.52</v>
      </c>
    </row>
    <row r="2750" spans="3:11" ht="15" hidden="1" outlineLevel="1" x14ac:dyDescent="0.25">
      <c r="C2750" s="4" t="s">
        <v>53</v>
      </c>
      <c r="D2750" s="20" t="s">
        <v>5417</v>
      </c>
      <c r="E2750" s="20"/>
      <c r="F2750" s="20" t="s">
        <v>5418</v>
      </c>
      <c r="G2750"/>
      <c r="H2750"/>
      <c r="I2750"/>
      <c r="J2750"/>
      <c r="K2750" s="16">
        <v>13.44</v>
      </c>
    </row>
    <row r="2751" spans="3:11" ht="15" hidden="1" outlineLevel="1" x14ac:dyDescent="0.25">
      <c r="C2751" s="4" t="s">
        <v>53</v>
      </c>
      <c r="D2751" s="20" t="s">
        <v>5419</v>
      </c>
      <c r="E2751" s="20"/>
      <c r="F2751" s="20" t="s">
        <v>5420</v>
      </c>
      <c r="G2751"/>
      <c r="H2751"/>
      <c r="I2751"/>
      <c r="J2751"/>
      <c r="K2751" s="16">
        <v>5.04</v>
      </c>
    </row>
    <row r="2752" spans="3:11" ht="15" hidden="1" outlineLevel="1" x14ac:dyDescent="0.25">
      <c r="C2752" s="4" t="s">
        <v>53</v>
      </c>
      <c r="D2752" s="20" t="s">
        <v>5421</v>
      </c>
      <c r="E2752" s="20"/>
      <c r="F2752" s="20" t="s">
        <v>5422</v>
      </c>
      <c r="G2752"/>
      <c r="H2752"/>
      <c r="I2752"/>
      <c r="J2752"/>
      <c r="K2752" s="16">
        <v>3.36</v>
      </c>
    </row>
    <row r="2753" spans="3:11" ht="15" hidden="1" outlineLevel="1" x14ac:dyDescent="0.25">
      <c r="C2753" s="4" t="s">
        <v>53</v>
      </c>
      <c r="D2753" s="20" t="s">
        <v>5423</v>
      </c>
      <c r="E2753" s="20"/>
      <c r="F2753" s="20" t="s">
        <v>5424</v>
      </c>
      <c r="G2753"/>
      <c r="H2753"/>
      <c r="I2753"/>
      <c r="J2753"/>
      <c r="K2753" s="16">
        <v>4.45</v>
      </c>
    </row>
    <row r="2754" spans="3:11" ht="15" hidden="1" outlineLevel="1" x14ac:dyDescent="0.25">
      <c r="C2754" s="4" t="s">
        <v>53</v>
      </c>
      <c r="D2754" s="20" t="s">
        <v>5425</v>
      </c>
      <c r="E2754" s="20"/>
      <c r="F2754" s="20" t="s">
        <v>5426</v>
      </c>
      <c r="G2754"/>
      <c r="H2754"/>
      <c r="I2754"/>
      <c r="J2754"/>
      <c r="K2754" s="16">
        <v>131.51</v>
      </c>
    </row>
    <row r="2755" spans="3:11" ht="15" hidden="1" outlineLevel="1" x14ac:dyDescent="0.25">
      <c r="C2755" s="4" t="s">
        <v>53</v>
      </c>
      <c r="D2755" s="20" t="s">
        <v>5427</v>
      </c>
      <c r="E2755" s="20"/>
      <c r="F2755" s="20" t="s">
        <v>5428</v>
      </c>
      <c r="G2755"/>
      <c r="H2755"/>
      <c r="I2755"/>
      <c r="J2755"/>
      <c r="K2755" s="16">
        <v>18.2</v>
      </c>
    </row>
    <row r="2756" spans="3:11" ht="15" hidden="1" outlineLevel="1" x14ac:dyDescent="0.25">
      <c r="C2756" s="4" t="s">
        <v>53</v>
      </c>
      <c r="D2756" s="20" t="s">
        <v>5429</v>
      </c>
      <c r="E2756" s="20"/>
      <c r="F2756" s="20" t="s">
        <v>5430</v>
      </c>
      <c r="G2756"/>
      <c r="H2756"/>
      <c r="I2756"/>
      <c r="J2756"/>
      <c r="K2756" s="16">
        <v>5.31</v>
      </c>
    </row>
    <row r="2757" spans="3:11" ht="15" hidden="1" outlineLevel="1" x14ac:dyDescent="0.25">
      <c r="C2757" s="4" t="s">
        <v>53</v>
      </c>
      <c r="D2757" s="20" t="s">
        <v>5431</v>
      </c>
      <c r="E2757" s="20"/>
      <c r="F2757" s="20" t="s">
        <v>5432</v>
      </c>
      <c r="G2757"/>
      <c r="H2757"/>
      <c r="I2757"/>
      <c r="J2757"/>
      <c r="K2757" s="16">
        <v>29.04</v>
      </c>
    </row>
    <row r="2758" spans="3:11" ht="15" hidden="1" outlineLevel="1" x14ac:dyDescent="0.25">
      <c r="C2758" s="4" t="s">
        <v>53</v>
      </c>
      <c r="D2758" s="20" t="s">
        <v>5433</v>
      </c>
      <c r="E2758" s="20"/>
      <c r="F2758" s="20" t="s">
        <v>5434</v>
      </c>
      <c r="G2758"/>
      <c r="H2758"/>
      <c r="I2758"/>
      <c r="J2758"/>
      <c r="K2758" s="16">
        <v>54.27</v>
      </c>
    </row>
    <row r="2759" spans="3:11" ht="15" hidden="1" outlineLevel="1" x14ac:dyDescent="0.25">
      <c r="C2759" s="4" t="s">
        <v>53</v>
      </c>
      <c r="D2759" s="20" t="s">
        <v>5435</v>
      </c>
      <c r="E2759" s="20"/>
      <c r="F2759" s="20" t="s">
        <v>5436</v>
      </c>
      <c r="G2759"/>
      <c r="H2759"/>
      <c r="I2759"/>
      <c r="J2759"/>
      <c r="K2759" s="16">
        <v>31.55</v>
      </c>
    </row>
    <row r="2760" spans="3:11" ht="15" hidden="1" outlineLevel="1" x14ac:dyDescent="0.25">
      <c r="C2760" s="4" t="s">
        <v>53</v>
      </c>
      <c r="D2760" s="20" t="s">
        <v>5437</v>
      </c>
      <c r="E2760" s="20"/>
      <c r="F2760" s="20" t="s">
        <v>5438</v>
      </c>
      <c r="G2760"/>
      <c r="H2760"/>
      <c r="I2760"/>
      <c r="J2760"/>
      <c r="K2760" s="16">
        <v>36.72</v>
      </c>
    </row>
    <row r="2761" spans="3:11" ht="15" hidden="1" outlineLevel="1" x14ac:dyDescent="0.25">
      <c r="C2761" s="4" t="s">
        <v>53</v>
      </c>
      <c r="D2761" s="20" t="s">
        <v>5439</v>
      </c>
      <c r="E2761" s="20"/>
      <c r="F2761" s="20" t="s">
        <v>5440</v>
      </c>
      <c r="G2761"/>
      <c r="H2761"/>
      <c r="I2761"/>
      <c r="J2761"/>
      <c r="K2761" s="16">
        <v>0.28000000000000003</v>
      </c>
    </row>
    <row r="2762" spans="3:11" ht="15" hidden="1" outlineLevel="1" x14ac:dyDescent="0.25">
      <c r="C2762" s="4" t="s">
        <v>53</v>
      </c>
      <c r="D2762" s="20" t="s">
        <v>5441</v>
      </c>
      <c r="E2762" s="20"/>
      <c r="F2762" s="20" t="s">
        <v>5442</v>
      </c>
      <c r="G2762"/>
      <c r="H2762"/>
      <c r="I2762"/>
      <c r="J2762"/>
      <c r="K2762" s="16">
        <v>10.98</v>
      </c>
    </row>
    <row r="2763" spans="3:11" ht="15" hidden="1" outlineLevel="1" x14ac:dyDescent="0.25">
      <c r="C2763" s="4" t="s">
        <v>53</v>
      </c>
      <c r="D2763" s="20" t="s">
        <v>5443</v>
      </c>
      <c r="E2763" s="20"/>
      <c r="F2763" s="20" t="s">
        <v>5444</v>
      </c>
      <c r="G2763"/>
      <c r="H2763"/>
      <c r="I2763"/>
      <c r="J2763"/>
      <c r="K2763" s="16">
        <v>53.02</v>
      </c>
    </row>
    <row r="2764" spans="3:11" ht="15" hidden="1" outlineLevel="1" x14ac:dyDescent="0.25">
      <c r="C2764" s="4" t="s">
        <v>53</v>
      </c>
      <c r="D2764" s="20" t="s">
        <v>5445</v>
      </c>
      <c r="E2764" s="20"/>
      <c r="F2764" s="20" t="s">
        <v>5446</v>
      </c>
      <c r="G2764"/>
      <c r="H2764"/>
      <c r="I2764"/>
      <c r="J2764"/>
      <c r="K2764" s="16">
        <v>50.1</v>
      </c>
    </row>
    <row r="2765" spans="3:11" ht="15" hidden="1" outlineLevel="1" x14ac:dyDescent="0.25">
      <c r="C2765" s="4" t="s">
        <v>53</v>
      </c>
      <c r="D2765" s="20" t="s">
        <v>5447</v>
      </c>
      <c r="E2765" s="20"/>
      <c r="F2765" s="20" t="s">
        <v>5448</v>
      </c>
      <c r="G2765"/>
      <c r="H2765"/>
      <c r="I2765"/>
      <c r="J2765"/>
      <c r="K2765" s="16">
        <v>18.96</v>
      </c>
    </row>
    <row r="2766" spans="3:11" ht="15" hidden="1" outlineLevel="1" x14ac:dyDescent="0.25">
      <c r="C2766" s="4" t="s">
        <v>53</v>
      </c>
      <c r="D2766" s="20" t="s">
        <v>5449</v>
      </c>
      <c r="E2766" s="20"/>
      <c r="F2766" s="20" t="s">
        <v>5450</v>
      </c>
      <c r="G2766"/>
      <c r="H2766"/>
      <c r="I2766"/>
      <c r="J2766"/>
      <c r="K2766" s="16">
        <v>4.71</v>
      </c>
    </row>
    <row r="2767" spans="3:11" ht="15" hidden="1" outlineLevel="1" x14ac:dyDescent="0.25">
      <c r="C2767" s="4" t="s">
        <v>53</v>
      </c>
      <c r="D2767" s="20" t="s">
        <v>5451</v>
      </c>
      <c r="E2767" s="20"/>
      <c r="F2767" s="20" t="s">
        <v>5452</v>
      </c>
      <c r="G2767"/>
      <c r="H2767"/>
      <c r="I2767"/>
      <c r="J2767"/>
      <c r="K2767" s="16">
        <v>21.87</v>
      </c>
    </row>
    <row r="2768" spans="3:11" ht="15" hidden="1" outlineLevel="1" x14ac:dyDescent="0.25">
      <c r="C2768" s="4" t="s">
        <v>53</v>
      </c>
      <c r="D2768" s="20" t="s">
        <v>5453</v>
      </c>
      <c r="E2768" s="20"/>
      <c r="F2768" s="20" t="s">
        <v>5454</v>
      </c>
      <c r="G2768"/>
      <c r="H2768"/>
      <c r="I2768"/>
      <c r="J2768"/>
      <c r="K2768" s="16">
        <v>0.02</v>
      </c>
    </row>
    <row r="2769" spans="3:11" ht="15" hidden="1" outlineLevel="1" x14ac:dyDescent="0.25">
      <c r="C2769" s="4" t="s">
        <v>53</v>
      </c>
      <c r="D2769" s="20" t="s">
        <v>5455</v>
      </c>
      <c r="E2769" s="20"/>
      <c r="F2769" s="20" t="s">
        <v>5456</v>
      </c>
      <c r="G2769"/>
      <c r="H2769"/>
      <c r="I2769"/>
      <c r="J2769"/>
      <c r="K2769" s="16">
        <v>21.26</v>
      </c>
    </row>
    <row r="2770" spans="3:11" ht="15" hidden="1" outlineLevel="1" x14ac:dyDescent="0.25">
      <c r="C2770" s="4" t="s">
        <v>53</v>
      </c>
      <c r="D2770" s="20" t="s">
        <v>5457</v>
      </c>
      <c r="E2770" s="20"/>
      <c r="F2770" s="20" t="s">
        <v>5458</v>
      </c>
      <c r="G2770"/>
      <c r="H2770"/>
      <c r="I2770"/>
      <c r="J2770"/>
      <c r="K2770" s="16">
        <v>39.53</v>
      </c>
    </row>
    <row r="2771" spans="3:11" ht="15" hidden="1" outlineLevel="1" x14ac:dyDescent="0.25">
      <c r="C2771" s="4" t="s">
        <v>53</v>
      </c>
      <c r="D2771" s="20" t="s">
        <v>5459</v>
      </c>
      <c r="E2771" s="20"/>
      <c r="F2771" s="20" t="s">
        <v>5460</v>
      </c>
      <c r="G2771"/>
      <c r="H2771"/>
      <c r="I2771"/>
      <c r="J2771"/>
      <c r="K2771" s="16">
        <v>3.54</v>
      </c>
    </row>
    <row r="2772" spans="3:11" ht="15" hidden="1" outlineLevel="1" x14ac:dyDescent="0.25">
      <c r="C2772" s="4" t="s">
        <v>53</v>
      </c>
      <c r="D2772" s="20" t="s">
        <v>5461</v>
      </c>
      <c r="E2772" s="20"/>
      <c r="F2772" s="20" t="s">
        <v>5462</v>
      </c>
      <c r="G2772"/>
      <c r="H2772"/>
      <c r="I2772"/>
      <c r="J2772"/>
      <c r="K2772" s="16">
        <v>5.45</v>
      </c>
    </row>
    <row r="2773" spans="3:11" ht="15" hidden="1" outlineLevel="1" x14ac:dyDescent="0.25">
      <c r="C2773" s="4" t="s">
        <v>53</v>
      </c>
      <c r="D2773" s="20" t="s">
        <v>5463</v>
      </c>
      <c r="E2773" s="20"/>
      <c r="F2773" s="20" t="s">
        <v>5464</v>
      </c>
      <c r="G2773"/>
      <c r="H2773"/>
      <c r="I2773"/>
      <c r="J2773"/>
      <c r="K2773" s="16">
        <v>14.67</v>
      </c>
    </row>
    <row r="2774" spans="3:11" ht="15" hidden="1" outlineLevel="1" x14ac:dyDescent="0.25">
      <c r="C2774" s="4" t="s">
        <v>53</v>
      </c>
      <c r="D2774" s="20" t="s">
        <v>5465</v>
      </c>
      <c r="E2774" s="20"/>
      <c r="F2774" s="20" t="s">
        <v>5466</v>
      </c>
      <c r="G2774"/>
      <c r="H2774"/>
      <c r="I2774"/>
      <c r="J2774"/>
      <c r="K2774" s="16">
        <v>5.21</v>
      </c>
    </row>
    <row r="2775" spans="3:11" ht="15" hidden="1" outlineLevel="1" x14ac:dyDescent="0.25">
      <c r="C2775" s="4" t="s">
        <v>53</v>
      </c>
      <c r="D2775" s="20" t="s">
        <v>5467</v>
      </c>
      <c r="E2775" s="20"/>
      <c r="F2775" s="20" t="s">
        <v>5468</v>
      </c>
      <c r="G2775"/>
      <c r="H2775"/>
      <c r="I2775"/>
      <c r="J2775"/>
      <c r="K2775" s="16">
        <v>2.2200000000000002</v>
      </c>
    </row>
    <row r="2776" spans="3:11" ht="15" hidden="1" outlineLevel="1" x14ac:dyDescent="0.25">
      <c r="C2776" s="4" t="s">
        <v>53</v>
      </c>
      <c r="D2776" s="20" t="s">
        <v>5469</v>
      </c>
      <c r="E2776" s="20"/>
      <c r="F2776" s="20" t="s">
        <v>5470</v>
      </c>
      <c r="G2776"/>
      <c r="H2776"/>
      <c r="I2776"/>
      <c r="J2776"/>
      <c r="K2776" s="16">
        <v>1.68</v>
      </c>
    </row>
    <row r="2777" spans="3:11" ht="15" hidden="1" outlineLevel="1" x14ac:dyDescent="0.25">
      <c r="C2777" s="4" t="s">
        <v>53</v>
      </c>
      <c r="D2777" s="20" t="s">
        <v>5471</v>
      </c>
      <c r="E2777" s="20"/>
      <c r="F2777" s="20" t="s">
        <v>5472</v>
      </c>
      <c r="G2777"/>
      <c r="H2777"/>
      <c r="I2777"/>
      <c r="J2777"/>
      <c r="K2777" s="16">
        <v>240.26</v>
      </c>
    </row>
    <row r="2778" spans="3:11" ht="15" hidden="1" outlineLevel="1" x14ac:dyDescent="0.25">
      <c r="C2778" s="4" t="s">
        <v>53</v>
      </c>
      <c r="D2778" s="20" t="s">
        <v>5473</v>
      </c>
      <c r="E2778" s="20"/>
      <c r="F2778" s="20" t="s">
        <v>5474</v>
      </c>
      <c r="G2778"/>
      <c r="H2778"/>
      <c r="I2778"/>
      <c r="J2778"/>
      <c r="K2778" s="16">
        <v>19.13</v>
      </c>
    </row>
    <row r="2779" spans="3:11" ht="15" hidden="1" outlineLevel="1" x14ac:dyDescent="0.25">
      <c r="C2779" s="4" t="s">
        <v>53</v>
      </c>
      <c r="D2779" s="20" t="s">
        <v>5475</v>
      </c>
      <c r="E2779" s="20"/>
      <c r="F2779" s="20" t="s">
        <v>5476</v>
      </c>
      <c r="G2779"/>
      <c r="H2779"/>
      <c r="I2779"/>
      <c r="J2779"/>
      <c r="K2779" s="16">
        <v>0.73</v>
      </c>
    </row>
    <row r="2780" spans="3:11" ht="15" hidden="1" outlineLevel="1" x14ac:dyDescent="0.25">
      <c r="C2780" s="4" t="s">
        <v>53</v>
      </c>
      <c r="D2780" s="20" t="s">
        <v>5477</v>
      </c>
      <c r="E2780" s="20"/>
      <c r="F2780" s="20" t="s">
        <v>5478</v>
      </c>
      <c r="G2780"/>
      <c r="H2780"/>
      <c r="I2780"/>
      <c r="J2780"/>
      <c r="K2780" s="16">
        <v>18.48</v>
      </c>
    </row>
    <row r="2781" spans="3:11" ht="15" hidden="1" outlineLevel="1" x14ac:dyDescent="0.25">
      <c r="C2781" s="4" t="s">
        <v>53</v>
      </c>
      <c r="D2781" s="20" t="s">
        <v>5479</v>
      </c>
      <c r="E2781" s="20"/>
      <c r="F2781" s="20" t="s">
        <v>5480</v>
      </c>
      <c r="G2781"/>
      <c r="H2781"/>
      <c r="I2781"/>
      <c r="J2781"/>
      <c r="K2781" s="16">
        <v>10.08</v>
      </c>
    </row>
    <row r="2782" spans="3:11" ht="15" hidden="1" outlineLevel="1" x14ac:dyDescent="0.25">
      <c r="C2782" s="4" t="s">
        <v>53</v>
      </c>
      <c r="D2782" s="20" t="s">
        <v>5481</v>
      </c>
      <c r="E2782" s="20"/>
      <c r="F2782" s="20" t="s">
        <v>5482</v>
      </c>
      <c r="G2782"/>
      <c r="H2782"/>
      <c r="I2782"/>
      <c r="J2782"/>
      <c r="K2782" s="16">
        <v>1.83</v>
      </c>
    </row>
    <row r="2783" spans="3:11" ht="15" hidden="1" outlineLevel="1" x14ac:dyDescent="0.25">
      <c r="C2783" s="4" t="s">
        <v>53</v>
      </c>
      <c r="D2783" s="20" t="s">
        <v>5483</v>
      </c>
      <c r="E2783" s="20"/>
      <c r="F2783" s="20" t="s">
        <v>5484</v>
      </c>
      <c r="G2783"/>
      <c r="H2783"/>
      <c r="I2783"/>
      <c r="J2783"/>
      <c r="K2783" s="16">
        <v>2.95</v>
      </c>
    </row>
    <row r="2784" spans="3:11" ht="15" hidden="1" outlineLevel="1" x14ac:dyDescent="0.25">
      <c r="C2784" s="4" t="s">
        <v>53</v>
      </c>
      <c r="D2784" s="20" t="s">
        <v>5485</v>
      </c>
      <c r="E2784" s="20"/>
      <c r="F2784" s="20" t="s">
        <v>5486</v>
      </c>
      <c r="G2784"/>
      <c r="H2784"/>
      <c r="I2784"/>
      <c r="J2784"/>
      <c r="K2784" s="16">
        <v>9.32</v>
      </c>
    </row>
    <row r="2785" spans="3:11" ht="15" hidden="1" outlineLevel="1" x14ac:dyDescent="0.25">
      <c r="C2785" s="4" t="s">
        <v>53</v>
      </c>
      <c r="D2785" s="20" t="s">
        <v>5487</v>
      </c>
      <c r="E2785" s="20"/>
      <c r="F2785" s="20" t="s">
        <v>5488</v>
      </c>
      <c r="G2785"/>
      <c r="H2785"/>
      <c r="I2785"/>
      <c r="J2785"/>
      <c r="K2785" s="16">
        <v>6.61</v>
      </c>
    </row>
    <row r="2786" spans="3:11" ht="15" hidden="1" outlineLevel="1" x14ac:dyDescent="0.25">
      <c r="C2786" s="4" t="s">
        <v>53</v>
      </c>
      <c r="D2786" s="20" t="s">
        <v>5489</v>
      </c>
      <c r="E2786" s="20"/>
      <c r="F2786" s="20" t="s">
        <v>5490</v>
      </c>
      <c r="G2786"/>
      <c r="H2786"/>
      <c r="I2786"/>
      <c r="J2786"/>
      <c r="K2786" s="16">
        <v>7.91</v>
      </c>
    </row>
    <row r="2787" spans="3:11" ht="15" hidden="1" outlineLevel="1" x14ac:dyDescent="0.25">
      <c r="C2787" s="4" t="s">
        <v>53</v>
      </c>
      <c r="D2787" s="20" t="s">
        <v>5491</v>
      </c>
      <c r="E2787" s="20"/>
      <c r="F2787" s="20" t="s">
        <v>5492</v>
      </c>
      <c r="G2787"/>
      <c r="H2787"/>
      <c r="I2787"/>
      <c r="J2787"/>
      <c r="K2787" s="16">
        <v>2.99</v>
      </c>
    </row>
    <row r="2788" spans="3:11" ht="15" hidden="1" outlineLevel="1" x14ac:dyDescent="0.25">
      <c r="C2788" s="4" t="s">
        <v>53</v>
      </c>
      <c r="D2788" s="20" t="s">
        <v>5493</v>
      </c>
      <c r="E2788" s="20"/>
      <c r="F2788" s="20" t="s">
        <v>5494</v>
      </c>
      <c r="G2788"/>
      <c r="H2788"/>
      <c r="I2788"/>
      <c r="J2788"/>
      <c r="K2788" s="16">
        <v>17.23</v>
      </c>
    </row>
    <row r="2789" spans="3:11" ht="15" hidden="1" outlineLevel="1" x14ac:dyDescent="0.25">
      <c r="C2789" s="4" t="s">
        <v>53</v>
      </c>
      <c r="D2789" s="20" t="s">
        <v>5495</v>
      </c>
      <c r="E2789" s="20"/>
      <c r="F2789" s="20" t="s">
        <v>5496</v>
      </c>
      <c r="G2789"/>
      <c r="H2789"/>
      <c r="I2789"/>
      <c r="J2789"/>
      <c r="K2789" s="16">
        <v>16.8</v>
      </c>
    </row>
    <row r="2790" spans="3:11" ht="15" hidden="1" outlineLevel="1" x14ac:dyDescent="0.25">
      <c r="C2790" s="4" t="s">
        <v>53</v>
      </c>
      <c r="D2790" s="20" t="s">
        <v>5497</v>
      </c>
      <c r="E2790" s="20"/>
      <c r="F2790" s="20" t="s">
        <v>5498</v>
      </c>
      <c r="G2790"/>
      <c r="H2790"/>
      <c r="I2790"/>
      <c r="J2790"/>
      <c r="K2790" s="16">
        <v>8.51</v>
      </c>
    </row>
    <row r="2791" spans="3:11" ht="15" hidden="1" outlineLevel="1" x14ac:dyDescent="0.25">
      <c r="C2791" s="4" t="s">
        <v>53</v>
      </c>
      <c r="D2791" s="20" t="s">
        <v>5499</v>
      </c>
      <c r="E2791" s="20"/>
      <c r="F2791" s="20" t="s">
        <v>5500</v>
      </c>
      <c r="G2791"/>
      <c r="H2791"/>
      <c r="I2791"/>
      <c r="J2791"/>
      <c r="K2791" s="16">
        <v>2.0699999999999998</v>
      </c>
    </row>
    <row r="2792" spans="3:11" ht="15" hidden="1" outlineLevel="1" x14ac:dyDescent="0.25">
      <c r="C2792" s="4" t="s">
        <v>53</v>
      </c>
      <c r="D2792" s="20" t="s">
        <v>5501</v>
      </c>
      <c r="E2792" s="20"/>
      <c r="F2792" s="20" t="s">
        <v>5502</v>
      </c>
      <c r="G2792"/>
      <c r="H2792"/>
      <c r="I2792"/>
      <c r="J2792"/>
      <c r="K2792" s="16">
        <v>35.28</v>
      </c>
    </row>
    <row r="2793" spans="3:11" ht="15" hidden="1" outlineLevel="1" x14ac:dyDescent="0.25">
      <c r="C2793" s="4" t="s">
        <v>53</v>
      </c>
      <c r="D2793" s="20" t="s">
        <v>5503</v>
      </c>
      <c r="E2793" s="20"/>
      <c r="F2793" s="20" t="s">
        <v>5504</v>
      </c>
      <c r="G2793"/>
      <c r="H2793"/>
      <c r="I2793"/>
      <c r="J2793"/>
      <c r="K2793" s="16">
        <v>46.11</v>
      </c>
    </row>
    <row r="2794" spans="3:11" ht="15" hidden="1" outlineLevel="1" x14ac:dyDescent="0.25">
      <c r="C2794" s="4" t="s">
        <v>53</v>
      </c>
      <c r="D2794" s="20" t="s">
        <v>5505</v>
      </c>
      <c r="E2794" s="20"/>
      <c r="F2794" s="20" t="s">
        <v>5506</v>
      </c>
      <c r="G2794"/>
      <c r="H2794"/>
      <c r="I2794"/>
      <c r="J2794"/>
      <c r="K2794" s="16">
        <v>3.26</v>
      </c>
    </row>
    <row r="2795" spans="3:11" ht="15" hidden="1" outlineLevel="1" x14ac:dyDescent="0.25">
      <c r="C2795" s="4" t="s">
        <v>53</v>
      </c>
      <c r="D2795" s="20" t="s">
        <v>5507</v>
      </c>
      <c r="E2795" s="20"/>
      <c r="F2795" s="20" t="s">
        <v>5508</v>
      </c>
      <c r="G2795"/>
      <c r="H2795"/>
      <c r="I2795"/>
      <c r="J2795"/>
      <c r="K2795" s="16">
        <v>10.08</v>
      </c>
    </row>
    <row r="2796" spans="3:11" ht="15" hidden="1" outlineLevel="1" x14ac:dyDescent="0.25">
      <c r="C2796" s="4" t="s">
        <v>53</v>
      </c>
      <c r="D2796" s="20" t="s">
        <v>5509</v>
      </c>
      <c r="E2796" s="20"/>
      <c r="F2796" s="20" t="s">
        <v>5510</v>
      </c>
      <c r="G2796"/>
      <c r="H2796"/>
      <c r="I2796"/>
      <c r="J2796"/>
      <c r="K2796" s="16">
        <v>5.04</v>
      </c>
    </row>
    <row r="2797" spans="3:11" ht="15" hidden="1" outlineLevel="1" x14ac:dyDescent="0.25">
      <c r="C2797" s="4" t="s">
        <v>53</v>
      </c>
      <c r="D2797" s="20" t="s">
        <v>5511</v>
      </c>
      <c r="E2797" s="20"/>
      <c r="F2797" s="20" t="s">
        <v>5512</v>
      </c>
      <c r="G2797"/>
      <c r="H2797"/>
      <c r="I2797"/>
      <c r="J2797"/>
      <c r="K2797" s="16">
        <v>-1.1100000000000001</v>
      </c>
    </row>
    <row r="2798" spans="3:11" ht="15" hidden="1" outlineLevel="1" x14ac:dyDescent="0.25">
      <c r="C2798" s="4" t="s">
        <v>53</v>
      </c>
      <c r="D2798" s="20" t="s">
        <v>5513</v>
      </c>
      <c r="E2798" s="20"/>
      <c r="F2798" s="20" t="s">
        <v>5514</v>
      </c>
      <c r="G2798"/>
      <c r="H2798"/>
      <c r="I2798"/>
      <c r="J2798"/>
      <c r="K2798" s="16">
        <v>1.44</v>
      </c>
    </row>
    <row r="2799" spans="3:11" ht="15" hidden="1" outlineLevel="1" x14ac:dyDescent="0.25">
      <c r="C2799" s="4" t="s">
        <v>53</v>
      </c>
      <c r="D2799" s="20" t="s">
        <v>5515</v>
      </c>
      <c r="E2799" s="20"/>
      <c r="F2799" s="20" t="s">
        <v>5516</v>
      </c>
      <c r="G2799"/>
      <c r="H2799"/>
      <c r="I2799"/>
      <c r="J2799"/>
      <c r="K2799" s="16">
        <v>-8.25</v>
      </c>
    </row>
    <row r="2800" spans="3:11" ht="15" hidden="1" outlineLevel="1" x14ac:dyDescent="0.25">
      <c r="C2800" s="4" t="s">
        <v>53</v>
      </c>
      <c r="D2800" s="20" t="s">
        <v>5517</v>
      </c>
      <c r="E2800" s="20"/>
      <c r="F2800" s="20" t="s">
        <v>5518</v>
      </c>
      <c r="G2800"/>
      <c r="H2800"/>
      <c r="I2800"/>
      <c r="J2800"/>
      <c r="K2800" s="16">
        <v>-10.56</v>
      </c>
    </row>
    <row r="2801" spans="3:11" ht="15" hidden="1" outlineLevel="1" x14ac:dyDescent="0.25">
      <c r="C2801" s="4" t="s">
        <v>53</v>
      </c>
      <c r="D2801" s="20" t="s">
        <v>5519</v>
      </c>
      <c r="E2801" s="20"/>
      <c r="F2801" s="20" t="s">
        <v>5520</v>
      </c>
      <c r="G2801"/>
      <c r="H2801"/>
      <c r="I2801"/>
      <c r="J2801"/>
      <c r="K2801" s="16">
        <v>11.64</v>
      </c>
    </row>
    <row r="2802" spans="3:11" ht="15" hidden="1" outlineLevel="1" x14ac:dyDescent="0.25">
      <c r="C2802" s="4" t="s">
        <v>53</v>
      </c>
      <c r="D2802" s="20" t="s">
        <v>5521</v>
      </c>
      <c r="E2802" s="20"/>
      <c r="F2802" s="20" t="s">
        <v>5522</v>
      </c>
      <c r="G2802"/>
      <c r="H2802"/>
      <c r="I2802"/>
      <c r="J2802"/>
      <c r="K2802" s="16">
        <v>19.21</v>
      </c>
    </row>
    <row r="2803" spans="3:11" ht="15" hidden="1" outlineLevel="1" x14ac:dyDescent="0.25">
      <c r="C2803" s="4" t="s">
        <v>53</v>
      </c>
      <c r="D2803" s="20" t="s">
        <v>5523</v>
      </c>
      <c r="E2803" s="20"/>
      <c r="F2803" s="20" t="s">
        <v>5524</v>
      </c>
      <c r="G2803"/>
      <c r="H2803"/>
      <c r="I2803"/>
      <c r="J2803"/>
      <c r="K2803" s="16">
        <v>4.99</v>
      </c>
    </row>
    <row r="2804" spans="3:11" ht="15" hidden="1" outlineLevel="1" x14ac:dyDescent="0.25">
      <c r="C2804" s="4" t="s">
        <v>53</v>
      </c>
      <c r="D2804" s="20" t="s">
        <v>5525</v>
      </c>
      <c r="E2804" s="20"/>
      <c r="F2804" s="20" t="s">
        <v>5526</v>
      </c>
      <c r="G2804"/>
      <c r="H2804"/>
      <c r="I2804"/>
      <c r="J2804"/>
      <c r="K2804" s="16">
        <v>1.86</v>
      </c>
    </row>
    <row r="2805" spans="3:11" ht="15" hidden="1" outlineLevel="1" x14ac:dyDescent="0.25">
      <c r="C2805" s="4" t="s">
        <v>53</v>
      </c>
      <c r="D2805" s="20" t="s">
        <v>5527</v>
      </c>
      <c r="E2805" s="20"/>
      <c r="F2805" s="20" t="s">
        <v>5528</v>
      </c>
      <c r="G2805"/>
      <c r="H2805"/>
      <c r="I2805"/>
      <c r="J2805"/>
      <c r="K2805" s="16">
        <v>2.39</v>
      </c>
    </row>
    <row r="2806" spans="3:11" ht="15" hidden="1" outlineLevel="1" x14ac:dyDescent="0.25">
      <c r="C2806" s="4" t="s">
        <v>53</v>
      </c>
      <c r="D2806" s="20" t="s">
        <v>5529</v>
      </c>
      <c r="E2806" s="20"/>
      <c r="F2806" s="20" t="s">
        <v>5530</v>
      </c>
      <c r="G2806"/>
      <c r="H2806"/>
      <c r="I2806"/>
      <c r="J2806"/>
      <c r="K2806" s="16">
        <v>372.22</v>
      </c>
    </row>
    <row r="2807" spans="3:11" ht="15" hidden="1" outlineLevel="1" x14ac:dyDescent="0.25">
      <c r="C2807" s="4" t="s">
        <v>53</v>
      </c>
      <c r="D2807" s="20" t="s">
        <v>5531</v>
      </c>
      <c r="E2807" s="20"/>
      <c r="F2807" s="20" t="s">
        <v>5532</v>
      </c>
      <c r="G2807"/>
      <c r="H2807"/>
      <c r="I2807"/>
      <c r="J2807"/>
      <c r="K2807" s="16">
        <v>12.88</v>
      </c>
    </row>
    <row r="2808" spans="3:11" ht="15" hidden="1" outlineLevel="1" x14ac:dyDescent="0.25">
      <c r="C2808" s="4" t="s">
        <v>53</v>
      </c>
      <c r="D2808" s="20" t="s">
        <v>5533</v>
      </c>
      <c r="E2808" s="20"/>
      <c r="F2808" s="20" t="s">
        <v>5534</v>
      </c>
      <c r="G2808"/>
      <c r="H2808"/>
      <c r="I2808"/>
      <c r="J2808"/>
      <c r="K2808" s="16">
        <v>2.27</v>
      </c>
    </row>
    <row r="2809" spans="3:11" ht="15" hidden="1" outlineLevel="1" x14ac:dyDescent="0.25">
      <c r="C2809" s="4" t="s">
        <v>53</v>
      </c>
      <c r="D2809" s="20" t="s">
        <v>5535</v>
      </c>
      <c r="E2809" s="20"/>
      <c r="F2809" s="20" t="s">
        <v>5536</v>
      </c>
      <c r="G2809"/>
      <c r="H2809"/>
      <c r="I2809"/>
      <c r="J2809"/>
      <c r="K2809" s="16">
        <v>25.76</v>
      </c>
    </row>
    <row r="2810" spans="3:11" ht="15" hidden="1" outlineLevel="1" x14ac:dyDescent="0.25">
      <c r="C2810" s="4" t="s">
        <v>53</v>
      </c>
      <c r="D2810" s="20" t="s">
        <v>5537</v>
      </c>
      <c r="E2810" s="20"/>
      <c r="F2810" s="20" t="s">
        <v>5538</v>
      </c>
      <c r="G2810"/>
      <c r="H2810"/>
      <c r="I2810"/>
      <c r="J2810"/>
      <c r="K2810" s="16">
        <v>10.81</v>
      </c>
    </row>
    <row r="2811" spans="3:11" ht="15" hidden="1" outlineLevel="1" x14ac:dyDescent="0.25">
      <c r="C2811" s="4" t="s">
        <v>53</v>
      </c>
      <c r="D2811" s="20" t="s">
        <v>5539</v>
      </c>
      <c r="E2811" s="20"/>
      <c r="F2811" s="20" t="s">
        <v>5540</v>
      </c>
      <c r="G2811"/>
      <c r="H2811"/>
      <c r="I2811"/>
      <c r="J2811"/>
      <c r="K2811" s="16">
        <v>3.94</v>
      </c>
    </row>
    <row r="2812" spans="3:11" ht="15" hidden="1" outlineLevel="1" x14ac:dyDescent="0.25">
      <c r="C2812" s="4" t="s">
        <v>53</v>
      </c>
      <c r="D2812" s="20" t="s">
        <v>5541</v>
      </c>
      <c r="E2812" s="20"/>
      <c r="F2812" s="20" t="s">
        <v>5542</v>
      </c>
      <c r="G2812"/>
      <c r="H2812"/>
      <c r="I2812"/>
      <c r="J2812"/>
      <c r="K2812" s="16">
        <v>2.54</v>
      </c>
    </row>
    <row r="2813" spans="3:11" ht="15" hidden="1" outlineLevel="1" x14ac:dyDescent="0.25">
      <c r="C2813" s="4" t="s">
        <v>53</v>
      </c>
      <c r="D2813" s="20" t="s">
        <v>5543</v>
      </c>
      <c r="E2813" s="20"/>
      <c r="F2813" s="20" t="s">
        <v>5544</v>
      </c>
      <c r="G2813"/>
      <c r="H2813"/>
      <c r="I2813"/>
      <c r="J2813"/>
      <c r="K2813" s="16">
        <v>3.38</v>
      </c>
    </row>
    <row r="2814" spans="3:11" ht="15" hidden="1" outlineLevel="1" x14ac:dyDescent="0.25">
      <c r="C2814" s="4" t="s">
        <v>53</v>
      </c>
      <c r="D2814" s="20" t="s">
        <v>5545</v>
      </c>
      <c r="E2814" s="20"/>
      <c r="F2814" s="20" t="s">
        <v>5546</v>
      </c>
      <c r="G2814"/>
      <c r="H2814"/>
      <c r="I2814"/>
      <c r="J2814"/>
      <c r="K2814" s="16">
        <v>8.83</v>
      </c>
    </row>
    <row r="2815" spans="3:11" ht="15" hidden="1" outlineLevel="1" x14ac:dyDescent="0.25">
      <c r="C2815" s="4" t="s">
        <v>53</v>
      </c>
      <c r="D2815" s="20" t="s">
        <v>5547</v>
      </c>
      <c r="E2815" s="20"/>
      <c r="F2815" s="20" t="s">
        <v>5548</v>
      </c>
      <c r="G2815"/>
      <c r="H2815"/>
      <c r="I2815"/>
      <c r="J2815"/>
      <c r="K2815" s="16">
        <v>3.29</v>
      </c>
    </row>
    <row r="2816" spans="3:11" ht="15" hidden="1" outlineLevel="1" x14ac:dyDescent="0.25">
      <c r="C2816" s="4" t="s">
        <v>53</v>
      </c>
      <c r="D2816" s="20" t="s">
        <v>5549</v>
      </c>
      <c r="E2816" s="20"/>
      <c r="F2816" s="20" t="s">
        <v>5550</v>
      </c>
      <c r="G2816"/>
      <c r="H2816"/>
      <c r="I2816"/>
      <c r="J2816"/>
      <c r="K2816" s="16">
        <v>11.74</v>
      </c>
    </row>
    <row r="2817" spans="3:11" ht="15" hidden="1" outlineLevel="1" x14ac:dyDescent="0.25">
      <c r="C2817" s="4" t="s">
        <v>53</v>
      </c>
      <c r="D2817" s="20" t="s">
        <v>5551</v>
      </c>
      <c r="E2817" s="20"/>
      <c r="F2817" s="20" t="s">
        <v>5552</v>
      </c>
      <c r="G2817"/>
      <c r="H2817"/>
      <c r="I2817"/>
      <c r="J2817"/>
      <c r="K2817" s="16">
        <v>6.79</v>
      </c>
    </row>
    <row r="2818" spans="3:11" ht="15" hidden="1" outlineLevel="1" x14ac:dyDescent="0.25">
      <c r="C2818" s="4" t="s">
        <v>53</v>
      </c>
      <c r="D2818" s="20" t="s">
        <v>5553</v>
      </c>
      <c r="E2818" s="20"/>
      <c r="F2818" s="20" t="s">
        <v>5554</v>
      </c>
      <c r="G2818"/>
      <c r="H2818"/>
      <c r="I2818"/>
      <c r="J2818"/>
      <c r="K2818" s="16">
        <v>1.9</v>
      </c>
    </row>
    <row r="2819" spans="3:11" ht="15" hidden="1" outlineLevel="1" x14ac:dyDescent="0.25">
      <c r="C2819" s="4" t="s">
        <v>53</v>
      </c>
      <c r="D2819" s="20" t="s">
        <v>5555</v>
      </c>
      <c r="E2819" s="20"/>
      <c r="F2819" s="20" t="s">
        <v>5556</v>
      </c>
      <c r="G2819"/>
      <c r="H2819"/>
      <c r="I2819"/>
      <c r="J2819"/>
      <c r="K2819" s="16">
        <v>7</v>
      </c>
    </row>
    <row r="2820" spans="3:11" ht="15" hidden="1" outlineLevel="1" x14ac:dyDescent="0.25">
      <c r="C2820" s="4" t="s">
        <v>53</v>
      </c>
      <c r="D2820" s="20" t="s">
        <v>5557</v>
      </c>
      <c r="E2820" s="20"/>
      <c r="F2820" s="20" t="s">
        <v>5558</v>
      </c>
      <c r="G2820"/>
      <c r="H2820"/>
      <c r="I2820"/>
      <c r="J2820"/>
      <c r="K2820" s="16">
        <v>16.3</v>
      </c>
    </row>
    <row r="2821" spans="3:11" ht="15" hidden="1" outlineLevel="1" x14ac:dyDescent="0.25">
      <c r="C2821" s="4" t="s">
        <v>53</v>
      </c>
      <c r="D2821" s="20" t="s">
        <v>5559</v>
      </c>
      <c r="E2821" s="20"/>
      <c r="F2821" s="20" t="s">
        <v>5560</v>
      </c>
      <c r="G2821"/>
      <c r="H2821"/>
      <c r="I2821"/>
      <c r="J2821"/>
      <c r="K2821" s="16">
        <v>1.96</v>
      </c>
    </row>
    <row r="2822" spans="3:11" ht="15" hidden="1" outlineLevel="1" x14ac:dyDescent="0.25">
      <c r="C2822" s="4" t="s">
        <v>53</v>
      </c>
      <c r="D2822" s="20" t="s">
        <v>5561</v>
      </c>
      <c r="E2822" s="20"/>
      <c r="F2822" s="20" t="s">
        <v>5562</v>
      </c>
      <c r="G2822"/>
      <c r="H2822"/>
      <c r="I2822"/>
      <c r="J2822"/>
      <c r="K2822" s="16">
        <v>7.25</v>
      </c>
    </row>
    <row r="2823" spans="3:11" ht="15" hidden="1" outlineLevel="1" x14ac:dyDescent="0.25">
      <c r="C2823" s="4" t="s">
        <v>53</v>
      </c>
      <c r="D2823" s="20" t="s">
        <v>5563</v>
      </c>
      <c r="E2823" s="20"/>
      <c r="F2823" s="20" t="s">
        <v>5564</v>
      </c>
      <c r="G2823"/>
      <c r="H2823"/>
      <c r="I2823"/>
      <c r="J2823"/>
      <c r="K2823" s="16">
        <v>2.36</v>
      </c>
    </row>
    <row r="2824" spans="3:11" ht="15" hidden="1" outlineLevel="1" x14ac:dyDescent="0.25">
      <c r="C2824" s="4" t="s">
        <v>53</v>
      </c>
      <c r="D2824" s="20" t="s">
        <v>5565</v>
      </c>
      <c r="E2824" s="20"/>
      <c r="F2824" s="20" t="s">
        <v>5566</v>
      </c>
      <c r="G2824"/>
      <c r="H2824"/>
      <c r="I2824"/>
      <c r="J2824"/>
      <c r="K2824" s="16">
        <v>37.299999999999997</v>
      </c>
    </row>
    <row r="2825" spans="3:11" ht="15" hidden="1" outlineLevel="1" x14ac:dyDescent="0.25">
      <c r="C2825" s="4" t="s">
        <v>53</v>
      </c>
      <c r="D2825" s="20" t="s">
        <v>5567</v>
      </c>
      <c r="E2825" s="20"/>
      <c r="F2825" s="20" t="s">
        <v>5568</v>
      </c>
      <c r="G2825"/>
      <c r="H2825"/>
      <c r="I2825"/>
      <c r="J2825"/>
      <c r="K2825" s="16">
        <v>1.68</v>
      </c>
    </row>
    <row r="2826" spans="3:11" ht="15" hidden="1" outlineLevel="1" x14ac:dyDescent="0.25">
      <c r="C2826" s="4" t="s">
        <v>53</v>
      </c>
      <c r="D2826" s="20" t="s">
        <v>5569</v>
      </c>
      <c r="E2826" s="20"/>
      <c r="F2826" s="20" t="s">
        <v>5570</v>
      </c>
      <c r="G2826"/>
      <c r="H2826"/>
      <c r="I2826"/>
      <c r="J2826"/>
      <c r="K2826" s="16">
        <v>7.22</v>
      </c>
    </row>
    <row r="2827" spans="3:11" ht="15" hidden="1" outlineLevel="1" x14ac:dyDescent="0.25">
      <c r="C2827" s="4" t="s">
        <v>53</v>
      </c>
      <c r="D2827" s="20" t="s">
        <v>5571</v>
      </c>
      <c r="E2827" s="20"/>
      <c r="F2827" s="20" t="s">
        <v>5572</v>
      </c>
      <c r="G2827"/>
      <c r="H2827"/>
      <c r="I2827"/>
      <c r="J2827"/>
      <c r="K2827" s="16">
        <v>0.53</v>
      </c>
    </row>
    <row r="2828" spans="3:11" ht="15" hidden="1" outlineLevel="1" x14ac:dyDescent="0.25">
      <c r="C2828" s="4" t="s">
        <v>53</v>
      </c>
      <c r="D2828" s="20" t="s">
        <v>5573</v>
      </c>
      <c r="E2828" s="20"/>
      <c r="F2828" s="20" t="s">
        <v>5574</v>
      </c>
      <c r="G2828"/>
      <c r="H2828"/>
      <c r="I2828"/>
      <c r="J2828"/>
      <c r="K2828" s="16">
        <v>0.02</v>
      </c>
    </row>
    <row r="2829" spans="3:11" ht="15" hidden="1" outlineLevel="1" x14ac:dyDescent="0.25">
      <c r="C2829" s="4" t="s">
        <v>53</v>
      </c>
      <c r="D2829" s="20" t="s">
        <v>5575</v>
      </c>
      <c r="E2829" s="20"/>
      <c r="F2829" s="20" t="s">
        <v>5576</v>
      </c>
      <c r="G2829"/>
      <c r="H2829"/>
      <c r="I2829"/>
      <c r="J2829"/>
      <c r="K2829" s="16">
        <v>0.02</v>
      </c>
    </row>
    <row r="2830" spans="3:11" ht="15" hidden="1" outlineLevel="1" x14ac:dyDescent="0.25">
      <c r="C2830" s="4" t="s">
        <v>53</v>
      </c>
      <c r="D2830" s="20" t="s">
        <v>5577</v>
      </c>
      <c r="E2830" s="20"/>
      <c r="F2830" s="20" t="s">
        <v>5578</v>
      </c>
      <c r="G2830"/>
      <c r="H2830"/>
      <c r="I2830"/>
      <c r="J2830"/>
      <c r="K2830" s="16">
        <v>0.13</v>
      </c>
    </row>
    <row r="2831" spans="3:11" ht="15" hidden="1" outlineLevel="1" x14ac:dyDescent="0.25">
      <c r="C2831" s="4" t="s">
        <v>53</v>
      </c>
      <c r="D2831" s="20" t="s">
        <v>5579</v>
      </c>
      <c r="E2831" s="20"/>
      <c r="F2831" s="20" t="s">
        <v>5580</v>
      </c>
      <c r="G2831"/>
      <c r="H2831"/>
      <c r="I2831"/>
      <c r="J2831"/>
      <c r="K2831" s="16">
        <v>4.5599999999999996</v>
      </c>
    </row>
    <row r="2832" spans="3:11" ht="15" hidden="1" outlineLevel="1" x14ac:dyDescent="0.25">
      <c r="C2832" s="4" t="s">
        <v>53</v>
      </c>
      <c r="D2832" s="20" t="s">
        <v>5581</v>
      </c>
      <c r="E2832" s="20"/>
      <c r="F2832" s="20" t="s">
        <v>5582</v>
      </c>
      <c r="G2832"/>
      <c r="H2832"/>
      <c r="I2832"/>
      <c r="J2832"/>
      <c r="K2832" s="16">
        <v>1.22</v>
      </c>
    </row>
    <row r="2833" spans="1:11" ht="15" hidden="1" outlineLevel="1" x14ac:dyDescent="0.25">
      <c r="C2833" s="4" t="s">
        <v>53</v>
      </c>
      <c r="D2833" s="20" t="s">
        <v>5583</v>
      </c>
      <c r="E2833" s="20"/>
      <c r="F2833" s="20" t="s">
        <v>5584</v>
      </c>
      <c r="G2833"/>
      <c r="H2833"/>
      <c r="I2833"/>
      <c r="J2833"/>
      <c r="K2833" s="16">
        <v>1.33</v>
      </c>
    </row>
    <row r="2834" spans="1:11" ht="15" hidden="1" outlineLevel="1" x14ac:dyDescent="0.25">
      <c r="C2834" s="4" t="s">
        <v>53</v>
      </c>
      <c r="D2834" s="20" t="s">
        <v>5585</v>
      </c>
      <c r="E2834" s="20"/>
      <c r="F2834" s="20" t="s">
        <v>5586</v>
      </c>
      <c r="G2834"/>
      <c r="H2834"/>
      <c r="I2834"/>
      <c r="J2834"/>
      <c r="K2834" s="16">
        <v>-3.82</v>
      </c>
    </row>
    <row r="2835" spans="1:11" ht="15" hidden="1" outlineLevel="1" x14ac:dyDescent="0.25">
      <c r="C2835" s="4" t="s">
        <v>53</v>
      </c>
      <c r="D2835" s="20" t="s">
        <v>5587</v>
      </c>
      <c r="E2835" s="20"/>
      <c r="F2835" s="20" t="s">
        <v>5588</v>
      </c>
      <c r="G2835"/>
      <c r="H2835"/>
      <c r="I2835"/>
      <c r="J2835"/>
      <c r="K2835" s="16">
        <v>0.02</v>
      </c>
    </row>
    <row r="2836" spans="1:11" ht="15" hidden="1" outlineLevel="1" x14ac:dyDescent="0.25">
      <c r="C2836" s="4" t="s">
        <v>53</v>
      </c>
      <c r="D2836" s="20" t="s">
        <v>5589</v>
      </c>
      <c r="E2836" s="20"/>
      <c r="F2836" s="20" t="s">
        <v>5590</v>
      </c>
      <c r="G2836"/>
      <c r="H2836"/>
      <c r="I2836"/>
      <c r="J2836"/>
      <c r="K2836" s="16">
        <v>13.21</v>
      </c>
    </row>
    <row r="2837" spans="1:11" ht="15" hidden="1" outlineLevel="1" x14ac:dyDescent="0.25">
      <c r="C2837" s="4" t="s">
        <v>53</v>
      </c>
      <c r="D2837" s="20" t="s">
        <v>5591</v>
      </c>
      <c r="E2837" s="20"/>
      <c r="F2837" s="20" t="s">
        <v>5592</v>
      </c>
      <c r="G2837"/>
      <c r="H2837"/>
      <c r="I2837"/>
      <c r="J2837"/>
      <c r="K2837" s="16">
        <v>0.52</v>
      </c>
    </row>
    <row r="2838" spans="1:11" ht="15" hidden="1" outlineLevel="1" x14ac:dyDescent="0.25">
      <c r="C2838" s="4" t="s">
        <v>53</v>
      </c>
      <c r="D2838" s="20" t="s">
        <v>5593</v>
      </c>
      <c r="E2838" s="20"/>
      <c r="F2838" s="20" t="s">
        <v>5594</v>
      </c>
      <c r="G2838"/>
      <c r="H2838"/>
      <c r="I2838"/>
      <c r="J2838"/>
      <c r="K2838" s="16">
        <v>1.88</v>
      </c>
    </row>
    <row r="2839" spans="1:11" ht="15" hidden="1" outlineLevel="1" x14ac:dyDescent="0.25">
      <c r="C2839" s="4" t="s">
        <v>53</v>
      </c>
      <c r="D2839" s="20" t="s">
        <v>5595</v>
      </c>
      <c r="E2839" s="20"/>
      <c r="F2839" s="20" t="s">
        <v>5596</v>
      </c>
      <c r="G2839"/>
      <c r="H2839"/>
      <c r="I2839"/>
      <c r="J2839"/>
      <c r="K2839" s="16">
        <v>5.04</v>
      </c>
    </row>
    <row r="2840" spans="1:11" hidden="1" outlineLevel="1" x14ac:dyDescent="0.2">
      <c r="C2840" s="4"/>
      <c r="D2840" s="4"/>
      <c r="E2840" s="4"/>
      <c r="F2840" s="4"/>
    </row>
    <row r="2841" spans="1:11" hidden="1" outlineLevel="1" x14ac:dyDescent="0.2">
      <c r="A2841" s="4" t="s">
        <v>5597</v>
      </c>
      <c r="D2841" s="4" t="s">
        <v>5598</v>
      </c>
      <c r="E2841" s="4"/>
      <c r="K2841" s="21">
        <f>SUM(K2842:K3224)</f>
        <v>4039.1899999999991</v>
      </c>
    </row>
    <row r="2842" spans="1:11" ht="15" hidden="1" outlineLevel="1" x14ac:dyDescent="0.25">
      <c r="C2842" s="4" t="s">
        <v>53</v>
      </c>
      <c r="D2842" s="20" t="s">
        <v>5599</v>
      </c>
      <c r="E2842" s="20"/>
      <c r="F2842" s="20" t="s">
        <v>5600</v>
      </c>
      <c r="G2842"/>
      <c r="H2842"/>
      <c r="I2842"/>
      <c r="J2842"/>
      <c r="K2842" s="16">
        <v>26.52</v>
      </c>
    </row>
    <row r="2843" spans="1:11" ht="15" hidden="1" outlineLevel="1" x14ac:dyDescent="0.25">
      <c r="C2843" s="4" t="s">
        <v>53</v>
      </c>
      <c r="D2843" s="20" t="s">
        <v>5601</v>
      </c>
      <c r="E2843" s="20"/>
      <c r="F2843" s="20" t="s">
        <v>5602</v>
      </c>
      <c r="G2843"/>
      <c r="H2843"/>
      <c r="I2843"/>
      <c r="J2843"/>
      <c r="K2843" s="16">
        <v>5.28</v>
      </c>
    </row>
    <row r="2844" spans="1:11" ht="15" hidden="1" outlineLevel="1" x14ac:dyDescent="0.25">
      <c r="C2844" s="4" t="s">
        <v>53</v>
      </c>
      <c r="D2844" s="20" t="s">
        <v>5603</v>
      </c>
      <c r="E2844" s="20"/>
      <c r="F2844" s="20" t="s">
        <v>5604</v>
      </c>
      <c r="G2844"/>
      <c r="H2844"/>
      <c r="I2844"/>
      <c r="J2844"/>
      <c r="K2844" s="16">
        <v>6.94</v>
      </c>
    </row>
    <row r="2845" spans="1:11" ht="15" hidden="1" outlineLevel="1" x14ac:dyDescent="0.25">
      <c r="C2845" s="4" t="s">
        <v>53</v>
      </c>
      <c r="D2845" s="20" t="s">
        <v>5605</v>
      </c>
      <c r="E2845" s="20"/>
      <c r="F2845" s="20" t="s">
        <v>5606</v>
      </c>
      <c r="G2845"/>
      <c r="H2845"/>
      <c r="I2845"/>
      <c r="J2845"/>
      <c r="K2845" s="16">
        <v>21.21</v>
      </c>
    </row>
    <row r="2846" spans="1:11" ht="15" hidden="1" outlineLevel="1" x14ac:dyDescent="0.25">
      <c r="C2846" s="4" t="s">
        <v>53</v>
      </c>
      <c r="D2846" s="20" t="s">
        <v>5607</v>
      </c>
      <c r="E2846" s="20"/>
      <c r="F2846" s="20" t="s">
        <v>5608</v>
      </c>
      <c r="G2846"/>
      <c r="H2846"/>
      <c r="I2846"/>
      <c r="J2846"/>
      <c r="K2846" s="16">
        <v>-2</v>
      </c>
    </row>
    <row r="2847" spans="1:11" ht="15" hidden="1" outlineLevel="1" x14ac:dyDescent="0.25">
      <c r="C2847" s="4" t="s">
        <v>53</v>
      </c>
      <c r="D2847" s="20" t="s">
        <v>5609</v>
      </c>
      <c r="E2847" s="20"/>
      <c r="F2847" s="20" t="s">
        <v>5610</v>
      </c>
      <c r="G2847"/>
      <c r="H2847"/>
      <c r="I2847"/>
      <c r="J2847"/>
      <c r="K2847" s="16">
        <v>19.98</v>
      </c>
    </row>
    <row r="2848" spans="1:11" ht="15" hidden="1" outlineLevel="1" x14ac:dyDescent="0.25">
      <c r="C2848" s="4" t="s">
        <v>53</v>
      </c>
      <c r="D2848" s="20" t="s">
        <v>5611</v>
      </c>
      <c r="E2848" s="20"/>
      <c r="F2848" s="20" t="s">
        <v>5612</v>
      </c>
      <c r="G2848"/>
      <c r="H2848"/>
      <c r="I2848"/>
      <c r="J2848"/>
      <c r="K2848" s="16">
        <v>6.94</v>
      </c>
    </row>
    <row r="2849" spans="3:11" ht="15" hidden="1" outlineLevel="1" x14ac:dyDescent="0.25">
      <c r="C2849" s="4" t="s">
        <v>53</v>
      </c>
      <c r="D2849" s="20" t="s">
        <v>5613</v>
      </c>
      <c r="E2849" s="20"/>
      <c r="F2849" s="20" t="s">
        <v>5614</v>
      </c>
      <c r="G2849"/>
      <c r="H2849"/>
      <c r="I2849"/>
      <c r="J2849"/>
      <c r="K2849" s="16">
        <v>6.94</v>
      </c>
    </row>
    <row r="2850" spans="3:11" ht="15" hidden="1" outlineLevel="1" x14ac:dyDescent="0.25">
      <c r="C2850" s="4" t="s">
        <v>53</v>
      </c>
      <c r="D2850" s="20" t="s">
        <v>5615</v>
      </c>
      <c r="E2850" s="20"/>
      <c r="F2850" s="20" t="s">
        <v>5616</v>
      </c>
      <c r="G2850"/>
      <c r="H2850"/>
      <c r="I2850"/>
      <c r="J2850"/>
      <c r="K2850" s="16">
        <v>1.68</v>
      </c>
    </row>
    <row r="2851" spans="3:11" ht="15" hidden="1" outlineLevel="1" x14ac:dyDescent="0.25">
      <c r="C2851" s="4" t="s">
        <v>53</v>
      </c>
      <c r="D2851" s="20" t="s">
        <v>5617</v>
      </c>
      <c r="E2851" s="20"/>
      <c r="F2851" s="20" t="s">
        <v>5618</v>
      </c>
      <c r="G2851"/>
      <c r="H2851"/>
      <c r="I2851"/>
      <c r="J2851"/>
      <c r="K2851" s="16">
        <v>7.36</v>
      </c>
    </row>
    <row r="2852" spans="3:11" ht="15" hidden="1" outlineLevel="1" x14ac:dyDescent="0.25">
      <c r="C2852" s="4" t="s">
        <v>53</v>
      </c>
      <c r="D2852" s="20" t="s">
        <v>5619</v>
      </c>
      <c r="E2852" s="20"/>
      <c r="F2852" s="20" t="s">
        <v>5620</v>
      </c>
      <c r="G2852"/>
      <c r="H2852"/>
      <c r="I2852"/>
      <c r="J2852"/>
      <c r="K2852" s="16">
        <v>-34.74</v>
      </c>
    </row>
    <row r="2853" spans="3:11" ht="15" hidden="1" outlineLevel="1" x14ac:dyDescent="0.25">
      <c r="C2853" s="4" t="s">
        <v>53</v>
      </c>
      <c r="D2853" s="20" t="s">
        <v>5621</v>
      </c>
      <c r="E2853" s="20"/>
      <c r="F2853" s="20" t="s">
        <v>5622</v>
      </c>
      <c r="G2853"/>
      <c r="H2853"/>
      <c r="I2853"/>
      <c r="J2853"/>
      <c r="K2853" s="16">
        <v>6.94</v>
      </c>
    </row>
    <row r="2854" spans="3:11" ht="15" hidden="1" outlineLevel="1" x14ac:dyDescent="0.25">
      <c r="C2854" s="4" t="s">
        <v>53</v>
      </c>
      <c r="D2854" s="20" t="s">
        <v>5623</v>
      </c>
      <c r="E2854" s="20"/>
      <c r="F2854" s="20" t="s">
        <v>5624</v>
      </c>
      <c r="G2854"/>
      <c r="H2854"/>
      <c r="I2854"/>
      <c r="J2854"/>
      <c r="K2854" s="16">
        <v>20.82</v>
      </c>
    </row>
    <row r="2855" spans="3:11" ht="15" hidden="1" outlineLevel="1" x14ac:dyDescent="0.25">
      <c r="C2855" s="4" t="s">
        <v>53</v>
      </c>
      <c r="D2855" s="20" t="s">
        <v>5625</v>
      </c>
      <c r="E2855" s="20"/>
      <c r="F2855" s="20" t="s">
        <v>5626</v>
      </c>
      <c r="G2855"/>
      <c r="H2855"/>
      <c r="I2855"/>
      <c r="J2855"/>
      <c r="K2855" s="16">
        <v>-6.94</v>
      </c>
    </row>
    <row r="2856" spans="3:11" ht="15" hidden="1" outlineLevel="1" x14ac:dyDescent="0.25">
      <c r="C2856" s="4" t="s">
        <v>53</v>
      </c>
      <c r="D2856" s="20" t="s">
        <v>5627</v>
      </c>
      <c r="E2856" s="20"/>
      <c r="F2856" s="20" t="s">
        <v>5628</v>
      </c>
      <c r="G2856"/>
      <c r="H2856"/>
      <c r="I2856"/>
      <c r="J2856"/>
      <c r="K2856" s="16">
        <v>20.82</v>
      </c>
    </row>
    <row r="2857" spans="3:11" ht="15" hidden="1" outlineLevel="1" x14ac:dyDescent="0.25">
      <c r="C2857" s="4" t="s">
        <v>53</v>
      </c>
      <c r="D2857" s="20" t="s">
        <v>5629</v>
      </c>
      <c r="E2857" s="20"/>
      <c r="F2857" s="20" t="s">
        <v>5630</v>
      </c>
      <c r="G2857"/>
      <c r="H2857"/>
      <c r="I2857"/>
      <c r="J2857"/>
      <c r="K2857" s="16">
        <v>6.94</v>
      </c>
    </row>
    <row r="2858" spans="3:11" ht="15" hidden="1" outlineLevel="1" x14ac:dyDescent="0.25">
      <c r="C2858" s="4" t="s">
        <v>53</v>
      </c>
      <c r="D2858" s="20" t="s">
        <v>5631</v>
      </c>
      <c r="E2858" s="20"/>
      <c r="F2858" s="20" t="s">
        <v>5632</v>
      </c>
      <c r="G2858"/>
      <c r="H2858"/>
      <c r="I2858"/>
      <c r="J2858"/>
      <c r="K2858" s="16">
        <v>23.32</v>
      </c>
    </row>
    <row r="2859" spans="3:11" ht="15" hidden="1" outlineLevel="1" x14ac:dyDescent="0.25">
      <c r="C2859" s="4" t="s">
        <v>53</v>
      </c>
      <c r="D2859" s="20" t="s">
        <v>5633</v>
      </c>
      <c r="E2859" s="20"/>
      <c r="F2859" s="20" t="s">
        <v>5634</v>
      </c>
      <c r="G2859"/>
      <c r="H2859"/>
      <c r="I2859"/>
      <c r="J2859"/>
      <c r="K2859" s="16">
        <v>3.47</v>
      </c>
    </row>
    <row r="2860" spans="3:11" ht="15" hidden="1" outlineLevel="1" x14ac:dyDescent="0.25">
      <c r="C2860" s="4" t="s">
        <v>53</v>
      </c>
      <c r="D2860" s="20" t="s">
        <v>5635</v>
      </c>
      <c r="E2860" s="20"/>
      <c r="F2860" s="20" t="s">
        <v>5636</v>
      </c>
      <c r="G2860"/>
      <c r="H2860"/>
      <c r="I2860"/>
      <c r="J2860"/>
      <c r="K2860" s="16">
        <v>13.07</v>
      </c>
    </row>
    <row r="2861" spans="3:11" ht="15" hidden="1" outlineLevel="1" x14ac:dyDescent="0.25">
      <c r="C2861" s="4" t="s">
        <v>53</v>
      </c>
      <c r="D2861" s="20" t="s">
        <v>5637</v>
      </c>
      <c r="E2861" s="20"/>
      <c r="F2861" s="20" t="s">
        <v>5638</v>
      </c>
      <c r="G2861"/>
      <c r="H2861"/>
      <c r="I2861"/>
      <c r="J2861"/>
      <c r="K2861" s="16">
        <v>20.82</v>
      </c>
    </row>
    <row r="2862" spans="3:11" ht="15" hidden="1" outlineLevel="1" x14ac:dyDescent="0.25">
      <c r="C2862" s="4" t="s">
        <v>53</v>
      </c>
      <c r="D2862" s="20" t="s">
        <v>5639</v>
      </c>
      <c r="E2862" s="20"/>
      <c r="F2862" s="20" t="s">
        <v>5640</v>
      </c>
      <c r="G2862"/>
      <c r="H2862"/>
      <c r="I2862"/>
      <c r="J2862"/>
      <c r="K2862" s="16">
        <v>-0.04</v>
      </c>
    </row>
    <row r="2863" spans="3:11" ht="15" hidden="1" outlineLevel="1" x14ac:dyDescent="0.25">
      <c r="C2863" s="4" t="s">
        <v>53</v>
      </c>
      <c r="D2863" s="20" t="s">
        <v>5641</v>
      </c>
      <c r="E2863" s="20"/>
      <c r="F2863" s="20" t="s">
        <v>5642</v>
      </c>
      <c r="G2863"/>
      <c r="H2863"/>
      <c r="I2863"/>
      <c r="J2863"/>
      <c r="K2863" s="16">
        <v>5.04</v>
      </c>
    </row>
    <row r="2864" spans="3:11" ht="15" hidden="1" outlineLevel="1" x14ac:dyDescent="0.25">
      <c r="C2864" s="4" t="s">
        <v>53</v>
      </c>
      <c r="D2864" s="20" t="s">
        <v>5643</v>
      </c>
      <c r="E2864" s="20"/>
      <c r="F2864" s="20" t="s">
        <v>5644</v>
      </c>
      <c r="G2864"/>
      <c r="H2864"/>
      <c r="I2864"/>
      <c r="J2864"/>
      <c r="K2864" s="16">
        <v>5.41</v>
      </c>
    </row>
    <row r="2865" spans="3:11" ht="15" hidden="1" outlineLevel="1" x14ac:dyDescent="0.25">
      <c r="C2865" s="4" t="s">
        <v>53</v>
      </c>
      <c r="D2865" s="20" t="s">
        <v>5645</v>
      </c>
      <c r="E2865" s="20"/>
      <c r="F2865" s="20" t="s">
        <v>5646</v>
      </c>
      <c r="G2865"/>
      <c r="H2865"/>
      <c r="I2865"/>
      <c r="J2865"/>
      <c r="K2865" s="16">
        <v>23.48</v>
      </c>
    </row>
    <row r="2866" spans="3:11" ht="15" hidden="1" outlineLevel="1" x14ac:dyDescent="0.25">
      <c r="C2866" s="4" t="s">
        <v>53</v>
      </c>
      <c r="D2866" s="20" t="s">
        <v>5647</v>
      </c>
      <c r="E2866" s="20"/>
      <c r="F2866" s="20" t="s">
        <v>5648</v>
      </c>
      <c r="G2866"/>
      <c r="H2866"/>
      <c r="I2866"/>
      <c r="J2866"/>
      <c r="K2866" s="16">
        <v>9.7100000000000009</v>
      </c>
    </row>
    <row r="2867" spans="3:11" ht="15" hidden="1" outlineLevel="1" x14ac:dyDescent="0.25">
      <c r="C2867" s="4" t="s">
        <v>53</v>
      </c>
      <c r="D2867" s="20" t="s">
        <v>5649</v>
      </c>
      <c r="E2867" s="20"/>
      <c r="F2867" s="20" t="s">
        <v>5650</v>
      </c>
      <c r="G2867"/>
      <c r="H2867"/>
      <c r="I2867"/>
      <c r="J2867"/>
      <c r="K2867" s="16">
        <v>5.62</v>
      </c>
    </row>
    <row r="2868" spans="3:11" ht="15" hidden="1" outlineLevel="1" x14ac:dyDescent="0.25">
      <c r="C2868" s="4" t="s">
        <v>53</v>
      </c>
      <c r="D2868" s="20" t="s">
        <v>5651</v>
      </c>
      <c r="E2868" s="20"/>
      <c r="F2868" s="20" t="s">
        <v>5652</v>
      </c>
      <c r="G2868"/>
      <c r="H2868"/>
      <c r="I2868"/>
      <c r="J2868"/>
      <c r="K2868" s="16">
        <v>1.81</v>
      </c>
    </row>
    <row r="2869" spans="3:11" ht="15" hidden="1" outlineLevel="1" x14ac:dyDescent="0.25">
      <c r="C2869" s="4" t="s">
        <v>53</v>
      </c>
      <c r="D2869" s="20" t="s">
        <v>5653</v>
      </c>
      <c r="E2869" s="20"/>
      <c r="F2869" s="20" t="s">
        <v>5654</v>
      </c>
      <c r="G2869"/>
      <c r="H2869"/>
      <c r="I2869"/>
      <c r="J2869"/>
      <c r="K2869" s="16">
        <v>5.04</v>
      </c>
    </row>
    <row r="2870" spans="3:11" ht="15" hidden="1" outlineLevel="1" x14ac:dyDescent="0.25">
      <c r="C2870" s="4" t="s">
        <v>53</v>
      </c>
      <c r="D2870" s="20" t="s">
        <v>5655</v>
      </c>
      <c r="E2870" s="20"/>
      <c r="F2870" s="20" t="s">
        <v>5656</v>
      </c>
      <c r="G2870"/>
      <c r="H2870"/>
      <c r="I2870"/>
      <c r="J2870"/>
      <c r="K2870" s="16">
        <v>3.59</v>
      </c>
    </row>
    <row r="2871" spans="3:11" ht="15" hidden="1" outlineLevel="1" x14ac:dyDescent="0.25">
      <c r="C2871" s="4" t="s">
        <v>53</v>
      </c>
      <c r="D2871" s="20" t="s">
        <v>5657</v>
      </c>
      <c r="E2871" s="20"/>
      <c r="F2871" s="20" t="s">
        <v>5658</v>
      </c>
      <c r="G2871"/>
      <c r="H2871"/>
      <c r="I2871"/>
      <c r="J2871"/>
      <c r="K2871" s="16">
        <v>5.27</v>
      </c>
    </row>
    <row r="2872" spans="3:11" ht="15" hidden="1" outlineLevel="1" x14ac:dyDescent="0.25">
      <c r="C2872" s="4" t="s">
        <v>53</v>
      </c>
      <c r="D2872" s="20" t="s">
        <v>5659</v>
      </c>
      <c r="E2872" s="20"/>
      <c r="F2872" s="20" t="s">
        <v>5660</v>
      </c>
      <c r="G2872"/>
      <c r="H2872"/>
      <c r="I2872"/>
      <c r="J2872"/>
      <c r="K2872" s="16">
        <v>26.58</v>
      </c>
    </row>
    <row r="2873" spans="3:11" ht="15" hidden="1" outlineLevel="1" x14ac:dyDescent="0.25">
      <c r="C2873" s="4" t="s">
        <v>53</v>
      </c>
      <c r="D2873" s="20" t="s">
        <v>5661</v>
      </c>
      <c r="E2873" s="20"/>
      <c r="F2873" s="20" t="s">
        <v>5662</v>
      </c>
      <c r="G2873"/>
      <c r="H2873"/>
      <c r="I2873"/>
      <c r="J2873"/>
      <c r="K2873" s="16">
        <v>0.03</v>
      </c>
    </row>
    <row r="2874" spans="3:11" ht="15" hidden="1" outlineLevel="1" x14ac:dyDescent="0.25">
      <c r="C2874" s="4" t="s">
        <v>53</v>
      </c>
      <c r="D2874" s="20" t="s">
        <v>5663</v>
      </c>
      <c r="E2874" s="20"/>
      <c r="F2874" s="20" t="s">
        <v>5664</v>
      </c>
      <c r="G2874"/>
      <c r="H2874"/>
      <c r="I2874"/>
      <c r="J2874"/>
      <c r="K2874" s="16">
        <v>1.68</v>
      </c>
    </row>
    <row r="2875" spans="3:11" ht="15" hidden="1" outlineLevel="1" x14ac:dyDescent="0.25">
      <c r="C2875" s="4" t="s">
        <v>53</v>
      </c>
      <c r="D2875" s="20" t="s">
        <v>5665</v>
      </c>
      <c r="E2875" s="20"/>
      <c r="F2875" s="20" t="s">
        <v>5666</v>
      </c>
      <c r="G2875"/>
      <c r="H2875"/>
      <c r="I2875"/>
      <c r="J2875"/>
      <c r="K2875" s="16">
        <v>5.04</v>
      </c>
    </row>
    <row r="2876" spans="3:11" ht="15" hidden="1" outlineLevel="1" x14ac:dyDescent="0.25">
      <c r="C2876" s="4" t="s">
        <v>53</v>
      </c>
      <c r="D2876" s="20" t="s">
        <v>5667</v>
      </c>
      <c r="E2876" s="20"/>
      <c r="F2876" s="20" t="s">
        <v>5668</v>
      </c>
      <c r="G2876"/>
      <c r="H2876"/>
      <c r="I2876"/>
      <c r="J2876"/>
      <c r="K2876" s="16">
        <v>5.04</v>
      </c>
    </row>
    <row r="2877" spans="3:11" ht="15" hidden="1" outlineLevel="1" x14ac:dyDescent="0.25">
      <c r="C2877" s="4" t="s">
        <v>53</v>
      </c>
      <c r="D2877" s="20" t="s">
        <v>5669</v>
      </c>
      <c r="E2877" s="20"/>
      <c r="F2877" s="20" t="s">
        <v>5670</v>
      </c>
      <c r="G2877"/>
      <c r="H2877"/>
      <c r="I2877"/>
      <c r="J2877"/>
      <c r="K2877" s="16">
        <v>5.16</v>
      </c>
    </row>
    <row r="2878" spans="3:11" ht="15" hidden="1" outlineLevel="1" x14ac:dyDescent="0.25">
      <c r="C2878" s="4" t="s">
        <v>53</v>
      </c>
      <c r="D2878" s="20" t="s">
        <v>5671</v>
      </c>
      <c r="E2878" s="20"/>
      <c r="F2878" s="20" t="s">
        <v>5672</v>
      </c>
      <c r="G2878"/>
      <c r="H2878"/>
      <c r="I2878"/>
      <c r="J2878"/>
      <c r="K2878" s="16">
        <v>5.04</v>
      </c>
    </row>
    <row r="2879" spans="3:11" ht="15" hidden="1" outlineLevel="1" x14ac:dyDescent="0.25">
      <c r="C2879" s="4" t="s">
        <v>53</v>
      </c>
      <c r="D2879" s="20" t="s">
        <v>5673</v>
      </c>
      <c r="E2879" s="20"/>
      <c r="F2879" s="20" t="s">
        <v>5674</v>
      </c>
      <c r="G2879"/>
      <c r="H2879"/>
      <c r="I2879"/>
      <c r="J2879"/>
      <c r="K2879" s="16">
        <v>19.78</v>
      </c>
    </row>
    <row r="2880" spans="3:11" ht="15" hidden="1" outlineLevel="1" x14ac:dyDescent="0.25">
      <c r="C2880" s="4" t="s">
        <v>53</v>
      </c>
      <c r="D2880" s="20" t="s">
        <v>5675</v>
      </c>
      <c r="E2880" s="20"/>
      <c r="F2880" s="20" t="s">
        <v>5676</v>
      </c>
      <c r="G2880"/>
      <c r="H2880"/>
      <c r="I2880"/>
      <c r="J2880"/>
      <c r="K2880" s="16">
        <v>1.68</v>
      </c>
    </row>
    <row r="2881" spans="3:11" ht="15" hidden="1" outlineLevel="1" x14ac:dyDescent="0.25">
      <c r="C2881" s="4" t="s">
        <v>53</v>
      </c>
      <c r="D2881" s="20" t="s">
        <v>5677</v>
      </c>
      <c r="E2881" s="20"/>
      <c r="F2881" s="20" t="s">
        <v>5678</v>
      </c>
      <c r="G2881"/>
      <c r="H2881"/>
      <c r="I2881"/>
      <c r="J2881"/>
      <c r="K2881" s="16">
        <v>2.02</v>
      </c>
    </row>
    <row r="2882" spans="3:11" ht="15" hidden="1" outlineLevel="1" x14ac:dyDescent="0.25">
      <c r="C2882" s="4" t="s">
        <v>53</v>
      </c>
      <c r="D2882" s="20" t="s">
        <v>5679</v>
      </c>
      <c r="E2882" s="20"/>
      <c r="F2882" s="20" t="s">
        <v>5680</v>
      </c>
      <c r="G2882"/>
      <c r="H2882"/>
      <c r="I2882"/>
      <c r="J2882"/>
      <c r="K2882" s="16">
        <v>1.68</v>
      </c>
    </row>
    <row r="2883" spans="3:11" ht="15" hidden="1" outlineLevel="1" x14ac:dyDescent="0.25">
      <c r="C2883" s="4" t="s">
        <v>53</v>
      </c>
      <c r="D2883" s="20" t="s">
        <v>5681</v>
      </c>
      <c r="E2883" s="20"/>
      <c r="F2883" s="20" t="s">
        <v>5682</v>
      </c>
      <c r="G2883"/>
      <c r="H2883"/>
      <c r="I2883"/>
      <c r="J2883"/>
      <c r="K2883" s="16">
        <v>61.23</v>
      </c>
    </row>
    <row r="2884" spans="3:11" ht="15" hidden="1" outlineLevel="1" x14ac:dyDescent="0.25">
      <c r="C2884" s="4" t="s">
        <v>53</v>
      </c>
      <c r="D2884" s="20" t="s">
        <v>5683</v>
      </c>
      <c r="E2884" s="20"/>
      <c r="F2884" s="20" t="s">
        <v>5684</v>
      </c>
      <c r="G2884"/>
      <c r="H2884"/>
      <c r="I2884"/>
      <c r="J2884"/>
      <c r="K2884" s="16">
        <v>3.48</v>
      </c>
    </row>
    <row r="2885" spans="3:11" ht="15" hidden="1" outlineLevel="1" x14ac:dyDescent="0.25">
      <c r="C2885" s="4" t="s">
        <v>53</v>
      </c>
      <c r="D2885" s="20" t="s">
        <v>5685</v>
      </c>
      <c r="E2885" s="20"/>
      <c r="F2885" s="20" t="s">
        <v>5686</v>
      </c>
      <c r="G2885"/>
      <c r="H2885"/>
      <c r="I2885"/>
      <c r="J2885"/>
      <c r="K2885" s="16">
        <v>0.1</v>
      </c>
    </row>
    <row r="2886" spans="3:11" ht="15" hidden="1" outlineLevel="1" x14ac:dyDescent="0.25">
      <c r="C2886" s="4" t="s">
        <v>53</v>
      </c>
      <c r="D2886" s="20" t="s">
        <v>5687</v>
      </c>
      <c r="E2886" s="20"/>
      <c r="F2886" s="20" t="s">
        <v>5688</v>
      </c>
      <c r="G2886"/>
      <c r="H2886"/>
      <c r="I2886"/>
      <c r="J2886"/>
      <c r="K2886" s="16">
        <v>2.12</v>
      </c>
    </row>
    <row r="2887" spans="3:11" ht="15" hidden="1" outlineLevel="1" x14ac:dyDescent="0.25">
      <c r="C2887" s="4" t="s">
        <v>53</v>
      </c>
      <c r="D2887" s="20" t="s">
        <v>5689</v>
      </c>
      <c r="E2887" s="20"/>
      <c r="F2887" s="20" t="s">
        <v>5690</v>
      </c>
      <c r="G2887"/>
      <c r="H2887"/>
      <c r="I2887"/>
      <c r="J2887"/>
      <c r="K2887" s="16">
        <v>5.04</v>
      </c>
    </row>
    <row r="2888" spans="3:11" ht="15" hidden="1" outlineLevel="1" x14ac:dyDescent="0.25">
      <c r="C2888" s="4" t="s">
        <v>53</v>
      </c>
      <c r="D2888" s="20" t="s">
        <v>5691</v>
      </c>
      <c r="E2888" s="20"/>
      <c r="F2888" s="20" t="s">
        <v>5692</v>
      </c>
      <c r="G2888"/>
      <c r="H2888"/>
      <c r="I2888"/>
      <c r="J2888"/>
      <c r="K2888" s="16">
        <v>1.68</v>
      </c>
    </row>
    <row r="2889" spans="3:11" ht="15" hidden="1" outlineLevel="1" x14ac:dyDescent="0.25">
      <c r="C2889" s="4" t="s">
        <v>53</v>
      </c>
      <c r="D2889" s="20" t="s">
        <v>5693</v>
      </c>
      <c r="E2889" s="20"/>
      <c r="F2889" s="20" t="s">
        <v>5694</v>
      </c>
      <c r="G2889"/>
      <c r="H2889"/>
      <c r="I2889"/>
      <c r="J2889"/>
      <c r="K2889" s="16">
        <v>1.69</v>
      </c>
    </row>
    <row r="2890" spans="3:11" ht="15" hidden="1" outlineLevel="1" x14ac:dyDescent="0.25">
      <c r="C2890" s="4" t="s">
        <v>53</v>
      </c>
      <c r="D2890" s="20" t="s">
        <v>5695</v>
      </c>
      <c r="E2890" s="20"/>
      <c r="F2890" s="20" t="s">
        <v>5696</v>
      </c>
      <c r="G2890"/>
      <c r="H2890"/>
      <c r="I2890"/>
      <c r="J2890"/>
      <c r="K2890" s="16">
        <v>14.06</v>
      </c>
    </row>
    <row r="2891" spans="3:11" ht="15" hidden="1" outlineLevel="1" x14ac:dyDescent="0.25">
      <c r="C2891" s="4" t="s">
        <v>53</v>
      </c>
      <c r="D2891" s="20" t="s">
        <v>5697</v>
      </c>
      <c r="E2891" s="20"/>
      <c r="F2891" s="20" t="s">
        <v>5698</v>
      </c>
      <c r="G2891"/>
      <c r="H2891"/>
      <c r="I2891"/>
      <c r="J2891"/>
      <c r="K2891" s="16">
        <v>1.81</v>
      </c>
    </row>
    <row r="2892" spans="3:11" ht="15" hidden="1" outlineLevel="1" x14ac:dyDescent="0.25">
      <c r="C2892" s="4" t="s">
        <v>53</v>
      </c>
      <c r="D2892" s="20" t="s">
        <v>5699</v>
      </c>
      <c r="E2892" s="20"/>
      <c r="F2892" s="20" t="s">
        <v>5700</v>
      </c>
      <c r="G2892"/>
      <c r="H2892"/>
      <c r="I2892"/>
      <c r="J2892"/>
      <c r="K2892" s="16">
        <v>3</v>
      </c>
    </row>
    <row r="2893" spans="3:11" ht="15" hidden="1" outlineLevel="1" x14ac:dyDescent="0.25">
      <c r="C2893" s="4" t="s">
        <v>53</v>
      </c>
      <c r="D2893" s="20" t="s">
        <v>5701</v>
      </c>
      <c r="E2893" s="20"/>
      <c r="F2893" s="20" t="s">
        <v>5702</v>
      </c>
      <c r="G2893"/>
      <c r="H2893"/>
      <c r="I2893"/>
      <c r="J2893"/>
      <c r="K2893" s="16">
        <v>1.68</v>
      </c>
    </row>
    <row r="2894" spans="3:11" ht="15" hidden="1" outlineLevel="1" x14ac:dyDescent="0.25">
      <c r="C2894" s="4" t="s">
        <v>53</v>
      </c>
      <c r="D2894" s="20" t="s">
        <v>5703</v>
      </c>
      <c r="E2894" s="20"/>
      <c r="F2894" s="20" t="s">
        <v>5704</v>
      </c>
      <c r="G2894"/>
      <c r="H2894"/>
      <c r="I2894"/>
      <c r="J2894"/>
      <c r="K2894" s="16">
        <v>5.04</v>
      </c>
    </row>
    <row r="2895" spans="3:11" ht="15" hidden="1" outlineLevel="1" x14ac:dyDescent="0.25">
      <c r="C2895" s="4" t="s">
        <v>53</v>
      </c>
      <c r="D2895" s="20" t="s">
        <v>5705</v>
      </c>
      <c r="E2895" s="20"/>
      <c r="F2895" s="20" t="s">
        <v>5706</v>
      </c>
      <c r="G2895"/>
      <c r="H2895"/>
      <c r="I2895"/>
      <c r="J2895"/>
      <c r="K2895" s="16">
        <v>5.82</v>
      </c>
    </row>
    <row r="2896" spans="3:11" ht="15" hidden="1" outlineLevel="1" x14ac:dyDescent="0.25">
      <c r="C2896" s="4" t="s">
        <v>53</v>
      </c>
      <c r="D2896" s="20" t="s">
        <v>5707</v>
      </c>
      <c r="E2896" s="20"/>
      <c r="F2896" s="20" t="s">
        <v>5708</v>
      </c>
      <c r="G2896"/>
      <c r="H2896"/>
      <c r="I2896"/>
      <c r="J2896"/>
      <c r="K2896" s="16">
        <v>1.68</v>
      </c>
    </row>
    <row r="2897" spans="3:11" ht="15" hidden="1" outlineLevel="1" x14ac:dyDescent="0.25">
      <c r="C2897" s="4" t="s">
        <v>53</v>
      </c>
      <c r="D2897" s="20" t="s">
        <v>5709</v>
      </c>
      <c r="E2897" s="20"/>
      <c r="F2897" s="20" t="s">
        <v>5710</v>
      </c>
      <c r="G2897"/>
      <c r="H2897"/>
      <c r="I2897"/>
      <c r="J2897"/>
      <c r="K2897" s="16">
        <v>-2.89</v>
      </c>
    </row>
    <row r="2898" spans="3:11" ht="15" hidden="1" outlineLevel="1" x14ac:dyDescent="0.25">
      <c r="C2898" s="4" t="s">
        <v>53</v>
      </c>
      <c r="D2898" s="20" t="s">
        <v>5711</v>
      </c>
      <c r="E2898" s="20"/>
      <c r="F2898" s="20" t="s">
        <v>5712</v>
      </c>
      <c r="G2898"/>
      <c r="H2898"/>
      <c r="I2898"/>
      <c r="J2898"/>
      <c r="K2898" s="16">
        <v>1.68</v>
      </c>
    </row>
    <row r="2899" spans="3:11" ht="15" hidden="1" outlineLevel="1" x14ac:dyDescent="0.25">
      <c r="C2899" s="4" t="s">
        <v>53</v>
      </c>
      <c r="D2899" s="20" t="s">
        <v>5713</v>
      </c>
      <c r="E2899" s="20"/>
      <c r="F2899" s="20" t="s">
        <v>5714</v>
      </c>
      <c r="G2899"/>
      <c r="H2899"/>
      <c r="I2899"/>
      <c r="J2899"/>
      <c r="K2899" s="16">
        <v>2.23</v>
      </c>
    </row>
    <row r="2900" spans="3:11" ht="15" hidden="1" outlineLevel="1" x14ac:dyDescent="0.25">
      <c r="C2900" s="4" t="s">
        <v>53</v>
      </c>
      <c r="D2900" s="20" t="s">
        <v>5715</v>
      </c>
      <c r="E2900" s="20"/>
      <c r="F2900" s="20" t="s">
        <v>5716</v>
      </c>
      <c r="G2900"/>
      <c r="H2900"/>
      <c r="I2900"/>
      <c r="J2900"/>
      <c r="K2900" s="16">
        <v>386.4</v>
      </c>
    </row>
    <row r="2901" spans="3:11" ht="15" hidden="1" outlineLevel="1" x14ac:dyDescent="0.25">
      <c r="C2901" s="4" t="s">
        <v>53</v>
      </c>
      <c r="D2901" s="20" t="s">
        <v>5717</v>
      </c>
      <c r="E2901" s="20"/>
      <c r="F2901" s="20" t="s">
        <v>5718</v>
      </c>
      <c r="G2901"/>
      <c r="H2901"/>
      <c r="I2901"/>
      <c r="J2901"/>
      <c r="K2901" s="16">
        <v>25.44</v>
      </c>
    </row>
    <row r="2902" spans="3:11" ht="15" hidden="1" outlineLevel="1" x14ac:dyDescent="0.25">
      <c r="C2902" s="4" t="s">
        <v>53</v>
      </c>
      <c r="D2902" s="20" t="s">
        <v>5719</v>
      </c>
      <c r="E2902" s="20"/>
      <c r="F2902" s="20" t="s">
        <v>5720</v>
      </c>
      <c r="G2902"/>
      <c r="H2902"/>
      <c r="I2902"/>
      <c r="J2902"/>
      <c r="K2902" s="16">
        <v>1.69</v>
      </c>
    </row>
    <row r="2903" spans="3:11" ht="15" hidden="1" outlineLevel="1" x14ac:dyDescent="0.25">
      <c r="C2903" s="4" t="s">
        <v>53</v>
      </c>
      <c r="D2903" s="20" t="s">
        <v>5721</v>
      </c>
      <c r="E2903" s="20"/>
      <c r="F2903" s="20" t="s">
        <v>5722</v>
      </c>
      <c r="G2903"/>
      <c r="H2903"/>
      <c r="I2903"/>
      <c r="J2903"/>
      <c r="K2903" s="16">
        <v>3.12</v>
      </c>
    </row>
    <row r="2904" spans="3:11" ht="15" hidden="1" outlineLevel="1" x14ac:dyDescent="0.25">
      <c r="C2904" s="4" t="s">
        <v>53</v>
      </c>
      <c r="D2904" s="20" t="s">
        <v>5723</v>
      </c>
      <c r="E2904" s="20"/>
      <c r="F2904" s="20" t="s">
        <v>5724</v>
      </c>
      <c r="G2904"/>
      <c r="H2904"/>
      <c r="I2904"/>
      <c r="J2904"/>
      <c r="K2904" s="16">
        <v>2.98</v>
      </c>
    </row>
    <row r="2905" spans="3:11" ht="15" hidden="1" outlineLevel="1" x14ac:dyDescent="0.25">
      <c r="C2905" s="4" t="s">
        <v>53</v>
      </c>
      <c r="D2905" s="20" t="s">
        <v>5725</v>
      </c>
      <c r="E2905" s="20"/>
      <c r="F2905" s="20" t="s">
        <v>5726</v>
      </c>
      <c r="G2905"/>
      <c r="H2905"/>
      <c r="I2905"/>
      <c r="J2905"/>
      <c r="K2905" s="16">
        <v>1.68</v>
      </c>
    </row>
    <row r="2906" spans="3:11" ht="15" hidden="1" outlineLevel="1" x14ac:dyDescent="0.25">
      <c r="C2906" s="4" t="s">
        <v>53</v>
      </c>
      <c r="D2906" s="20" t="s">
        <v>5727</v>
      </c>
      <c r="E2906" s="20"/>
      <c r="F2906" s="20" t="s">
        <v>5728</v>
      </c>
      <c r="G2906"/>
      <c r="H2906"/>
      <c r="I2906"/>
      <c r="J2906"/>
      <c r="K2906" s="16">
        <v>-10.35</v>
      </c>
    </row>
    <row r="2907" spans="3:11" ht="15" hidden="1" outlineLevel="1" x14ac:dyDescent="0.25">
      <c r="C2907" s="4" t="s">
        <v>53</v>
      </c>
      <c r="D2907" s="20" t="s">
        <v>5729</v>
      </c>
      <c r="E2907" s="20"/>
      <c r="F2907" s="20" t="s">
        <v>5730</v>
      </c>
      <c r="G2907"/>
      <c r="H2907"/>
      <c r="I2907"/>
      <c r="J2907"/>
      <c r="K2907" s="16">
        <v>3.62</v>
      </c>
    </row>
    <row r="2908" spans="3:11" ht="15" hidden="1" outlineLevel="1" x14ac:dyDescent="0.25">
      <c r="C2908" s="4" t="s">
        <v>53</v>
      </c>
      <c r="D2908" s="20" t="s">
        <v>5731</v>
      </c>
      <c r="E2908" s="20"/>
      <c r="F2908" s="20" t="s">
        <v>5732</v>
      </c>
      <c r="G2908"/>
      <c r="H2908"/>
      <c r="I2908"/>
      <c r="J2908"/>
      <c r="K2908" s="16">
        <v>4.5199999999999996</v>
      </c>
    </row>
    <row r="2909" spans="3:11" ht="15" hidden="1" outlineLevel="1" x14ac:dyDescent="0.25">
      <c r="C2909" s="4" t="s">
        <v>53</v>
      </c>
      <c r="D2909" s="20" t="s">
        <v>5733</v>
      </c>
      <c r="E2909" s="20"/>
      <c r="F2909" s="20" t="s">
        <v>5734</v>
      </c>
      <c r="G2909"/>
      <c r="H2909"/>
      <c r="I2909"/>
      <c r="J2909"/>
      <c r="K2909" s="16">
        <v>2.89</v>
      </c>
    </row>
    <row r="2910" spans="3:11" ht="15" hidden="1" outlineLevel="1" x14ac:dyDescent="0.25">
      <c r="C2910" s="4" t="s">
        <v>53</v>
      </c>
      <c r="D2910" s="20" t="s">
        <v>5735</v>
      </c>
      <c r="E2910" s="20"/>
      <c r="F2910" s="20" t="s">
        <v>5736</v>
      </c>
      <c r="G2910"/>
      <c r="H2910"/>
      <c r="I2910"/>
      <c r="J2910"/>
      <c r="K2910" s="16">
        <v>5.04</v>
      </c>
    </row>
    <row r="2911" spans="3:11" ht="15" hidden="1" outlineLevel="1" x14ac:dyDescent="0.25">
      <c r="C2911" s="4" t="s">
        <v>53</v>
      </c>
      <c r="D2911" s="20" t="s">
        <v>5737</v>
      </c>
      <c r="E2911" s="20"/>
      <c r="F2911" s="20" t="s">
        <v>5738</v>
      </c>
      <c r="G2911"/>
      <c r="H2911"/>
      <c r="I2911"/>
      <c r="J2911"/>
      <c r="K2911" s="16">
        <v>1.75</v>
      </c>
    </row>
    <row r="2912" spans="3:11" ht="15" hidden="1" outlineLevel="1" x14ac:dyDescent="0.25">
      <c r="C2912" s="4" t="s">
        <v>53</v>
      </c>
      <c r="D2912" s="20" t="s">
        <v>5739</v>
      </c>
      <c r="E2912" s="20"/>
      <c r="F2912" s="20" t="s">
        <v>5740</v>
      </c>
      <c r="G2912"/>
      <c r="H2912"/>
      <c r="I2912"/>
      <c r="J2912"/>
      <c r="K2912" s="16">
        <v>47.24</v>
      </c>
    </row>
    <row r="2913" spans="3:11" ht="15" hidden="1" outlineLevel="1" x14ac:dyDescent="0.25">
      <c r="C2913" s="4" t="s">
        <v>53</v>
      </c>
      <c r="D2913" s="20" t="s">
        <v>5741</v>
      </c>
      <c r="E2913" s="20"/>
      <c r="F2913" s="20" t="s">
        <v>5742</v>
      </c>
      <c r="G2913"/>
      <c r="H2913"/>
      <c r="I2913"/>
      <c r="J2913"/>
      <c r="K2913" s="16">
        <v>1.68</v>
      </c>
    </row>
    <row r="2914" spans="3:11" ht="15" hidden="1" outlineLevel="1" x14ac:dyDescent="0.25">
      <c r="C2914" s="4" t="s">
        <v>53</v>
      </c>
      <c r="D2914" s="20" t="s">
        <v>5743</v>
      </c>
      <c r="E2914" s="20"/>
      <c r="F2914" s="20" t="s">
        <v>5744</v>
      </c>
      <c r="G2914"/>
      <c r="H2914"/>
      <c r="I2914"/>
      <c r="J2914"/>
      <c r="K2914" s="16">
        <v>1.68</v>
      </c>
    </row>
    <row r="2915" spans="3:11" ht="15" hidden="1" outlineLevel="1" x14ac:dyDescent="0.25">
      <c r="C2915" s="4" t="s">
        <v>53</v>
      </c>
      <c r="D2915" s="20" t="s">
        <v>5745</v>
      </c>
      <c r="E2915" s="20"/>
      <c r="F2915" s="20" t="s">
        <v>5746</v>
      </c>
      <c r="G2915"/>
      <c r="H2915"/>
      <c r="I2915"/>
      <c r="J2915"/>
      <c r="K2915" s="16">
        <v>21.24</v>
      </c>
    </row>
    <row r="2916" spans="3:11" ht="15" hidden="1" outlineLevel="1" x14ac:dyDescent="0.25">
      <c r="C2916" s="4" t="s">
        <v>53</v>
      </c>
      <c r="D2916" s="20" t="s">
        <v>5747</v>
      </c>
      <c r="E2916" s="20"/>
      <c r="F2916" s="20" t="s">
        <v>5748</v>
      </c>
      <c r="G2916"/>
      <c r="H2916"/>
      <c r="I2916"/>
      <c r="J2916"/>
      <c r="K2916" s="16">
        <v>7.31</v>
      </c>
    </row>
    <row r="2917" spans="3:11" ht="15" hidden="1" outlineLevel="1" x14ac:dyDescent="0.25">
      <c r="C2917" s="4" t="s">
        <v>53</v>
      </c>
      <c r="D2917" s="20" t="s">
        <v>5749</v>
      </c>
      <c r="E2917" s="20"/>
      <c r="F2917" s="20" t="s">
        <v>5750</v>
      </c>
      <c r="G2917"/>
      <c r="H2917"/>
      <c r="I2917"/>
      <c r="J2917"/>
      <c r="K2917" s="16">
        <v>1.68</v>
      </c>
    </row>
    <row r="2918" spans="3:11" ht="15" hidden="1" outlineLevel="1" x14ac:dyDescent="0.25">
      <c r="C2918" s="4" t="s">
        <v>53</v>
      </c>
      <c r="D2918" s="20" t="s">
        <v>5751</v>
      </c>
      <c r="E2918" s="20"/>
      <c r="F2918" s="20" t="s">
        <v>5752</v>
      </c>
      <c r="G2918"/>
      <c r="H2918"/>
      <c r="I2918"/>
      <c r="J2918"/>
      <c r="K2918" s="16">
        <v>1.68</v>
      </c>
    </row>
    <row r="2919" spans="3:11" ht="15" hidden="1" outlineLevel="1" x14ac:dyDescent="0.25">
      <c r="C2919" s="4" t="s">
        <v>53</v>
      </c>
      <c r="D2919" s="20" t="s">
        <v>5753</v>
      </c>
      <c r="E2919" s="20"/>
      <c r="F2919" s="20" t="s">
        <v>5754</v>
      </c>
      <c r="G2919"/>
      <c r="H2919"/>
      <c r="I2919"/>
      <c r="J2919"/>
      <c r="K2919" s="16">
        <v>2.34</v>
      </c>
    </row>
    <row r="2920" spans="3:11" ht="15" hidden="1" outlineLevel="1" x14ac:dyDescent="0.25">
      <c r="C2920" s="4" t="s">
        <v>53</v>
      </c>
      <c r="D2920" s="20" t="s">
        <v>5755</v>
      </c>
      <c r="E2920" s="20"/>
      <c r="F2920" s="20" t="s">
        <v>5756</v>
      </c>
      <c r="G2920"/>
      <c r="H2920"/>
      <c r="I2920"/>
      <c r="J2920"/>
      <c r="K2920" s="16">
        <v>6.1</v>
      </c>
    </row>
    <row r="2921" spans="3:11" ht="15" hidden="1" outlineLevel="1" x14ac:dyDescent="0.25">
      <c r="C2921" s="4" t="s">
        <v>53</v>
      </c>
      <c r="D2921" s="20" t="s">
        <v>5757</v>
      </c>
      <c r="E2921" s="20"/>
      <c r="F2921" s="20" t="s">
        <v>5758</v>
      </c>
      <c r="G2921"/>
      <c r="H2921"/>
      <c r="I2921"/>
      <c r="J2921"/>
      <c r="K2921" s="16">
        <v>5.94</v>
      </c>
    </row>
    <row r="2922" spans="3:11" ht="15" hidden="1" outlineLevel="1" x14ac:dyDescent="0.25">
      <c r="C2922" s="4" t="s">
        <v>53</v>
      </c>
      <c r="D2922" s="20" t="s">
        <v>5759</v>
      </c>
      <c r="E2922" s="20"/>
      <c r="F2922" s="20" t="s">
        <v>5760</v>
      </c>
      <c r="G2922"/>
      <c r="H2922"/>
      <c r="I2922"/>
      <c r="J2922"/>
      <c r="K2922" s="16">
        <v>5.82</v>
      </c>
    </row>
    <row r="2923" spans="3:11" ht="15" hidden="1" outlineLevel="1" x14ac:dyDescent="0.25">
      <c r="C2923" s="4" t="s">
        <v>53</v>
      </c>
      <c r="D2923" s="20" t="s">
        <v>5761</v>
      </c>
      <c r="E2923" s="20"/>
      <c r="F2923" s="20" t="s">
        <v>5762</v>
      </c>
      <c r="G2923"/>
      <c r="H2923"/>
      <c r="I2923"/>
      <c r="J2923"/>
      <c r="K2923" s="16">
        <v>5.0599999999999996</v>
      </c>
    </row>
    <row r="2924" spans="3:11" ht="15" hidden="1" outlineLevel="1" x14ac:dyDescent="0.25">
      <c r="C2924" s="4" t="s">
        <v>53</v>
      </c>
      <c r="D2924" s="20" t="s">
        <v>5763</v>
      </c>
      <c r="E2924" s="20"/>
      <c r="F2924" s="20" t="s">
        <v>5764</v>
      </c>
      <c r="G2924"/>
      <c r="H2924"/>
      <c r="I2924"/>
      <c r="J2924"/>
      <c r="K2924" s="16">
        <v>1.69</v>
      </c>
    </row>
    <row r="2925" spans="3:11" ht="15" hidden="1" outlineLevel="1" x14ac:dyDescent="0.25">
      <c r="C2925" s="4" t="s">
        <v>53</v>
      </c>
      <c r="D2925" s="20" t="s">
        <v>5765</v>
      </c>
      <c r="E2925" s="20"/>
      <c r="F2925" s="20" t="s">
        <v>5766</v>
      </c>
      <c r="G2925"/>
      <c r="H2925"/>
      <c r="I2925"/>
      <c r="J2925"/>
      <c r="K2925" s="16">
        <v>18.21</v>
      </c>
    </row>
    <row r="2926" spans="3:11" ht="15" hidden="1" outlineLevel="1" x14ac:dyDescent="0.25">
      <c r="C2926" s="4" t="s">
        <v>53</v>
      </c>
      <c r="D2926" s="20" t="s">
        <v>5767</v>
      </c>
      <c r="E2926" s="20"/>
      <c r="F2926" s="20" t="s">
        <v>5768</v>
      </c>
      <c r="G2926"/>
      <c r="H2926"/>
      <c r="I2926"/>
      <c r="J2926"/>
      <c r="K2926" s="16">
        <v>1.78</v>
      </c>
    </row>
    <row r="2927" spans="3:11" ht="15" hidden="1" outlineLevel="1" x14ac:dyDescent="0.25">
      <c r="C2927" s="4" t="s">
        <v>53</v>
      </c>
      <c r="D2927" s="20" t="s">
        <v>5769</v>
      </c>
      <c r="E2927" s="20"/>
      <c r="F2927" s="20" t="s">
        <v>5770</v>
      </c>
      <c r="G2927"/>
      <c r="H2927"/>
      <c r="I2927"/>
      <c r="J2927"/>
      <c r="K2927" s="16">
        <v>5.15</v>
      </c>
    </row>
    <row r="2928" spans="3:11" ht="15" hidden="1" outlineLevel="1" x14ac:dyDescent="0.25">
      <c r="C2928" s="4" t="s">
        <v>53</v>
      </c>
      <c r="D2928" s="20" t="s">
        <v>5771</v>
      </c>
      <c r="E2928" s="20"/>
      <c r="F2928" s="20" t="s">
        <v>5772</v>
      </c>
      <c r="G2928"/>
      <c r="H2928"/>
      <c r="I2928"/>
      <c r="J2928"/>
      <c r="K2928" s="16">
        <v>0.35</v>
      </c>
    </row>
    <row r="2929" spans="3:11" ht="15" hidden="1" outlineLevel="1" x14ac:dyDescent="0.25">
      <c r="C2929" s="4" t="s">
        <v>53</v>
      </c>
      <c r="D2929" s="20" t="s">
        <v>5773</v>
      </c>
      <c r="E2929" s="20"/>
      <c r="F2929" s="20" t="s">
        <v>5774</v>
      </c>
      <c r="G2929"/>
      <c r="H2929"/>
      <c r="I2929"/>
      <c r="J2929"/>
      <c r="K2929" s="16">
        <v>4.17</v>
      </c>
    </row>
    <row r="2930" spans="3:11" ht="15" hidden="1" outlineLevel="1" x14ac:dyDescent="0.25">
      <c r="C2930" s="4" t="s">
        <v>53</v>
      </c>
      <c r="D2930" s="20" t="s">
        <v>5775</v>
      </c>
      <c r="E2930" s="20"/>
      <c r="F2930" s="20" t="s">
        <v>5776</v>
      </c>
      <c r="G2930"/>
      <c r="H2930"/>
      <c r="I2930"/>
      <c r="J2930"/>
      <c r="K2930" s="16">
        <v>4.24</v>
      </c>
    </row>
    <row r="2931" spans="3:11" ht="15" hidden="1" outlineLevel="1" x14ac:dyDescent="0.25">
      <c r="C2931" s="4" t="s">
        <v>53</v>
      </c>
      <c r="D2931" s="20" t="s">
        <v>5777</v>
      </c>
      <c r="E2931" s="20"/>
      <c r="F2931" s="20" t="s">
        <v>5778</v>
      </c>
      <c r="G2931"/>
      <c r="H2931"/>
      <c r="I2931"/>
      <c r="J2931"/>
      <c r="K2931" s="16">
        <v>6.72</v>
      </c>
    </row>
    <row r="2932" spans="3:11" ht="15" hidden="1" outlineLevel="1" x14ac:dyDescent="0.25">
      <c r="C2932" s="4" t="s">
        <v>53</v>
      </c>
      <c r="D2932" s="20" t="s">
        <v>5779</v>
      </c>
      <c r="E2932" s="20"/>
      <c r="F2932" s="20" t="s">
        <v>5780</v>
      </c>
      <c r="G2932"/>
      <c r="H2932"/>
      <c r="I2932"/>
      <c r="J2932"/>
      <c r="K2932" s="16">
        <v>1.7</v>
      </c>
    </row>
    <row r="2933" spans="3:11" ht="15" hidden="1" outlineLevel="1" x14ac:dyDescent="0.25">
      <c r="C2933" s="4" t="s">
        <v>53</v>
      </c>
      <c r="D2933" s="20" t="s">
        <v>5781</v>
      </c>
      <c r="E2933" s="20"/>
      <c r="F2933" s="20" t="s">
        <v>5782</v>
      </c>
      <c r="G2933"/>
      <c r="H2933"/>
      <c r="I2933"/>
      <c r="J2933"/>
      <c r="K2933" s="16">
        <v>7.22</v>
      </c>
    </row>
    <row r="2934" spans="3:11" ht="15" hidden="1" outlineLevel="1" x14ac:dyDescent="0.25">
      <c r="C2934" s="4" t="s">
        <v>53</v>
      </c>
      <c r="D2934" s="20" t="s">
        <v>5783</v>
      </c>
      <c r="E2934" s="20"/>
      <c r="F2934" s="20" t="s">
        <v>5784</v>
      </c>
      <c r="G2934"/>
      <c r="H2934"/>
      <c r="I2934"/>
      <c r="J2934"/>
      <c r="K2934" s="16">
        <v>4.28</v>
      </c>
    </row>
    <row r="2935" spans="3:11" ht="15" hidden="1" outlineLevel="1" x14ac:dyDescent="0.25">
      <c r="C2935" s="4" t="s">
        <v>53</v>
      </c>
      <c r="D2935" s="20" t="s">
        <v>5785</v>
      </c>
      <c r="E2935" s="20"/>
      <c r="F2935" s="20" t="s">
        <v>5786</v>
      </c>
      <c r="G2935"/>
      <c r="H2935"/>
      <c r="I2935"/>
      <c r="J2935"/>
      <c r="K2935" s="16">
        <v>3.2</v>
      </c>
    </row>
    <row r="2936" spans="3:11" ht="15" hidden="1" outlineLevel="1" x14ac:dyDescent="0.25">
      <c r="C2936" s="4" t="s">
        <v>53</v>
      </c>
      <c r="D2936" s="20" t="s">
        <v>5787</v>
      </c>
      <c r="E2936" s="20"/>
      <c r="F2936" s="20" t="s">
        <v>5788</v>
      </c>
      <c r="G2936"/>
      <c r="H2936"/>
      <c r="I2936"/>
      <c r="J2936"/>
      <c r="K2936" s="16">
        <v>13.32</v>
      </c>
    </row>
    <row r="2937" spans="3:11" ht="15" hidden="1" outlineLevel="1" x14ac:dyDescent="0.25">
      <c r="C2937" s="4" t="s">
        <v>53</v>
      </c>
      <c r="D2937" s="20" t="s">
        <v>5789</v>
      </c>
      <c r="E2937" s="20"/>
      <c r="F2937" s="20" t="s">
        <v>5790</v>
      </c>
      <c r="G2937"/>
      <c r="H2937"/>
      <c r="I2937"/>
      <c r="J2937"/>
      <c r="K2937" s="16">
        <v>2.1800000000000002</v>
      </c>
    </row>
    <row r="2938" spans="3:11" ht="15" hidden="1" outlineLevel="1" x14ac:dyDescent="0.25">
      <c r="C2938" s="4" t="s">
        <v>53</v>
      </c>
      <c r="D2938" s="20" t="s">
        <v>5791</v>
      </c>
      <c r="E2938" s="20"/>
      <c r="F2938" s="20" t="s">
        <v>5792</v>
      </c>
      <c r="G2938"/>
      <c r="H2938"/>
      <c r="I2938"/>
      <c r="J2938"/>
      <c r="K2938" s="16">
        <v>5.17</v>
      </c>
    </row>
    <row r="2939" spans="3:11" ht="15" hidden="1" outlineLevel="1" x14ac:dyDescent="0.25">
      <c r="C2939" s="4" t="s">
        <v>53</v>
      </c>
      <c r="D2939" s="20" t="s">
        <v>5793</v>
      </c>
      <c r="E2939" s="20"/>
      <c r="F2939" s="20" t="s">
        <v>5794</v>
      </c>
      <c r="G2939"/>
      <c r="H2939"/>
      <c r="I2939"/>
      <c r="J2939"/>
      <c r="K2939" s="16">
        <v>3.22</v>
      </c>
    </row>
    <row r="2940" spans="3:11" ht="15" hidden="1" outlineLevel="1" x14ac:dyDescent="0.25">
      <c r="C2940" s="4" t="s">
        <v>53</v>
      </c>
      <c r="D2940" s="20" t="s">
        <v>5795</v>
      </c>
      <c r="E2940" s="20"/>
      <c r="F2940" s="20" t="s">
        <v>5796</v>
      </c>
      <c r="G2940"/>
      <c r="H2940"/>
      <c r="I2940"/>
      <c r="J2940"/>
      <c r="K2940" s="16">
        <v>3.39</v>
      </c>
    </row>
    <row r="2941" spans="3:11" ht="15" hidden="1" outlineLevel="1" x14ac:dyDescent="0.25">
      <c r="C2941" s="4" t="s">
        <v>53</v>
      </c>
      <c r="D2941" s="20" t="s">
        <v>5797</v>
      </c>
      <c r="E2941" s="20"/>
      <c r="F2941" s="20" t="s">
        <v>5798</v>
      </c>
      <c r="G2941"/>
      <c r="H2941"/>
      <c r="I2941"/>
      <c r="J2941"/>
      <c r="K2941" s="16">
        <v>3.78</v>
      </c>
    </row>
    <row r="2942" spans="3:11" ht="15" hidden="1" outlineLevel="1" x14ac:dyDescent="0.25">
      <c r="C2942" s="4" t="s">
        <v>53</v>
      </c>
      <c r="D2942" s="20" t="s">
        <v>5799</v>
      </c>
      <c r="E2942" s="20"/>
      <c r="F2942" s="20" t="s">
        <v>5800</v>
      </c>
      <c r="G2942"/>
      <c r="H2942"/>
      <c r="I2942"/>
      <c r="J2942"/>
      <c r="K2942" s="16">
        <v>0.08</v>
      </c>
    </row>
    <row r="2943" spans="3:11" ht="15" hidden="1" outlineLevel="1" x14ac:dyDescent="0.25">
      <c r="C2943" s="4" t="s">
        <v>53</v>
      </c>
      <c r="D2943" s="20" t="s">
        <v>5801</v>
      </c>
      <c r="E2943" s="20"/>
      <c r="F2943" s="20" t="s">
        <v>5802</v>
      </c>
      <c r="G2943"/>
      <c r="H2943"/>
      <c r="I2943"/>
      <c r="J2943"/>
      <c r="K2943" s="16">
        <v>19.190000000000001</v>
      </c>
    </row>
    <row r="2944" spans="3:11" ht="15" hidden="1" outlineLevel="1" x14ac:dyDescent="0.25">
      <c r="C2944" s="4" t="s">
        <v>53</v>
      </c>
      <c r="D2944" s="20" t="s">
        <v>5803</v>
      </c>
      <c r="E2944" s="20"/>
      <c r="F2944" s="20" t="s">
        <v>5804</v>
      </c>
      <c r="G2944"/>
      <c r="H2944"/>
      <c r="I2944"/>
      <c r="J2944"/>
      <c r="K2944" s="16">
        <v>5.04</v>
      </c>
    </row>
    <row r="2945" spans="3:11" ht="15" hidden="1" outlineLevel="1" x14ac:dyDescent="0.25">
      <c r="C2945" s="4" t="s">
        <v>53</v>
      </c>
      <c r="D2945" s="20" t="s">
        <v>5805</v>
      </c>
      <c r="E2945" s="20"/>
      <c r="F2945" s="20" t="s">
        <v>5806</v>
      </c>
      <c r="G2945"/>
      <c r="H2945"/>
      <c r="I2945"/>
      <c r="J2945"/>
      <c r="K2945" s="16">
        <v>5.04</v>
      </c>
    </row>
    <row r="2946" spans="3:11" ht="15" hidden="1" outlineLevel="1" x14ac:dyDescent="0.25">
      <c r="C2946" s="4" t="s">
        <v>53</v>
      </c>
      <c r="D2946" s="20" t="s">
        <v>5807</v>
      </c>
      <c r="E2946" s="20"/>
      <c r="F2946" s="20" t="s">
        <v>5808</v>
      </c>
      <c r="G2946"/>
      <c r="H2946"/>
      <c r="I2946"/>
      <c r="J2946"/>
      <c r="K2946" s="16">
        <v>5.82</v>
      </c>
    </row>
    <row r="2947" spans="3:11" ht="15" hidden="1" outlineLevel="1" x14ac:dyDescent="0.25">
      <c r="C2947" s="4" t="s">
        <v>53</v>
      </c>
      <c r="D2947" s="20" t="s">
        <v>5809</v>
      </c>
      <c r="E2947" s="20"/>
      <c r="F2947" s="20" t="s">
        <v>5810</v>
      </c>
      <c r="G2947"/>
      <c r="H2947"/>
      <c r="I2947"/>
      <c r="J2947"/>
      <c r="K2947" s="16">
        <v>5.04</v>
      </c>
    </row>
    <row r="2948" spans="3:11" ht="15" hidden="1" outlineLevel="1" x14ac:dyDescent="0.25">
      <c r="C2948" s="4" t="s">
        <v>53</v>
      </c>
      <c r="D2948" s="20" t="s">
        <v>5811</v>
      </c>
      <c r="E2948" s="20"/>
      <c r="F2948" s="20" t="s">
        <v>5812</v>
      </c>
      <c r="G2948"/>
      <c r="H2948"/>
      <c r="I2948"/>
      <c r="J2948"/>
      <c r="K2948" s="16">
        <v>5.04</v>
      </c>
    </row>
    <row r="2949" spans="3:11" ht="15" hidden="1" outlineLevel="1" x14ac:dyDescent="0.25">
      <c r="C2949" s="4" t="s">
        <v>53</v>
      </c>
      <c r="D2949" s="20" t="s">
        <v>5813</v>
      </c>
      <c r="E2949" s="20"/>
      <c r="F2949" s="20" t="s">
        <v>5814</v>
      </c>
      <c r="G2949"/>
      <c r="H2949"/>
      <c r="I2949"/>
      <c r="J2949"/>
      <c r="K2949" s="16">
        <v>6.5</v>
      </c>
    </row>
    <row r="2950" spans="3:11" ht="15" hidden="1" outlineLevel="1" x14ac:dyDescent="0.25">
      <c r="C2950" s="4" t="s">
        <v>53</v>
      </c>
      <c r="D2950" s="20" t="s">
        <v>5815</v>
      </c>
      <c r="E2950" s="20"/>
      <c r="F2950" s="20" t="s">
        <v>5816</v>
      </c>
      <c r="G2950"/>
      <c r="H2950"/>
      <c r="I2950"/>
      <c r="J2950"/>
      <c r="K2950" s="16">
        <v>1.68</v>
      </c>
    </row>
    <row r="2951" spans="3:11" ht="15" hidden="1" outlineLevel="1" x14ac:dyDescent="0.25">
      <c r="C2951" s="4" t="s">
        <v>53</v>
      </c>
      <c r="D2951" s="20" t="s">
        <v>5817</v>
      </c>
      <c r="E2951" s="20"/>
      <c r="F2951" s="20" t="s">
        <v>5818</v>
      </c>
      <c r="G2951"/>
      <c r="H2951"/>
      <c r="I2951"/>
      <c r="J2951"/>
      <c r="K2951" s="16">
        <v>2.5299999999999998</v>
      </c>
    </row>
    <row r="2952" spans="3:11" ht="15" hidden="1" outlineLevel="1" x14ac:dyDescent="0.25">
      <c r="C2952" s="4" t="s">
        <v>53</v>
      </c>
      <c r="D2952" s="20" t="s">
        <v>5819</v>
      </c>
      <c r="E2952" s="20"/>
      <c r="F2952" s="20" t="s">
        <v>5820</v>
      </c>
      <c r="G2952"/>
      <c r="H2952"/>
      <c r="I2952"/>
      <c r="J2952"/>
      <c r="K2952" s="16">
        <v>8.43</v>
      </c>
    </row>
    <row r="2953" spans="3:11" ht="15" hidden="1" outlineLevel="1" x14ac:dyDescent="0.25">
      <c r="C2953" s="4" t="s">
        <v>53</v>
      </c>
      <c r="D2953" s="20" t="s">
        <v>5821</v>
      </c>
      <c r="E2953" s="20"/>
      <c r="F2953" s="20" t="s">
        <v>5822</v>
      </c>
      <c r="G2953"/>
      <c r="H2953"/>
      <c r="I2953"/>
      <c r="J2953"/>
      <c r="K2953" s="16">
        <v>1.72</v>
      </c>
    </row>
    <row r="2954" spans="3:11" ht="15" hidden="1" outlineLevel="1" x14ac:dyDescent="0.25">
      <c r="C2954" s="4" t="s">
        <v>53</v>
      </c>
      <c r="D2954" s="20" t="s">
        <v>5823</v>
      </c>
      <c r="E2954" s="20"/>
      <c r="F2954" s="20" t="s">
        <v>5824</v>
      </c>
      <c r="G2954"/>
      <c r="H2954"/>
      <c r="I2954"/>
      <c r="J2954"/>
      <c r="K2954" s="16">
        <v>5.92</v>
      </c>
    </row>
    <row r="2955" spans="3:11" ht="15" hidden="1" outlineLevel="1" x14ac:dyDescent="0.25">
      <c r="C2955" s="4" t="s">
        <v>53</v>
      </c>
      <c r="D2955" s="20" t="s">
        <v>5825</v>
      </c>
      <c r="E2955" s="20"/>
      <c r="F2955" s="20" t="s">
        <v>5826</v>
      </c>
      <c r="G2955"/>
      <c r="H2955"/>
      <c r="I2955"/>
      <c r="J2955"/>
      <c r="K2955" s="16">
        <v>6.47</v>
      </c>
    </row>
    <row r="2956" spans="3:11" ht="15" hidden="1" outlineLevel="1" x14ac:dyDescent="0.25">
      <c r="C2956" s="4" t="s">
        <v>53</v>
      </c>
      <c r="D2956" s="20" t="s">
        <v>5827</v>
      </c>
      <c r="E2956" s="20"/>
      <c r="F2956" s="20" t="s">
        <v>5828</v>
      </c>
      <c r="G2956"/>
      <c r="H2956"/>
      <c r="I2956"/>
      <c r="J2956"/>
      <c r="K2956" s="16">
        <v>3.42</v>
      </c>
    </row>
    <row r="2957" spans="3:11" ht="15" hidden="1" outlineLevel="1" x14ac:dyDescent="0.25">
      <c r="C2957" s="4" t="s">
        <v>53</v>
      </c>
      <c r="D2957" s="20" t="s">
        <v>5829</v>
      </c>
      <c r="E2957" s="20"/>
      <c r="F2957" s="20" t="s">
        <v>5830</v>
      </c>
      <c r="G2957"/>
      <c r="H2957"/>
      <c r="I2957"/>
      <c r="J2957"/>
      <c r="K2957" s="16">
        <v>-0.01</v>
      </c>
    </row>
    <row r="2958" spans="3:11" ht="15" hidden="1" outlineLevel="1" x14ac:dyDescent="0.25">
      <c r="C2958" s="4" t="s">
        <v>53</v>
      </c>
      <c r="D2958" s="20" t="s">
        <v>5831</v>
      </c>
      <c r="E2958" s="20"/>
      <c r="F2958" s="20" t="s">
        <v>5832</v>
      </c>
      <c r="G2958"/>
      <c r="H2958"/>
      <c r="I2958"/>
      <c r="J2958"/>
      <c r="K2958" s="16">
        <v>1.68</v>
      </c>
    </row>
    <row r="2959" spans="3:11" ht="15" hidden="1" outlineLevel="1" x14ac:dyDescent="0.25">
      <c r="C2959" s="4" t="s">
        <v>53</v>
      </c>
      <c r="D2959" s="20" t="s">
        <v>5833</v>
      </c>
      <c r="E2959" s="20"/>
      <c r="F2959" s="20" t="s">
        <v>5834</v>
      </c>
      <c r="G2959"/>
      <c r="H2959"/>
      <c r="I2959"/>
      <c r="J2959"/>
      <c r="K2959" s="16">
        <v>2.0299999999999998</v>
      </c>
    </row>
    <row r="2960" spans="3:11" ht="15" hidden="1" outlineLevel="1" x14ac:dyDescent="0.25">
      <c r="C2960" s="4" t="s">
        <v>53</v>
      </c>
      <c r="D2960" s="20" t="s">
        <v>5835</v>
      </c>
      <c r="E2960" s="20"/>
      <c r="F2960" s="20" t="s">
        <v>5836</v>
      </c>
      <c r="G2960"/>
      <c r="H2960"/>
      <c r="I2960"/>
      <c r="J2960"/>
      <c r="K2960" s="16">
        <v>1.5</v>
      </c>
    </row>
    <row r="2961" spans="3:11" ht="15" hidden="1" outlineLevel="1" x14ac:dyDescent="0.25">
      <c r="C2961" s="4" t="s">
        <v>53</v>
      </c>
      <c r="D2961" s="20" t="s">
        <v>5837</v>
      </c>
      <c r="E2961" s="20"/>
      <c r="F2961" s="20" t="s">
        <v>5838</v>
      </c>
      <c r="G2961"/>
      <c r="H2961"/>
      <c r="I2961"/>
      <c r="J2961"/>
      <c r="K2961" s="16">
        <v>1.8</v>
      </c>
    </row>
    <row r="2962" spans="3:11" ht="15" hidden="1" outlineLevel="1" x14ac:dyDescent="0.25">
      <c r="C2962" s="4" t="s">
        <v>53</v>
      </c>
      <c r="D2962" s="20" t="s">
        <v>5839</v>
      </c>
      <c r="E2962" s="20"/>
      <c r="F2962" s="20" t="s">
        <v>5840</v>
      </c>
      <c r="G2962"/>
      <c r="H2962"/>
      <c r="I2962"/>
      <c r="J2962"/>
      <c r="K2962" s="16">
        <v>27.43</v>
      </c>
    </row>
    <row r="2963" spans="3:11" ht="15" hidden="1" outlineLevel="1" x14ac:dyDescent="0.25">
      <c r="C2963" s="4" t="s">
        <v>53</v>
      </c>
      <c r="D2963" s="20" t="s">
        <v>5841</v>
      </c>
      <c r="E2963" s="20"/>
      <c r="F2963" s="20" t="s">
        <v>5842</v>
      </c>
      <c r="G2963"/>
      <c r="H2963"/>
      <c r="I2963"/>
      <c r="J2963"/>
      <c r="K2963" s="16">
        <v>4.7</v>
      </c>
    </row>
    <row r="2964" spans="3:11" ht="15" hidden="1" outlineLevel="1" x14ac:dyDescent="0.25">
      <c r="C2964" s="4" t="s">
        <v>53</v>
      </c>
      <c r="D2964" s="20" t="s">
        <v>5843</v>
      </c>
      <c r="E2964" s="20"/>
      <c r="F2964" s="20" t="s">
        <v>5844</v>
      </c>
      <c r="G2964"/>
      <c r="H2964"/>
      <c r="I2964"/>
      <c r="J2964"/>
      <c r="K2964" s="16">
        <v>3.37</v>
      </c>
    </row>
    <row r="2965" spans="3:11" ht="15" hidden="1" outlineLevel="1" x14ac:dyDescent="0.25">
      <c r="C2965" s="4" t="s">
        <v>53</v>
      </c>
      <c r="D2965" s="20" t="s">
        <v>5845</v>
      </c>
      <c r="E2965" s="20"/>
      <c r="F2965" s="20" t="s">
        <v>5846</v>
      </c>
      <c r="G2965"/>
      <c r="H2965"/>
      <c r="I2965"/>
      <c r="J2965"/>
      <c r="K2965" s="16">
        <v>5.04</v>
      </c>
    </row>
    <row r="2966" spans="3:11" ht="15" hidden="1" outlineLevel="1" x14ac:dyDescent="0.25">
      <c r="C2966" s="4" t="s">
        <v>53</v>
      </c>
      <c r="D2966" s="20" t="s">
        <v>5847</v>
      </c>
      <c r="E2966" s="20"/>
      <c r="F2966" s="20" t="s">
        <v>5848</v>
      </c>
      <c r="G2966"/>
      <c r="H2966"/>
      <c r="I2966"/>
      <c r="J2966"/>
      <c r="K2966" s="16">
        <v>3.2</v>
      </c>
    </row>
    <row r="2967" spans="3:11" ht="15" hidden="1" outlineLevel="1" x14ac:dyDescent="0.25">
      <c r="C2967" s="4" t="s">
        <v>53</v>
      </c>
      <c r="D2967" s="20" t="s">
        <v>5849</v>
      </c>
      <c r="E2967" s="20"/>
      <c r="F2967" s="20" t="s">
        <v>5850</v>
      </c>
      <c r="G2967"/>
      <c r="H2967"/>
      <c r="I2967"/>
      <c r="J2967"/>
      <c r="K2967" s="16">
        <v>1.68</v>
      </c>
    </row>
    <row r="2968" spans="3:11" ht="15" hidden="1" outlineLevel="1" x14ac:dyDescent="0.25">
      <c r="C2968" s="4" t="s">
        <v>53</v>
      </c>
      <c r="D2968" s="20" t="s">
        <v>5851</v>
      </c>
      <c r="E2968" s="20"/>
      <c r="F2968" s="20" t="s">
        <v>5852</v>
      </c>
      <c r="G2968"/>
      <c r="H2968"/>
      <c r="I2968"/>
      <c r="J2968"/>
      <c r="K2968" s="16">
        <v>5.04</v>
      </c>
    </row>
    <row r="2969" spans="3:11" ht="15" hidden="1" outlineLevel="1" x14ac:dyDescent="0.25">
      <c r="C2969" s="4" t="s">
        <v>53</v>
      </c>
      <c r="D2969" s="20" t="s">
        <v>5853</v>
      </c>
      <c r="E2969" s="20"/>
      <c r="F2969" s="20" t="s">
        <v>5854</v>
      </c>
      <c r="G2969"/>
      <c r="H2969"/>
      <c r="I2969"/>
      <c r="J2969"/>
      <c r="K2969" s="16">
        <v>5.04</v>
      </c>
    </row>
    <row r="2970" spans="3:11" ht="15" hidden="1" outlineLevel="1" x14ac:dyDescent="0.25">
      <c r="C2970" s="4" t="s">
        <v>53</v>
      </c>
      <c r="D2970" s="20" t="s">
        <v>5855</v>
      </c>
      <c r="E2970" s="20"/>
      <c r="F2970" s="20" t="s">
        <v>5856</v>
      </c>
      <c r="G2970"/>
      <c r="H2970"/>
      <c r="I2970"/>
      <c r="J2970"/>
      <c r="K2970" s="16">
        <v>2.04</v>
      </c>
    </row>
    <row r="2971" spans="3:11" ht="15" hidden="1" outlineLevel="1" x14ac:dyDescent="0.25">
      <c r="C2971" s="4" t="s">
        <v>53</v>
      </c>
      <c r="D2971" s="20" t="s">
        <v>5857</v>
      </c>
      <c r="E2971" s="20"/>
      <c r="F2971" s="20" t="s">
        <v>5858</v>
      </c>
      <c r="G2971"/>
      <c r="H2971"/>
      <c r="I2971"/>
      <c r="J2971"/>
      <c r="K2971" s="16">
        <v>5.0599999999999996</v>
      </c>
    </row>
    <row r="2972" spans="3:11" ht="15" hidden="1" outlineLevel="1" x14ac:dyDescent="0.25">
      <c r="C2972" s="4" t="s">
        <v>53</v>
      </c>
      <c r="D2972" s="20" t="s">
        <v>5859</v>
      </c>
      <c r="E2972" s="20"/>
      <c r="F2972" s="20" t="s">
        <v>5860</v>
      </c>
      <c r="G2972"/>
      <c r="H2972"/>
      <c r="I2972"/>
      <c r="J2972"/>
      <c r="K2972" s="16">
        <v>-0.05</v>
      </c>
    </row>
    <row r="2973" spans="3:11" ht="15" hidden="1" outlineLevel="1" x14ac:dyDescent="0.25">
      <c r="C2973" s="4" t="s">
        <v>53</v>
      </c>
      <c r="D2973" s="20" t="s">
        <v>5861</v>
      </c>
      <c r="E2973" s="20"/>
      <c r="F2973" s="20" t="s">
        <v>5862</v>
      </c>
      <c r="G2973"/>
      <c r="H2973"/>
      <c r="I2973"/>
      <c r="J2973"/>
      <c r="K2973" s="16">
        <v>-4.2699999999999996</v>
      </c>
    </row>
    <row r="2974" spans="3:11" ht="15" hidden="1" outlineLevel="1" x14ac:dyDescent="0.25">
      <c r="C2974" s="4" t="s">
        <v>53</v>
      </c>
      <c r="D2974" s="20" t="s">
        <v>5863</v>
      </c>
      <c r="E2974" s="20"/>
      <c r="F2974" s="20" t="s">
        <v>5864</v>
      </c>
      <c r="G2974"/>
      <c r="H2974"/>
      <c r="I2974"/>
      <c r="J2974"/>
      <c r="K2974" s="16">
        <v>2.78</v>
      </c>
    </row>
    <row r="2975" spans="3:11" ht="15" hidden="1" outlineLevel="1" x14ac:dyDescent="0.25">
      <c r="C2975" s="4" t="s">
        <v>53</v>
      </c>
      <c r="D2975" s="20" t="s">
        <v>5865</v>
      </c>
      <c r="E2975" s="20"/>
      <c r="F2975" s="20" t="s">
        <v>5866</v>
      </c>
      <c r="G2975"/>
      <c r="H2975"/>
      <c r="I2975"/>
      <c r="J2975"/>
      <c r="K2975" s="16">
        <v>9.0399999999999991</v>
      </c>
    </row>
    <row r="2976" spans="3:11" ht="15" hidden="1" outlineLevel="1" x14ac:dyDescent="0.25">
      <c r="C2976" s="4" t="s">
        <v>53</v>
      </c>
      <c r="D2976" s="20" t="s">
        <v>5867</v>
      </c>
      <c r="E2976" s="20"/>
      <c r="F2976" s="20" t="s">
        <v>5868</v>
      </c>
      <c r="G2976"/>
      <c r="H2976"/>
      <c r="I2976"/>
      <c r="J2976"/>
      <c r="K2976" s="16">
        <v>4.72</v>
      </c>
    </row>
    <row r="2977" spans="3:11" ht="15" hidden="1" outlineLevel="1" x14ac:dyDescent="0.25">
      <c r="C2977" s="4" t="s">
        <v>53</v>
      </c>
      <c r="D2977" s="20" t="s">
        <v>5869</v>
      </c>
      <c r="E2977" s="20"/>
      <c r="F2977" s="20" t="s">
        <v>5870</v>
      </c>
      <c r="G2977"/>
      <c r="H2977"/>
      <c r="I2977"/>
      <c r="J2977"/>
      <c r="K2977" s="16">
        <v>2.79</v>
      </c>
    </row>
    <row r="2978" spans="3:11" ht="15" hidden="1" outlineLevel="1" x14ac:dyDescent="0.25">
      <c r="C2978" s="4" t="s">
        <v>53</v>
      </c>
      <c r="D2978" s="20" t="s">
        <v>5871</v>
      </c>
      <c r="E2978" s="20"/>
      <c r="F2978" s="20" t="s">
        <v>5872</v>
      </c>
      <c r="G2978"/>
      <c r="H2978"/>
      <c r="I2978"/>
      <c r="J2978"/>
      <c r="K2978" s="16">
        <v>-13.56</v>
      </c>
    </row>
    <row r="2979" spans="3:11" ht="15" hidden="1" outlineLevel="1" x14ac:dyDescent="0.25">
      <c r="C2979" s="4" t="s">
        <v>53</v>
      </c>
      <c r="D2979" s="20" t="s">
        <v>5873</v>
      </c>
      <c r="E2979" s="20"/>
      <c r="F2979" s="20" t="s">
        <v>5874</v>
      </c>
      <c r="G2979"/>
      <c r="H2979"/>
      <c r="I2979"/>
      <c r="J2979"/>
      <c r="K2979" s="16">
        <v>17.45</v>
      </c>
    </row>
    <row r="2980" spans="3:11" ht="15" hidden="1" outlineLevel="1" x14ac:dyDescent="0.25">
      <c r="C2980" s="4" t="s">
        <v>53</v>
      </c>
      <c r="D2980" s="20" t="s">
        <v>5875</v>
      </c>
      <c r="E2980" s="20"/>
      <c r="F2980" s="20" t="s">
        <v>5876</v>
      </c>
      <c r="G2980"/>
      <c r="H2980"/>
      <c r="I2980"/>
      <c r="J2980"/>
      <c r="K2980" s="16">
        <v>5.04</v>
      </c>
    </row>
    <row r="2981" spans="3:11" ht="15" hidden="1" outlineLevel="1" x14ac:dyDescent="0.25">
      <c r="C2981" s="4" t="s">
        <v>53</v>
      </c>
      <c r="D2981" s="20" t="s">
        <v>5877</v>
      </c>
      <c r="E2981" s="20"/>
      <c r="F2981" s="20" t="s">
        <v>5878</v>
      </c>
      <c r="G2981"/>
      <c r="H2981"/>
      <c r="I2981"/>
      <c r="J2981"/>
      <c r="K2981" s="16">
        <v>1.77</v>
      </c>
    </row>
    <row r="2982" spans="3:11" ht="15" hidden="1" outlineLevel="1" x14ac:dyDescent="0.25">
      <c r="C2982" s="4" t="s">
        <v>53</v>
      </c>
      <c r="D2982" s="20" t="s">
        <v>5879</v>
      </c>
      <c r="E2982" s="20"/>
      <c r="F2982" s="20" t="s">
        <v>5880</v>
      </c>
      <c r="G2982"/>
      <c r="H2982"/>
      <c r="I2982"/>
      <c r="J2982"/>
      <c r="K2982" s="16">
        <v>1.68</v>
      </c>
    </row>
    <row r="2983" spans="3:11" ht="15" hidden="1" outlineLevel="1" x14ac:dyDescent="0.25">
      <c r="C2983" s="4" t="s">
        <v>53</v>
      </c>
      <c r="D2983" s="20" t="s">
        <v>5881</v>
      </c>
      <c r="E2983" s="20"/>
      <c r="F2983" s="20" t="s">
        <v>5882</v>
      </c>
      <c r="G2983"/>
      <c r="H2983"/>
      <c r="I2983"/>
      <c r="J2983"/>
      <c r="K2983" s="16">
        <v>1.69</v>
      </c>
    </row>
    <row r="2984" spans="3:11" ht="15" hidden="1" outlineLevel="1" x14ac:dyDescent="0.25">
      <c r="C2984" s="4" t="s">
        <v>53</v>
      </c>
      <c r="D2984" s="20" t="s">
        <v>5883</v>
      </c>
      <c r="E2984" s="20"/>
      <c r="F2984" s="20" t="s">
        <v>5884</v>
      </c>
      <c r="G2984"/>
      <c r="H2984"/>
      <c r="I2984"/>
      <c r="J2984"/>
      <c r="K2984" s="16">
        <v>3.01</v>
      </c>
    </row>
    <row r="2985" spans="3:11" ht="15" hidden="1" outlineLevel="1" x14ac:dyDescent="0.25">
      <c r="C2985" s="4" t="s">
        <v>53</v>
      </c>
      <c r="D2985" s="20" t="s">
        <v>5885</v>
      </c>
      <c r="E2985" s="20"/>
      <c r="F2985" s="20" t="s">
        <v>5886</v>
      </c>
      <c r="G2985"/>
      <c r="H2985"/>
      <c r="I2985"/>
      <c r="J2985"/>
      <c r="K2985" s="16">
        <v>2.84</v>
      </c>
    </row>
    <row r="2986" spans="3:11" ht="15" hidden="1" outlineLevel="1" x14ac:dyDescent="0.25">
      <c r="C2986" s="4" t="s">
        <v>53</v>
      </c>
      <c r="D2986" s="20" t="s">
        <v>5887</v>
      </c>
      <c r="E2986" s="20"/>
      <c r="F2986" s="20" t="s">
        <v>5888</v>
      </c>
      <c r="G2986"/>
      <c r="H2986"/>
      <c r="I2986"/>
      <c r="J2986"/>
      <c r="K2986" s="16">
        <v>5.04</v>
      </c>
    </row>
    <row r="2987" spans="3:11" ht="15" hidden="1" outlineLevel="1" x14ac:dyDescent="0.25">
      <c r="C2987" s="4" t="s">
        <v>53</v>
      </c>
      <c r="D2987" s="20" t="s">
        <v>5889</v>
      </c>
      <c r="E2987" s="20"/>
      <c r="F2987" s="20" t="s">
        <v>5890</v>
      </c>
      <c r="G2987"/>
      <c r="H2987"/>
      <c r="I2987"/>
      <c r="J2987"/>
      <c r="K2987" s="16">
        <v>1.68</v>
      </c>
    </row>
    <row r="2988" spans="3:11" ht="15" hidden="1" outlineLevel="1" x14ac:dyDescent="0.25">
      <c r="C2988" s="4" t="s">
        <v>53</v>
      </c>
      <c r="D2988" s="20" t="s">
        <v>5891</v>
      </c>
      <c r="E2988" s="20"/>
      <c r="F2988" s="20" t="s">
        <v>5892</v>
      </c>
      <c r="G2988"/>
      <c r="H2988"/>
      <c r="I2988"/>
      <c r="J2988"/>
      <c r="K2988" s="16">
        <v>15.14</v>
      </c>
    </row>
    <row r="2989" spans="3:11" ht="15" hidden="1" outlineLevel="1" x14ac:dyDescent="0.25">
      <c r="C2989" s="4" t="s">
        <v>53</v>
      </c>
      <c r="D2989" s="20" t="s">
        <v>5893</v>
      </c>
      <c r="E2989" s="20"/>
      <c r="F2989" s="20" t="s">
        <v>5894</v>
      </c>
      <c r="G2989"/>
      <c r="H2989"/>
      <c r="I2989"/>
      <c r="J2989"/>
      <c r="K2989" s="16">
        <v>4.33</v>
      </c>
    </row>
    <row r="2990" spans="3:11" ht="15" hidden="1" outlineLevel="1" x14ac:dyDescent="0.25">
      <c r="C2990" s="4" t="s">
        <v>53</v>
      </c>
      <c r="D2990" s="20" t="s">
        <v>5895</v>
      </c>
      <c r="E2990" s="20"/>
      <c r="F2990" s="20" t="s">
        <v>5896</v>
      </c>
      <c r="G2990"/>
      <c r="H2990"/>
      <c r="I2990"/>
      <c r="J2990"/>
      <c r="K2990" s="16">
        <v>1.68</v>
      </c>
    </row>
    <row r="2991" spans="3:11" ht="15" hidden="1" outlineLevel="1" x14ac:dyDescent="0.25">
      <c r="C2991" s="4" t="s">
        <v>53</v>
      </c>
      <c r="D2991" s="20" t="s">
        <v>5897</v>
      </c>
      <c r="E2991" s="20"/>
      <c r="F2991" s="20" t="s">
        <v>5898</v>
      </c>
      <c r="G2991"/>
      <c r="H2991"/>
      <c r="I2991"/>
      <c r="J2991"/>
      <c r="K2991" s="16">
        <v>84.81</v>
      </c>
    </row>
    <row r="2992" spans="3:11" ht="15" hidden="1" outlineLevel="1" x14ac:dyDescent="0.25">
      <c r="C2992" s="4" t="s">
        <v>53</v>
      </c>
      <c r="D2992" s="20" t="s">
        <v>5899</v>
      </c>
      <c r="E2992" s="20"/>
      <c r="F2992" s="20" t="s">
        <v>5900</v>
      </c>
      <c r="G2992"/>
      <c r="H2992"/>
      <c r="I2992"/>
      <c r="J2992"/>
      <c r="K2992" s="16">
        <v>14.18</v>
      </c>
    </row>
    <row r="2993" spans="3:11" ht="15" hidden="1" outlineLevel="1" x14ac:dyDescent="0.25">
      <c r="C2993" s="4" t="s">
        <v>53</v>
      </c>
      <c r="D2993" s="20" t="s">
        <v>5901</v>
      </c>
      <c r="E2993" s="20"/>
      <c r="F2993" s="20" t="s">
        <v>5902</v>
      </c>
      <c r="G2993"/>
      <c r="H2993"/>
      <c r="I2993"/>
      <c r="J2993"/>
      <c r="K2993" s="16">
        <v>-2.2200000000000002</v>
      </c>
    </row>
    <row r="2994" spans="3:11" ht="15" hidden="1" outlineLevel="1" x14ac:dyDescent="0.25">
      <c r="C2994" s="4" t="s">
        <v>53</v>
      </c>
      <c r="D2994" s="20" t="s">
        <v>5903</v>
      </c>
      <c r="E2994" s="20"/>
      <c r="F2994" s="20" t="s">
        <v>5904</v>
      </c>
      <c r="G2994"/>
      <c r="H2994"/>
      <c r="I2994"/>
      <c r="J2994"/>
      <c r="K2994" s="16">
        <v>1.68</v>
      </c>
    </row>
    <row r="2995" spans="3:11" ht="15" hidden="1" outlineLevel="1" x14ac:dyDescent="0.25">
      <c r="C2995" s="4" t="s">
        <v>53</v>
      </c>
      <c r="D2995" s="20" t="s">
        <v>5905</v>
      </c>
      <c r="E2995" s="20"/>
      <c r="F2995" s="20" t="s">
        <v>5906</v>
      </c>
      <c r="G2995"/>
      <c r="H2995"/>
      <c r="I2995"/>
      <c r="J2995"/>
      <c r="K2995" s="16">
        <v>25.4</v>
      </c>
    </row>
    <row r="2996" spans="3:11" ht="15" hidden="1" outlineLevel="1" x14ac:dyDescent="0.25">
      <c r="C2996" s="4" t="s">
        <v>53</v>
      </c>
      <c r="D2996" s="20" t="s">
        <v>5907</v>
      </c>
      <c r="E2996" s="20"/>
      <c r="F2996" s="20" t="s">
        <v>5908</v>
      </c>
      <c r="G2996"/>
      <c r="H2996"/>
      <c r="I2996"/>
      <c r="J2996"/>
      <c r="K2996" s="16">
        <v>0.84</v>
      </c>
    </row>
    <row r="2997" spans="3:11" ht="15" hidden="1" outlineLevel="1" x14ac:dyDescent="0.25">
      <c r="C2997" s="4" t="s">
        <v>53</v>
      </c>
      <c r="D2997" s="20" t="s">
        <v>5909</v>
      </c>
      <c r="E2997" s="20"/>
      <c r="F2997" s="20" t="s">
        <v>5910</v>
      </c>
      <c r="G2997"/>
      <c r="H2997"/>
      <c r="I2997"/>
      <c r="J2997"/>
      <c r="K2997" s="16">
        <v>3.53</v>
      </c>
    </row>
    <row r="2998" spans="3:11" ht="15" hidden="1" outlineLevel="1" x14ac:dyDescent="0.25">
      <c r="C2998" s="4" t="s">
        <v>53</v>
      </c>
      <c r="D2998" s="20" t="s">
        <v>5911</v>
      </c>
      <c r="E2998" s="20"/>
      <c r="F2998" s="20" t="s">
        <v>5912</v>
      </c>
      <c r="G2998"/>
      <c r="H2998"/>
      <c r="I2998"/>
      <c r="J2998"/>
      <c r="K2998" s="16">
        <v>4.08</v>
      </c>
    </row>
    <row r="2999" spans="3:11" ht="15" hidden="1" outlineLevel="1" x14ac:dyDescent="0.25">
      <c r="C2999" s="4" t="s">
        <v>53</v>
      </c>
      <c r="D2999" s="20" t="s">
        <v>5913</v>
      </c>
      <c r="E2999" s="20"/>
      <c r="F2999" s="20" t="s">
        <v>5914</v>
      </c>
      <c r="G2999"/>
      <c r="H2999"/>
      <c r="I2999"/>
      <c r="J2999"/>
      <c r="K2999" s="16">
        <v>-0.48</v>
      </c>
    </row>
    <row r="3000" spans="3:11" ht="15" hidden="1" outlineLevel="1" x14ac:dyDescent="0.25">
      <c r="C3000" s="4" t="s">
        <v>53</v>
      </c>
      <c r="D3000" s="20" t="s">
        <v>5915</v>
      </c>
      <c r="E3000" s="20"/>
      <c r="F3000" s="20" t="s">
        <v>5916</v>
      </c>
      <c r="G3000"/>
      <c r="H3000"/>
      <c r="I3000"/>
      <c r="J3000"/>
      <c r="K3000" s="16">
        <v>-3.39</v>
      </c>
    </row>
    <row r="3001" spans="3:11" ht="15" hidden="1" outlineLevel="1" x14ac:dyDescent="0.25">
      <c r="C3001" s="4" t="s">
        <v>53</v>
      </c>
      <c r="D3001" s="20" t="s">
        <v>5917</v>
      </c>
      <c r="E3001" s="20"/>
      <c r="F3001" s="20" t="s">
        <v>5918</v>
      </c>
      <c r="G3001"/>
      <c r="H3001"/>
      <c r="I3001"/>
      <c r="J3001"/>
      <c r="K3001" s="16">
        <v>0.45</v>
      </c>
    </row>
    <row r="3002" spans="3:11" ht="15" hidden="1" outlineLevel="1" x14ac:dyDescent="0.25">
      <c r="C3002" s="4" t="s">
        <v>53</v>
      </c>
      <c r="D3002" s="20" t="s">
        <v>5919</v>
      </c>
      <c r="E3002" s="20"/>
      <c r="F3002" s="20" t="s">
        <v>5920</v>
      </c>
      <c r="G3002"/>
      <c r="H3002"/>
      <c r="I3002"/>
      <c r="J3002"/>
      <c r="K3002" s="16">
        <v>4.63</v>
      </c>
    </row>
    <row r="3003" spans="3:11" ht="15" hidden="1" outlineLevel="1" x14ac:dyDescent="0.25">
      <c r="C3003" s="4" t="s">
        <v>53</v>
      </c>
      <c r="D3003" s="20" t="s">
        <v>5921</v>
      </c>
      <c r="E3003" s="20"/>
      <c r="F3003" s="20" t="s">
        <v>5922</v>
      </c>
      <c r="G3003"/>
      <c r="H3003"/>
      <c r="I3003"/>
      <c r="J3003"/>
      <c r="K3003" s="16">
        <v>3.44</v>
      </c>
    </row>
    <row r="3004" spans="3:11" ht="15" hidden="1" outlineLevel="1" x14ac:dyDescent="0.25">
      <c r="C3004" s="4" t="s">
        <v>53</v>
      </c>
      <c r="D3004" s="20" t="s">
        <v>5923</v>
      </c>
      <c r="E3004" s="20"/>
      <c r="F3004" s="20" t="s">
        <v>5924</v>
      </c>
      <c r="G3004"/>
      <c r="H3004"/>
      <c r="I3004"/>
      <c r="J3004"/>
      <c r="K3004" s="16">
        <v>167.1</v>
      </c>
    </row>
    <row r="3005" spans="3:11" ht="15" hidden="1" outlineLevel="1" x14ac:dyDescent="0.25">
      <c r="C3005" s="4" t="s">
        <v>53</v>
      </c>
      <c r="D3005" s="20" t="s">
        <v>5925</v>
      </c>
      <c r="E3005" s="20"/>
      <c r="F3005" s="20" t="s">
        <v>5926</v>
      </c>
      <c r="G3005"/>
      <c r="H3005"/>
      <c r="I3005"/>
      <c r="J3005"/>
      <c r="K3005" s="16">
        <v>1.68</v>
      </c>
    </row>
    <row r="3006" spans="3:11" ht="15" hidden="1" outlineLevel="1" x14ac:dyDescent="0.25">
      <c r="C3006" s="4" t="s">
        <v>53</v>
      </c>
      <c r="D3006" s="20" t="s">
        <v>5927</v>
      </c>
      <c r="E3006" s="20"/>
      <c r="F3006" s="20" t="s">
        <v>5928</v>
      </c>
      <c r="G3006"/>
      <c r="H3006"/>
      <c r="I3006"/>
      <c r="J3006"/>
      <c r="K3006" s="16">
        <v>5.04</v>
      </c>
    </row>
    <row r="3007" spans="3:11" ht="15" hidden="1" outlineLevel="1" x14ac:dyDescent="0.25">
      <c r="C3007" s="4" t="s">
        <v>53</v>
      </c>
      <c r="D3007" s="20" t="s">
        <v>5929</v>
      </c>
      <c r="E3007" s="20"/>
      <c r="F3007" s="20" t="s">
        <v>5930</v>
      </c>
      <c r="G3007"/>
      <c r="H3007"/>
      <c r="I3007"/>
      <c r="J3007"/>
      <c r="K3007" s="16">
        <v>20.2</v>
      </c>
    </row>
    <row r="3008" spans="3:11" ht="15" hidden="1" outlineLevel="1" x14ac:dyDescent="0.25">
      <c r="C3008" s="4" t="s">
        <v>53</v>
      </c>
      <c r="D3008" s="20" t="s">
        <v>5931</v>
      </c>
      <c r="E3008" s="20"/>
      <c r="F3008" s="20" t="s">
        <v>5932</v>
      </c>
      <c r="G3008"/>
      <c r="H3008"/>
      <c r="I3008"/>
      <c r="J3008"/>
      <c r="K3008" s="16">
        <v>4.08</v>
      </c>
    </row>
    <row r="3009" spans="3:11" ht="15" hidden="1" outlineLevel="1" x14ac:dyDescent="0.25">
      <c r="C3009" s="4" t="s">
        <v>53</v>
      </c>
      <c r="D3009" s="20" t="s">
        <v>5933</v>
      </c>
      <c r="E3009" s="20"/>
      <c r="F3009" s="20" t="s">
        <v>5934</v>
      </c>
      <c r="G3009"/>
      <c r="H3009"/>
      <c r="I3009"/>
      <c r="J3009"/>
      <c r="K3009" s="16">
        <v>13.52</v>
      </c>
    </row>
    <row r="3010" spans="3:11" ht="15" hidden="1" outlineLevel="1" x14ac:dyDescent="0.25">
      <c r="C3010" s="4" t="s">
        <v>53</v>
      </c>
      <c r="D3010" s="20" t="s">
        <v>5935</v>
      </c>
      <c r="E3010" s="20"/>
      <c r="F3010" s="20" t="s">
        <v>5936</v>
      </c>
      <c r="G3010"/>
      <c r="H3010"/>
      <c r="I3010"/>
      <c r="J3010"/>
      <c r="K3010" s="16">
        <v>1.84</v>
      </c>
    </row>
    <row r="3011" spans="3:11" ht="15" hidden="1" outlineLevel="1" x14ac:dyDescent="0.25">
      <c r="C3011" s="4" t="s">
        <v>53</v>
      </c>
      <c r="D3011" s="20" t="s">
        <v>5937</v>
      </c>
      <c r="E3011" s="20"/>
      <c r="F3011" s="20" t="s">
        <v>5938</v>
      </c>
      <c r="G3011"/>
      <c r="H3011"/>
      <c r="I3011"/>
      <c r="J3011"/>
      <c r="K3011" s="16">
        <v>-0.44</v>
      </c>
    </row>
    <row r="3012" spans="3:11" ht="15" hidden="1" outlineLevel="1" x14ac:dyDescent="0.25">
      <c r="C3012" s="4" t="s">
        <v>53</v>
      </c>
      <c r="D3012" s="20" t="s">
        <v>5939</v>
      </c>
      <c r="E3012" s="20"/>
      <c r="F3012" s="20" t="s">
        <v>5940</v>
      </c>
      <c r="G3012"/>
      <c r="H3012"/>
      <c r="I3012"/>
      <c r="J3012"/>
      <c r="K3012" s="16">
        <v>105.25</v>
      </c>
    </row>
    <row r="3013" spans="3:11" ht="15" hidden="1" outlineLevel="1" x14ac:dyDescent="0.25">
      <c r="C3013" s="4" t="s">
        <v>53</v>
      </c>
      <c r="D3013" s="20" t="s">
        <v>5941</v>
      </c>
      <c r="E3013" s="20"/>
      <c r="F3013" s="20" t="s">
        <v>5942</v>
      </c>
      <c r="G3013"/>
      <c r="H3013"/>
      <c r="I3013"/>
      <c r="J3013"/>
      <c r="K3013" s="16">
        <v>14.12</v>
      </c>
    </row>
    <row r="3014" spans="3:11" ht="15" hidden="1" outlineLevel="1" x14ac:dyDescent="0.25">
      <c r="C3014" s="4" t="s">
        <v>53</v>
      </c>
      <c r="D3014" s="20" t="s">
        <v>5943</v>
      </c>
      <c r="E3014" s="20"/>
      <c r="F3014" s="20" t="s">
        <v>5944</v>
      </c>
      <c r="G3014"/>
      <c r="H3014"/>
      <c r="I3014"/>
      <c r="J3014"/>
      <c r="K3014" s="16">
        <v>80.28</v>
      </c>
    </row>
    <row r="3015" spans="3:11" ht="15" hidden="1" outlineLevel="1" x14ac:dyDescent="0.25">
      <c r="C3015" s="4" t="s">
        <v>53</v>
      </c>
      <c r="D3015" s="20" t="s">
        <v>5945</v>
      </c>
      <c r="E3015" s="20"/>
      <c r="F3015" s="20" t="s">
        <v>5946</v>
      </c>
      <c r="G3015"/>
      <c r="H3015"/>
      <c r="I3015"/>
      <c r="J3015"/>
      <c r="K3015" s="16">
        <v>5.04</v>
      </c>
    </row>
    <row r="3016" spans="3:11" ht="15" hidden="1" outlineLevel="1" x14ac:dyDescent="0.25">
      <c r="C3016" s="4" t="s">
        <v>53</v>
      </c>
      <c r="D3016" s="20" t="s">
        <v>5947</v>
      </c>
      <c r="E3016" s="20"/>
      <c r="F3016" s="20" t="s">
        <v>5948</v>
      </c>
      <c r="G3016"/>
      <c r="H3016"/>
      <c r="I3016"/>
      <c r="J3016"/>
      <c r="K3016" s="16">
        <v>12.41</v>
      </c>
    </row>
    <row r="3017" spans="3:11" ht="15" hidden="1" outlineLevel="1" x14ac:dyDescent="0.25">
      <c r="C3017" s="4" t="s">
        <v>53</v>
      </c>
      <c r="D3017" s="20" t="s">
        <v>5949</v>
      </c>
      <c r="E3017" s="20"/>
      <c r="F3017" s="20" t="s">
        <v>5950</v>
      </c>
      <c r="G3017"/>
      <c r="H3017"/>
      <c r="I3017"/>
      <c r="J3017"/>
      <c r="K3017" s="16">
        <v>16.559999999999999</v>
      </c>
    </row>
    <row r="3018" spans="3:11" ht="15" hidden="1" outlineLevel="1" x14ac:dyDescent="0.25">
      <c r="C3018" s="4" t="s">
        <v>53</v>
      </c>
      <c r="D3018" s="20" t="s">
        <v>5951</v>
      </c>
      <c r="E3018" s="20"/>
      <c r="F3018" s="20" t="s">
        <v>5952</v>
      </c>
      <c r="G3018"/>
      <c r="H3018"/>
      <c r="I3018"/>
      <c r="J3018"/>
      <c r="K3018" s="16">
        <v>9.76</v>
      </c>
    </row>
    <row r="3019" spans="3:11" ht="15" hidden="1" outlineLevel="1" x14ac:dyDescent="0.25">
      <c r="C3019" s="4" t="s">
        <v>53</v>
      </c>
      <c r="D3019" s="20" t="s">
        <v>5953</v>
      </c>
      <c r="E3019" s="20"/>
      <c r="F3019" s="20" t="s">
        <v>5954</v>
      </c>
      <c r="G3019"/>
      <c r="H3019"/>
      <c r="I3019"/>
      <c r="J3019"/>
      <c r="K3019" s="16">
        <v>3.55</v>
      </c>
    </row>
    <row r="3020" spans="3:11" ht="15" hidden="1" outlineLevel="1" x14ac:dyDescent="0.25">
      <c r="C3020" s="4" t="s">
        <v>53</v>
      </c>
      <c r="D3020" s="20" t="s">
        <v>5955</v>
      </c>
      <c r="E3020" s="20"/>
      <c r="F3020" s="20" t="s">
        <v>5956</v>
      </c>
      <c r="G3020"/>
      <c r="H3020"/>
      <c r="I3020"/>
      <c r="J3020"/>
      <c r="K3020" s="16">
        <v>3.36</v>
      </c>
    </row>
    <row r="3021" spans="3:11" ht="15" hidden="1" outlineLevel="1" x14ac:dyDescent="0.25">
      <c r="C3021" s="4" t="s">
        <v>53</v>
      </c>
      <c r="D3021" s="20" t="s">
        <v>5957</v>
      </c>
      <c r="E3021" s="20"/>
      <c r="F3021" s="20" t="s">
        <v>5958</v>
      </c>
      <c r="G3021"/>
      <c r="H3021"/>
      <c r="I3021"/>
      <c r="J3021"/>
      <c r="K3021" s="16">
        <v>3.47</v>
      </c>
    </row>
    <row r="3022" spans="3:11" ht="15" hidden="1" outlineLevel="1" x14ac:dyDescent="0.25">
      <c r="C3022" s="4" t="s">
        <v>53</v>
      </c>
      <c r="D3022" s="20" t="s">
        <v>5959</v>
      </c>
      <c r="E3022" s="20"/>
      <c r="F3022" s="20" t="s">
        <v>5960</v>
      </c>
      <c r="G3022"/>
      <c r="H3022"/>
      <c r="I3022"/>
      <c r="J3022"/>
      <c r="K3022" s="16">
        <v>-0.21</v>
      </c>
    </row>
    <row r="3023" spans="3:11" ht="15" hidden="1" outlineLevel="1" x14ac:dyDescent="0.25">
      <c r="C3023" s="4" t="s">
        <v>53</v>
      </c>
      <c r="D3023" s="20" t="s">
        <v>5961</v>
      </c>
      <c r="E3023" s="20"/>
      <c r="F3023" s="20" t="s">
        <v>5962</v>
      </c>
      <c r="G3023"/>
      <c r="H3023"/>
      <c r="I3023"/>
      <c r="J3023"/>
      <c r="K3023" s="16">
        <v>120.34</v>
      </c>
    </row>
    <row r="3024" spans="3:11" ht="15" hidden="1" outlineLevel="1" x14ac:dyDescent="0.25">
      <c r="C3024" s="4" t="s">
        <v>53</v>
      </c>
      <c r="D3024" s="20" t="s">
        <v>5963</v>
      </c>
      <c r="E3024" s="20"/>
      <c r="F3024" s="20" t="s">
        <v>5964</v>
      </c>
      <c r="G3024"/>
      <c r="H3024"/>
      <c r="I3024"/>
      <c r="J3024"/>
      <c r="K3024" s="16">
        <v>1.83</v>
      </c>
    </row>
    <row r="3025" spans="3:11" ht="15" hidden="1" outlineLevel="1" x14ac:dyDescent="0.25">
      <c r="C3025" s="4" t="s">
        <v>53</v>
      </c>
      <c r="D3025" s="20" t="s">
        <v>5965</v>
      </c>
      <c r="E3025" s="20"/>
      <c r="F3025" s="20" t="s">
        <v>5966</v>
      </c>
      <c r="G3025"/>
      <c r="H3025"/>
      <c r="I3025"/>
      <c r="J3025"/>
      <c r="K3025" s="16">
        <v>1.83</v>
      </c>
    </row>
    <row r="3026" spans="3:11" ht="15" hidden="1" outlineLevel="1" x14ac:dyDescent="0.25">
      <c r="C3026" s="4" t="s">
        <v>53</v>
      </c>
      <c r="D3026" s="20" t="s">
        <v>5967</v>
      </c>
      <c r="E3026" s="20"/>
      <c r="F3026" s="20" t="s">
        <v>5968</v>
      </c>
      <c r="G3026"/>
      <c r="H3026"/>
      <c r="I3026"/>
      <c r="J3026"/>
      <c r="K3026" s="16">
        <v>28.69</v>
      </c>
    </row>
    <row r="3027" spans="3:11" ht="15" hidden="1" outlineLevel="1" x14ac:dyDescent="0.25">
      <c r="C3027" s="4" t="s">
        <v>53</v>
      </c>
      <c r="D3027" s="20" t="s">
        <v>5969</v>
      </c>
      <c r="E3027" s="20"/>
      <c r="F3027" s="20" t="s">
        <v>5970</v>
      </c>
      <c r="G3027"/>
      <c r="H3027"/>
      <c r="I3027"/>
      <c r="J3027"/>
      <c r="K3027" s="16">
        <v>1.7</v>
      </c>
    </row>
    <row r="3028" spans="3:11" ht="15" hidden="1" outlineLevel="1" x14ac:dyDescent="0.25">
      <c r="C3028" s="4" t="s">
        <v>53</v>
      </c>
      <c r="D3028" s="20" t="s">
        <v>5971</v>
      </c>
      <c r="E3028" s="20"/>
      <c r="F3028" s="20" t="s">
        <v>5972</v>
      </c>
      <c r="G3028"/>
      <c r="H3028"/>
      <c r="I3028"/>
      <c r="J3028"/>
      <c r="K3028" s="16">
        <v>4.24</v>
      </c>
    </row>
    <row r="3029" spans="3:11" ht="15" hidden="1" outlineLevel="1" x14ac:dyDescent="0.25">
      <c r="C3029" s="4" t="s">
        <v>53</v>
      </c>
      <c r="D3029" s="20" t="s">
        <v>5973</v>
      </c>
      <c r="E3029" s="20"/>
      <c r="F3029" s="20" t="s">
        <v>5974</v>
      </c>
      <c r="G3029"/>
      <c r="H3029"/>
      <c r="I3029"/>
      <c r="J3029"/>
      <c r="K3029" s="16">
        <v>7.58</v>
      </c>
    </row>
    <row r="3030" spans="3:11" ht="15" hidden="1" outlineLevel="1" x14ac:dyDescent="0.25">
      <c r="C3030" s="4" t="s">
        <v>53</v>
      </c>
      <c r="D3030" s="20" t="s">
        <v>5975</v>
      </c>
      <c r="E3030" s="20"/>
      <c r="F3030" s="20" t="s">
        <v>5976</v>
      </c>
      <c r="G3030"/>
      <c r="H3030"/>
      <c r="I3030"/>
      <c r="J3030"/>
      <c r="K3030" s="16">
        <v>1.68</v>
      </c>
    </row>
    <row r="3031" spans="3:11" ht="15" hidden="1" outlineLevel="1" x14ac:dyDescent="0.25">
      <c r="C3031" s="4" t="s">
        <v>53</v>
      </c>
      <c r="D3031" s="20" t="s">
        <v>5977</v>
      </c>
      <c r="E3031" s="20"/>
      <c r="F3031" s="20" t="s">
        <v>5978</v>
      </c>
      <c r="G3031"/>
      <c r="H3031"/>
      <c r="I3031"/>
      <c r="J3031"/>
      <c r="K3031" s="16">
        <v>7.76</v>
      </c>
    </row>
    <row r="3032" spans="3:11" ht="15" hidden="1" outlineLevel="1" x14ac:dyDescent="0.25">
      <c r="C3032" s="4" t="s">
        <v>53</v>
      </c>
      <c r="D3032" s="20" t="s">
        <v>5979</v>
      </c>
      <c r="E3032" s="20"/>
      <c r="F3032" s="20" t="s">
        <v>5980</v>
      </c>
      <c r="G3032"/>
      <c r="H3032"/>
      <c r="I3032"/>
      <c r="J3032"/>
      <c r="K3032" s="16">
        <v>1.03</v>
      </c>
    </row>
    <row r="3033" spans="3:11" ht="15" hidden="1" outlineLevel="1" x14ac:dyDescent="0.25">
      <c r="C3033" s="4" t="s">
        <v>53</v>
      </c>
      <c r="D3033" s="20" t="s">
        <v>5981</v>
      </c>
      <c r="E3033" s="20"/>
      <c r="F3033" s="20" t="s">
        <v>5982</v>
      </c>
      <c r="G3033"/>
      <c r="H3033"/>
      <c r="I3033"/>
      <c r="J3033"/>
      <c r="K3033" s="16">
        <v>5.04</v>
      </c>
    </row>
    <row r="3034" spans="3:11" ht="15" hidden="1" outlineLevel="1" x14ac:dyDescent="0.25">
      <c r="C3034" s="4" t="s">
        <v>53</v>
      </c>
      <c r="D3034" s="20" t="s">
        <v>5983</v>
      </c>
      <c r="E3034" s="20"/>
      <c r="F3034" s="20" t="s">
        <v>5984</v>
      </c>
      <c r="G3034"/>
      <c r="H3034"/>
      <c r="I3034"/>
      <c r="J3034"/>
      <c r="K3034" s="16">
        <v>-19.920000000000002</v>
      </c>
    </row>
    <row r="3035" spans="3:11" ht="15" hidden="1" outlineLevel="1" x14ac:dyDescent="0.25">
      <c r="C3035" s="4" t="s">
        <v>53</v>
      </c>
      <c r="D3035" s="20" t="s">
        <v>5985</v>
      </c>
      <c r="E3035" s="20"/>
      <c r="F3035" s="20" t="s">
        <v>5986</v>
      </c>
      <c r="G3035"/>
      <c r="H3035"/>
      <c r="I3035"/>
      <c r="J3035"/>
      <c r="K3035" s="16">
        <v>8.34</v>
      </c>
    </row>
    <row r="3036" spans="3:11" ht="15" hidden="1" outlineLevel="1" x14ac:dyDescent="0.25">
      <c r="C3036" s="4" t="s">
        <v>53</v>
      </c>
      <c r="D3036" s="20" t="s">
        <v>5987</v>
      </c>
      <c r="E3036" s="20"/>
      <c r="F3036" s="20" t="s">
        <v>5988</v>
      </c>
      <c r="G3036"/>
      <c r="H3036"/>
      <c r="I3036"/>
      <c r="J3036"/>
      <c r="K3036" s="16">
        <v>3.36</v>
      </c>
    </row>
    <row r="3037" spans="3:11" ht="15" hidden="1" outlineLevel="1" x14ac:dyDescent="0.25">
      <c r="C3037" s="4" t="s">
        <v>53</v>
      </c>
      <c r="D3037" s="20" t="s">
        <v>5989</v>
      </c>
      <c r="E3037" s="20"/>
      <c r="F3037" s="20" t="s">
        <v>5990</v>
      </c>
      <c r="G3037"/>
      <c r="H3037"/>
      <c r="I3037"/>
      <c r="J3037"/>
      <c r="K3037" s="16">
        <v>1.76</v>
      </c>
    </row>
    <row r="3038" spans="3:11" ht="15" hidden="1" outlineLevel="1" x14ac:dyDescent="0.25">
      <c r="C3038" s="4" t="s">
        <v>53</v>
      </c>
      <c r="D3038" s="20" t="s">
        <v>5991</v>
      </c>
      <c r="E3038" s="20"/>
      <c r="F3038" s="20" t="s">
        <v>5992</v>
      </c>
      <c r="G3038"/>
      <c r="H3038"/>
      <c r="I3038"/>
      <c r="J3038"/>
      <c r="K3038" s="16">
        <v>1.76</v>
      </c>
    </row>
    <row r="3039" spans="3:11" ht="15" hidden="1" outlineLevel="1" x14ac:dyDescent="0.25">
      <c r="C3039" s="4" t="s">
        <v>53</v>
      </c>
      <c r="D3039" s="20" t="s">
        <v>5993</v>
      </c>
      <c r="E3039" s="20"/>
      <c r="F3039" s="20" t="s">
        <v>5994</v>
      </c>
      <c r="G3039"/>
      <c r="H3039"/>
      <c r="I3039"/>
      <c r="J3039"/>
      <c r="K3039" s="16">
        <v>1.68</v>
      </c>
    </row>
    <row r="3040" spans="3:11" ht="15" hidden="1" outlineLevel="1" x14ac:dyDescent="0.25">
      <c r="C3040" s="4" t="s">
        <v>53</v>
      </c>
      <c r="D3040" s="20" t="s">
        <v>5995</v>
      </c>
      <c r="E3040" s="20"/>
      <c r="F3040" s="20" t="s">
        <v>5996</v>
      </c>
      <c r="G3040"/>
      <c r="H3040"/>
      <c r="I3040"/>
      <c r="J3040"/>
      <c r="K3040" s="16">
        <v>1.68</v>
      </c>
    </row>
    <row r="3041" spans="3:11" ht="15" hidden="1" outlineLevel="1" x14ac:dyDescent="0.25">
      <c r="C3041" s="4" t="s">
        <v>53</v>
      </c>
      <c r="D3041" s="20" t="s">
        <v>5997</v>
      </c>
      <c r="E3041" s="20"/>
      <c r="F3041" s="20" t="s">
        <v>5998</v>
      </c>
      <c r="G3041"/>
      <c r="H3041"/>
      <c r="I3041"/>
      <c r="J3041"/>
      <c r="K3041" s="16">
        <v>10.32</v>
      </c>
    </row>
    <row r="3042" spans="3:11" ht="15" hidden="1" outlineLevel="1" x14ac:dyDescent="0.25">
      <c r="C3042" s="4" t="s">
        <v>53</v>
      </c>
      <c r="D3042" s="20" t="s">
        <v>5999</v>
      </c>
      <c r="E3042" s="20"/>
      <c r="F3042" s="20" t="s">
        <v>6000</v>
      </c>
      <c r="G3042"/>
      <c r="H3042"/>
      <c r="I3042"/>
      <c r="J3042"/>
      <c r="K3042" s="16">
        <v>3.49</v>
      </c>
    </row>
    <row r="3043" spans="3:11" ht="15" hidden="1" outlineLevel="1" x14ac:dyDescent="0.25">
      <c r="C3043" s="4" t="s">
        <v>53</v>
      </c>
      <c r="D3043" s="20" t="s">
        <v>6001</v>
      </c>
      <c r="E3043" s="20"/>
      <c r="F3043" s="20" t="s">
        <v>6002</v>
      </c>
      <c r="G3043"/>
      <c r="H3043"/>
      <c r="I3043"/>
      <c r="J3043"/>
      <c r="K3043" s="16">
        <v>3.79</v>
      </c>
    </row>
    <row r="3044" spans="3:11" ht="15" hidden="1" outlineLevel="1" x14ac:dyDescent="0.25">
      <c r="C3044" s="4" t="s">
        <v>53</v>
      </c>
      <c r="D3044" s="20" t="s">
        <v>6003</v>
      </c>
      <c r="E3044" s="20"/>
      <c r="F3044" s="20" t="s">
        <v>6004</v>
      </c>
      <c r="G3044"/>
      <c r="H3044"/>
      <c r="I3044"/>
      <c r="J3044"/>
      <c r="K3044" s="16">
        <v>5.09</v>
      </c>
    </row>
    <row r="3045" spans="3:11" ht="15" hidden="1" outlineLevel="1" x14ac:dyDescent="0.25">
      <c r="C3045" s="4" t="s">
        <v>53</v>
      </c>
      <c r="D3045" s="20" t="s">
        <v>6005</v>
      </c>
      <c r="E3045" s="20"/>
      <c r="F3045" s="20" t="s">
        <v>6006</v>
      </c>
      <c r="G3045"/>
      <c r="H3045"/>
      <c r="I3045"/>
      <c r="J3045"/>
      <c r="K3045" s="16">
        <v>-1.68</v>
      </c>
    </row>
    <row r="3046" spans="3:11" ht="15" hidden="1" outlineLevel="1" x14ac:dyDescent="0.25">
      <c r="C3046" s="4" t="s">
        <v>53</v>
      </c>
      <c r="D3046" s="20" t="s">
        <v>6007</v>
      </c>
      <c r="E3046" s="20"/>
      <c r="F3046" s="20" t="s">
        <v>6008</v>
      </c>
      <c r="G3046"/>
      <c r="H3046"/>
      <c r="I3046"/>
      <c r="J3046"/>
      <c r="K3046" s="16">
        <v>2.0299999999999998</v>
      </c>
    </row>
    <row r="3047" spans="3:11" ht="15" hidden="1" outlineLevel="1" x14ac:dyDescent="0.25">
      <c r="C3047" s="4" t="s">
        <v>53</v>
      </c>
      <c r="D3047" s="20" t="s">
        <v>6009</v>
      </c>
      <c r="E3047" s="20"/>
      <c r="F3047" s="20" t="s">
        <v>6010</v>
      </c>
      <c r="G3047"/>
      <c r="H3047"/>
      <c r="I3047"/>
      <c r="J3047"/>
      <c r="K3047" s="16">
        <v>0.28000000000000003</v>
      </c>
    </row>
    <row r="3048" spans="3:11" ht="15" hidden="1" outlineLevel="1" x14ac:dyDescent="0.25">
      <c r="C3048" s="4" t="s">
        <v>53</v>
      </c>
      <c r="D3048" s="20" t="s">
        <v>6011</v>
      </c>
      <c r="E3048" s="20"/>
      <c r="F3048" s="20" t="s">
        <v>6012</v>
      </c>
      <c r="G3048"/>
      <c r="H3048"/>
      <c r="I3048"/>
      <c r="J3048"/>
      <c r="K3048" s="16">
        <v>-6.78</v>
      </c>
    </row>
    <row r="3049" spans="3:11" ht="15" hidden="1" outlineLevel="1" x14ac:dyDescent="0.25">
      <c r="C3049" s="4" t="s">
        <v>53</v>
      </c>
      <c r="D3049" s="20" t="s">
        <v>6013</v>
      </c>
      <c r="E3049" s="20"/>
      <c r="F3049" s="20" t="s">
        <v>6014</v>
      </c>
      <c r="G3049"/>
      <c r="H3049"/>
      <c r="I3049"/>
      <c r="J3049"/>
      <c r="K3049" s="16">
        <v>3.36</v>
      </c>
    </row>
    <row r="3050" spans="3:11" ht="15" hidden="1" outlineLevel="1" x14ac:dyDescent="0.25">
      <c r="C3050" s="4" t="s">
        <v>53</v>
      </c>
      <c r="D3050" s="20" t="s">
        <v>6015</v>
      </c>
      <c r="E3050" s="20"/>
      <c r="F3050" s="20" t="s">
        <v>6016</v>
      </c>
      <c r="G3050"/>
      <c r="H3050"/>
      <c r="I3050"/>
      <c r="J3050"/>
      <c r="K3050" s="16">
        <v>1.69</v>
      </c>
    </row>
    <row r="3051" spans="3:11" ht="15" hidden="1" outlineLevel="1" x14ac:dyDescent="0.25">
      <c r="C3051" s="4" t="s">
        <v>53</v>
      </c>
      <c r="D3051" s="20" t="s">
        <v>6017</v>
      </c>
      <c r="E3051" s="20"/>
      <c r="F3051" s="20" t="s">
        <v>6018</v>
      </c>
      <c r="G3051"/>
      <c r="H3051"/>
      <c r="I3051"/>
      <c r="J3051"/>
      <c r="K3051" s="16">
        <v>-7.29</v>
      </c>
    </row>
    <row r="3052" spans="3:11" ht="15" hidden="1" outlineLevel="1" x14ac:dyDescent="0.25">
      <c r="C3052" s="4" t="s">
        <v>53</v>
      </c>
      <c r="D3052" s="20" t="s">
        <v>6019</v>
      </c>
      <c r="E3052" s="20"/>
      <c r="F3052" s="20" t="s">
        <v>6020</v>
      </c>
      <c r="G3052"/>
      <c r="H3052"/>
      <c r="I3052"/>
      <c r="J3052"/>
      <c r="K3052" s="16">
        <v>2.5</v>
      </c>
    </row>
    <row r="3053" spans="3:11" ht="15" hidden="1" outlineLevel="1" x14ac:dyDescent="0.25">
      <c r="C3053" s="4" t="s">
        <v>53</v>
      </c>
      <c r="D3053" s="20" t="s">
        <v>6021</v>
      </c>
      <c r="E3053" s="20"/>
      <c r="F3053" s="20" t="s">
        <v>6022</v>
      </c>
      <c r="G3053"/>
      <c r="H3053"/>
      <c r="I3053"/>
      <c r="J3053"/>
      <c r="K3053" s="16">
        <v>-4.84</v>
      </c>
    </row>
    <row r="3054" spans="3:11" ht="15" hidden="1" outlineLevel="1" x14ac:dyDescent="0.25">
      <c r="C3054" s="4" t="s">
        <v>53</v>
      </c>
      <c r="D3054" s="20" t="s">
        <v>6023</v>
      </c>
      <c r="E3054" s="20"/>
      <c r="F3054" s="20" t="s">
        <v>6024</v>
      </c>
      <c r="G3054"/>
      <c r="H3054"/>
      <c r="I3054"/>
      <c r="J3054"/>
      <c r="K3054" s="16">
        <v>5.04</v>
      </c>
    </row>
    <row r="3055" spans="3:11" ht="15" hidden="1" outlineLevel="1" x14ac:dyDescent="0.25">
      <c r="C3055" s="4" t="s">
        <v>53</v>
      </c>
      <c r="D3055" s="20" t="s">
        <v>6025</v>
      </c>
      <c r="E3055" s="20"/>
      <c r="F3055" s="20" t="s">
        <v>6026</v>
      </c>
      <c r="G3055"/>
      <c r="H3055"/>
      <c r="I3055"/>
      <c r="J3055"/>
      <c r="K3055" s="16">
        <v>1.68</v>
      </c>
    </row>
    <row r="3056" spans="3:11" ht="15" hidden="1" outlineLevel="1" x14ac:dyDescent="0.25">
      <c r="C3056" s="4" t="s">
        <v>53</v>
      </c>
      <c r="D3056" s="20" t="s">
        <v>6027</v>
      </c>
      <c r="E3056" s="20"/>
      <c r="F3056" s="20" t="s">
        <v>6028</v>
      </c>
      <c r="G3056"/>
      <c r="H3056"/>
      <c r="I3056"/>
      <c r="J3056"/>
      <c r="K3056" s="16">
        <v>1.68</v>
      </c>
    </row>
    <row r="3057" spans="3:11" ht="15" hidden="1" outlineLevel="1" x14ac:dyDescent="0.25">
      <c r="C3057" s="4" t="s">
        <v>53</v>
      </c>
      <c r="D3057" s="20" t="s">
        <v>6029</v>
      </c>
      <c r="E3057" s="20"/>
      <c r="F3057" s="20" t="s">
        <v>6030</v>
      </c>
      <c r="G3057"/>
      <c r="H3057"/>
      <c r="I3057"/>
      <c r="J3057"/>
      <c r="K3057" s="16">
        <v>26.64</v>
      </c>
    </row>
    <row r="3058" spans="3:11" ht="15" hidden="1" outlineLevel="1" x14ac:dyDescent="0.25">
      <c r="C3058" s="4" t="s">
        <v>53</v>
      </c>
      <c r="D3058" s="20" t="s">
        <v>6031</v>
      </c>
      <c r="E3058" s="20"/>
      <c r="F3058" s="20" t="s">
        <v>6032</v>
      </c>
      <c r="G3058"/>
      <c r="H3058"/>
      <c r="I3058"/>
      <c r="J3058"/>
      <c r="K3058" s="16">
        <v>1.75</v>
      </c>
    </row>
    <row r="3059" spans="3:11" ht="15" hidden="1" outlineLevel="1" x14ac:dyDescent="0.25">
      <c r="C3059" s="4" t="s">
        <v>53</v>
      </c>
      <c r="D3059" s="20" t="s">
        <v>6033</v>
      </c>
      <c r="E3059" s="20"/>
      <c r="F3059" s="20" t="s">
        <v>6034</v>
      </c>
      <c r="G3059"/>
      <c r="H3059"/>
      <c r="I3059"/>
      <c r="J3059"/>
      <c r="K3059" s="16">
        <v>5.95</v>
      </c>
    </row>
    <row r="3060" spans="3:11" ht="15" hidden="1" outlineLevel="1" x14ac:dyDescent="0.25">
      <c r="C3060" s="4" t="s">
        <v>53</v>
      </c>
      <c r="D3060" s="20" t="s">
        <v>6035</v>
      </c>
      <c r="E3060" s="20"/>
      <c r="F3060" s="20" t="s">
        <v>6036</v>
      </c>
      <c r="G3060"/>
      <c r="H3060"/>
      <c r="I3060"/>
      <c r="J3060"/>
      <c r="K3060" s="16">
        <v>15.66</v>
      </c>
    </row>
    <row r="3061" spans="3:11" ht="15" hidden="1" outlineLevel="1" x14ac:dyDescent="0.25">
      <c r="C3061" s="4" t="s">
        <v>53</v>
      </c>
      <c r="D3061" s="20" t="s">
        <v>6037</v>
      </c>
      <c r="E3061" s="20"/>
      <c r="F3061" s="20" t="s">
        <v>6038</v>
      </c>
      <c r="G3061"/>
      <c r="H3061"/>
      <c r="I3061"/>
      <c r="J3061"/>
      <c r="K3061" s="16">
        <v>1.75</v>
      </c>
    </row>
    <row r="3062" spans="3:11" ht="15" hidden="1" outlineLevel="1" x14ac:dyDescent="0.25">
      <c r="C3062" s="4" t="s">
        <v>53</v>
      </c>
      <c r="D3062" s="20" t="s">
        <v>6039</v>
      </c>
      <c r="E3062" s="20"/>
      <c r="F3062" s="20" t="s">
        <v>6040</v>
      </c>
      <c r="G3062"/>
      <c r="H3062"/>
      <c r="I3062"/>
      <c r="J3062"/>
      <c r="K3062" s="16">
        <v>2.52</v>
      </c>
    </row>
    <row r="3063" spans="3:11" ht="15" hidden="1" outlineLevel="1" x14ac:dyDescent="0.25">
      <c r="C3063" s="4" t="s">
        <v>53</v>
      </c>
      <c r="D3063" s="20" t="s">
        <v>6041</v>
      </c>
      <c r="E3063" s="20"/>
      <c r="F3063" s="20" t="s">
        <v>6042</v>
      </c>
      <c r="G3063"/>
      <c r="H3063"/>
      <c r="I3063"/>
      <c r="J3063"/>
      <c r="K3063" s="16">
        <v>3.67</v>
      </c>
    </row>
    <row r="3064" spans="3:11" ht="15" hidden="1" outlineLevel="1" x14ac:dyDescent="0.25">
      <c r="C3064" s="4" t="s">
        <v>53</v>
      </c>
      <c r="D3064" s="20" t="s">
        <v>6043</v>
      </c>
      <c r="E3064" s="20"/>
      <c r="F3064" s="20" t="s">
        <v>6044</v>
      </c>
      <c r="G3064"/>
      <c r="H3064"/>
      <c r="I3064"/>
      <c r="J3064"/>
      <c r="K3064" s="16">
        <v>1.68</v>
      </c>
    </row>
    <row r="3065" spans="3:11" ht="15" hidden="1" outlineLevel="1" x14ac:dyDescent="0.25">
      <c r="C3065" s="4" t="s">
        <v>53</v>
      </c>
      <c r="D3065" s="20" t="s">
        <v>6045</v>
      </c>
      <c r="E3065" s="20"/>
      <c r="F3065" s="20" t="s">
        <v>6046</v>
      </c>
      <c r="G3065"/>
      <c r="H3065"/>
      <c r="I3065"/>
      <c r="J3065"/>
      <c r="K3065" s="16">
        <v>5.04</v>
      </c>
    </row>
    <row r="3066" spans="3:11" ht="15" hidden="1" outlineLevel="1" x14ac:dyDescent="0.25">
      <c r="C3066" s="4" t="s">
        <v>53</v>
      </c>
      <c r="D3066" s="20" t="s">
        <v>6047</v>
      </c>
      <c r="E3066" s="20"/>
      <c r="F3066" s="20" t="s">
        <v>6048</v>
      </c>
      <c r="G3066"/>
      <c r="H3066"/>
      <c r="I3066"/>
      <c r="J3066"/>
      <c r="K3066" s="16">
        <v>3.04</v>
      </c>
    </row>
    <row r="3067" spans="3:11" ht="15" hidden="1" outlineLevel="1" x14ac:dyDescent="0.25">
      <c r="C3067" s="4" t="s">
        <v>53</v>
      </c>
      <c r="D3067" s="20" t="s">
        <v>6049</v>
      </c>
      <c r="E3067" s="20"/>
      <c r="F3067" s="20" t="s">
        <v>6050</v>
      </c>
      <c r="G3067"/>
      <c r="H3067"/>
      <c r="I3067"/>
      <c r="J3067"/>
      <c r="K3067" s="16">
        <v>10.23</v>
      </c>
    </row>
    <row r="3068" spans="3:11" ht="15" hidden="1" outlineLevel="1" x14ac:dyDescent="0.25">
      <c r="C3068" s="4" t="s">
        <v>53</v>
      </c>
      <c r="D3068" s="20" t="s">
        <v>6051</v>
      </c>
      <c r="E3068" s="20"/>
      <c r="F3068" s="20" t="s">
        <v>6052</v>
      </c>
      <c r="G3068"/>
      <c r="H3068"/>
      <c r="I3068"/>
      <c r="J3068"/>
      <c r="K3068" s="16">
        <v>-65.55</v>
      </c>
    </row>
    <row r="3069" spans="3:11" ht="15" hidden="1" outlineLevel="1" x14ac:dyDescent="0.25">
      <c r="C3069" s="4" t="s">
        <v>53</v>
      </c>
      <c r="D3069" s="20" t="s">
        <v>6053</v>
      </c>
      <c r="E3069" s="20"/>
      <c r="F3069" s="20" t="s">
        <v>6054</v>
      </c>
      <c r="G3069"/>
      <c r="H3069"/>
      <c r="I3069"/>
      <c r="J3069"/>
      <c r="K3069" s="16">
        <v>5.04</v>
      </c>
    </row>
    <row r="3070" spans="3:11" ht="15" hidden="1" outlineLevel="1" x14ac:dyDescent="0.25">
      <c r="C3070" s="4" t="s">
        <v>53</v>
      </c>
      <c r="D3070" s="20" t="s">
        <v>6055</v>
      </c>
      <c r="E3070" s="20"/>
      <c r="F3070" s="20" t="s">
        <v>6056</v>
      </c>
      <c r="G3070"/>
      <c r="H3070"/>
      <c r="I3070"/>
      <c r="J3070"/>
      <c r="K3070" s="16">
        <v>1.86</v>
      </c>
    </row>
    <row r="3071" spans="3:11" ht="15" hidden="1" outlineLevel="1" x14ac:dyDescent="0.25">
      <c r="C3071" s="4" t="s">
        <v>53</v>
      </c>
      <c r="D3071" s="20" t="s">
        <v>6057</v>
      </c>
      <c r="E3071" s="20"/>
      <c r="F3071" s="20" t="s">
        <v>6058</v>
      </c>
      <c r="G3071"/>
      <c r="H3071"/>
      <c r="I3071"/>
      <c r="J3071"/>
      <c r="K3071" s="16">
        <v>3.56</v>
      </c>
    </row>
    <row r="3072" spans="3:11" ht="15" hidden="1" outlineLevel="1" x14ac:dyDescent="0.25">
      <c r="C3072" s="4" t="s">
        <v>53</v>
      </c>
      <c r="D3072" s="20" t="s">
        <v>6059</v>
      </c>
      <c r="E3072" s="20"/>
      <c r="F3072" s="20" t="s">
        <v>6060</v>
      </c>
      <c r="G3072"/>
      <c r="H3072"/>
      <c r="I3072"/>
      <c r="J3072"/>
      <c r="K3072" s="16">
        <v>0.21</v>
      </c>
    </row>
    <row r="3073" spans="3:11" ht="15" hidden="1" outlineLevel="1" x14ac:dyDescent="0.25">
      <c r="C3073" s="4" t="s">
        <v>53</v>
      </c>
      <c r="D3073" s="20" t="s">
        <v>6061</v>
      </c>
      <c r="E3073" s="20"/>
      <c r="F3073" s="20" t="s">
        <v>6062</v>
      </c>
      <c r="G3073"/>
      <c r="H3073"/>
      <c r="I3073"/>
      <c r="J3073"/>
      <c r="K3073" s="16">
        <v>3.51</v>
      </c>
    </row>
    <row r="3074" spans="3:11" ht="15" hidden="1" outlineLevel="1" x14ac:dyDescent="0.25">
      <c r="C3074" s="4" t="s">
        <v>53</v>
      </c>
      <c r="D3074" s="20" t="s">
        <v>6063</v>
      </c>
      <c r="E3074" s="20"/>
      <c r="F3074" s="20" t="s">
        <v>6064</v>
      </c>
      <c r="G3074"/>
      <c r="H3074"/>
      <c r="I3074"/>
      <c r="J3074"/>
      <c r="K3074" s="16">
        <v>15.85</v>
      </c>
    </row>
    <row r="3075" spans="3:11" ht="15" hidden="1" outlineLevel="1" x14ac:dyDescent="0.25">
      <c r="C3075" s="4" t="s">
        <v>53</v>
      </c>
      <c r="D3075" s="20" t="s">
        <v>6065</v>
      </c>
      <c r="E3075" s="20"/>
      <c r="F3075" s="20" t="s">
        <v>6066</v>
      </c>
      <c r="G3075"/>
      <c r="H3075"/>
      <c r="I3075"/>
      <c r="J3075"/>
      <c r="K3075" s="16">
        <v>5.04</v>
      </c>
    </row>
    <row r="3076" spans="3:11" ht="15" hidden="1" outlineLevel="1" x14ac:dyDescent="0.25">
      <c r="C3076" s="4" t="s">
        <v>53</v>
      </c>
      <c r="D3076" s="20" t="s">
        <v>6067</v>
      </c>
      <c r="E3076" s="20"/>
      <c r="F3076" s="20" t="s">
        <v>6068</v>
      </c>
      <c r="G3076"/>
      <c r="H3076"/>
      <c r="I3076"/>
      <c r="J3076"/>
      <c r="K3076" s="16">
        <v>3.93</v>
      </c>
    </row>
    <row r="3077" spans="3:11" ht="15" hidden="1" outlineLevel="1" x14ac:dyDescent="0.25">
      <c r="C3077" s="4" t="s">
        <v>53</v>
      </c>
      <c r="D3077" s="20" t="s">
        <v>6069</v>
      </c>
      <c r="E3077" s="20"/>
      <c r="F3077" s="20" t="s">
        <v>6070</v>
      </c>
      <c r="G3077"/>
      <c r="H3077"/>
      <c r="I3077"/>
      <c r="J3077"/>
      <c r="K3077" s="16">
        <v>12.04</v>
      </c>
    </row>
    <row r="3078" spans="3:11" ht="15" hidden="1" outlineLevel="1" x14ac:dyDescent="0.25">
      <c r="C3078" s="4" t="s">
        <v>53</v>
      </c>
      <c r="D3078" s="20" t="s">
        <v>6071</v>
      </c>
      <c r="E3078" s="20"/>
      <c r="F3078" s="20" t="s">
        <v>6072</v>
      </c>
      <c r="G3078"/>
      <c r="H3078"/>
      <c r="I3078"/>
      <c r="J3078"/>
      <c r="K3078" s="16">
        <v>3.36</v>
      </c>
    </row>
    <row r="3079" spans="3:11" ht="15" hidden="1" outlineLevel="1" x14ac:dyDescent="0.25">
      <c r="C3079" s="4" t="s">
        <v>53</v>
      </c>
      <c r="D3079" s="20" t="s">
        <v>6073</v>
      </c>
      <c r="E3079" s="20"/>
      <c r="F3079" s="20" t="s">
        <v>6074</v>
      </c>
      <c r="G3079"/>
      <c r="H3079"/>
      <c r="I3079"/>
      <c r="J3079"/>
      <c r="K3079" s="16">
        <v>1.79</v>
      </c>
    </row>
    <row r="3080" spans="3:11" ht="15" hidden="1" outlineLevel="1" x14ac:dyDescent="0.25">
      <c r="C3080" s="4" t="s">
        <v>53</v>
      </c>
      <c r="D3080" s="20" t="s">
        <v>6075</v>
      </c>
      <c r="E3080" s="20"/>
      <c r="F3080" s="20" t="s">
        <v>6076</v>
      </c>
      <c r="G3080"/>
      <c r="H3080"/>
      <c r="I3080"/>
      <c r="J3080"/>
      <c r="K3080" s="16">
        <v>5.04</v>
      </c>
    </row>
    <row r="3081" spans="3:11" ht="15" hidden="1" outlineLevel="1" x14ac:dyDescent="0.25">
      <c r="C3081" s="4" t="s">
        <v>53</v>
      </c>
      <c r="D3081" s="20" t="s">
        <v>6077</v>
      </c>
      <c r="E3081" s="20"/>
      <c r="F3081" s="20" t="s">
        <v>6078</v>
      </c>
      <c r="G3081"/>
      <c r="H3081"/>
      <c r="I3081"/>
      <c r="J3081"/>
      <c r="K3081" s="16">
        <v>2.21</v>
      </c>
    </row>
    <row r="3082" spans="3:11" ht="15" hidden="1" outlineLevel="1" x14ac:dyDescent="0.25">
      <c r="C3082" s="4" t="s">
        <v>53</v>
      </c>
      <c r="D3082" s="20" t="s">
        <v>6079</v>
      </c>
      <c r="E3082" s="20"/>
      <c r="F3082" s="20" t="s">
        <v>6080</v>
      </c>
      <c r="G3082"/>
      <c r="H3082"/>
      <c r="I3082"/>
      <c r="J3082"/>
      <c r="K3082" s="16">
        <v>5.2</v>
      </c>
    </row>
    <row r="3083" spans="3:11" ht="15" hidden="1" outlineLevel="1" x14ac:dyDescent="0.25">
      <c r="C3083" s="4" t="s">
        <v>53</v>
      </c>
      <c r="D3083" s="20" t="s">
        <v>6081</v>
      </c>
      <c r="E3083" s="20"/>
      <c r="F3083" s="20" t="s">
        <v>6082</v>
      </c>
      <c r="G3083"/>
      <c r="H3083"/>
      <c r="I3083"/>
      <c r="J3083"/>
      <c r="K3083" s="16">
        <v>15.8</v>
      </c>
    </row>
    <row r="3084" spans="3:11" ht="15" hidden="1" outlineLevel="1" x14ac:dyDescent="0.25">
      <c r="C3084" s="4" t="s">
        <v>53</v>
      </c>
      <c r="D3084" s="20" t="s">
        <v>6083</v>
      </c>
      <c r="E3084" s="20"/>
      <c r="F3084" s="20" t="s">
        <v>6084</v>
      </c>
      <c r="G3084"/>
      <c r="H3084"/>
      <c r="I3084"/>
      <c r="J3084"/>
      <c r="K3084" s="16">
        <v>1.84</v>
      </c>
    </row>
    <row r="3085" spans="3:11" ht="15" hidden="1" outlineLevel="1" x14ac:dyDescent="0.25">
      <c r="C3085" s="4" t="s">
        <v>53</v>
      </c>
      <c r="D3085" s="20" t="s">
        <v>6085</v>
      </c>
      <c r="E3085" s="20"/>
      <c r="F3085" s="20" t="s">
        <v>6086</v>
      </c>
      <c r="G3085"/>
      <c r="H3085"/>
      <c r="I3085"/>
      <c r="J3085"/>
      <c r="K3085" s="16">
        <v>1.68</v>
      </c>
    </row>
    <row r="3086" spans="3:11" ht="15" hidden="1" outlineLevel="1" x14ac:dyDescent="0.25">
      <c r="C3086" s="4" t="s">
        <v>53</v>
      </c>
      <c r="D3086" s="20" t="s">
        <v>6087</v>
      </c>
      <c r="E3086" s="20"/>
      <c r="F3086" s="20" t="s">
        <v>6088</v>
      </c>
      <c r="G3086"/>
      <c r="H3086"/>
      <c r="I3086"/>
      <c r="J3086"/>
      <c r="K3086" s="16">
        <v>5.04</v>
      </c>
    </row>
    <row r="3087" spans="3:11" ht="15" hidden="1" outlineLevel="1" x14ac:dyDescent="0.25">
      <c r="C3087" s="4" t="s">
        <v>53</v>
      </c>
      <c r="D3087" s="20" t="s">
        <v>6089</v>
      </c>
      <c r="E3087" s="20"/>
      <c r="F3087" s="20" t="s">
        <v>6090</v>
      </c>
      <c r="G3087"/>
      <c r="H3087"/>
      <c r="I3087"/>
      <c r="J3087"/>
      <c r="K3087" s="16">
        <v>4.9800000000000004</v>
      </c>
    </row>
    <row r="3088" spans="3:11" ht="15" hidden="1" outlineLevel="1" x14ac:dyDescent="0.25">
      <c r="C3088" s="4" t="s">
        <v>53</v>
      </c>
      <c r="D3088" s="20" t="s">
        <v>6091</v>
      </c>
      <c r="E3088" s="20"/>
      <c r="F3088" s="20" t="s">
        <v>6092</v>
      </c>
      <c r="G3088"/>
      <c r="H3088"/>
      <c r="I3088"/>
      <c r="J3088"/>
      <c r="K3088" s="16">
        <v>26.79</v>
      </c>
    </row>
    <row r="3089" spans="3:11" ht="15" hidden="1" outlineLevel="1" x14ac:dyDescent="0.25">
      <c r="C3089" s="4" t="s">
        <v>53</v>
      </c>
      <c r="D3089" s="20" t="s">
        <v>6093</v>
      </c>
      <c r="E3089" s="20"/>
      <c r="F3089" s="20" t="s">
        <v>6094</v>
      </c>
      <c r="G3089"/>
      <c r="H3089"/>
      <c r="I3089"/>
      <c r="J3089"/>
      <c r="K3089" s="16">
        <v>69.98</v>
      </c>
    </row>
    <row r="3090" spans="3:11" ht="15" hidden="1" outlineLevel="1" x14ac:dyDescent="0.25">
      <c r="C3090" s="4" t="s">
        <v>53</v>
      </c>
      <c r="D3090" s="20" t="s">
        <v>6095</v>
      </c>
      <c r="E3090" s="20"/>
      <c r="F3090" s="20" t="s">
        <v>6096</v>
      </c>
      <c r="G3090"/>
      <c r="H3090"/>
      <c r="I3090"/>
      <c r="J3090"/>
      <c r="K3090" s="16">
        <v>9.3699999999999992</v>
      </c>
    </row>
    <row r="3091" spans="3:11" ht="15" hidden="1" outlineLevel="1" x14ac:dyDescent="0.25">
      <c r="C3091" s="4" t="s">
        <v>53</v>
      </c>
      <c r="D3091" s="20" t="s">
        <v>6097</v>
      </c>
      <c r="E3091" s="20"/>
      <c r="F3091" s="20" t="s">
        <v>6098</v>
      </c>
      <c r="G3091"/>
      <c r="H3091"/>
      <c r="I3091"/>
      <c r="J3091"/>
      <c r="K3091" s="16">
        <v>13.58</v>
      </c>
    </row>
    <row r="3092" spans="3:11" ht="15" hidden="1" outlineLevel="1" x14ac:dyDescent="0.25">
      <c r="C3092" s="4" t="s">
        <v>53</v>
      </c>
      <c r="D3092" s="20" t="s">
        <v>340</v>
      </c>
      <c r="E3092" s="20"/>
      <c r="F3092" s="20" t="s">
        <v>341</v>
      </c>
      <c r="G3092"/>
      <c r="H3092"/>
      <c r="I3092"/>
      <c r="J3092"/>
      <c r="K3092" s="16">
        <v>311.85000000000002</v>
      </c>
    </row>
    <row r="3093" spans="3:11" ht="15" hidden="1" outlineLevel="1" x14ac:dyDescent="0.25">
      <c r="C3093" s="4" t="s">
        <v>53</v>
      </c>
      <c r="D3093" s="20" t="s">
        <v>6099</v>
      </c>
      <c r="E3093" s="20"/>
      <c r="F3093" s="20" t="s">
        <v>6100</v>
      </c>
      <c r="G3093"/>
      <c r="H3093"/>
      <c r="I3093"/>
      <c r="J3093"/>
      <c r="K3093" s="16">
        <v>5.25</v>
      </c>
    </row>
    <row r="3094" spans="3:11" ht="15" hidden="1" outlineLevel="1" x14ac:dyDescent="0.25">
      <c r="C3094" s="4" t="s">
        <v>53</v>
      </c>
      <c r="D3094" s="20" t="s">
        <v>6101</v>
      </c>
      <c r="E3094" s="20"/>
      <c r="F3094" s="20" t="s">
        <v>6102</v>
      </c>
      <c r="G3094"/>
      <c r="H3094"/>
      <c r="I3094"/>
      <c r="J3094"/>
      <c r="K3094" s="16">
        <v>-0.16</v>
      </c>
    </row>
    <row r="3095" spans="3:11" ht="15" hidden="1" outlineLevel="1" x14ac:dyDescent="0.25">
      <c r="C3095" s="4" t="s">
        <v>53</v>
      </c>
      <c r="D3095" s="20" t="s">
        <v>6103</v>
      </c>
      <c r="E3095" s="20"/>
      <c r="F3095" s="20" t="s">
        <v>6104</v>
      </c>
      <c r="G3095"/>
      <c r="H3095"/>
      <c r="I3095"/>
      <c r="J3095"/>
      <c r="K3095" s="16">
        <v>1.68</v>
      </c>
    </row>
    <row r="3096" spans="3:11" ht="15" hidden="1" outlineLevel="1" x14ac:dyDescent="0.25">
      <c r="C3096" s="4" t="s">
        <v>53</v>
      </c>
      <c r="D3096" s="20" t="s">
        <v>6105</v>
      </c>
      <c r="E3096" s="20"/>
      <c r="F3096" s="20" t="s">
        <v>6106</v>
      </c>
      <c r="G3096"/>
      <c r="H3096"/>
      <c r="I3096"/>
      <c r="J3096"/>
      <c r="K3096" s="16">
        <v>1.68</v>
      </c>
    </row>
    <row r="3097" spans="3:11" ht="15" hidden="1" outlineLevel="1" x14ac:dyDescent="0.25">
      <c r="C3097" s="4" t="s">
        <v>53</v>
      </c>
      <c r="D3097" s="20" t="s">
        <v>6107</v>
      </c>
      <c r="E3097" s="20"/>
      <c r="F3097" s="20" t="s">
        <v>6108</v>
      </c>
      <c r="G3097"/>
      <c r="H3097"/>
      <c r="I3097"/>
      <c r="J3097"/>
      <c r="K3097" s="16">
        <v>3.38</v>
      </c>
    </row>
    <row r="3098" spans="3:11" ht="15" hidden="1" outlineLevel="1" x14ac:dyDescent="0.25">
      <c r="C3098" s="4" t="s">
        <v>53</v>
      </c>
      <c r="D3098" s="20" t="s">
        <v>6109</v>
      </c>
      <c r="E3098" s="20"/>
      <c r="F3098" s="20" t="s">
        <v>6110</v>
      </c>
      <c r="G3098"/>
      <c r="H3098"/>
      <c r="I3098"/>
      <c r="J3098"/>
      <c r="K3098" s="16">
        <v>2.12</v>
      </c>
    </row>
    <row r="3099" spans="3:11" ht="15" hidden="1" outlineLevel="1" x14ac:dyDescent="0.25">
      <c r="C3099" s="4" t="s">
        <v>53</v>
      </c>
      <c r="D3099" s="20" t="s">
        <v>6111</v>
      </c>
      <c r="E3099" s="20"/>
      <c r="F3099" s="20" t="s">
        <v>6112</v>
      </c>
      <c r="G3099"/>
      <c r="H3099"/>
      <c r="I3099"/>
      <c r="J3099"/>
      <c r="K3099" s="16">
        <v>5.26</v>
      </c>
    </row>
    <row r="3100" spans="3:11" ht="15" hidden="1" outlineLevel="1" x14ac:dyDescent="0.25">
      <c r="C3100" s="4" t="s">
        <v>53</v>
      </c>
      <c r="D3100" s="20" t="s">
        <v>6113</v>
      </c>
      <c r="E3100" s="20"/>
      <c r="F3100" s="20" t="s">
        <v>6114</v>
      </c>
      <c r="G3100"/>
      <c r="H3100"/>
      <c r="I3100"/>
      <c r="J3100"/>
      <c r="K3100" s="16">
        <v>1.68</v>
      </c>
    </row>
    <row r="3101" spans="3:11" ht="15" hidden="1" outlineLevel="1" x14ac:dyDescent="0.25">
      <c r="C3101" s="4" t="s">
        <v>53</v>
      </c>
      <c r="D3101" s="20" t="s">
        <v>6115</v>
      </c>
      <c r="E3101" s="20"/>
      <c r="F3101" s="20" t="s">
        <v>6116</v>
      </c>
      <c r="G3101"/>
      <c r="H3101"/>
      <c r="I3101"/>
      <c r="J3101"/>
      <c r="K3101" s="16">
        <v>1.68</v>
      </c>
    </row>
    <row r="3102" spans="3:11" ht="15" hidden="1" outlineLevel="1" x14ac:dyDescent="0.25">
      <c r="C3102" s="4" t="s">
        <v>53</v>
      </c>
      <c r="D3102" s="20" t="s">
        <v>6117</v>
      </c>
      <c r="E3102" s="20"/>
      <c r="F3102" s="20" t="s">
        <v>6118</v>
      </c>
      <c r="G3102"/>
      <c r="H3102"/>
      <c r="I3102"/>
      <c r="J3102"/>
      <c r="K3102" s="16">
        <v>10.16</v>
      </c>
    </row>
    <row r="3103" spans="3:11" ht="15" hidden="1" outlineLevel="1" x14ac:dyDescent="0.25">
      <c r="C3103" s="4" t="s">
        <v>53</v>
      </c>
      <c r="D3103" s="20" t="s">
        <v>6119</v>
      </c>
      <c r="E3103" s="20"/>
      <c r="F3103" s="20" t="s">
        <v>6120</v>
      </c>
      <c r="G3103"/>
      <c r="H3103"/>
      <c r="I3103"/>
      <c r="J3103"/>
      <c r="K3103" s="16">
        <v>-7.49</v>
      </c>
    </row>
    <row r="3104" spans="3:11" ht="15" hidden="1" outlineLevel="1" x14ac:dyDescent="0.25">
      <c r="C3104" s="4" t="s">
        <v>53</v>
      </c>
      <c r="D3104" s="20" t="s">
        <v>6121</v>
      </c>
      <c r="E3104" s="20"/>
      <c r="F3104" s="20" t="s">
        <v>6122</v>
      </c>
      <c r="G3104"/>
      <c r="H3104"/>
      <c r="I3104"/>
      <c r="J3104"/>
      <c r="K3104" s="16">
        <v>1.68</v>
      </c>
    </row>
    <row r="3105" spans="3:11" ht="15" hidden="1" outlineLevel="1" x14ac:dyDescent="0.25">
      <c r="C3105" s="4" t="s">
        <v>53</v>
      </c>
      <c r="D3105" s="20" t="s">
        <v>6123</v>
      </c>
      <c r="E3105" s="20"/>
      <c r="F3105" s="20" t="s">
        <v>6124</v>
      </c>
      <c r="G3105"/>
      <c r="H3105"/>
      <c r="I3105"/>
      <c r="J3105"/>
      <c r="K3105" s="16">
        <v>17.66</v>
      </c>
    </row>
    <row r="3106" spans="3:11" ht="15" hidden="1" outlineLevel="1" x14ac:dyDescent="0.25">
      <c r="C3106" s="4" t="s">
        <v>53</v>
      </c>
      <c r="D3106" s="20" t="s">
        <v>6125</v>
      </c>
      <c r="E3106" s="20"/>
      <c r="F3106" s="20" t="s">
        <v>6126</v>
      </c>
      <c r="G3106"/>
      <c r="H3106"/>
      <c r="I3106"/>
      <c r="J3106"/>
      <c r="K3106" s="16">
        <v>5.04</v>
      </c>
    </row>
    <row r="3107" spans="3:11" ht="15" hidden="1" outlineLevel="1" x14ac:dyDescent="0.25">
      <c r="C3107" s="4" t="s">
        <v>53</v>
      </c>
      <c r="D3107" s="20" t="s">
        <v>6127</v>
      </c>
      <c r="E3107" s="20"/>
      <c r="F3107" s="20" t="s">
        <v>6128</v>
      </c>
      <c r="G3107"/>
      <c r="H3107"/>
      <c r="I3107"/>
      <c r="J3107"/>
      <c r="K3107" s="16">
        <v>1.94</v>
      </c>
    </row>
    <row r="3108" spans="3:11" ht="15" hidden="1" outlineLevel="1" x14ac:dyDescent="0.25">
      <c r="C3108" s="4" t="s">
        <v>53</v>
      </c>
      <c r="D3108" s="20" t="s">
        <v>6129</v>
      </c>
      <c r="E3108" s="20"/>
      <c r="F3108" s="20" t="s">
        <v>6130</v>
      </c>
      <c r="G3108"/>
      <c r="H3108"/>
      <c r="I3108"/>
      <c r="J3108"/>
      <c r="K3108" s="16">
        <v>16.93</v>
      </c>
    </row>
    <row r="3109" spans="3:11" ht="15" hidden="1" outlineLevel="1" x14ac:dyDescent="0.25">
      <c r="C3109" s="4" t="s">
        <v>53</v>
      </c>
      <c r="D3109" s="20" t="s">
        <v>6131</v>
      </c>
      <c r="E3109" s="20"/>
      <c r="F3109" s="20" t="s">
        <v>6132</v>
      </c>
      <c r="G3109"/>
      <c r="H3109"/>
      <c r="I3109"/>
      <c r="J3109"/>
      <c r="K3109" s="16">
        <v>3.36</v>
      </c>
    </row>
    <row r="3110" spans="3:11" ht="15" hidden="1" outlineLevel="1" x14ac:dyDescent="0.25">
      <c r="C3110" s="4" t="s">
        <v>53</v>
      </c>
      <c r="D3110" s="20" t="s">
        <v>6133</v>
      </c>
      <c r="E3110" s="20"/>
      <c r="F3110" s="20" t="s">
        <v>6134</v>
      </c>
      <c r="G3110"/>
      <c r="H3110"/>
      <c r="I3110"/>
      <c r="J3110"/>
      <c r="K3110" s="16">
        <v>3.88</v>
      </c>
    </row>
    <row r="3111" spans="3:11" ht="15" hidden="1" outlineLevel="1" x14ac:dyDescent="0.25">
      <c r="C3111" s="4" t="s">
        <v>53</v>
      </c>
      <c r="D3111" s="20" t="s">
        <v>6135</v>
      </c>
      <c r="E3111" s="20"/>
      <c r="F3111" s="20" t="s">
        <v>6136</v>
      </c>
      <c r="G3111"/>
      <c r="H3111"/>
      <c r="I3111"/>
      <c r="J3111"/>
      <c r="K3111" s="16">
        <v>5.04</v>
      </c>
    </row>
    <row r="3112" spans="3:11" ht="15" hidden="1" outlineLevel="1" x14ac:dyDescent="0.25">
      <c r="C3112" s="4" t="s">
        <v>53</v>
      </c>
      <c r="D3112" s="20" t="s">
        <v>6137</v>
      </c>
      <c r="E3112" s="20"/>
      <c r="F3112" s="20" t="s">
        <v>6138</v>
      </c>
      <c r="G3112"/>
      <c r="H3112"/>
      <c r="I3112"/>
      <c r="J3112"/>
      <c r="K3112" s="16">
        <v>8.17</v>
      </c>
    </row>
    <row r="3113" spans="3:11" ht="15" hidden="1" outlineLevel="1" x14ac:dyDescent="0.25">
      <c r="C3113" s="4" t="s">
        <v>53</v>
      </c>
      <c r="D3113" s="20" t="s">
        <v>6139</v>
      </c>
      <c r="E3113" s="20"/>
      <c r="F3113" s="20" t="s">
        <v>6140</v>
      </c>
      <c r="G3113"/>
      <c r="H3113"/>
      <c r="I3113"/>
      <c r="J3113"/>
      <c r="K3113" s="16">
        <v>1.68</v>
      </c>
    </row>
    <row r="3114" spans="3:11" ht="15" hidden="1" outlineLevel="1" x14ac:dyDescent="0.25">
      <c r="C3114" s="4" t="s">
        <v>53</v>
      </c>
      <c r="D3114" s="20" t="s">
        <v>6141</v>
      </c>
      <c r="E3114" s="20"/>
      <c r="F3114" s="20" t="s">
        <v>6142</v>
      </c>
      <c r="G3114"/>
      <c r="H3114"/>
      <c r="I3114"/>
      <c r="J3114"/>
      <c r="K3114" s="16">
        <v>3.04</v>
      </c>
    </row>
    <row r="3115" spans="3:11" ht="15" hidden="1" outlineLevel="1" x14ac:dyDescent="0.25">
      <c r="C3115" s="4" t="s">
        <v>53</v>
      </c>
      <c r="D3115" s="20" t="s">
        <v>6143</v>
      </c>
      <c r="E3115" s="20"/>
      <c r="F3115" s="20" t="s">
        <v>6144</v>
      </c>
      <c r="G3115"/>
      <c r="H3115"/>
      <c r="I3115"/>
      <c r="J3115"/>
      <c r="K3115" s="16">
        <v>6.2</v>
      </c>
    </row>
    <row r="3116" spans="3:11" ht="15" hidden="1" outlineLevel="1" x14ac:dyDescent="0.25">
      <c r="C3116" s="4" t="s">
        <v>53</v>
      </c>
      <c r="D3116" s="20" t="s">
        <v>6145</v>
      </c>
      <c r="E3116" s="20"/>
      <c r="F3116" s="20" t="s">
        <v>6146</v>
      </c>
      <c r="G3116"/>
      <c r="H3116"/>
      <c r="I3116"/>
      <c r="J3116"/>
      <c r="K3116" s="16">
        <v>6.07</v>
      </c>
    </row>
    <row r="3117" spans="3:11" ht="15" hidden="1" outlineLevel="1" x14ac:dyDescent="0.25">
      <c r="C3117" s="4" t="s">
        <v>53</v>
      </c>
      <c r="D3117" s="20" t="s">
        <v>6147</v>
      </c>
      <c r="E3117" s="20"/>
      <c r="F3117" s="20" t="s">
        <v>6148</v>
      </c>
      <c r="G3117"/>
      <c r="H3117"/>
      <c r="I3117"/>
      <c r="J3117"/>
      <c r="K3117" s="16">
        <v>-4.54</v>
      </c>
    </row>
    <row r="3118" spans="3:11" ht="15" hidden="1" outlineLevel="1" x14ac:dyDescent="0.25">
      <c r="C3118" s="4" t="s">
        <v>53</v>
      </c>
      <c r="D3118" s="20" t="s">
        <v>6149</v>
      </c>
      <c r="E3118" s="20"/>
      <c r="F3118" s="20" t="s">
        <v>6150</v>
      </c>
      <c r="G3118"/>
      <c r="H3118"/>
      <c r="I3118"/>
      <c r="J3118"/>
      <c r="K3118" s="16">
        <v>2.1800000000000002</v>
      </c>
    </row>
    <row r="3119" spans="3:11" ht="15" hidden="1" outlineLevel="1" x14ac:dyDescent="0.25">
      <c r="C3119" s="4" t="s">
        <v>53</v>
      </c>
      <c r="D3119" s="20" t="s">
        <v>6151</v>
      </c>
      <c r="E3119" s="20"/>
      <c r="F3119" s="20" t="s">
        <v>6152</v>
      </c>
      <c r="G3119"/>
      <c r="H3119"/>
      <c r="I3119"/>
      <c r="J3119"/>
      <c r="K3119" s="16">
        <v>1.41</v>
      </c>
    </row>
    <row r="3120" spans="3:11" ht="15" hidden="1" outlineLevel="1" x14ac:dyDescent="0.25">
      <c r="C3120" s="4" t="s">
        <v>53</v>
      </c>
      <c r="D3120" s="20" t="s">
        <v>6153</v>
      </c>
      <c r="E3120" s="20"/>
      <c r="F3120" s="20" t="s">
        <v>6154</v>
      </c>
      <c r="G3120"/>
      <c r="H3120"/>
      <c r="I3120"/>
      <c r="J3120"/>
      <c r="K3120" s="16">
        <v>-9.7899999999999991</v>
      </c>
    </row>
    <row r="3121" spans="3:11" ht="15" hidden="1" outlineLevel="1" x14ac:dyDescent="0.25">
      <c r="C3121" s="4" t="s">
        <v>53</v>
      </c>
      <c r="D3121" s="20" t="s">
        <v>6155</v>
      </c>
      <c r="E3121" s="20"/>
      <c r="F3121" s="20" t="s">
        <v>6156</v>
      </c>
      <c r="G3121"/>
      <c r="H3121"/>
      <c r="I3121"/>
      <c r="J3121"/>
      <c r="K3121" s="16">
        <v>972.33</v>
      </c>
    </row>
    <row r="3122" spans="3:11" ht="15" hidden="1" outlineLevel="1" x14ac:dyDescent="0.25">
      <c r="C3122" s="4" t="s">
        <v>53</v>
      </c>
      <c r="D3122" s="20" t="s">
        <v>6157</v>
      </c>
      <c r="E3122" s="20"/>
      <c r="F3122" s="20" t="s">
        <v>6158</v>
      </c>
      <c r="G3122"/>
      <c r="H3122"/>
      <c r="I3122"/>
      <c r="J3122"/>
      <c r="K3122" s="16">
        <v>46.19</v>
      </c>
    </row>
    <row r="3123" spans="3:11" ht="15" hidden="1" outlineLevel="1" x14ac:dyDescent="0.25">
      <c r="C3123" s="4" t="s">
        <v>53</v>
      </c>
      <c r="D3123" s="20" t="s">
        <v>6159</v>
      </c>
      <c r="E3123" s="20"/>
      <c r="F3123" s="20" t="s">
        <v>6160</v>
      </c>
      <c r="G3123"/>
      <c r="H3123"/>
      <c r="I3123"/>
      <c r="J3123"/>
      <c r="K3123" s="16">
        <v>17.329999999999998</v>
      </c>
    </row>
    <row r="3124" spans="3:11" ht="15" hidden="1" outlineLevel="1" x14ac:dyDescent="0.25">
      <c r="C3124" s="4" t="s">
        <v>53</v>
      </c>
      <c r="D3124" s="20" t="s">
        <v>6161</v>
      </c>
      <c r="E3124" s="20"/>
      <c r="F3124" s="20" t="s">
        <v>6162</v>
      </c>
      <c r="G3124"/>
      <c r="H3124"/>
      <c r="I3124"/>
      <c r="J3124"/>
      <c r="K3124" s="16">
        <v>52.88</v>
      </c>
    </row>
    <row r="3125" spans="3:11" ht="15" hidden="1" outlineLevel="1" x14ac:dyDescent="0.25">
      <c r="C3125" s="4" t="s">
        <v>53</v>
      </c>
      <c r="D3125" s="20" t="s">
        <v>6163</v>
      </c>
      <c r="E3125" s="20"/>
      <c r="F3125" s="20" t="s">
        <v>6164</v>
      </c>
      <c r="G3125"/>
      <c r="H3125"/>
      <c r="I3125"/>
      <c r="J3125"/>
      <c r="K3125" s="16">
        <v>5.1100000000000003</v>
      </c>
    </row>
    <row r="3126" spans="3:11" ht="15" hidden="1" outlineLevel="1" x14ac:dyDescent="0.25">
      <c r="C3126" s="4" t="s">
        <v>53</v>
      </c>
      <c r="D3126" s="20" t="s">
        <v>6165</v>
      </c>
      <c r="E3126" s="20"/>
      <c r="F3126" s="20" t="s">
        <v>6166</v>
      </c>
      <c r="G3126"/>
      <c r="H3126"/>
      <c r="I3126"/>
      <c r="J3126"/>
      <c r="K3126" s="16">
        <v>3.36</v>
      </c>
    </row>
    <row r="3127" spans="3:11" ht="15" hidden="1" outlineLevel="1" x14ac:dyDescent="0.25">
      <c r="C3127" s="4" t="s">
        <v>53</v>
      </c>
      <c r="D3127" s="20" t="s">
        <v>6167</v>
      </c>
      <c r="E3127" s="20"/>
      <c r="F3127" s="20" t="s">
        <v>6168</v>
      </c>
      <c r="G3127"/>
      <c r="H3127"/>
      <c r="I3127"/>
      <c r="J3127"/>
      <c r="K3127" s="16">
        <v>4.8600000000000003</v>
      </c>
    </row>
    <row r="3128" spans="3:11" ht="15" hidden="1" outlineLevel="1" x14ac:dyDescent="0.25">
      <c r="C3128" s="4" t="s">
        <v>53</v>
      </c>
      <c r="D3128" s="20" t="s">
        <v>6169</v>
      </c>
      <c r="E3128" s="20"/>
      <c r="F3128" s="20" t="s">
        <v>6170</v>
      </c>
      <c r="G3128"/>
      <c r="H3128"/>
      <c r="I3128"/>
      <c r="J3128"/>
      <c r="K3128" s="16">
        <v>8.3800000000000008</v>
      </c>
    </row>
    <row r="3129" spans="3:11" ht="15" hidden="1" outlineLevel="1" x14ac:dyDescent="0.25">
      <c r="C3129" s="4" t="s">
        <v>53</v>
      </c>
      <c r="D3129" s="20" t="s">
        <v>6171</v>
      </c>
      <c r="E3129" s="20"/>
      <c r="F3129" s="20" t="s">
        <v>6172</v>
      </c>
      <c r="G3129"/>
      <c r="H3129"/>
      <c r="I3129"/>
      <c r="J3129"/>
      <c r="K3129" s="16">
        <v>2.0299999999999998</v>
      </c>
    </row>
    <row r="3130" spans="3:11" ht="15" hidden="1" outlineLevel="1" x14ac:dyDescent="0.25">
      <c r="C3130" s="4" t="s">
        <v>53</v>
      </c>
      <c r="D3130" s="20" t="s">
        <v>6173</v>
      </c>
      <c r="E3130" s="20"/>
      <c r="F3130" s="20" t="s">
        <v>6174</v>
      </c>
      <c r="G3130"/>
      <c r="H3130"/>
      <c r="I3130"/>
      <c r="J3130"/>
      <c r="K3130" s="16">
        <v>2.09</v>
      </c>
    </row>
    <row r="3131" spans="3:11" ht="15" hidden="1" outlineLevel="1" x14ac:dyDescent="0.25">
      <c r="C3131" s="4" t="s">
        <v>53</v>
      </c>
      <c r="D3131" s="20" t="s">
        <v>6175</v>
      </c>
      <c r="E3131" s="20"/>
      <c r="F3131" s="20" t="s">
        <v>6176</v>
      </c>
      <c r="G3131"/>
      <c r="H3131"/>
      <c r="I3131"/>
      <c r="J3131"/>
      <c r="K3131" s="16">
        <v>1.69</v>
      </c>
    </row>
    <row r="3132" spans="3:11" ht="15" hidden="1" outlineLevel="1" x14ac:dyDescent="0.25">
      <c r="C3132" s="4" t="s">
        <v>53</v>
      </c>
      <c r="D3132" s="20" t="s">
        <v>6177</v>
      </c>
      <c r="E3132" s="20"/>
      <c r="F3132" s="20" t="s">
        <v>6178</v>
      </c>
      <c r="G3132"/>
      <c r="H3132"/>
      <c r="I3132"/>
      <c r="J3132"/>
      <c r="K3132" s="16">
        <v>1.04</v>
      </c>
    </row>
    <row r="3133" spans="3:11" ht="15" hidden="1" outlineLevel="1" x14ac:dyDescent="0.25">
      <c r="C3133" s="4" t="s">
        <v>53</v>
      </c>
      <c r="D3133" s="20" t="s">
        <v>6179</v>
      </c>
      <c r="E3133" s="20"/>
      <c r="F3133" s="20" t="s">
        <v>6180</v>
      </c>
      <c r="G3133"/>
      <c r="H3133"/>
      <c r="I3133"/>
      <c r="J3133"/>
      <c r="K3133" s="16">
        <v>3.08</v>
      </c>
    </row>
    <row r="3134" spans="3:11" ht="15" hidden="1" outlineLevel="1" x14ac:dyDescent="0.25">
      <c r="C3134" s="4" t="s">
        <v>53</v>
      </c>
      <c r="D3134" s="20" t="s">
        <v>6181</v>
      </c>
      <c r="E3134" s="20"/>
      <c r="F3134" s="20" t="s">
        <v>6182</v>
      </c>
      <c r="G3134"/>
      <c r="H3134"/>
      <c r="I3134"/>
      <c r="J3134"/>
      <c r="K3134" s="16">
        <v>1.68</v>
      </c>
    </row>
    <row r="3135" spans="3:11" ht="15" hidden="1" outlineLevel="1" x14ac:dyDescent="0.25">
      <c r="C3135" s="4" t="s">
        <v>53</v>
      </c>
      <c r="D3135" s="20" t="s">
        <v>6183</v>
      </c>
      <c r="E3135" s="20"/>
      <c r="F3135" s="20" t="s">
        <v>6184</v>
      </c>
      <c r="G3135"/>
      <c r="H3135"/>
      <c r="I3135"/>
      <c r="J3135"/>
      <c r="K3135" s="16">
        <v>4.21</v>
      </c>
    </row>
    <row r="3136" spans="3:11" ht="15" hidden="1" outlineLevel="1" x14ac:dyDescent="0.25">
      <c r="C3136" s="4" t="s">
        <v>53</v>
      </c>
      <c r="D3136" s="20" t="s">
        <v>6185</v>
      </c>
      <c r="E3136" s="20"/>
      <c r="F3136" s="20" t="s">
        <v>6186</v>
      </c>
      <c r="G3136"/>
      <c r="H3136"/>
      <c r="I3136"/>
      <c r="J3136"/>
      <c r="K3136" s="16">
        <v>-28.83</v>
      </c>
    </row>
    <row r="3137" spans="3:11" ht="15" hidden="1" outlineLevel="1" x14ac:dyDescent="0.25">
      <c r="C3137" s="4" t="s">
        <v>53</v>
      </c>
      <c r="D3137" s="20" t="s">
        <v>6187</v>
      </c>
      <c r="E3137" s="20"/>
      <c r="F3137" s="20" t="s">
        <v>6188</v>
      </c>
      <c r="G3137"/>
      <c r="H3137"/>
      <c r="I3137"/>
      <c r="J3137"/>
      <c r="K3137" s="16">
        <v>3.9</v>
      </c>
    </row>
    <row r="3138" spans="3:11" ht="15" hidden="1" outlineLevel="1" x14ac:dyDescent="0.25">
      <c r="C3138" s="4" t="s">
        <v>53</v>
      </c>
      <c r="D3138" s="20" t="s">
        <v>6189</v>
      </c>
      <c r="E3138" s="20"/>
      <c r="F3138" s="20" t="s">
        <v>6190</v>
      </c>
      <c r="G3138"/>
      <c r="H3138"/>
      <c r="I3138"/>
      <c r="J3138"/>
      <c r="K3138" s="16">
        <v>4.3600000000000003</v>
      </c>
    </row>
    <row r="3139" spans="3:11" ht="15" hidden="1" outlineLevel="1" x14ac:dyDescent="0.25">
      <c r="C3139" s="4" t="s">
        <v>53</v>
      </c>
      <c r="D3139" s="20" t="s">
        <v>6191</v>
      </c>
      <c r="E3139" s="20"/>
      <c r="F3139" s="20" t="s">
        <v>6192</v>
      </c>
      <c r="G3139"/>
      <c r="H3139"/>
      <c r="I3139"/>
      <c r="J3139"/>
      <c r="K3139" s="16">
        <v>-30.99</v>
      </c>
    </row>
    <row r="3140" spans="3:11" ht="15" hidden="1" outlineLevel="1" x14ac:dyDescent="0.25">
      <c r="C3140" s="4" t="s">
        <v>53</v>
      </c>
      <c r="D3140" s="20" t="s">
        <v>6193</v>
      </c>
      <c r="E3140" s="20"/>
      <c r="F3140" s="20" t="s">
        <v>6194</v>
      </c>
      <c r="G3140"/>
      <c r="H3140"/>
      <c r="I3140"/>
      <c r="J3140"/>
      <c r="K3140" s="16">
        <v>18.82</v>
      </c>
    </row>
    <row r="3141" spans="3:11" ht="15" hidden="1" outlineLevel="1" x14ac:dyDescent="0.25">
      <c r="C3141" s="4" t="s">
        <v>53</v>
      </c>
      <c r="D3141" s="20" t="s">
        <v>6195</v>
      </c>
      <c r="E3141" s="20"/>
      <c r="F3141" s="20" t="s">
        <v>6196</v>
      </c>
      <c r="G3141"/>
      <c r="H3141"/>
      <c r="I3141"/>
      <c r="J3141"/>
      <c r="K3141" s="16">
        <v>10.08</v>
      </c>
    </row>
    <row r="3142" spans="3:11" ht="15" hidden="1" outlineLevel="1" x14ac:dyDescent="0.25">
      <c r="C3142" s="4" t="s">
        <v>53</v>
      </c>
      <c r="D3142" s="20" t="s">
        <v>6197</v>
      </c>
      <c r="E3142" s="20"/>
      <c r="F3142" s="20" t="s">
        <v>6198</v>
      </c>
      <c r="G3142"/>
      <c r="H3142"/>
      <c r="I3142"/>
      <c r="J3142"/>
      <c r="K3142" s="16">
        <v>8.0299999999999994</v>
      </c>
    </row>
    <row r="3143" spans="3:11" ht="15" hidden="1" outlineLevel="1" x14ac:dyDescent="0.25">
      <c r="C3143" s="4" t="s">
        <v>53</v>
      </c>
      <c r="D3143" s="20" t="s">
        <v>6199</v>
      </c>
      <c r="E3143" s="20"/>
      <c r="F3143" s="20" t="s">
        <v>6200</v>
      </c>
      <c r="G3143"/>
      <c r="H3143"/>
      <c r="I3143"/>
      <c r="J3143"/>
      <c r="K3143" s="16">
        <v>5.04</v>
      </c>
    </row>
    <row r="3144" spans="3:11" ht="15" hidden="1" outlineLevel="1" x14ac:dyDescent="0.25">
      <c r="C3144" s="4" t="s">
        <v>53</v>
      </c>
      <c r="D3144" s="20" t="s">
        <v>6201</v>
      </c>
      <c r="E3144" s="20"/>
      <c r="F3144" s="20" t="s">
        <v>6202</v>
      </c>
      <c r="G3144"/>
      <c r="H3144"/>
      <c r="I3144"/>
      <c r="J3144"/>
      <c r="K3144" s="16">
        <v>-1.37</v>
      </c>
    </row>
    <row r="3145" spans="3:11" ht="15" hidden="1" outlineLevel="1" x14ac:dyDescent="0.25">
      <c r="C3145" s="4" t="s">
        <v>53</v>
      </c>
      <c r="D3145" s="20" t="s">
        <v>6203</v>
      </c>
      <c r="E3145" s="20"/>
      <c r="F3145" s="20" t="s">
        <v>6204</v>
      </c>
      <c r="G3145"/>
      <c r="H3145"/>
      <c r="I3145"/>
      <c r="J3145"/>
      <c r="K3145" s="16">
        <v>2.0699999999999998</v>
      </c>
    </row>
    <row r="3146" spans="3:11" ht="15" hidden="1" outlineLevel="1" x14ac:dyDescent="0.25">
      <c r="C3146" s="4" t="s">
        <v>53</v>
      </c>
      <c r="D3146" s="20" t="s">
        <v>6205</v>
      </c>
      <c r="E3146" s="20"/>
      <c r="F3146" s="20" t="s">
        <v>6206</v>
      </c>
      <c r="G3146"/>
      <c r="H3146"/>
      <c r="I3146"/>
      <c r="J3146"/>
      <c r="K3146" s="16">
        <v>4.99</v>
      </c>
    </row>
    <row r="3147" spans="3:11" ht="15" hidden="1" outlineLevel="1" x14ac:dyDescent="0.25">
      <c r="C3147" s="4" t="s">
        <v>53</v>
      </c>
      <c r="D3147" s="20" t="s">
        <v>6207</v>
      </c>
      <c r="E3147" s="20"/>
      <c r="F3147" s="20" t="s">
        <v>6208</v>
      </c>
      <c r="G3147"/>
      <c r="H3147"/>
      <c r="I3147"/>
      <c r="J3147"/>
      <c r="K3147" s="16">
        <v>13.87</v>
      </c>
    </row>
    <row r="3148" spans="3:11" ht="15" hidden="1" outlineLevel="1" x14ac:dyDescent="0.25">
      <c r="C3148" s="4" t="s">
        <v>53</v>
      </c>
      <c r="D3148" s="20" t="s">
        <v>6209</v>
      </c>
      <c r="E3148" s="20"/>
      <c r="F3148" s="20" t="s">
        <v>6210</v>
      </c>
      <c r="G3148"/>
      <c r="H3148"/>
      <c r="I3148"/>
      <c r="J3148"/>
      <c r="K3148" s="16">
        <v>5.88</v>
      </c>
    </row>
    <row r="3149" spans="3:11" ht="15" hidden="1" outlineLevel="1" x14ac:dyDescent="0.25">
      <c r="C3149" s="4" t="s">
        <v>53</v>
      </c>
      <c r="D3149" s="20" t="s">
        <v>6211</v>
      </c>
      <c r="E3149" s="20"/>
      <c r="F3149" s="20" t="s">
        <v>6212</v>
      </c>
      <c r="G3149"/>
      <c r="H3149"/>
      <c r="I3149"/>
      <c r="J3149"/>
      <c r="K3149" s="16">
        <v>2.63</v>
      </c>
    </row>
    <row r="3150" spans="3:11" ht="15" hidden="1" outlineLevel="1" x14ac:dyDescent="0.25">
      <c r="C3150" s="4" t="s">
        <v>53</v>
      </c>
      <c r="D3150" s="20" t="s">
        <v>6213</v>
      </c>
      <c r="E3150" s="20"/>
      <c r="F3150" s="20" t="s">
        <v>6214</v>
      </c>
      <c r="G3150"/>
      <c r="H3150"/>
      <c r="I3150"/>
      <c r="J3150"/>
      <c r="K3150" s="16">
        <v>3.1</v>
      </c>
    </row>
    <row r="3151" spans="3:11" ht="15" hidden="1" outlineLevel="1" x14ac:dyDescent="0.25">
      <c r="C3151" s="4" t="s">
        <v>53</v>
      </c>
      <c r="D3151" s="20" t="s">
        <v>6215</v>
      </c>
      <c r="E3151" s="20"/>
      <c r="F3151" s="20" t="s">
        <v>6216</v>
      </c>
      <c r="G3151"/>
      <c r="H3151"/>
      <c r="I3151"/>
      <c r="J3151"/>
      <c r="K3151" s="16">
        <v>15.57</v>
      </c>
    </row>
    <row r="3152" spans="3:11" ht="15" hidden="1" outlineLevel="1" x14ac:dyDescent="0.25">
      <c r="C3152" s="4" t="s">
        <v>53</v>
      </c>
      <c r="D3152" s="20" t="s">
        <v>6217</v>
      </c>
      <c r="E3152" s="20"/>
      <c r="F3152" s="20" t="s">
        <v>6218</v>
      </c>
      <c r="G3152"/>
      <c r="H3152"/>
      <c r="I3152"/>
      <c r="J3152"/>
      <c r="K3152" s="16">
        <v>1.92</v>
      </c>
    </row>
    <row r="3153" spans="3:11" ht="15" hidden="1" outlineLevel="1" x14ac:dyDescent="0.25">
      <c r="C3153" s="4" t="s">
        <v>53</v>
      </c>
      <c r="D3153" s="20" t="s">
        <v>6219</v>
      </c>
      <c r="E3153" s="20"/>
      <c r="F3153" s="20" t="s">
        <v>6220</v>
      </c>
      <c r="G3153"/>
      <c r="H3153"/>
      <c r="I3153"/>
      <c r="J3153"/>
      <c r="K3153" s="16">
        <v>16.86</v>
      </c>
    </row>
    <row r="3154" spans="3:11" ht="15" hidden="1" outlineLevel="1" x14ac:dyDescent="0.25">
      <c r="C3154" s="4" t="s">
        <v>53</v>
      </c>
      <c r="D3154" s="20" t="s">
        <v>6221</v>
      </c>
      <c r="E3154" s="20"/>
      <c r="F3154" s="20" t="s">
        <v>6222</v>
      </c>
      <c r="G3154"/>
      <c r="H3154"/>
      <c r="I3154"/>
      <c r="J3154"/>
      <c r="K3154" s="16">
        <v>11.54</v>
      </c>
    </row>
    <row r="3155" spans="3:11" ht="15" hidden="1" outlineLevel="1" x14ac:dyDescent="0.25">
      <c r="C3155" s="4" t="s">
        <v>53</v>
      </c>
      <c r="D3155" s="20" t="s">
        <v>6223</v>
      </c>
      <c r="E3155" s="20"/>
      <c r="F3155" s="20" t="s">
        <v>6224</v>
      </c>
      <c r="G3155"/>
      <c r="H3155"/>
      <c r="I3155"/>
      <c r="J3155"/>
      <c r="K3155" s="16">
        <v>-51.34</v>
      </c>
    </row>
    <row r="3156" spans="3:11" ht="15" hidden="1" outlineLevel="1" x14ac:dyDescent="0.25">
      <c r="C3156" s="4" t="s">
        <v>53</v>
      </c>
      <c r="D3156" s="20" t="s">
        <v>6225</v>
      </c>
      <c r="E3156" s="20"/>
      <c r="F3156" s="20" t="s">
        <v>6226</v>
      </c>
      <c r="G3156"/>
      <c r="H3156"/>
      <c r="I3156"/>
      <c r="J3156"/>
      <c r="K3156" s="16">
        <v>6.83</v>
      </c>
    </row>
    <row r="3157" spans="3:11" ht="15" hidden="1" outlineLevel="1" x14ac:dyDescent="0.25">
      <c r="C3157" s="4" t="s">
        <v>53</v>
      </c>
      <c r="D3157" s="20" t="s">
        <v>6227</v>
      </c>
      <c r="E3157" s="20"/>
      <c r="F3157" s="20" t="s">
        <v>6228</v>
      </c>
      <c r="G3157"/>
      <c r="H3157"/>
      <c r="I3157"/>
      <c r="J3157"/>
      <c r="K3157" s="16">
        <v>-15.21</v>
      </c>
    </row>
    <row r="3158" spans="3:11" ht="15" hidden="1" outlineLevel="1" x14ac:dyDescent="0.25">
      <c r="C3158" s="4" t="s">
        <v>53</v>
      </c>
      <c r="D3158" s="20" t="s">
        <v>6229</v>
      </c>
      <c r="E3158" s="20"/>
      <c r="F3158" s="20" t="s">
        <v>6230</v>
      </c>
      <c r="G3158"/>
      <c r="H3158"/>
      <c r="I3158"/>
      <c r="J3158"/>
      <c r="K3158" s="16">
        <v>1.68</v>
      </c>
    </row>
    <row r="3159" spans="3:11" ht="15" hidden="1" outlineLevel="1" x14ac:dyDescent="0.25">
      <c r="C3159" s="4" t="s">
        <v>53</v>
      </c>
      <c r="D3159" s="20" t="s">
        <v>6231</v>
      </c>
      <c r="E3159" s="20"/>
      <c r="F3159" s="20" t="s">
        <v>6232</v>
      </c>
      <c r="G3159"/>
      <c r="H3159"/>
      <c r="I3159"/>
      <c r="J3159"/>
      <c r="K3159" s="16">
        <v>3.6</v>
      </c>
    </row>
    <row r="3160" spans="3:11" ht="15" hidden="1" outlineLevel="1" x14ac:dyDescent="0.25">
      <c r="C3160" s="4" t="s">
        <v>53</v>
      </c>
      <c r="D3160" s="20" t="s">
        <v>6233</v>
      </c>
      <c r="E3160" s="20"/>
      <c r="F3160" s="20" t="s">
        <v>6234</v>
      </c>
      <c r="G3160"/>
      <c r="H3160"/>
      <c r="I3160"/>
      <c r="J3160"/>
      <c r="K3160" s="16">
        <v>-0.7</v>
      </c>
    </row>
    <row r="3161" spans="3:11" ht="15" hidden="1" outlineLevel="1" x14ac:dyDescent="0.25">
      <c r="C3161" s="4" t="s">
        <v>53</v>
      </c>
      <c r="D3161" s="20" t="s">
        <v>6235</v>
      </c>
      <c r="E3161" s="20"/>
      <c r="F3161" s="20" t="s">
        <v>6236</v>
      </c>
      <c r="G3161"/>
      <c r="H3161"/>
      <c r="I3161"/>
      <c r="J3161"/>
      <c r="K3161" s="16">
        <v>1.68</v>
      </c>
    </row>
    <row r="3162" spans="3:11" ht="15" hidden="1" outlineLevel="1" x14ac:dyDescent="0.25">
      <c r="C3162" s="4" t="s">
        <v>53</v>
      </c>
      <c r="D3162" s="20" t="s">
        <v>6237</v>
      </c>
      <c r="E3162" s="20"/>
      <c r="F3162" s="20" t="s">
        <v>6238</v>
      </c>
      <c r="G3162"/>
      <c r="H3162"/>
      <c r="I3162"/>
      <c r="J3162"/>
      <c r="K3162" s="16">
        <v>1.68</v>
      </c>
    </row>
    <row r="3163" spans="3:11" ht="15" hidden="1" outlineLevel="1" x14ac:dyDescent="0.25">
      <c r="C3163" s="4" t="s">
        <v>53</v>
      </c>
      <c r="D3163" s="20" t="s">
        <v>6239</v>
      </c>
      <c r="E3163" s="20"/>
      <c r="F3163" s="20" t="s">
        <v>6240</v>
      </c>
      <c r="G3163"/>
      <c r="H3163"/>
      <c r="I3163"/>
      <c r="J3163"/>
      <c r="K3163" s="16">
        <v>1.68</v>
      </c>
    </row>
    <row r="3164" spans="3:11" ht="15" hidden="1" outlineLevel="1" x14ac:dyDescent="0.25">
      <c r="C3164" s="4" t="s">
        <v>53</v>
      </c>
      <c r="D3164" s="20" t="s">
        <v>6241</v>
      </c>
      <c r="E3164" s="20"/>
      <c r="F3164" s="20" t="s">
        <v>6242</v>
      </c>
      <c r="G3164"/>
      <c r="H3164"/>
      <c r="I3164"/>
      <c r="J3164"/>
      <c r="K3164" s="16">
        <v>1.7</v>
      </c>
    </row>
    <row r="3165" spans="3:11" ht="15" hidden="1" outlineLevel="1" x14ac:dyDescent="0.25">
      <c r="C3165" s="4" t="s">
        <v>53</v>
      </c>
      <c r="D3165" s="20" t="s">
        <v>6243</v>
      </c>
      <c r="E3165" s="20"/>
      <c r="F3165" s="20" t="s">
        <v>6244</v>
      </c>
      <c r="G3165"/>
      <c r="H3165"/>
      <c r="I3165"/>
      <c r="J3165"/>
      <c r="K3165" s="16">
        <v>3.36</v>
      </c>
    </row>
    <row r="3166" spans="3:11" ht="15" hidden="1" outlineLevel="1" x14ac:dyDescent="0.25">
      <c r="C3166" s="4" t="s">
        <v>53</v>
      </c>
      <c r="D3166" s="20" t="s">
        <v>6245</v>
      </c>
      <c r="E3166" s="20"/>
      <c r="F3166" s="20" t="s">
        <v>6246</v>
      </c>
      <c r="G3166"/>
      <c r="H3166"/>
      <c r="I3166"/>
      <c r="J3166"/>
      <c r="K3166" s="16">
        <v>5.49</v>
      </c>
    </row>
    <row r="3167" spans="3:11" ht="15" hidden="1" outlineLevel="1" x14ac:dyDescent="0.25">
      <c r="C3167" s="4" t="s">
        <v>53</v>
      </c>
      <c r="D3167" s="20" t="s">
        <v>6247</v>
      </c>
      <c r="E3167" s="20"/>
      <c r="F3167" s="20" t="s">
        <v>6248</v>
      </c>
      <c r="G3167"/>
      <c r="H3167"/>
      <c r="I3167"/>
      <c r="J3167"/>
      <c r="K3167" s="16">
        <v>1.71</v>
      </c>
    </row>
    <row r="3168" spans="3:11" ht="15" hidden="1" outlineLevel="1" x14ac:dyDescent="0.25">
      <c r="C3168" s="4" t="s">
        <v>53</v>
      </c>
      <c r="D3168" s="20" t="s">
        <v>6249</v>
      </c>
      <c r="E3168" s="20"/>
      <c r="F3168" s="20" t="s">
        <v>6250</v>
      </c>
      <c r="G3168"/>
      <c r="H3168"/>
      <c r="I3168"/>
      <c r="J3168"/>
      <c r="K3168" s="16">
        <v>8.84</v>
      </c>
    </row>
    <row r="3169" spans="3:11" ht="15" hidden="1" outlineLevel="1" x14ac:dyDescent="0.25">
      <c r="C3169" s="4" t="s">
        <v>53</v>
      </c>
      <c r="D3169" s="20" t="s">
        <v>6251</v>
      </c>
      <c r="E3169" s="20"/>
      <c r="F3169" s="20" t="s">
        <v>6252</v>
      </c>
      <c r="G3169"/>
      <c r="H3169"/>
      <c r="I3169"/>
      <c r="J3169"/>
      <c r="K3169" s="16">
        <v>1.68</v>
      </c>
    </row>
    <row r="3170" spans="3:11" ht="15" hidden="1" outlineLevel="1" x14ac:dyDescent="0.25">
      <c r="C3170" s="4" t="s">
        <v>53</v>
      </c>
      <c r="D3170" s="20" t="s">
        <v>6253</v>
      </c>
      <c r="E3170" s="20"/>
      <c r="F3170" s="20" t="s">
        <v>6254</v>
      </c>
      <c r="G3170"/>
      <c r="H3170"/>
      <c r="I3170"/>
      <c r="J3170"/>
      <c r="K3170" s="16">
        <v>2.11</v>
      </c>
    </row>
    <row r="3171" spans="3:11" ht="15" hidden="1" outlineLevel="1" x14ac:dyDescent="0.25">
      <c r="C3171" s="4" t="s">
        <v>53</v>
      </c>
      <c r="D3171" s="20" t="s">
        <v>6255</v>
      </c>
      <c r="E3171" s="20"/>
      <c r="F3171" s="20" t="s">
        <v>6256</v>
      </c>
      <c r="G3171"/>
      <c r="H3171"/>
      <c r="I3171"/>
      <c r="J3171"/>
      <c r="K3171" s="16">
        <v>1.08</v>
      </c>
    </row>
    <row r="3172" spans="3:11" ht="15" hidden="1" outlineLevel="1" x14ac:dyDescent="0.25">
      <c r="C3172" s="4" t="s">
        <v>53</v>
      </c>
      <c r="D3172" s="20" t="s">
        <v>6257</v>
      </c>
      <c r="E3172" s="20"/>
      <c r="F3172" s="20" t="s">
        <v>6258</v>
      </c>
      <c r="G3172"/>
      <c r="H3172"/>
      <c r="I3172"/>
      <c r="J3172"/>
      <c r="K3172" s="16">
        <v>1.68</v>
      </c>
    </row>
    <row r="3173" spans="3:11" ht="15" hidden="1" outlineLevel="1" x14ac:dyDescent="0.25">
      <c r="C3173" s="4" t="s">
        <v>53</v>
      </c>
      <c r="D3173" s="20" t="s">
        <v>6259</v>
      </c>
      <c r="E3173" s="20"/>
      <c r="F3173" s="20" t="s">
        <v>6260</v>
      </c>
      <c r="G3173"/>
      <c r="H3173"/>
      <c r="I3173"/>
      <c r="J3173"/>
      <c r="K3173" s="16">
        <v>5.04</v>
      </c>
    </row>
    <row r="3174" spans="3:11" ht="15" hidden="1" outlineLevel="1" x14ac:dyDescent="0.25">
      <c r="C3174" s="4" t="s">
        <v>53</v>
      </c>
      <c r="D3174" s="20" t="s">
        <v>6261</v>
      </c>
      <c r="E3174" s="20"/>
      <c r="F3174" s="20" t="s">
        <v>6262</v>
      </c>
      <c r="G3174"/>
      <c r="H3174"/>
      <c r="I3174"/>
      <c r="J3174"/>
      <c r="K3174" s="16">
        <v>1.83</v>
      </c>
    </row>
    <row r="3175" spans="3:11" ht="15" hidden="1" outlineLevel="1" x14ac:dyDescent="0.25">
      <c r="C3175" s="4" t="s">
        <v>53</v>
      </c>
      <c r="D3175" s="20" t="s">
        <v>6263</v>
      </c>
      <c r="E3175" s="20"/>
      <c r="F3175" s="20" t="s">
        <v>6264</v>
      </c>
      <c r="G3175"/>
      <c r="H3175"/>
      <c r="I3175"/>
      <c r="J3175"/>
      <c r="K3175" s="16">
        <v>2.0299999999999998</v>
      </c>
    </row>
    <row r="3176" spans="3:11" ht="15" hidden="1" outlineLevel="1" x14ac:dyDescent="0.25">
      <c r="C3176" s="4" t="s">
        <v>53</v>
      </c>
      <c r="D3176" s="20" t="s">
        <v>6265</v>
      </c>
      <c r="E3176" s="20"/>
      <c r="F3176" s="20" t="s">
        <v>6266</v>
      </c>
      <c r="G3176"/>
      <c r="H3176"/>
      <c r="I3176"/>
      <c r="J3176"/>
      <c r="K3176" s="16">
        <v>2.0699999999999998</v>
      </c>
    </row>
    <row r="3177" spans="3:11" ht="15" hidden="1" outlineLevel="1" x14ac:dyDescent="0.25">
      <c r="C3177" s="4" t="s">
        <v>53</v>
      </c>
      <c r="D3177" s="20" t="s">
        <v>6267</v>
      </c>
      <c r="E3177" s="20"/>
      <c r="F3177" s="20" t="s">
        <v>6268</v>
      </c>
      <c r="G3177"/>
      <c r="H3177"/>
      <c r="I3177"/>
      <c r="J3177"/>
      <c r="K3177" s="16">
        <v>6.34</v>
      </c>
    </row>
    <row r="3178" spans="3:11" ht="15" hidden="1" outlineLevel="1" x14ac:dyDescent="0.25">
      <c r="C3178" s="4" t="s">
        <v>53</v>
      </c>
      <c r="D3178" s="20" t="s">
        <v>6269</v>
      </c>
      <c r="E3178" s="20"/>
      <c r="F3178" s="20" t="s">
        <v>6270</v>
      </c>
      <c r="G3178"/>
      <c r="H3178"/>
      <c r="I3178"/>
      <c r="J3178"/>
      <c r="K3178" s="16">
        <v>11.64</v>
      </c>
    </row>
    <row r="3179" spans="3:11" ht="15" hidden="1" outlineLevel="1" x14ac:dyDescent="0.25">
      <c r="C3179" s="4" t="s">
        <v>53</v>
      </c>
      <c r="D3179" s="20" t="s">
        <v>6271</v>
      </c>
      <c r="E3179" s="20"/>
      <c r="F3179" s="20" t="s">
        <v>6272</v>
      </c>
      <c r="G3179"/>
      <c r="H3179"/>
      <c r="I3179"/>
      <c r="J3179"/>
      <c r="K3179" s="16">
        <v>3.33</v>
      </c>
    </row>
    <row r="3180" spans="3:11" ht="15" hidden="1" outlineLevel="1" x14ac:dyDescent="0.25">
      <c r="C3180" s="4" t="s">
        <v>53</v>
      </c>
      <c r="D3180" s="20" t="s">
        <v>6273</v>
      </c>
      <c r="E3180" s="20"/>
      <c r="F3180" s="20" t="s">
        <v>6274</v>
      </c>
      <c r="G3180"/>
      <c r="H3180"/>
      <c r="I3180"/>
      <c r="J3180"/>
      <c r="K3180" s="16">
        <v>3.84</v>
      </c>
    </row>
    <row r="3181" spans="3:11" ht="15" hidden="1" outlineLevel="1" x14ac:dyDescent="0.25">
      <c r="C3181" s="4" t="s">
        <v>53</v>
      </c>
      <c r="D3181" s="20" t="s">
        <v>6275</v>
      </c>
      <c r="E3181" s="20"/>
      <c r="F3181" s="20" t="s">
        <v>6276</v>
      </c>
      <c r="G3181"/>
      <c r="H3181"/>
      <c r="I3181"/>
      <c r="J3181"/>
      <c r="K3181" s="16">
        <v>1.68</v>
      </c>
    </row>
    <row r="3182" spans="3:11" ht="15" hidden="1" outlineLevel="1" x14ac:dyDescent="0.25">
      <c r="C3182" s="4" t="s">
        <v>53</v>
      </c>
      <c r="D3182" s="20" t="s">
        <v>6277</v>
      </c>
      <c r="E3182" s="20"/>
      <c r="F3182" s="20" t="s">
        <v>6278</v>
      </c>
      <c r="G3182"/>
      <c r="H3182"/>
      <c r="I3182"/>
      <c r="J3182"/>
      <c r="K3182" s="16">
        <v>3.33</v>
      </c>
    </row>
    <row r="3183" spans="3:11" ht="15" hidden="1" outlineLevel="1" x14ac:dyDescent="0.25">
      <c r="C3183" s="4" t="s">
        <v>53</v>
      </c>
      <c r="D3183" s="20" t="s">
        <v>6279</v>
      </c>
      <c r="E3183" s="20"/>
      <c r="F3183" s="20" t="s">
        <v>6280</v>
      </c>
      <c r="G3183"/>
      <c r="H3183"/>
      <c r="I3183"/>
      <c r="J3183"/>
      <c r="K3183" s="16">
        <v>5.04</v>
      </c>
    </row>
    <row r="3184" spans="3:11" ht="15" hidden="1" outlineLevel="1" x14ac:dyDescent="0.25">
      <c r="C3184" s="4" t="s">
        <v>53</v>
      </c>
      <c r="D3184" s="20" t="s">
        <v>6281</v>
      </c>
      <c r="E3184" s="20"/>
      <c r="F3184" s="20" t="s">
        <v>6282</v>
      </c>
      <c r="G3184"/>
      <c r="H3184"/>
      <c r="I3184"/>
      <c r="J3184"/>
      <c r="K3184" s="16">
        <v>2.13</v>
      </c>
    </row>
    <row r="3185" spans="3:11" ht="15" hidden="1" outlineLevel="1" x14ac:dyDescent="0.25">
      <c r="C3185" s="4" t="s">
        <v>53</v>
      </c>
      <c r="D3185" s="20" t="s">
        <v>6283</v>
      </c>
      <c r="E3185" s="20"/>
      <c r="F3185" s="20" t="s">
        <v>6284</v>
      </c>
      <c r="G3185"/>
      <c r="H3185"/>
      <c r="I3185"/>
      <c r="J3185"/>
      <c r="K3185" s="16">
        <v>3.06</v>
      </c>
    </row>
    <row r="3186" spans="3:11" ht="15" hidden="1" outlineLevel="1" x14ac:dyDescent="0.25">
      <c r="C3186" s="4" t="s">
        <v>53</v>
      </c>
      <c r="D3186" s="20" t="s">
        <v>6285</v>
      </c>
      <c r="E3186" s="20"/>
      <c r="F3186" s="20" t="s">
        <v>6286</v>
      </c>
      <c r="G3186"/>
      <c r="H3186"/>
      <c r="I3186"/>
      <c r="J3186"/>
      <c r="K3186" s="16">
        <v>3.66</v>
      </c>
    </row>
    <row r="3187" spans="3:11" ht="15" hidden="1" outlineLevel="1" x14ac:dyDescent="0.25">
      <c r="C3187" s="4" t="s">
        <v>53</v>
      </c>
      <c r="D3187" s="20" t="s">
        <v>6287</v>
      </c>
      <c r="E3187" s="20"/>
      <c r="F3187" s="20" t="s">
        <v>6288</v>
      </c>
      <c r="G3187"/>
      <c r="H3187"/>
      <c r="I3187"/>
      <c r="J3187"/>
      <c r="K3187" s="16">
        <v>5.18</v>
      </c>
    </row>
    <row r="3188" spans="3:11" ht="15" hidden="1" outlineLevel="1" x14ac:dyDescent="0.25">
      <c r="C3188" s="4" t="s">
        <v>53</v>
      </c>
      <c r="D3188" s="20" t="s">
        <v>6289</v>
      </c>
      <c r="E3188" s="20"/>
      <c r="F3188" s="20" t="s">
        <v>6290</v>
      </c>
      <c r="G3188"/>
      <c r="H3188"/>
      <c r="I3188"/>
      <c r="J3188"/>
      <c r="K3188" s="16">
        <v>1.68</v>
      </c>
    </row>
    <row r="3189" spans="3:11" ht="15" hidden="1" outlineLevel="1" x14ac:dyDescent="0.25">
      <c r="C3189" s="4" t="s">
        <v>53</v>
      </c>
      <c r="D3189" s="20" t="s">
        <v>6291</v>
      </c>
      <c r="E3189" s="20"/>
      <c r="F3189" s="20" t="s">
        <v>6292</v>
      </c>
      <c r="G3189"/>
      <c r="H3189"/>
      <c r="I3189"/>
      <c r="J3189"/>
      <c r="K3189" s="16">
        <v>0.26</v>
      </c>
    </row>
    <row r="3190" spans="3:11" ht="15" hidden="1" outlineLevel="1" x14ac:dyDescent="0.25">
      <c r="C3190" s="4" t="s">
        <v>53</v>
      </c>
      <c r="D3190" s="20" t="s">
        <v>6293</v>
      </c>
      <c r="E3190" s="20"/>
      <c r="F3190" s="20" t="s">
        <v>6294</v>
      </c>
      <c r="G3190"/>
      <c r="H3190"/>
      <c r="I3190"/>
      <c r="J3190"/>
      <c r="K3190" s="16">
        <v>3.36</v>
      </c>
    </row>
    <row r="3191" spans="3:11" ht="15" hidden="1" outlineLevel="1" x14ac:dyDescent="0.25">
      <c r="C3191" s="4" t="s">
        <v>53</v>
      </c>
      <c r="D3191" s="20" t="s">
        <v>6295</v>
      </c>
      <c r="E3191" s="20"/>
      <c r="F3191" s="20" t="s">
        <v>6296</v>
      </c>
      <c r="G3191"/>
      <c r="H3191"/>
      <c r="I3191"/>
      <c r="J3191"/>
      <c r="K3191" s="16">
        <v>1.76</v>
      </c>
    </row>
    <row r="3192" spans="3:11" ht="15" hidden="1" outlineLevel="1" x14ac:dyDescent="0.25">
      <c r="C3192" s="4" t="s">
        <v>53</v>
      </c>
      <c r="D3192" s="20" t="s">
        <v>6297</v>
      </c>
      <c r="E3192" s="20"/>
      <c r="F3192" s="20" t="s">
        <v>6298</v>
      </c>
      <c r="G3192"/>
      <c r="H3192"/>
      <c r="I3192"/>
      <c r="J3192"/>
      <c r="K3192" s="16">
        <v>5.7</v>
      </c>
    </row>
    <row r="3193" spans="3:11" ht="15" hidden="1" outlineLevel="1" x14ac:dyDescent="0.25">
      <c r="C3193" s="4" t="s">
        <v>53</v>
      </c>
      <c r="D3193" s="20" t="s">
        <v>6299</v>
      </c>
      <c r="E3193" s="20"/>
      <c r="F3193" s="20" t="s">
        <v>6300</v>
      </c>
      <c r="G3193"/>
      <c r="H3193"/>
      <c r="I3193"/>
      <c r="J3193"/>
      <c r="K3193" s="16">
        <v>1.78</v>
      </c>
    </row>
    <row r="3194" spans="3:11" ht="15" hidden="1" outlineLevel="1" x14ac:dyDescent="0.25">
      <c r="C3194" s="4" t="s">
        <v>53</v>
      </c>
      <c r="D3194" s="20" t="s">
        <v>6301</v>
      </c>
      <c r="E3194" s="20"/>
      <c r="F3194" s="20" t="s">
        <v>6302</v>
      </c>
      <c r="G3194"/>
      <c r="H3194"/>
      <c r="I3194"/>
      <c r="J3194"/>
      <c r="K3194" s="16">
        <v>1.77</v>
      </c>
    </row>
    <row r="3195" spans="3:11" ht="15" hidden="1" outlineLevel="1" x14ac:dyDescent="0.25">
      <c r="C3195" s="4" t="s">
        <v>53</v>
      </c>
      <c r="D3195" s="20" t="s">
        <v>6303</v>
      </c>
      <c r="E3195" s="20"/>
      <c r="F3195" s="20" t="s">
        <v>6304</v>
      </c>
      <c r="G3195"/>
      <c r="H3195"/>
      <c r="I3195"/>
      <c r="J3195"/>
      <c r="K3195" s="16">
        <v>1.96</v>
      </c>
    </row>
    <row r="3196" spans="3:11" ht="15" hidden="1" outlineLevel="1" x14ac:dyDescent="0.25">
      <c r="C3196" s="4" t="s">
        <v>53</v>
      </c>
      <c r="D3196" s="20" t="s">
        <v>6305</v>
      </c>
      <c r="E3196" s="20"/>
      <c r="F3196" s="20" t="s">
        <v>6306</v>
      </c>
      <c r="G3196"/>
      <c r="H3196"/>
      <c r="I3196"/>
      <c r="J3196"/>
      <c r="K3196" s="16">
        <v>3.43</v>
      </c>
    </row>
    <row r="3197" spans="3:11" ht="15" hidden="1" outlineLevel="1" x14ac:dyDescent="0.25">
      <c r="C3197" s="4" t="s">
        <v>53</v>
      </c>
      <c r="D3197" s="20" t="s">
        <v>6307</v>
      </c>
      <c r="E3197" s="20"/>
      <c r="F3197" s="20" t="s">
        <v>6308</v>
      </c>
      <c r="G3197"/>
      <c r="H3197"/>
      <c r="I3197"/>
      <c r="J3197"/>
      <c r="K3197" s="16">
        <v>-3.11</v>
      </c>
    </row>
    <row r="3198" spans="3:11" ht="15" hidden="1" outlineLevel="1" x14ac:dyDescent="0.25">
      <c r="C3198" s="4" t="s">
        <v>53</v>
      </c>
      <c r="D3198" s="20" t="s">
        <v>6309</v>
      </c>
      <c r="E3198" s="20"/>
      <c r="F3198" s="20" t="s">
        <v>6310</v>
      </c>
      <c r="G3198"/>
      <c r="H3198"/>
      <c r="I3198"/>
      <c r="J3198"/>
      <c r="K3198" s="16">
        <v>1.68</v>
      </c>
    </row>
    <row r="3199" spans="3:11" ht="15" hidden="1" outlineLevel="1" x14ac:dyDescent="0.25">
      <c r="C3199" s="4" t="s">
        <v>53</v>
      </c>
      <c r="D3199" s="20" t="s">
        <v>6311</v>
      </c>
      <c r="E3199" s="20"/>
      <c r="F3199" s="20" t="s">
        <v>6312</v>
      </c>
      <c r="G3199"/>
      <c r="H3199"/>
      <c r="I3199"/>
      <c r="J3199"/>
      <c r="K3199" s="16">
        <v>2.5099999999999998</v>
      </c>
    </row>
    <row r="3200" spans="3:11" ht="15" hidden="1" outlineLevel="1" x14ac:dyDescent="0.25">
      <c r="C3200" s="4" t="s">
        <v>53</v>
      </c>
      <c r="D3200" s="20" t="s">
        <v>6313</v>
      </c>
      <c r="E3200" s="20"/>
      <c r="F3200" s="20" t="s">
        <v>6314</v>
      </c>
      <c r="G3200"/>
      <c r="H3200"/>
      <c r="I3200"/>
      <c r="J3200"/>
      <c r="K3200" s="16">
        <v>2.6</v>
      </c>
    </row>
    <row r="3201" spans="3:11" ht="15" hidden="1" outlineLevel="1" x14ac:dyDescent="0.25">
      <c r="C3201" s="4" t="s">
        <v>53</v>
      </c>
      <c r="D3201" s="20" t="s">
        <v>6315</v>
      </c>
      <c r="E3201" s="20"/>
      <c r="F3201" s="20" t="s">
        <v>6316</v>
      </c>
      <c r="G3201"/>
      <c r="H3201"/>
      <c r="I3201"/>
      <c r="J3201"/>
      <c r="K3201" s="16">
        <v>3.19</v>
      </c>
    </row>
    <row r="3202" spans="3:11" ht="15" hidden="1" outlineLevel="1" x14ac:dyDescent="0.25">
      <c r="C3202" s="4" t="s">
        <v>53</v>
      </c>
      <c r="D3202" s="20" t="s">
        <v>6317</v>
      </c>
      <c r="E3202" s="20"/>
      <c r="F3202" s="20" t="s">
        <v>6318</v>
      </c>
      <c r="G3202"/>
      <c r="H3202"/>
      <c r="I3202"/>
      <c r="J3202"/>
      <c r="K3202" s="16">
        <v>5.69</v>
      </c>
    </row>
    <row r="3203" spans="3:11" ht="15" hidden="1" outlineLevel="1" x14ac:dyDescent="0.25">
      <c r="C3203" s="4" t="s">
        <v>53</v>
      </c>
      <c r="D3203" s="20" t="s">
        <v>6319</v>
      </c>
      <c r="E3203" s="20"/>
      <c r="F3203" s="20" t="s">
        <v>6320</v>
      </c>
      <c r="G3203"/>
      <c r="H3203"/>
      <c r="I3203"/>
      <c r="J3203"/>
      <c r="K3203" s="16">
        <v>0.12</v>
      </c>
    </row>
    <row r="3204" spans="3:11" ht="15" hidden="1" outlineLevel="1" x14ac:dyDescent="0.25">
      <c r="C3204" s="4" t="s">
        <v>53</v>
      </c>
      <c r="D3204" s="20" t="s">
        <v>6321</v>
      </c>
      <c r="E3204" s="20"/>
      <c r="F3204" s="20" t="s">
        <v>6322</v>
      </c>
      <c r="G3204"/>
      <c r="H3204"/>
      <c r="I3204"/>
      <c r="J3204"/>
      <c r="K3204" s="16">
        <v>1.88</v>
      </c>
    </row>
    <row r="3205" spans="3:11" ht="15" hidden="1" outlineLevel="1" x14ac:dyDescent="0.25">
      <c r="C3205" s="4" t="s">
        <v>53</v>
      </c>
      <c r="D3205" s="20" t="s">
        <v>6323</v>
      </c>
      <c r="E3205" s="20"/>
      <c r="F3205" s="20" t="s">
        <v>6324</v>
      </c>
      <c r="G3205"/>
      <c r="H3205"/>
      <c r="I3205"/>
      <c r="J3205"/>
      <c r="K3205" s="16">
        <v>5.04</v>
      </c>
    </row>
    <row r="3206" spans="3:11" ht="15" hidden="1" outlineLevel="1" x14ac:dyDescent="0.25">
      <c r="C3206" s="4" t="s">
        <v>53</v>
      </c>
      <c r="D3206" s="20" t="s">
        <v>6325</v>
      </c>
      <c r="E3206" s="20"/>
      <c r="F3206" s="20" t="s">
        <v>6326</v>
      </c>
      <c r="G3206"/>
      <c r="H3206"/>
      <c r="I3206"/>
      <c r="J3206"/>
      <c r="K3206" s="16">
        <v>3.19</v>
      </c>
    </row>
    <row r="3207" spans="3:11" ht="15" hidden="1" outlineLevel="1" x14ac:dyDescent="0.25">
      <c r="C3207" s="4" t="s">
        <v>53</v>
      </c>
      <c r="D3207" s="20" t="s">
        <v>6327</v>
      </c>
      <c r="E3207" s="20"/>
      <c r="F3207" s="20" t="s">
        <v>6328</v>
      </c>
      <c r="G3207"/>
      <c r="H3207"/>
      <c r="I3207"/>
      <c r="J3207"/>
      <c r="K3207" s="16">
        <v>3.36</v>
      </c>
    </row>
    <row r="3208" spans="3:11" ht="15" hidden="1" outlineLevel="1" x14ac:dyDescent="0.25">
      <c r="C3208" s="4" t="s">
        <v>53</v>
      </c>
      <c r="D3208" s="20" t="s">
        <v>6329</v>
      </c>
      <c r="E3208" s="20"/>
      <c r="F3208" s="20" t="s">
        <v>6330</v>
      </c>
      <c r="G3208"/>
      <c r="H3208"/>
      <c r="I3208"/>
      <c r="J3208"/>
      <c r="K3208" s="16">
        <v>5.12</v>
      </c>
    </row>
    <row r="3209" spans="3:11" ht="15" hidden="1" outlineLevel="1" x14ac:dyDescent="0.25">
      <c r="C3209" s="4" t="s">
        <v>53</v>
      </c>
      <c r="D3209" s="20" t="s">
        <v>6331</v>
      </c>
      <c r="E3209" s="20"/>
      <c r="F3209" s="20" t="s">
        <v>6332</v>
      </c>
      <c r="G3209"/>
      <c r="H3209"/>
      <c r="I3209"/>
      <c r="J3209"/>
      <c r="K3209" s="16">
        <v>7.53</v>
      </c>
    </row>
    <row r="3210" spans="3:11" ht="15" hidden="1" outlineLevel="1" x14ac:dyDescent="0.25">
      <c r="C3210" s="4" t="s">
        <v>53</v>
      </c>
      <c r="D3210" s="20" t="s">
        <v>6333</v>
      </c>
      <c r="E3210" s="20"/>
      <c r="F3210" s="20" t="s">
        <v>6334</v>
      </c>
      <c r="G3210"/>
      <c r="H3210"/>
      <c r="I3210"/>
      <c r="J3210"/>
      <c r="K3210" s="16">
        <v>5</v>
      </c>
    </row>
    <row r="3211" spans="3:11" ht="15" hidden="1" outlineLevel="1" x14ac:dyDescent="0.25">
      <c r="C3211" s="4" t="s">
        <v>53</v>
      </c>
      <c r="D3211" s="20" t="s">
        <v>6335</v>
      </c>
      <c r="E3211" s="20"/>
      <c r="F3211" s="20" t="s">
        <v>6336</v>
      </c>
      <c r="G3211"/>
      <c r="H3211"/>
      <c r="I3211"/>
      <c r="J3211"/>
      <c r="K3211" s="16">
        <v>1.3</v>
      </c>
    </row>
    <row r="3212" spans="3:11" ht="15" hidden="1" outlineLevel="1" x14ac:dyDescent="0.25">
      <c r="C3212" s="4" t="s">
        <v>53</v>
      </c>
      <c r="D3212" s="20" t="s">
        <v>6337</v>
      </c>
      <c r="E3212" s="20"/>
      <c r="F3212" s="20" t="s">
        <v>6338</v>
      </c>
      <c r="G3212"/>
      <c r="H3212"/>
      <c r="I3212"/>
      <c r="J3212"/>
      <c r="K3212" s="16">
        <v>2.02</v>
      </c>
    </row>
    <row r="3213" spans="3:11" ht="15" hidden="1" outlineLevel="1" x14ac:dyDescent="0.25">
      <c r="C3213" s="4" t="s">
        <v>53</v>
      </c>
      <c r="D3213" s="20" t="s">
        <v>6339</v>
      </c>
      <c r="E3213" s="20"/>
      <c r="F3213" s="20" t="s">
        <v>6340</v>
      </c>
      <c r="G3213"/>
      <c r="H3213"/>
      <c r="I3213"/>
      <c r="J3213"/>
      <c r="K3213" s="16">
        <v>14.81</v>
      </c>
    </row>
    <row r="3214" spans="3:11" ht="15" hidden="1" outlineLevel="1" x14ac:dyDescent="0.25">
      <c r="C3214" s="4" t="s">
        <v>53</v>
      </c>
      <c r="D3214" s="20" t="s">
        <v>6341</v>
      </c>
      <c r="E3214" s="20"/>
      <c r="F3214" s="20" t="s">
        <v>6342</v>
      </c>
      <c r="G3214"/>
      <c r="H3214"/>
      <c r="I3214"/>
      <c r="J3214"/>
      <c r="K3214" s="16">
        <v>1.68</v>
      </c>
    </row>
    <row r="3215" spans="3:11" ht="15" hidden="1" outlineLevel="1" x14ac:dyDescent="0.25">
      <c r="C3215" s="4" t="s">
        <v>53</v>
      </c>
      <c r="D3215" s="20" t="s">
        <v>6343</v>
      </c>
      <c r="E3215" s="20"/>
      <c r="F3215" s="20" t="s">
        <v>6344</v>
      </c>
      <c r="G3215"/>
      <c r="H3215"/>
      <c r="I3215"/>
      <c r="J3215"/>
      <c r="K3215" s="16">
        <v>4.75</v>
      </c>
    </row>
    <row r="3216" spans="3:11" ht="15" hidden="1" outlineLevel="1" x14ac:dyDescent="0.25">
      <c r="C3216" s="4" t="s">
        <v>53</v>
      </c>
      <c r="D3216" s="20" t="s">
        <v>6345</v>
      </c>
      <c r="E3216" s="20"/>
      <c r="F3216" s="20" t="s">
        <v>6346</v>
      </c>
      <c r="G3216"/>
      <c r="H3216"/>
      <c r="I3216"/>
      <c r="J3216"/>
      <c r="K3216" s="16">
        <v>1.47</v>
      </c>
    </row>
    <row r="3217" spans="1:11" ht="15" hidden="1" outlineLevel="1" x14ac:dyDescent="0.25">
      <c r="C3217" s="4" t="s">
        <v>53</v>
      </c>
      <c r="D3217" s="20" t="s">
        <v>6347</v>
      </c>
      <c r="E3217" s="20"/>
      <c r="F3217" s="20" t="s">
        <v>6348</v>
      </c>
      <c r="G3217"/>
      <c r="H3217"/>
      <c r="I3217"/>
      <c r="J3217"/>
      <c r="K3217" s="16">
        <v>3.17</v>
      </c>
    </row>
    <row r="3218" spans="1:11" ht="15" hidden="1" outlineLevel="1" x14ac:dyDescent="0.25">
      <c r="C3218" s="4" t="s">
        <v>53</v>
      </c>
      <c r="D3218" s="20" t="s">
        <v>6349</v>
      </c>
      <c r="E3218" s="20"/>
      <c r="F3218" s="20" t="s">
        <v>6350</v>
      </c>
      <c r="G3218"/>
      <c r="H3218"/>
      <c r="I3218"/>
      <c r="J3218"/>
      <c r="K3218" s="16">
        <v>2.2000000000000002</v>
      </c>
    </row>
    <row r="3219" spans="1:11" ht="15" hidden="1" outlineLevel="1" x14ac:dyDescent="0.25">
      <c r="C3219" s="4" t="s">
        <v>53</v>
      </c>
      <c r="D3219" s="20" t="s">
        <v>6351</v>
      </c>
      <c r="E3219" s="20"/>
      <c r="F3219" s="20" t="s">
        <v>6352</v>
      </c>
      <c r="G3219"/>
      <c r="H3219"/>
      <c r="I3219"/>
      <c r="J3219"/>
      <c r="K3219" s="16">
        <v>1.04</v>
      </c>
    </row>
    <row r="3220" spans="1:11" ht="15" hidden="1" outlineLevel="1" x14ac:dyDescent="0.25">
      <c r="C3220" s="4" t="s">
        <v>53</v>
      </c>
      <c r="D3220" s="20" t="s">
        <v>6353</v>
      </c>
      <c r="E3220" s="20"/>
      <c r="F3220" s="20" t="s">
        <v>6354</v>
      </c>
      <c r="G3220"/>
      <c r="H3220"/>
      <c r="I3220"/>
      <c r="J3220"/>
      <c r="K3220" s="16">
        <v>0.21</v>
      </c>
    </row>
    <row r="3221" spans="1:11" ht="15" hidden="1" outlineLevel="1" x14ac:dyDescent="0.25">
      <c r="C3221" s="4" t="s">
        <v>53</v>
      </c>
      <c r="D3221" s="20" t="s">
        <v>6355</v>
      </c>
      <c r="E3221" s="20"/>
      <c r="F3221" s="20" t="s">
        <v>6356</v>
      </c>
      <c r="G3221"/>
      <c r="H3221"/>
      <c r="I3221"/>
      <c r="J3221"/>
      <c r="K3221" s="16">
        <v>2.71</v>
      </c>
    </row>
    <row r="3222" spans="1:11" ht="15" hidden="1" outlineLevel="1" x14ac:dyDescent="0.25">
      <c r="C3222" s="4" t="s">
        <v>53</v>
      </c>
      <c r="D3222" s="20" t="s">
        <v>6357</v>
      </c>
      <c r="E3222" s="20"/>
      <c r="F3222" s="20" t="s">
        <v>6358</v>
      </c>
      <c r="G3222"/>
      <c r="H3222"/>
      <c r="I3222"/>
      <c r="J3222"/>
      <c r="K3222" s="16">
        <v>1.27</v>
      </c>
    </row>
    <row r="3223" spans="1:11" ht="15" hidden="1" outlineLevel="1" x14ac:dyDescent="0.25">
      <c r="C3223" s="4" t="s">
        <v>53</v>
      </c>
      <c r="D3223" s="20" t="s">
        <v>6359</v>
      </c>
      <c r="E3223" s="20"/>
      <c r="F3223" s="20" t="s">
        <v>6360</v>
      </c>
      <c r="G3223"/>
      <c r="H3223"/>
      <c r="I3223"/>
      <c r="J3223"/>
      <c r="K3223" s="16">
        <v>0.03</v>
      </c>
    </row>
    <row r="3224" spans="1:11" ht="15" hidden="1" outlineLevel="1" x14ac:dyDescent="0.25">
      <c r="C3224" s="4" t="s">
        <v>53</v>
      </c>
      <c r="D3224" s="20" t="s">
        <v>6361</v>
      </c>
      <c r="E3224" s="20"/>
      <c r="F3224" s="20" t="s">
        <v>6362</v>
      </c>
      <c r="G3224"/>
      <c r="H3224"/>
      <c r="I3224"/>
      <c r="J3224"/>
      <c r="K3224" s="16">
        <v>0.01</v>
      </c>
    </row>
    <row r="3225" spans="1:11" hidden="1" outlineLevel="1" x14ac:dyDescent="0.2">
      <c r="C3225" s="4"/>
      <c r="D3225" s="4"/>
      <c r="E3225" s="4"/>
      <c r="F3225" s="4"/>
      <c r="K3225" s="13"/>
    </row>
    <row r="3226" spans="1:11" hidden="1" outlineLevel="1" x14ac:dyDescent="0.2">
      <c r="A3226" s="4" t="s">
        <v>6363</v>
      </c>
      <c r="D3226" s="4" t="s">
        <v>6364</v>
      </c>
      <c r="E3226" s="4"/>
      <c r="K3226" s="21">
        <f>SUM(K3227:K3510)</f>
        <v>2255.1199999999985</v>
      </c>
    </row>
    <row r="3227" spans="1:11" ht="15" hidden="1" outlineLevel="1" x14ac:dyDescent="0.25">
      <c r="C3227" s="4" t="s">
        <v>53</v>
      </c>
      <c r="D3227" s="20" t="s">
        <v>6365</v>
      </c>
      <c r="E3227" s="20"/>
      <c r="F3227" s="20" t="s">
        <v>6366</v>
      </c>
      <c r="G3227"/>
      <c r="H3227"/>
      <c r="I3227"/>
      <c r="J3227"/>
      <c r="K3227" s="16">
        <v>13.88</v>
      </c>
    </row>
    <row r="3228" spans="1:11" ht="15" hidden="1" outlineLevel="1" x14ac:dyDescent="0.25">
      <c r="C3228" s="4" t="s">
        <v>53</v>
      </c>
      <c r="D3228" s="20" t="s">
        <v>6367</v>
      </c>
      <c r="E3228" s="20"/>
      <c r="F3228" s="20" t="s">
        <v>6368</v>
      </c>
      <c r="G3228"/>
      <c r="H3228"/>
      <c r="I3228"/>
      <c r="J3228"/>
      <c r="K3228" s="16">
        <v>0.84</v>
      </c>
    </row>
    <row r="3229" spans="1:11" ht="15" hidden="1" outlineLevel="1" x14ac:dyDescent="0.25">
      <c r="C3229" s="4" t="s">
        <v>53</v>
      </c>
      <c r="D3229" s="20" t="s">
        <v>6369</v>
      </c>
      <c r="E3229" s="20"/>
      <c r="F3229" s="20" t="s">
        <v>6370</v>
      </c>
      <c r="G3229"/>
      <c r="H3229"/>
      <c r="I3229"/>
      <c r="J3229"/>
      <c r="K3229" s="16">
        <v>2.2799999999999998</v>
      </c>
    </row>
    <row r="3230" spans="1:11" ht="15" hidden="1" outlineLevel="1" x14ac:dyDescent="0.25">
      <c r="C3230" s="4" t="s">
        <v>53</v>
      </c>
      <c r="D3230" s="20" t="s">
        <v>6371</v>
      </c>
      <c r="E3230" s="20"/>
      <c r="F3230" s="20" t="s">
        <v>6372</v>
      </c>
      <c r="G3230"/>
      <c r="H3230"/>
      <c r="I3230"/>
      <c r="J3230"/>
      <c r="K3230" s="16">
        <v>13.88</v>
      </c>
    </row>
    <row r="3231" spans="1:11" ht="15" hidden="1" outlineLevel="1" x14ac:dyDescent="0.25">
      <c r="C3231" s="4" t="s">
        <v>53</v>
      </c>
      <c r="D3231" s="20" t="s">
        <v>6373</v>
      </c>
      <c r="E3231" s="20"/>
      <c r="F3231" s="20" t="s">
        <v>6374</v>
      </c>
      <c r="G3231"/>
      <c r="H3231"/>
      <c r="I3231"/>
      <c r="J3231"/>
      <c r="K3231" s="16">
        <v>5.99</v>
      </c>
    </row>
    <row r="3232" spans="1:11" ht="15" hidden="1" outlineLevel="1" x14ac:dyDescent="0.25">
      <c r="C3232" s="4" t="s">
        <v>53</v>
      </c>
      <c r="D3232" s="20" t="s">
        <v>6375</v>
      </c>
      <c r="E3232" s="20"/>
      <c r="F3232" s="20" t="s">
        <v>6376</v>
      </c>
      <c r="G3232"/>
      <c r="H3232"/>
      <c r="I3232"/>
      <c r="J3232"/>
      <c r="K3232" s="16">
        <v>5.04</v>
      </c>
    </row>
    <row r="3233" spans="3:11" ht="15" hidden="1" outlineLevel="1" x14ac:dyDescent="0.25">
      <c r="C3233" s="4" t="s">
        <v>53</v>
      </c>
      <c r="D3233" s="20" t="s">
        <v>6377</v>
      </c>
      <c r="E3233" s="20"/>
      <c r="F3233" s="20" t="s">
        <v>6378</v>
      </c>
      <c r="G3233"/>
      <c r="H3233"/>
      <c r="I3233"/>
      <c r="J3233"/>
      <c r="K3233" s="16">
        <v>1.68</v>
      </c>
    </row>
    <row r="3234" spans="3:11" ht="15" hidden="1" outlineLevel="1" x14ac:dyDescent="0.25">
      <c r="C3234" s="4" t="s">
        <v>53</v>
      </c>
      <c r="D3234" s="20" t="s">
        <v>6379</v>
      </c>
      <c r="E3234" s="20"/>
      <c r="F3234" s="20" t="s">
        <v>6380</v>
      </c>
      <c r="G3234"/>
      <c r="H3234"/>
      <c r="I3234"/>
      <c r="J3234"/>
      <c r="K3234" s="16">
        <v>4.55</v>
      </c>
    </row>
    <row r="3235" spans="3:11" ht="15" hidden="1" outlineLevel="1" x14ac:dyDescent="0.25">
      <c r="C3235" s="4" t="s">
        <v>53</v>
      </c>
      <c r="D3235" s="20" t="s">
        <v>6381</v>
      </c>
      <c r="E3235" s="20"/>
      <c r="F3235" s="20" t="s">
        <v>6382</v>
      </c>
      <c r="G3235"/>
      <c r="H3235"/>
      <c r="I3235"/>
      <c r="J3235"/>
      <c r="K3235" s="16">
        <v>13.61</v>
      </c>
    </row>
    <row r="3236" spans="3:11" ht="15" hidden="1" outlineLevel="1" x14ac:dyDescent="0.25">
      <c r="C3236" s="4" t="s">
        <v>53</v>
      </c>
      <c r="D3236" s="20" t="s">
        <v>6383</v>
      </c>
      <c r="E3236" s="20"/>
      <c r="F3236" s="20" t="s">
        <v>6384</v>
      </c>
      <c r="G3236"/>
      <c r="H3236"/>
      <c r="I3236"/>
      <c r="J3236"/>
      <c r="K3236" s="16">
        <v>5.75</v>
      </c>
    </row>
    <row r="3237" spans="3:11" ht="15" hidden="1" outlineLevel="1" x14ac:dyDescent="0.25">
      <c r="C3237" s="4" t="s">
        <v>53</v>
      </c>
      <c r="D3237" s="20" t="s">
        <v>6385</v>
      </c>
      <c r="E3237" s="20"/>
      <c r="F3237" s="20" t="s">
        <v>6386</v>
      </c>
      <c r="G3237"/>
      <c r="H3237"/>
      <c r="I3237"/>
      <c r="J3237"/>
      <c r="K3237" s="16">
        <v>2.44</v>
      </c>
    </row>
    <row r="3238" spans="3:11" ht="15" hidden="1" outlineLevel="1" x14ac:dyDescent="0.25">
      <c r="C3238" s="4" t="s">
        <v>53</v>
      </c>
      <c r="D3238" s="20" t="s">
        <v>6387</v>
      </c>
      <c r="E3238" s="20"/>
      <c r="F3238" s="20" t="s">
        <v>6388</v>
      </c>
      <c r="G3238"/>
      <c r="H3238"/>
      <c r="I3238"/>
      <c r="J3238"/>
      <c r="K3238" s="16">
        <v>-10.31</v>
      </c>
    </row>
    <row r="3239" spans="3:11" ht="15" hidden="1" outlineLevel="1" x14ac:dyDescent="0.25">
      <c r="C3239" s="4" t="s">
        <v>53</v>
      </c>
      <c r="D3239" s="20" t="s">
        <v>6389</v>
      </c>
      <c r="E3239" s="20"/>
      <c r="F3239" s="20" t="s">
        <v>6390</v>
      </c>
      <c r="G3239"/>
      <c r="H3239"/>
      <c r="I3239"/>
      <c r="J3239"/>
      <c r="K3239" s="16">
        <v>5.87</v>
      </c>
    </row>
    <row r="3240" spans="3:11" ht="15" hidden="1" outlineLevel="1" x14ac:dyDescent="0.25">
      <c r="C3240" s="4" t="s">
        <v>53</v>
      </c>
      <c r="D3240" s="20" t="s">
        <v>6391</v>
      </c>
      <c r="E3240" s="20"/>
      <c r="F3240" s="20" t="s">
        <v>6392</v>
      </c>
      <c r="G3240"/>
      <c r="H3240"/>
      <c r="I3240"/>
      <c r="J3240"/>
      <c r="K3240" s="16">
        <v>4.26</v>
      </c>
    </row>
    <row r="3241" spans="3:11" ht="15" hidden="1" outlineLevel="1" x14ac:dyDescent="0.25">
      <c r="C3241" s="4" t="s">
        <v>53</v>
      </c>
      <c r="D3241" s="20" t="s">
        <v>6393</v>
      </c>
      <c r="E3241" s="20"/>
      <c r="F3241" s="20" t="s">
        <v>6394</v>
      </c>
      <c r="G3241"/>
      <c r="H3241"/>
      <c r="I3241"/>
      <c r="J3241"/>
      <c r="K3241" s="16">
        <v>3.44</v>
      </c>
    </row>
    <row r="3242" spans="3:11" ht="15" hidden="1" outlineLevel="1" x14ac:dyDescent="0.25">
      <c r="C3242" s="4" t="s">
        <v>53</v>
      </c>
      <c r="D3242" s="20" t="s">
        <v>6395</v>
      </c>
      <c r="E3242" s="20"/>
      <c r="F3242" s="20" t="s">
        <v>6396</v>
      </c>
      <c r="G3242"/>
      <c r="H3242"/>
      <c r="I3242"/>
      <c r="J3242"/>
      <c r="K3242" s="16">
        <v>13.96</v>
      </c>
    </row>
    <row r="3243" spans="3:11" ht="15" hidden="1" outlineLevel="1" x14ac:dyDescent="0.25">
      <c r="C3243" s="4" t="s">
        <v>53</v>
      </c>
      <c r="D3243" s="20" t="s">
        <v>6397</v>
      </c>
      <c r="E3243" s="20"/>
      <c r="F3243" s="20" t="s">
        <v>6398</v>
      </c>
      <c r="G3243"/>
      <c r="H3243"/>
      <c r="I3243"/>
      <c r="J3243"/>
      <c r="K3243" s="16">
        <v>23.61</v>
      </c>
    </row>
    <row r="3244" spans="3:11" ht="15" hidden="1" outlineLevel="1" x14ac:dyDescent="0.25">
      <c r="C3244" s="4" t="s">
        <v>53</v>
      </c>
      <c r="D3244" s="20" t="s">
        <v>6399</v>
      </c>
      <c r="E3244" s="20"/>
      <c r="F3244" s="20" t="s">
        <v>6400</v>
      </c>
      <c r="G3244"/>
      <c r="H3244"/>
      <c r="I3244"/>
      <c r="J3244"/>
      <c r="K3244" s="16">
        <v>7.57</v>
      </c>
    </row>
    <row r="3245" spans="3:11" ht="15" hidden="1" outlineLevel="1" x14ac:dyDescent="0.25">
      <c r="C3245" s="4" t="s">
        <v>53</v>
      </c>
      <c r="D3245" s="20" t="s">
        <v>6401</v>
      </c>
      <c r="E3245" s="20"/>
      <c r="F3245" s="20" t="s">
        <v>6402</v>
      </c>
      <c r="G3245"/>
      <c r="H3245"/>
      <c r="I3245"/>
      <c r="J3245"/>
      <c r="K3245" s="16">
        <v>2.37</v>
      </c>
    </row>
    <row r="3246" spans="3:11" ht="15" hidden="1" outlineLevel="1" x14ac:dyDescent="0.25">
      <c r="C3246" s="4" t="s">
        <v>53</v>
      </c>
      <c r="D3246" s="20" t="s">
        <v>6403</v>
      </c>
      <c r="E3246" s="20"/>
      <c r="F3246" s="20" t="s">
        <v>6404</v>
      </c>
      <c r="G3246"/>
      <c r="H3246"/>
      <c r="I3246"/>
      <c r="J3246"/>
      <c r="K3246" s="16">
        <v>15.6</v>
      </c>
    </row>
    <row r="3247" spans="3:11" ht="15" hidden="1" outlineLevel="1" x14ac:dyDescent="0.25">
      <c r="C3247" s="4" t="s">
        <v>53</v>
      </c>
      <c r="D3247" s="20" t="s">
        <v>6405</v>
      </c>
      <c r="E3247" s="20"/>
      <c r="F3247" s="20" t="s">
        <v>6406</v>
      </c>
      <c r="G3247"/>
      <c r="H3247"/>
      <c r="I3247"/>
      <c r="J3247"/>
      <c r="K3247" s="16">
        <v>1.87</v>
      </c>
    </row>
    <row r="3248" spans="3:11" ht="15" hidden="1" outlineLevel="1" x14ac:dyDescent="0.25">
      <c r="C3248" s="4" t="s">
        <v>53</v>
      </c>
      <c r="D3248" s="20" t="s">
        <v>6407</v>
      </c>
      <c r="E3248" s="20"/>
      <c r="F3248" s="20" t="s">
        <v>6408</v>
      </c>
      <c r="G3248"/>
      <c r="H3248"/>
      <c r="I3248"/>
      <c r="J3248"/>
      <c r="K3248" s="16">
        <v>4.3499999999999996</v>
      </c>
    </row>
    <row r="3249" spans="3:11" ht="15" hidden="1" outlineLevel="1" x14ac:dyDescent="0.25">
      <c r="C3249" s="4" t="s">
        <v>53</v>
      </c>
      <c r="D3249" s="20" t="s">
        <v>6409</v>
      </c>
      <c r="E3249" s="20"/>
      <c r="F3249" s="20" t="s">
        <v>6410</v>
      </c>
      <c r="G3249"/>
      <c r="H3249"/>
      <c r="I3249"/>
      <c r="J3249"/>
      <c r="K3249" s="16">
        <v>1.76</v>
      </c>
    </row>
    <row r="3250" spans="3:11" ht="15" hidden="1" outlineLevel="1" x14ac:dyDescent="0.25">
      <c r="C3250" s="4" t="s">
        <v>53</v>
      </c>
      <c r="D3250" s="20" t="s">
        <v>6411</v>
      </c>
      <c r="E3250" s="20"/>
      <c r="F3250" s="20" t="s">
        <v>6412</v>
      </c>
      <c r="G3250"/>
      <c r="H3250"/>
      <c r="I3250"/>
      <c r="J3250"/>
      <c r="K3250" s="16">
        <v>6.89</v>
      </c>
    </row>
    <row r="3251" spans="3:11" ht="15" hidden="1" outlineLevel="1" x14ac:dyDescent="0.25">
      <c r="C3251" s="4" t="s">
        <v>53</v>
      </c>
      <c r="D3251" s="20" t="s">
        <v>6413</v>
      </c>
      <c r="E3251" s="20"/>
      <c r="F3251" s="20" t="s">
        <v>6414</v>
      </c>
      <c r="G3251"/>
      <c r="H3251"/>
      <c r="I3251"/>
      <c r="J3251"/>
      <c r="K3251" s="16">
        <v>13.44</v>
      </c>
    </row>
    <row r="3252" spans="3:11" ht="15" hidden="1" outlineLevel="1" x14ac:dyDescent="0.25">
      <c r="C3252" s="4" t="s">
        <v>53</v>
      </c>
      <c r="D3252" s="20" t="s">
        <v>6415</v>
      </c>
      <c r="E3252" s="20"/>
      <c r="F3252" s="20" t="s">
        <v>6416</v>
      </c>
      <c r="G3252"/>
      <c r="H3252"/>
      <c r="I3252"/>
      <c r="J3252"/>
      <c r="K3252" s="16">
        <v>4.46</v>
      </c>
    </row>
    <row r="3253" spans="3:11" ht="15" hidden="1" outlineLevel="1" x14ac:dyDescent="0.25">
      <c r="C3253" s="4" t="s">
        <v>53</v>
      </c>
      <c r="D3253" s="20" t="s">
        <v>6417</v>
      </c>
      <c r="E3253" s="20"/>
      <c r="F3253" s="20" t="s">
        <v>6418</v>
      </c>
      <c r="G3253"/>
      <c r="H3253"/>
      <c r="I3253"/>
      <c r="J3253"/>
      <c r="K3253" s="16">
        <v>5.04</v>
      </c>
    </row>
    <row r="3254" spans="3:11" ht="15" hidden="1" outlineLevel="1" x14ac:dyDescent="0.25">
      <c r="C3254" s="4" t="s">
        <v>53</v>
      </c>
      <c r="D3254" s="20" t="s">
        <v>6419</v>
      </c>
      <c r="E3254" s="20"/>
      <c r="F3254" s="20" t="s">
        <v>6420</v>
      </c>
      <c r="G3254"/>
      <c r="H3254"/>
      <c r="I3254"/>
      <c r="J3254"/>
      <c r="K3254" s="16">
        <v>2.71</v>
      </c>
    </row>
    <row r="3255" spans="3:11" ht="15" hidden="1" outlineLevel="1" x14ac:dyDescent="0.25">
      <c r="C3255" s="4" t="s">
        <v>53</v>
      </c>
      <c r="D3255" s="20" t="s">
        <v>6421</v>
      </c>
      <c r="E3255" s="20"/>
      <c r="F3255" s="20" t="s">
        <v>6422</v>
      </c>
      <c r="G3255"/>
      <c r="H3255"/>
      <c r="I3255"/>
      <c r="J3255"/>
      <c r="K3255" s="16">
        <v>1.68</v>
      </c>
    </row>
    <row r="3256" spans="3:11" ht="15" hidden="1" outlineLevel="1" x14ac:dyDescent="0.25">
      <c r="C3256" s="4" t="s">
        <v>53</v>
      </c>
      <c r="D3256" s="20" t="s">
        <v>6423</v>
      </c>
      <c r="E3256" s="20"/>
      <c r="F3256" s="20" t="s">
        <v>6424</v>
      </c>
      <c r="G3256"/>
      <c r="H3256"/>
      <c r="I3256"/>
      <c r="J3256"/>
      <c r="K3256" s="16">
        <v>5.04</v>
      </c>
    </row>
    <row r="3257" spans="3:11" ht="15" hidden="1" outlineLevel="1" x14ac:dyDescent="0.25">
      <c r="C3257" s="4" t="s">
        <v>53</v>
      </c>
      <c r="D3257" s="20" t="s">
        <v>6425</v>
      </c>
      <c r="E3257" s="20"/>
      <c r="F3257" s="20" t="s">
        <v>6426</v>
      </c>
      <c r="G3257"/>
      <c r="H3257"/>
      <c r="I3257"/>
      <c r="J3257"/>
      <c r="K3257" s="16">
        <v>4.4800000000000004</v>
      </c>
    </row>
    <row r="3258" spans="3:11" ht="15" hidden="1" outlineLevel="1" x14ac:dyDescent="0.25">
      <c r="C3258" s="4" t="s">
        <v>53</v>
      </c>
      <c r="D3258" s="20" t="s">
        <v>6427</v>
      </c>
      <c r="E3258" s="20"/>
      <c r="F3258" s="20" t="s">
        <v>6428</v>
      </c>
      <c r="G3258"/>
      <c r="H3258"/>
      <c r="I3258"/>
      <c r="J3258"/>
      <c r="K3258" s="16">
        <v>5.04</v>
      </c>
    </row>
    <row r="3259" spans="3:11" ht="15" hidden="1" outlineLevel="1" x14ac:dyDescent="0.25">
      <c r="C3259" s="4" t="s">
        <v>53</v>
      </c>
      <c r="D3259" s="20" t="s">
        <v>6429</v>
      </c>
      <c r="E3259" s="20"/>
      <c r="F3259" s="20" t="s">
        <v>6430</v>
      </c>
      <c r="G3259"/>
      <c r="H3259"/>
      <c r="I3259"/>
      <c r="J3259"/>
      <c r="K3259" s="16">
        <v>5.04</v>
      </c>
    </row>
    <row r="3260" spans="3:11" ht="15" hidden="1" outlineLevel="1" x14ac:dyDescent="0.25">
      <c r="C3260" s="4" t="s">
        <v>53</v>
      </c>
      <c r="D3260" s="20" t="s">
        <v>6431</v>
      </c>
      <c r="E3260" s="20"/>
      <c r="F3260" s="20" t="s">
        <v>6432</v>
      </c>
      <c r="G3260"/>
      <c r="H3260"/>
      <c r="I3260"/>
      <c r="J3260"/>
      <c r="K3260" s="16">
        <v>5.38</v>
      </c>
    </row>
    <row r="3261" spans="3:11" ht="15" hidden="1" outlineLevel="1" x14ac:dyDescent="0.25">
      <c r="C3261" s="4" t="s">
        <v>53</v>
      </c>
      <c r="D3261" s="20" t="s">
        <v>6433</v>
      </c>
      <c r="E3261" s="20"/>
      <c r="F3261" s="20" t="s">
        <v>6434</v>
      </c>
      <c r="G3261"/>
      <c r="H3261"/>
      <c r="I3261"/>
      <c r="J3261"/>
      <c r="K3261" s="16">
        <v>5.04</v>
      </c>
    </row>
    <row r="3262" spans="3:11" ht="15" hidden="1" outlineLevel="1" x14ac:dyDescent="0.25">
      <c r="C3262" s="4" t="s">
        <v>53</v>
      </c>
      <c r="D3262" s="20" t="s">
        <v>6435</v>
      </c>
      <c r="E3262" s="20"/>
      <c r="F3262" s="20" t="s">
        <v>6436</v>
      </c>
      <c r="G3262"/>
      <c r="H3262"/>
      <c r="I3262"/>
      <c r="J3262"/>
      <c r="K3262" s="16">
        <v>1.79</v>
      </c>
    </row>
    <row r="3263" spans="3:11" ht="15" hidden="1" outlineLevel="1" x14ac:dyDescent="0.25">
      <c r="C3263" s="4" t="s">
        <v>53</v>
      </c>
      <c r="D3263" s="20" t="s">
        <v>6437</v>
      </c>
      <c r="E3263" s="20"/>
      <c r="F3263" s="20" t="s">
        <v>6438</v>
      </c>
      <c r="G3263"/>
      <c r="H3263"/>
      <c r="I3263"/>
      <c r="J3263"/>
      <c r="K3263" s="16">
        <v>1.96</v>
      </c>
    </row>
    <row r="3264" spans="3:11" ht="15" hidden="1" outlineLevel="1" x14ac:dyDescent="0.25">
      <c r="C3264" s="4" t="s">
        <v>53</v>
      </c>
      <c r="D3264" s="20" t="s">
        <v>6439</v>
      </c>
      <c r="E3264" s="20"/>
      <c r="F3264" s="20" t="s">
        <v>6440</v>
      </c>
      <c r="G3264"/>
      <c r="H3264"/>
      <c r="I3264"/>
      <c r="J3264"/>
      <c r="K3264" s="16">
        <v>-0.27</v>
      </c>
    </row>
    <row r="3265" spans="3:11" ht="15" hidden="1" outlineLevel="1" x14ac:dyDescent="0.25">
      <c r="C3265" s="4" t="s">
        <v>53</v>
      </c>
      <c r="D3265" s="20" t="s">
        <v>6441</v>
      </c>
      <c r="E3265" s="20"/>
      <c r="F3265" s="20" t="s">
        <v>6442</v>
      </c>
      <c r="G3265"/>
      <c r="H3265"/>
      <c r="I3265"/>
      <c r="J3265"/>
      <c r="K3265" s="16">
        <v>1.74</v>
      </c>
    </row>
    <row r="3266" spans="3:11" ht="15" hidden="1" outlineLevel="1" x14ac:dyDescent="0.25">
      <c r="C3266" s="4" t="s">
        <v>53</v>
      </c>
      <c r="D3266" s="20" t="s">
        <v>6443</v>
      </c>
      <c r="E3266" s="20"/>
      <c r="F3266" s="20" t="s">
        <v>6444</v>
      </c>
      <c r="G3266"/>
      <c r="H3266"/>
      <c r="I3266"/>
      <c r="J3266"/>
      <c r="K3266" s="16">
        <v>1.68</v>
      </c>
    </row>
    <row r="3267" spans="3:11" ht="15" hidden="1" outlineLevel="1" x14ac:dyDescent="0.25">
      <c r="C3267" s="4" t="s">
        <v>53</v>
      </c>
      <c r="D3267" s="20" t="s">
        <v>6445</v>
      </c>
      <c r="E3267" s="20"/>
      <c r="F3267" s="20" t="s">
        <v>6446</v>
      </c>
      <c r="G3267"/>
      <c r="H3267"/>
      <c r="I3267"/>
      <c r="J3267"/>
      <c r="K3267" s="16">
        <v>7.09</v>
      </c>
    </row>
    <row r="3268" spans="3:11" ht="15" hidden="1" outlineLevel="1" x14ac:dyDescent="0.25">
      <c r="C3268" s="4" t="s">
        <v>53</v>
      </c>
      <c r="D3268" s="20" t="s">
        <v>6447</v>
      </c>
      <c r="E3268" s="20"/>
      <c r="F3268" s="20" t="s">
        <v>6448</v>
      </c>
      <c r="G3268"/>
      <c r="H3268"/>
      <c r="I3268"/>
      <c r="J3268"/>
      <c r="K3268" s="16">
        <v>1.92</v>
      </c>
    </row>
    <row r="3269" spans="3:11" ht="15" hidden="1" outlineLevel="1" x14ac:dyDescent="0.25">
      <c r="C3269" s="4" t="s">
        <v>53</v>
      </c>
      <c r="D3269" s="20" t="s">
        <v>6449</v>
      </c>
      <c r="E3269" s="20"/>
      <c r="F3269" s="20" t="s">
        <v>6450</v>
      </c>
      <c r="G3269"/>
      <c r="H3269"/>
      <c r="I3269"/>
      <c r="J3269"/>
      <c r="K3269" s="16">
        <v>-0.57999999999999996</v>
      </c>
    </row>
    <row r="3270" spans="3:11" ht="15" hidden="1" outlineLevel="1" x14ac:dyDescent="0.25">
      <c r="C3270" s="4" t="s">
        <v>53</v>
      </c>
      <c r="D3270" s="20" t="s">
        <v>6451</v>
      </c>
      <c r="E3270" s="20"/>
      <c r="F3270" s="20" t="s">
        <v>6452</v>
      </c>
      <c r="G3270"/>
      <c r="H3270"/>
      <c r="I3270"/>
      <c r="J3270"/>
      <c r="K3270" s="16">
        <v>2.09</v>
      </c>
    </row>
    <row r="3271" spans="3:11" ht="15" hidden="1" outlineLevel="1" x14ac:dyDescent="0.25">
      <c r="C3271" s="4" t="s">
        <v>53</v>
      </c>
      <c r="D3271" s="20" t="s">
        <v>6453</v>
      </c>
      <c r="E3271" s="20"/>
      <c r="F3271" s="20" t="s">
        <v>6454</v>
      </c>
      <c r="G3271"/>
      <c r="H3271"/>
      <c r="I3271"/>
      <c r="J3271"/>
      <c r="K3271" s="16">
        <v>9.19</v>
      </c>
    </row>
    <row r="3272" spans="3:11" ht="15" hidden="1" outlineLevel="1" x14ac:dyDescent="0.25">
      <c r="C3272" s="4" t="s">
        <v>53</v>
      </c>
      <c r="D3272" s="20" t="s">
        <v>6455</v>
      </c>
      <c r="E3272" s="20"/>
      <c r="F3272" s="20" t="s">
        <v>6456</v>
      </c>
      <c r="G3272"/>
      <c r="H3272"/>
      <c r="I3272"/>
      <c r="J3272"/>
      <c r="K3272" s="16">
        <v>4.4000000000000004</v>
      </c>
    </row>
    <row r="3273" spans="3:11" ht="15" hidden="1" outlineLevel="1" x14ac:dyDescent="0.25">
      <c r="C3273" s="4" t="s">
        <v>53</v>
      </c>
      <c r="D3273" s="20" t="s">
        <v>6457</v>
      </c>
      <c r="E3273" s="20"/>
      <c r="F3273" s="20" t="s">
        <v>6458</v>
      </c>
      <c r="G3273"/>
      <c r="H3273"/>
      <c r="I3273"/>
      <c r="J3273"/>
      <c r="K3273" s="16">
        <v>11.2</v>
      </c>
    </row>
    <row r="3274" spans="3:11" ht="15" hidden="1" outlineLevel="1" x14ac:dyDescent="0.25">
      <c r="C3274" s="4" t="s">
        <v>53</v>
      </c>
      <c r="D3274" s="20" t="s">
        <v>6459</v>
      </c>
      <c r="E3274" s="20"/>
      <c r="F3274" s="20" t="s">
        <v>6460</v>
      </c>
      <c r="G3274"/>
      <c r="H3274"/>
      <c r="I3274"/>
      <c r="J3274"/>
      <c r="K3274" s="16">
        <v>2.84</v>
      </c>
    </row>
    <row r="3275" spans="3:11" ht="15" hidden="1" outlineLevel="1" x14ac:dyDescent="0.25">
      <c r="C3275" s="4" t="s">
        <v>53</v>
      </c>
      <c r="D3275" s="20" t="s">
        <v>6461</v>
      </c>
      <c r="E3275" s="20"/>
      <c r="F3275" s="20" t="s">
        <v>6462</v>
      </c>
      <c r="G3275"/>
      <c r="H3275"/>
      <c r="I3275"/>
      <c r="J3275"/>
      <c r="K3275" s="16">
        <v>1.68</v>
      </c>
    </row>
    <row r="3276" spans="3:11" ht="15" hidden="1" outlineLevel="1" x14ac:dyDescent="0.25">
      <c r="C3276" s="4" t="s">
        <v>53</v>
      </c>
      <c r="D3276" s="20" t="s">
        <v>6463</v>
      </c>
      <c r="E3276" s="20"/>
      <c r="F3276" s="20" t="s">
        <v>6464</v>
      </c>
      <c r="G3276"/>
      <c r="H3276"/>
      <c r="I3276"/>
      <c r="J3276"/>
      <c r="K3276" s="16">
        <v>6.19</v>
      </c>
    </row>
    <row r="3277" spans="3:11" ht="15" hidden="1" outlineLevel="1" x14ac:dyDescent="0.25">
      <c r="C3277" s="4" t="s">
        <v>53</v>
      </c>
      <c r="D3277" s="20" t="s">
        <v>6465</v>
      </c>
      <c r="E3277" s="20"/>
      <c r="F3277" s="20" t="s">
        <v>6466</v>
      </c>
      <c r="G3277"/>
      <c r="H3277"/>
      <c r="I3277"/>
      <c r="J3277"/>
      <c r="K3277" s="16">
        <v>3.37</v>
      </c>
    </row>
    <row r="3278" spans="3:11" ht="15" hidden="1" outlineLevel="1" x14ac:dyDescent="0.25">
      <c r="C3278" s="4" t="s">
        <v>53</v>
      </c>
      <c r="D3278" s="20" t="s">
        <v>6467</v>
      </c>
      <c r="E3278" s="20"/>
      <c r="F3278" s="20" t="s">
        <v>6468</v>
      </c>
      <c r="G3278"/>
      <c r="H3278"/>
      <c r="I3278"/>
      <c r="J3278"/>
      <c r="K3278" s="16">
        <v>5.19</v>
      </c>
    </row>
    <row r="3279" spans="3:11" ht="15" hidden="1" outlineLevel="1" x14ac:dyDescent="0.25">
      <c r="C3279" s="4" t="s">
        <v>53</v>
      </c>
      <c r="D3279" s="20" t="s">
        <v>6469</v>
      </c>
      <c r="E3279" s="20"/>
      <c r="F3279" s="20" t="s">
        <v>6470</v>
      </c>
      <c r="G3279"/>
      <c r="H3279"/>
      <c r="I3279"/>
      <c r="J3279"/>
      <c r="K3279" s="16">
        <v>5.04</v>
      </c>
    </row>
    <row r="3280" spans="3:11" ht="15" hidden="1" outlineLevel="1" x14ac:dyDescent="0.25">
      <c r="C3280" s="4" t="s">
        <v>53</v>
      </c>
      <c r="D3280" s="20" t="s">
        <v>6471</v>
      </c>
      <c r="E3280" s="20"/>
      <c r="F3280" s="20" t="s">
        <v>6472</v>
      </c>
      <c r="G3280"/>
      <c r="H3280"/>
      <c r="I3280"/>
      <c r="J3280"/>
      <c r="K3280" s="16">
        <v>48.45</v>
      </c>
    </row>
    <row r="3281" spans="3:11" ht="15" hidden="1" outlineLevel="1" x14ac:dyDescent="0.25">
      <c r="C3281" s="4" t="s">
        <v>53</v>
      </c>
      <c r="D3281" s="20" t="s">
        <v>6473</v>
      </c>
      <c r="E3281" s="20"/>
      <c r="F3281" s="20" t="s">
        <v>6474</v>
      </c>
      <c r="G3281"/>
      <c r="H3281"/>
      <c r="I3281"/>
      <c r="J3281"/>
      <c r="K3281" s="16">
        <v>11.82</v>
      </c>
    </row>
    <row r="3282" spans="3:11" ht="15" hidden="1" outlineLevel="1" x14ac:dyDescent="0.25">
      <c r="C3282" s="4" t="s">
        <v>53</v>
      </c>
      <c r="D3282" s="20" t="s">
        <v>6475</v>
      </c>
      <c r="E3282" s="20"/>
      <c r="F3282" s="20" t="s">
        <v>6476</v>
      </c>
      <c r="G3282"/>
      <c r="H3282"/>
      <c r="I3282"/>
      <c r="J3282"/>
      <c r="K3282" s="16">
        <v>9.41</v>
      </c>
    </row>
    <row r="3283" spans="3:11" ht="15" hidden="1" outlineLevel="1" x14ac:dyDescent="0.25">
      <c r="C3283" s="4" t="s">
        <v>53</v>
      </c>
      <c r="D3283" s="20" t="s">
        <v>6477</v>
      </c>
      <c r="E3283" s="20"/>
      <c r="F3283" s="20" t="s">
        <v>6478</v>
      </c>
      <c r="G3283"/>
      <c r="H3283"/>
      <c r="I3283"/>
      <c r="J3283"/>
      <c r="K3283" s="16">
        <v>5.05</v>
      </c>
    </row>
    <row r="3284" spans="3:11" ht="15" hidden="1" outlineLevel="1" x14ac:dyDescent="0.25">
      <c r="C3284" s="4" t="s">
        <v>53</v>
      </c>
      <c r="D3284" s="20" t="s">
        <v>6479</v>
      </c>
      <c r="E3284" s="20"/>
      <c r="F3284" s="20" t="s">
        <v>6480</v>
      </c>
      <c r="G3284"/>
      <c r="H3284"/>
      <c r="I3284"/>
      <c r="J3284"/>
      <c r="K3284" s="16">
        <v>93.58</v>
      </c>
    </row>
    <row r="3285" spans="3:11" ht="15" hidden="1" outlineLevel="1" x14ac:dyDescent="0.25">
      <c r="C3285" s="4" t="s">
        <v>53</v>
      </c>
      <c r="D3285" s="20" t="s">
        <v>6481</v>
      </c>
      <c r="E3285" s="20"/>
      <c r="F3285" s="20" t="s">
        <v>6482</v>
      </c>
      <c r="G3285"/>
      <c r="H3285"/>
      <c r="I3285"/>
      <c r="J3285"/>
      <c r="K3285" s="16">
        <v>2.0699999999999998</v>
      </c>
    </row>
    <row r="3286" spans="3:11" ht="15" hidden="1" outlineLevel="1" x14ac:dyDescent="0.25">
      <c r="C3286" s="4" t="s">
        <v>53</v>
      </c>
      <c r="D3286" s="20" t="s">
        <v>6483</v>
      </c>
      <c r="E3286" s="20"/>
      <c r="F3286" s="20" t="s">
        <v>6484</v>
      </c>
      <c r="G3286"/>
      <c r="H3286"/>
      <c r="I3286"/>
      <c r="J3286"/>
      <c r="K3286" s="16">
        <v>26.29</v>
      </c>
    </row>
    <row r="3287" spans="3:11" ht="15" hidden="1" outlineLevel="1" x14ac:dyDescent="0.25">
      <c r="C3287" s="4" t="s">
        <v>53</v>
      </c>
      <c r="D3287" s="20" t="s">
        <v>6485</v>
      </c>
      <c r="E3287" s="20"/>
      <c r="F3287" s="20" t="s">
        <v>6486</v>
      </c>
      <c r="G3287"/>
      <c r="H3287"/>
      <c r="I3287"/>
      <c r="J3287"/>
      <c r="K3287" s="16">
        <v>5.32</v>
      </c>
    </row>
    <row r="3288" spans="3:11" ht="15" hidden="1" outlineLevel="1" x14ac:dyDescent="0.25">
      <c r="C3288" s="4" t="s">
        <v>53</v>
      </c>
      <c r="D3288" s="20" t="s">
        <v>6487</v>
      </c>
      <c r="E3288" s="20"/>
      <c r="F3288" s="20" t="s">
        <v>6488</v>
      </c>
      <c r="G3288"/>
      <c r="H3288"/>
      <c r="I3288"/>
      <c r="J3288"/>
      <c r="K3288" s="16">
        <v>1.2</v>
      </c>
    </row>
    <row r="3289" spans="3:11" ht="15" hidden="1" outlineLevel="1" x14ac:dyDescent="0.25">
      <c r="C3289" s="4" t="s">
        <v>53</v>
      </c>
      <c r="D3289" s="20" t="s">
        <v>6489</v>
      </c>
      <c r="E3289" s="20"/>
      <c r="F3289" s="20" t="s">
        <v>6490</v>
      </c>
      <c r="G3289"/>
      <c r="H3289"/>
      <c r="I3289"/>
      <c r="J3289"/>
      <c r="K3289" s="16">
        <v>75.959999999999994</v>
      </c>
    </row>
    <row r="3290" spans="3:11" ht="15" hidden="1" outlineLevel="1" x14ac:dyDescent="0.25">
      <c r="C3290" s="4" t="s">
        <v>53</v>
      </c>
      <c r="D3290" s="20" t="s">
        <v>6491</v>
      </c>
      <c r="E3290" s="20"/>
      <c r="F3290" s="20" t="s">
        <v>6492</v>
      </c>
      <c r="G3290"/>
      <c r="H3290"/>
      <c r="I3290"/>
      <c r="J3290"/>
      <c r="K3290" s="16">
        <v>5.04</v>
      </c>
    </row>
    <row r="3291" spans="3:11" ht="15" hidden="1" outlineLevel="1" x14ac:dyDescent="0.25">
      <c r="C3291" s="4" t="s">
        <v>53</v>
      </c>
      <c r="D3291" s="20" t="s">
        <v>6493</v>
      </c>
      <c r="E3291" s="20"/>
      <c r="F3291" s="20" t="s">
        <v>6494</v>
      </c>
      <c r="G3291"/>
      <c r="H3291"/>
      <c r="I3291"/>
      <c r="J3291"/>
      <c r="K3291" s="16">
        <v>3.57</v>
      </c>
    </row>
    <row r="3292" spans="3:11" ht="15" hidden="1" outlineLevel="1" x14ac:dyDescent="0.25">
      <c r="C3292" s="4" t="s">
        <v>53</v>
      </c>
      <c r="D3292" s="20" t="s">
        <v>6495</v>
      </c>
      <c r="E3292" s="20"/>
      <c r="F3292" s="20" t="s">
        <v>6496</v>
      </c>
      <c r="G3292"/>
      <c r="H3292"/>
      <c r="I3292"/>
      <c r="J3292"/>
      <c r="K3292" s="16">
        <v>6.04</v>
      </c>
    </row>
    <row r="3293" spans="3:11" ht="15" hidden="1" outlineLevel="1" x14ac:dyDescent="0.25">
      <c r="C3293" s="4" t="s">
        <v>53</v>
      </c>
      <c r="D3293" s="20" t="s">
        <v>6497</v>
      </c>
      <c r="E3293" s="20"/>
      <c r="F3293" s="20" t="s">
        <v>6498</v>
      </c>
      <c r="G3293"/>
      <c r="H3293"/>
      <c r="I3293"/>
      <c r="J3293"/>
      <c r="K3293" s="16">
        <v>1.68</v>
      </c>
    </row>
    <row r="3294" spans="3:11" ht="15" hidden="1" outlineLevel="1" x14ac:dyDescent="0.25">
      <c r="C3294" s="4" t="s">
        <v>53</v>
      </c>
      <c r="D3294" s="20" t="s">
        <v>6499</v>
      </c>
      <c r="E3294" s="20"/>
      <c r="F3294" s="20" t="s">
        <v>6500</v>
      </c>
      <c r="G3294"/>
      <c r="H3294"/>
      <c r="I3294"/>
      <c r="J3294"/>
      <c r="K3294" s="16">
        <v>13.01</v>
      </c>
    </row>
    <row r="3295" spans="3:11" ht="15" hidden="1" outlineLevel="1" x14ac:dyDescent="0.25">
      <c r="C3295" s="4" t="s">
        <v>53</v>
      </c>
      <c r="D3295" s="20" t="s">
        <v>6501</v>
      </c>
      <c r="E3295" s="20"/>
      <c r="F3295" s="20" t="s">
        <v>6502</v>
      </c>
      <c r="G3295"/>
      <c r="H3295"/>
      <c r="I3295"/>
      <c r="J3295"/>
      <c r="K3295" s="16">
        <v>6.87</v>
      </c>
    </row>
    <row r="3296" spans="3:11" ht="15" hidden="1" outlineLevel="1" x14ac:dyDescent="0.25">
      <c r="C3296" s="4" t="s">
        <v>53</v>
      </c>
      <c r="D3296" s="20" t="s">
        <v>6503</v>
      </c>
      <c r="E3296" s="20"/>
      <c r="F3296" s="20" t="s">
        <v>6504</v>
      </c>
      <c r="G3296"/>
      <c r="H3296"/>
      <c r="I3296"/>
      <c r="J3296"/>
      <c r="K3296" s="16">
        <v>1.68</v>
      </c>
    </row>
    <row r="3297" spans="3:11" ht="15" hidden="1" outlineLevel="1" x14ac:dyDescent="0.25">
      <c r="C3297" s="4" t="s">
        <v>53</v>
      </c>
      <c r="D3297" s="20" t="s">
        <v>6505</v>
      </c>
      <c r="E3297" s="20"/>
      <c r="F3297" s="20" t="s">
        <v>6506</v>
      </c>
      <c r="G3297"/>
      <c r="H3297"/>
      <c r="I3297"/>
      <c r="J3297"/>
      <c r="K3297" s="16">
        <v>6.15</v>
      </c>
    </row>
    <row r="3298" spans="3:11" ht="15" hidden="1" outlineLevel="1" x14ac:dyDescent="0.25">
      <c r="C3298" s="4" t="s">
        <v>53</v>
      </c>
      <c r="D3298" s="20" t="s">
        <v>6507</v>
      </c>
      <c r="E3298" s="20"/>
      <c r="F3298" s="20" t="s">
        <v>6508</v>
      </c>
      <c r="G3298"/>
      <c r="H3298"/>
      <c r="I3298"/>
      <c r="J3298"/>
      <c r="K3298" s="16">
        <v>1.68</v>
      </c>
    </row>
    <row r="3299" spans="3:11" ht="15" hidden="1" outlineLevel="1" x14ac:dyDescent="0.25">
      <c r="C3299" s="4" t="s">
        <v>53</v>
      </c>
      <c r="D3299" s="20" t="s">
        <v>6509</v>
      </c>
      <c r="E3299" s="20"/>
      <c r="F3299" s="20" t="s">
        <v>6510</v>
      </c>
      <c r="G3299"/>
      <c r="H3299"/>
      <c r="I3299"/>
      <c r="J3299"/>
      <c r="K3299" s="16">
        <v>3.93</v>
      </c>
    </row>
    <row r="3300" spans="3:11" ht="15" hidden="1" outlineLevel="1" x14ac:dyDescent="0.25">
      <c r="C3300" s="4" t="s">
        <v>53</v>
      </c>
      <c r="D3300" s="20" t="s">
        <v>6511</v>
      </c>
      <c r="E3300" s="20"/>
      <c r="F3300" s="20" t="s">
        <v>6512</v>
      </c>
      <c r="G3300"/>
      <c r="H3300"/>
      <c r="I3300"/>
      <c r="J3300"/>
      <c r="K3300" s="16">
        <v>5.04</v>
      </c>
    </row>
    <row r="3301" spans="3:11" ht="15" hidden="1" outlineLevel="1" x14ac:dyDescent="0.25">
      <c r="C3301" s="4" t="s">
        <v>53</v>
      </c>
      <c r="D3301" s="20" t="s">
        <v>6513</v>
      </c>
      <c r="E3301" s="20"/>
      <c r="F3301" s="20" t="s">
        <v>6514</v>
      </c>
      <c r="G3301"/>
      <c r="H3301"/>
      <c r="I3301"/>
      <c r="J3301"/>
      <c r="K3301" s="16">
        <v>7.02</v>
      </c>
    </row>
    <row r="3302" spans="3:11" ht="15" hidden="1" outlineLevel="1" x14ac:dyDescent="0.25">
      <c r="C3302" s="4" t="s">
        <v>53</v>
      </c>
      <c r="D3302" s="20" t="s">
        <v>6515</v>
      </c>
      <c r="E3302" s="20"/>
      <c r="F3302" s="20" t="s">
        <v>6516</v>
      </c>
      <c r="G3302"/>
      <c r="H3302"/>
      <c r="I3302"/>
      <c r="J3302"/>
      <c r="K3302" s="16">
        <v>0.9</v>
      </c>
    </row>
    <row r="3303" spans="3:11" ht="15" hidden="1" outlineLevel="1" x14ac:dyDescent="0.25">
      <c r="C3303" s="4" t="s">
        <v>53</v>
      </c>
      <c r="D3303" s="20" t="s">
        <v>6517</v>
      </c>
      <c r="E3303" s="20"/>
      <c r="F3303" s="20" t="s">
        <v>6518</v>
      </c>
      <c r="G3303"/>
      <c r="H3303"/>
      <c r="I3303"/>
      <c r="J3303"/>
      <c r="K3303" s="16">
        <v>12.28</v>
      </c>
    </row>
    <row r="3304" spans="3:11" ht="15" hidden="1" outlineLevel="1" x14ac:dyDescent="0.25">
      <c r="C3304" s="4" t="s">
        <v>53</v>
      </c>
      <c r="D3304" s="20" t="s">
        <v>6519</v>
      </c>
      <c r="E3304" s="20"/>
      <c r="F3304" s="20" t="s">
        <v>6520</v>
      </c>
      <c r="G3304"/>
      <c r="H3304"/>
      <c r="I3304"/>
      <c r="J3304"/>
      <c r="K3304" s="16">
        <v>2.39</v>
      </c>
    </row>
    <row r="3305" spans="3:11" ht="15" hidden="1" outlineLevel="1" x14ac:dyDescent="0.25">
      <c r="C3305" s="4" t="s">
        <v>53</v>
      </c>
      <c r="D3305" s="20" t="s">
        <v>6521</v>
      </c>
      <c r="E3305" s="20"/>
      <c r="F3305" s="20" t="s">
        <v>6522</v>
      </c>
      <c r="G3305"/>
      <c r="H3305"/>
      <c r="I3305"/>
      <c r="J3305"/>
      <c r="K3305" s="16">
        <v>2.52</v>
      </c>
    </row>
    <row r="3306" spans="3:11" ht="15" hidden="1" outlineLevel="1" x14ac:dyDescent="0.25">
      <c r="C3306" s="4" t="s">
        <v>53</v>
      </c>
      <c r="D3306" s="20" t="s">
        <v>6523</v>
      </c>
      <c r="E3306" s="20"/>
      <c r="F3306" s="20" t="s">
        <v>6524</v>
      </c>
      <c r="G3306"/>
      <c r="H3306"/>
      <c r="I3306"/>
      <c r="J3306"/>
      <c r="K3306" s="16">
        <v>5.04</v>
      </c>
    </row>
    <row r="3307" spans="3:11" ht="15" hidden="1" outlineLevel="1" x14ac:dyDescent="0.25">
      <c r="C3307" s="4" t="s">
        <v>53</v>
      </c>
      <c r="D3307" s="20" t="s">
        <v>6525</v>
      </c>
      <c r="E3307" s="20"/>
      <c r="F3307" s="20" t="s">
        <v>6526</v>
      </c>
      <c r="G3307"/>
      <c r="H3307"/>
      <c r="I3307"/>
      <c r="J3307"/>
      <c r="K3307" s="16">
        <v>3.71</v>
      </c>
    </row>
    <row r="3308" spans="3:11" ht="15" hidden="1" outlineLevel="1" x14ac:dyDescent="0.25">
      <c r="C3308" s="4" t="s">
        <v>53</v>
      </c>
      <c r="D3308" s="20" t="s">
        <v>6527</v>
      </c>
      <c r="E3308" s="20"/>
      <c r="F3308" s="20" t="s">
        <v>6528</v>
      </c>
      <c r="G3308"/>
      <c r="H3308"/>
      <c r="I3308"/>
      <c r="J3308"/>
      <c r="K3308" s="16">
        <v>5.04</v>
      </c>
    </row>
    <row r="3309" spans="3:11" ht="15" hidden="1" outlineLevel="1" x14ac:dyDescent="0.25">
      <c r="C3309" s="4" t="s">
        <v>53</v>
      </c>
      <c r="D3309" s="20" t="s">
        <v>6529</v>
      </c>
      <c r="E3309" s="20"/>
      <c r="F3309" s="20" t="s">
        <v>6530</v>
      </c>
      <c r="G3309"/>
      <c r="H3309"/>
      <c r="I3309"/>
      <c r="J3309"/>
      <c r="K3309" s="16">
        <v>5.04</v>
      </c>
    </row>
    <row r="3310" spans="3:11" ht="15" hidden="1" outlineLevel="1" x14ac:dyDescent="0.25">
      <c r="C3310" s="4" t="s">
        <v>53</v>
      </c>
      <c r="D3310" s="20" t="s">
        <v>6531</v>
      </c>
      <c r="E3310" s="20"/>
      <c r="F3310" s="20" t="s">
        <v>6532</v>
      </c>
      <c r="G3310"/>
      <c r="H3310"/>
      <c r="I3310"/>
      <c r="J3310"/>
      <c r="K3310" s="16">
        <v>5.83</v>
      </c>
    </row>
    <row r="3311" spans="3:11" ht="15" hidden="1" outlineLevel="1" x14ac:dyDescent="0.25">
      <c r="C3311" s="4" t="s">
        <v>53</v>
      </c>
      <c r="D3311" s="20" t="s">
        <v>6533</v>
      </c>
      <c r="E3311" s="20"/>
      <c r="F3311" s="20" t="s">
        <v>6534</v>
      </c>
      <c r="G3311"/>
      <c r="H3311"/>
      <c r="I3311"/>
      <c r="J3311"/>
      <c r="K3311" s="16">
        <v>1.88</v>
      </c>
    </row>
    <row r="3312" spans="3:11" ht="15" hidden="1" outlineLevel="1" x14ac:dyDescent="0.25">
      <c r="C3312" s="4" t="s">
        <v>53</v>
      </c>
      <c r="D3312" s="20" t="s">
        <v>6535</v>
      </c>
      <c r="E3312" s="20"/>
      <c r="F3312" s="20" t="s">
        <v>6536</v>
      </c>
      <c r="G3312"/>
      <c r="H3312"/>
      <c r="I3312"/>
      <c r="J3312"/>
      <c r="K3312" s="16">
        <v>1.71</v>
      </c>
    </row>
    <row r="3313" spans="3:11" ht="15" hidden="1" outlineLevel="1" x14ac:dyDescent="0.25">
      <c r="C3313" s="4" t="s">
        <v>53</v>
      </c>
      <c r="D3313" s="20" t="s">
        <v>6537</v>
      </c>
      <c r="E3313" s="20"/>
      <c r="F3313" s="20" t="s">
        <v>6538</v>
      </c>
      <c r="G3313"/>
      <c r="H3313"/>
      <c r="I3313"/>
      <c r="J3313"/>
      <c r="K3313" s="16">
        <v>13.45</v>
      </c>
    </row>
    <row r="3314" spans="3:11" ht="15" hidden="1" outlineLevel="1" x14ac:dyDescent="0.25">
      <c r="C3314" s="4" t="s">
        <v>53</v>
      </c>
      <c r="D3314" s="20" t="s">
        <v>6539</v>
      </c>
      <c r="E3314" s="20"/>
      <c r="F3314" s="20" t="s">
        <v>6540</v>
      </c>
      <c r="G3314"/>
      <c r="H3314"/>
      <c r="I3314"/>
      <c r="J3314"/>
      <c r="K3314" s="16">
        <v>5.0599999999999996</v>
      </c>
    </row>
    <row r="3315" spans="3:11" ht="15" hidden="1" outlineLevel="1" x14ac:dyDescent="0.25">
      <c r="C3315" s="4" t="s">
        <v>53</v>
      </c>
      <c r="D3315" s="20" t="s">
        <v>6541</v>
      </c>
      <c r="E3315" s="20"/>
      <c r="F3315" s="20" t="s">
        <v>6542</v>
      </c>
      <c r="G3315"/>
      <c r="H3315"/>
      <c r="I3315"/>
      <c r="J3315"/>
      <c r="K3315" s="16">
        <v>296.27999999999997</v>
      </c>
    </row>
    <row r="3316" spans="3:11" ht="15" hidden="1" outlineLevel="1" x14ac:dyDescent="0.25">
      <c r="C3316" s="4" t="s">
        <v>53</v>
      </c>
      <c r="D3316" s="20" t="s">
        <v>6543</v>
      </c>
      <c r="E3316" s="20"/>
      <c r="F3316" s="20" t="s">
        <v>6544</v>
      </c>
      <c r="G3316"/>
      <c r="H3316"/>
      <c r="I3316"/>
      <c r="J3316"/>
      <c r="K3316" s="16">
        <v>1.68</v>
      </c>
    </row>
    <row r="3317" spans="3:11" ht="15" hidden="1" outlineLevel="1" x14ac:dyDescent="0.25">
      <c r="C3317" s="4" t="s">
        <v>53</v>
      </c>
      <c r="D3317" s="20" t="s">
        <v>6545</v>
      </c>
      <c r="E3317" s="20"/>
      <c r="F3317" s="20" t="s">
        <v>6546</v>
      </c>
      <c r="G3317"/>
      <c r="H3317"/>
      <c r="I3317"/>
      <c r="J3317"/>
      <c r="K3317" s="16">
        <v>6.99</v>
      </c>
    </row>
    <row r="3318" spans="3:11" ht="15" hidden="1" outlineLevel="1" x14ac:dyDescent="0.25">
      <c r="C3318" s="4" t="s">
        <v>53</v>
      </c>
      <c r="D3318" s="20" t="s">
        <v>6547</v>
      </c>
      <c r="E3318" s="20"/>
      <c r="F3318" s="20" t="s">
        <v>6548</v>
      </c>
      <c r="G3318"/>
      <c r="H3318"/>
      <c r="I3318"/>
      <c r="J3318"/>
      <c r="K3318" s="16">
        <v>1.95</v>
      </c>
    </row>
    <row r="3319" spans="3:11" ht="15" hidden="1" outlineLevel="1" x14ac:dyDescent="0.25">
      <c r="C3319" s="4" t="s">
        <v>53</v>
      </c>
      <c r="D3319" s="20" t="s">
        <v>6549</v>
      </c>
      <c r="E3319" s="20"/>
      <c r="F3319" s="20" t="s">
        <v>6550</v>
      </c>
      <c r="G3319"/>
      <c r="H3319"/>
      <c r="I3319"/>
      <c r="J3319"/>
      <c r="K3319" s="16">
        <v>5.0599999999999996</v>
      </c>
    </row>
    <row r="3320" spans="3:11" ht="15" hidden="1" outlineLevel="1" x14ac:dyDescent="0.25">
      <c r="C3320" s="4" t="s">
        <v>53</v>
      </c>
      <c r="D3320" s="20" t="s">
        <v>707</v>
      </c>
      <c r="E3320" s="20"/>
      <c r="F3320" s="20" t="s">
        <v>708</v>
      </c>
      <c r="G3320"/>
      <c r="H3320"/>
      <c r="I3320"/>
      <c r="J3320"/>
      <c r="K3320" s="16">
        <v>-0.4</v>
      </c>
    </row>
    <row r="3321" spans="3:11" ht="15" hidden="1" outlineLevel="1" x14ac:dyDescent="0.25">
      <c r="C3321" s="4" t="s">
        <v>53</v>
      </c>
      <c r="D3321" s="20" t="s">
        <v>6551</v>
      </c>
      <c r="E3321" s="20"/>
      <c r="F3321" s="20" t="s">
        <v>6552</v>
      </c>
      <c r="G3321"/>
      <c r="H3321"/>
      <c r="I3321"/>
      <c r="J3321"/>
      <c r="K3321" s="16">
        <v>3.46</v>
      </c>
    </row>
    <row r="3322" spans="3:11" ht="15" hidden="1" outlineLevel="1" x14ac:dyDescent="0.25">
      <c r="C3322" s="4" t="s">
        <v>53</v>
      </c>
      <c r="D3322" s="20" t="s">
        <v>6553</v>
      </c>
      <c r="E3322" s="20"/>
      <c r="F3322" s="20" t="s">
        <v>6554</v>
      </c>
      <c r="G3322"/>
      <c r="H3322"/>
      <c r="I3322"/>
      <c r="J3322"/>
      <c r="K3322" s="16">
        <v>5.04</v>
      </c>
    </row>
    <row r="3323" spans="3:11" ht="15" hidden="1" outlineLevel="1" x14ac:dyDescent="0.25">
      <c r="C3323" s="4" t="s">
        <v>53</v>
      </c>
      <c r="D3323" s="20" t="s">
        <v>6555</v>
      </c>
      <c r="E3323" s="20"/>
      <c r="F3323" s="20" t="s">
        <v>6556</v>
      </c>
      <c r="G3323"/>
      <c r="H3323"/>
      <c r="I3323"/>
      <c r="J3323"/>
      <c r="K3323" s="16">
        <v>5.95</v>
      </c>
    </row>
    <row r="3324" spans="3:11" ht="15" hidden="1" outlineLevel="1" x14ac:dyDescent="0.25">
      <c r="C3324" s="4" t="s">
        <v>53</v>
      </c>
      <c r="D3324" s="20" t="s">
        <v>6557</v>
      </c>
      <c r="E3324" s="20"/>
      <c r="F3324" s="20" t="s">
        <v>6558</v>
      </c>
      <c r="G3324"/>
      <c r="H3324"/>
      <c r="I3324"/>
      <c r="J3324"/>
      <c r="K3324" s="16">
        <v>1.87</v>
      </c>
    </row>
    <row r="3325" spans="3:11" ht="15" hidden="1" outlineLevel="1" x14ac:dyDescent="0.25">
      <c r="C3325" s="4" t="s">
        <v>53</v>
      </c>
      <c r="D3325" s="20" t="s">
        <v>6559</v>
      </c>
      <c r="E3325" s="20"/>
      <c r="F3325" s="20" t="s">
        <v>6560</v>
      </c>
      <c r="G3325"/>
      <c r="H3325"/>
      <c r="I3325"/>
      <c r="J3325"/>
      <c r="K3325" s="16">
        <v>8.4</v>
      </c>
    </row>
    <row r="3326" spans="3:11" ht="15" hidden="1" outlineLevel="1" x14ac:dyDescent="0.25">
      <c r="C3326" s="4" t="s">
        <v>53</v>
      </c>
      <c r="D3326" s="20" t="s">
        <v>6561</v>
      </c>
      <c r="E3326" s="20"/>
      <c r="F3326" s="20" t="s">
        <v>6562</v>
      </c>
      <c r="G3326"/>
      <c r="H3326"/>
      <c r="I3326"/>
      <c r="J3326"/>
      <c r="K3326" s="16">
        <v>5.04</v>
      </c>
    </row>
    <row r="3327" spans="3:11" ht="15" hidden="1" outlineLevel="1" x14ac:dyDescent="0.25">
      <c r="C3327" s="4" t="s">
        <v>53</v>
      </c>
      <c r="D3327" s="20" t="s">
        <v>6563</v>
      </c>
      <c r="E3327" s="20"/>
      <c r="F3327" s="20" t="s">
        <v>6564</v>
      </c>
      <c r="G3327"/>
      <c r="H3327"/>
      <c r="I3327"/>
      <c r="J3327"/>
      <c r="K3327" s="16">
        <v>6.54</v>
      </c>
    </row>
    <row r="3328" spans="3:11" ht="15" hidden="1" outlineLevel="1" x14ac:dyDescent="0.25">
      <c r="C3328" s="4" t="s">
        <v>53</v>
      </c>
      <c r="D3328" s="20" t="s">
        <v>6565</v>
      </c>
      <c r="E3328" s="20"/>
      <c r="F3328" s="20" t="s">
        <v>6566</v>
      </c>
      <c r="G3328"/>
      <c r="H3328"/>
      <c r="I3328"/>
      <c r="J3328"/>
      <c r="K3328" s="16">
        <v>5.0599999999999996</v>
      </c>
    </row>
    <row r="3329" spans="3:11" ht="15" hidden="1" outlineLevel="1" x14ac:dyDescent="0.25">
      <c r="C3329" s="4" t="s">
        <v>53</v>
      </c>
      <c r="D3329" s="20" t="s">
        <v>6567</v>
      </c>
      <c r="E3329" s="20"/>
      <c r="F3329" s="20" t="s">
        <v>6568</v>
      </c>
      <c r="G3329"/>
      <c r="H3329"/>
      <c r="I3329"/>
      <c r="J3329"/>
      <c r="K3329" s="16">
        <v>-43.23</v>
      </c>
    </row>
    <row r="3330" spans="3:11" ht="15" hidden="1" outlineLevel="1" x14ac:dyDescent="0.25">
      <c r="C3330" s="4" t="s">
        <v>53</v>
      </c>
      <c r="D3330" s="20" t="s">
        <v>6569</v>
      </c>
      <c r="E3330" s="20"/>
      <c r="F3330" s="20" t="s">
        <v>6570</v>
      </c>
      <c r="G3330"/>
      <c r="H3330"/>
      <c r="I3330"/>
      <c r="J3330"/>
      <c r="K3330" s="16">
        <v>1.76</v>
      </c>
    </row>
    <row r="3331" spans="3:11" ht="15" hidden="1" outlineLevel="1" x14ac:dyDescent="0.25">
      <c r="C3331" s="4" t="s">
        <v>53</v>
      </c>
      <c r="D3331" s="20" t="s">
        <v>6571</v>
      </c>
      <c r="E3331" s="20"/>
      <c r="F3331" s="20" t="s">
        <v>6572</v>
      </c>
      <c r="G3331"/>
      <c r="H3331"/>
      <c r="I3331"/>
      <c r="J3331"/>
      <c r="K3331" s="16">
        <v>3.4</v>
      </c>
    </row>
    <row r="3332" spans="3:11" ht="15" hidden="1" outlineLevel="1" x14ac:dyDescent="0.25">
      <c r="C3332" s="4" t="s">
        <v>53</v>
      </c>
      <c r="D3332" s="20" t="s">
        <v>6573</v>
      </c>
      <c r="E3332" s="20"/>
      <c r="F3332" s="20" t="s">
        <v>6574</v>
      </c>
      <c r="G3332"/>
      <c r="H3332"/>
      <c r="I3332"/>
      <c r="J3332"/>
      <c r="K3332" s="16">
        <v>-0.98</v>
      </c>
    </row>
    <row r="3333" spans="3:11" ht="15" hidden="1" outlineLevel="1" x14ac:dyDescent="0.25">
      <c r="C3333" s="4" t="s">
        <v>53</v>
      </c>
      <c r="D3333" s="20" t="s">
        <v>6575</v>
      </c>
      <c r="E3333" s="20"/>
      <c r="F3333" s="20" t="s">
        <v>6576</v>
      </c>
      <c r="G3333"/>
      <c r="H3333"/>
      <c r="I3333"/>
      <c r="J3333"/>
      <c r="K3333" s="16">
        <v>3.45</v>
      </c>
    </row>
    <row r="3334" spans="3:11" ht="15" hidden="1" outlineLevel="1" x14ac:dyDescent="0.25">
      <c r="C3334" s="4" t="s">
        <v>53</v>
      </c>
      <c r="D3334" s="20" t="s">
        <v>6577</v>
      </c>
      <c r="E3334" s="20"/>
      <c r="F3334" s="20" t="s">
        <v>6578</v>
      </c>
      <c r="G3334"/>
      <c r="H3334"/>
      <c r="I3334"/>
      <c r="J3334"/>
      <c r="K3334" s="16">
        <v>1.68</v>
      </c>
    </row>
    <row r="3335" spans="3:11" ht="15" hidden="1" outlineLevel="1" x14ac:dyDescent="0.25">
      <c r="C3335" s="4" t="s">
        <v>53</v>
      </c>
      <c r="D3335" s="20" t="s">
        <v>6579</v>
      </c>
      <c r="E3335" s="20"/>
      <c r="F3335" s="20" t="s">
        <v>6580</v>
      </c>
      <c r="G3335"/>
      <c r="H3335"/>
      <c r="I3335"/>
      <c r="J3335"/>
      <c r="K3335" s="16">
        <v>2.1800000000000002</v>
      </c>
    </row>
    <row r="3336" spans="3:11" ht="15" hidden="1" outlineLevel="1" x14ac:dyDescent="0.25">
      <c r="C3336" s="4" t="s">
        <v>53</v>
      </c>
      <c r="D3336" s="20" t="s">
        <v>6581</v>
      </c>
      <c r="E3336" s="20"/>
      <c r="F3336" s="20" t="s">
        <v>6582</v>
      </c>
      <c r="G3336"/>
      <c r="H3336"/>
      <c r="I3336"/>
      <c r="J3336"/>
      <c r="K3336" s="16">
        <v>12.44</v>
      </c>
    </row>
    <row r="3337" spans="3:11" ht="15" hidden="1" outlineLevel="1" x14ac:dyDescent="0.25">
      <c r="C3337" s="4" t="s">
        <v>53</v>
      </c>
      <c r="D3337" s="20" t="s">
        <v>6583</v>
      </c>
      <c r="E3337" s="20"/>
      <c r="F3337" s="20" t="s">
        <v>6584</v>
      </c>
      <c r="G3337"/>
      <c r="H3337"/>
      <c r="I3337"/>
      <c r="J3337"/>
      <c r="K3337" s="16">
        <v>3.36</v>
      </c>
    </row>
    <row r="3338" spans="3:11" ht="15" hidden="1" outlineLevel="1" x14ac:dyDescent="0.25">
      <c r="C3338" s="4" t="s">
        <v>53</v>
      </c>
      <c r="D3338" s="20" t="s">
        <v>6585</v>
      </c>
      <c r="E3338" s="20"/>
      <c r="F3338" s="20" t="s">
        <v>6586</v>
      </c>
      <c r="G3338"/>
      <c r="H3338"/>
      <c r="I3338"/>
      <c r="J3338"/>
      <c r="K3338" s="16">
        <v>3.46</v>
      </c>
    </row>
    <row r="3339" spans="3:11" ht="15" hidden="1" outlineLevel="1" x14ac:dyDescent="0.25">
      <c r="C3339" s="4" t="s">
        <v>53</v>
      </c>
      <c r="D3339" s="20" t="s">
        <v>6587</v>
      </c>
      <c r="E3339" s="20"/>
      <c r="F3339" s="20" t="s">
        <v>6588</v>
      </c>
      <c r="G3339"/>
      <c r="H3339"/>
      <c r="I3339"/>
      <c r="J3339"/>
      <c r="K3339" s="16">
        <v>-18.09</v>
      </c>
    </row>
    <row r="3340" spans="3:11" ht="15" hidden="1" outlineLevel="1" x14ac:dyDescent="0.25">
      <c r="C3340" s="4" t="s">
        <v>53</v>
      </c>
      <c r="D3340" s="20" t="s">
        <v>6589</v>
      </c>
      <c r="E3340" s="20"/>
      <c r="F3340" s="20" t="s">
        <v>6590</v>
      </c>
      <c r="G3340"/>
      <c r="H3340"/>
      <c r="I3340"/>
      <c r="J3340"/>
      <c r="K3340" s="16">
        <v>10.39</v>
      </c>
    </row>
    <row r="3341" spans="3:11" ht="15" hidden="1" outlineLevel="1" x14ac:dyDescent="0.25">
      <c r="C3341" s="4" t="s">
        <v>53</v>
      </c>
      <c r="D3341" s="20" t="s">
        <v>6591</v>
      </c>
      <c r="E3341" s="20"/>
      <c r="F3341" s="20" t="s">
        <v>6592</v>
      </c>
      <c r="G3341"/>
      <c r="H3341"/>
      <c r="I3341"/>
      <c r="J3341"/>
      <c r="K3341" s="16">
        <v>-1.68</v>
      </c>
    </row>
    <row r="3342" spans="3:11" ht="15" hidden="1" outlineLevel="1" x14ac:dyDescent="0.25">
      <c r="C3342" s="4" t="s">
        <v>53</v>
      </c>
      <c r="D3342" s="20" t="s">
        <v>6593</v>
      </c>
      <c r="E3342" s="20"/>
      <c r="F3342" s="20" t="s">
        <v>6594</v>
      </c>
      <c r="G3342"/>
      <c r="H3342"/>
      <c r="I3342"/>
      <c r="J3342"/>
      <c r="K3342" s="16">
        <v>10.08</v>
      </c>
    </row>
    <row r="3343" spans="3:11" ht="15" hidden="1" outlineLevel="1" x14ac:dyDescent="0.25">
      <c r="C3343" s="4" t="s">
        <v>53</v>
      </c>
      <c r="D3343" s="20" t="s">
        <v>6595</v>
      </c>
      <c r="E3343" s="20"/>
      <c r="F3343" s="20" t="s">
        <v>6596</v>
      </c>
      <c r="G3343"/>
      <c r="H3343"/>
      <c r="I3343"/>
      <c r="J3343"/>
      <c r="K3343" s="16">
        <v>5.04</v>
      </c>
    </row>
    <row r="3344" spans="3:11" ht="15" hidden="1" outlineLevel="1" x14ac:dyDescent="0.25">
      <c r="C3344" s="4" t="s">
        <v>53</v>
      </c>
      <c r="D3344" s="20" t="s">
        <v>6597</v>
      </c>
      <c r="E3344" s="20"/>
      <c r="F3344" s="20" t="s">
        <v>6598</v>
      </c>
      <c r="G3344"/>
      <c r="H3344"/>
      <c r="I3344"/>
      <c r="J3344"/>
      <c r="K3344" s="16">
        <v>24.48</v>
      </c>
    </row>
    <row r="3345" spans="3:11" ht="15" hidden="1" outlineLevel="1" x14ac:dyDescent="0.25">
      <c r="C3345" s="4" t="s">
        <v>53</v>
      </c>
      <c r="D3345" s="20" t="s">
        <v>6599</v>
      </c>
      <c r="E3345" s="20"/>
      <c r="F3345" s="20" t="s">
        <v>6600</v>
      </c>
      <c r="G3345"/>
      <c r="H3345"/>
      <c r="I3345"/>
      <c r="J3345"/>
      <c r="K3345" s="16">
        <v>-7.89</v>
      </c>
    </row>
    <row r="3346" spans="3:11" ht="15" hidden="1" outlineLevel="1" x14ac:dyDescent="0.25">
      <c r="C3346" s="4" t="s">
        <v>53</v>
      </c>
      <c r="D3346" s="20" t="s">
        <v>6601</v>
      </c>
      <c r="E3346" s="20"/>
      <c r="F3346" s="20" t="s">
        <v>6602</v>
      </c>
      <c r="G3346"/>
      <c r="H3346"/>
      <c r="I3346"/>
      <c r="J3346"/>
      <c r="K3346" s="16">
        <v>1.68</v>
      </c>
    </row>
    <row r="3347" spans="3:11" ht="15" hidden="1" outlineLevel="1" x14ac:dyDescent="0.25">
      <c r="C3347" s="4" t="s">
        <v>53</v>
      </c>
      <c r="D3347" s="20" t="s">
        <v>6603</v>
      </c>
      <c r="E3347" s="20"/>
      <c r="F3347" s="20" t="s">
        <v>6604</v>
      </c>
      <c r="G3347"/>
      <c r="H3347"/>
      <c r="I3347"/>
      <c r="J3347"/>
      <c r="K3347" s="16">
        <v>3.14</v>
      </c>
    </row>
    <row r="3348" spans="3:11" ht="15" hidden="1" outlineLevel="1" x14ac:dyDescent="0.25">
      <c r="C3348" s="4" t="s">
        <v>53</v>
      </c>
      <c r="D3348" s="20" t="s">
        <v>6605</v>
      </c>
      <c r="E3348" s="20"/>
      <c r="F3348" s="20" t="s">
        <v>6606</v>
      </c>
      <c r="G3348"/>
      <c r="H3348"/>
      <c r="I3348"/>
      <c r="J3348"/>
      <c r="K3348" s="16">
        <v>9.43</v>
      </c>
    </row>
    <row r="3349" spans="3:11" ht="15" hidden="1" outlineLevel="1" x14ac:dyDescent="0.25">
      <c r="C3349" s="4" t="s">
        <v>53</v>
      </c>
      <c r="D3349" s="20" t="s">
        <v>6607</v>
      </c>
      <c r="E3349" s="20"/>
      <c r="F3349" s="20" t="s">
        <v>6608</v>
      </c>
      <c r="G3349"/>
      <c r="H3349"/>
      <c r="I3349"/>
      <c r="J3349"/>
      <c r="K3349" s="16">
        <v>2.2000000000000002</v>
      </c>
    </row>
    <row r="3350" spans="3:11" ht="15" hidden="1" outlineLevel="1" x14ac:dyDescent="0.25">
      <c r="C3350" s="4" t="s">
        <v>53</v>
      </c>
      <c r="D3350" s="20" t="s">
        <v>6609</v>
      </c>
      <c r="E3350" s="20"/>
      <c r="F3350" s="20" t="s">
        <v>6610</v>
      </c>
      <c r="G3350"/>
      <c r="H3350"/>
      <c r="I3350"/>
      <c r="J3350"/>
      <c r="K3350" s="16">
        <v>5.04</v>
      </c>
    </row>
    <row r="3351" spans="3:11" ht="15" hidden="1" outlineLevel="1" x14ac:dyDescent="0.25">
      <c r="C3351" s="4" t="s">
        <v>53</v>
      </c>
      <c r="D3351" s="20" t="s">
        <v>6611</v>
      </c>
      <c r="E3351" s="20"/>
      <c r="F3351" s="20" t="s">
        <v>6612</v>
      </c>
      <c r="G3351"/>
      <c r="H3351"/>
      <c r="I3351"/>
      <c r="J3351"/>
      <c r="K3351" s="16">
        <v>5.64</v>
      </c>
    </row>
    <row r="3352" spans="3:11" ht="15" hidden="1" outlineLevel="1" x14ac:dyDescent="0.25">
      <c r="C3352" s="4" t="s">
        <v>53</v>
      </c>
      <c r="D3352" s="20" t="s">
        <v>6613</v>
      </c>
      <c r="E3352" s="20"/>
      <c r="F3352" s="20" t="s">
        <v>6614</v>
      </c>
      <c r="G3352"/>
      <c r="H3352"/>
      <c r="I3352"/>
      <c r="J3352"/>
      <c r="K3352" s="16">
        <v>5.0999999999999996</v>
      </c>
    </row>
    <row r="3353" spans="3:11" ht="15" hidden="1" outlineLevel="1" x14ac:dyDescent="0.25">
      <c r="C3353" s="4" t="s">
        <v>53</v>
      </c>
      <c r="D3353" s="20" t="s">
        <v>6615</v>
      </c>
      <c r="E3353" s="20"/>
      <c r="F3353" s="20" t="s">
        <v>6616</v>
      </c>
      <c r="G3353"/>
      <c r="H3353"/>
      <c r="I3353"/>
      <c r="J3353"/>
      <c r="K3353" s="16">
        <v>2.6</v>
      </c>
    </row>
    <row r="3354" spans="3:11" ht="15" hidden="1" outlineLevel="1" x14ac:dyDescent="0.25">
      <c r="C3354" s="4" t="s">
        <v>53</v>
      </c>
      <c r="D3354" s="20" t="s">
        <v>6617</v>
      </c>
      <c r="E3354" s="20"/>
      <c r="F3354" s="20" t="s">
        <v>6618</v>
      </c>
      <c r="G3354"/>
      <c r="H3354"/>
      <c r="I3354"/>
      <c r="J3354"/>
      <c r="K3354" s="16">
        <v>-5.52</v>
      </c>
    </row>
    <row r="3355" spans="3:11" ht="15" hidden="1" outlineLevel="1" x14ac:dyDescent="0.25">
      <c r="C3355" s="4" t="s">
        <v>53</v>
      </c>
      <c r="D3355" s="20" t="s">
        <v>6619</v>
      </c>
      <c r="E3355" s="20"/>
      <c r="F3355" s="20" t="s">
        <v>6620</v>
      </c>
      <c r="G3355"/>
      <c r="H3355"/>
      <c r="I3355"/>
      <c r="J3355"/>
      <c r="K3355" s="16">
        <v>57.26</v>
      </c>
    </row>
    <row r="3356" spans="3:11" ht="15" hidden="1" outlineLevel="1" x14ac:dyDescent="0.25">
      <c r="C3356" s="4" t="s">
        <v>53</v>
      </c>
      <c r="D3356" s="20" t="s">
        <v>6621</v>
      </c>
      <c r="E3356" s="20"/>
      <c r="F3356" s="20" t="s">
        <v>6622</v>
      </c>
      <c r="G3356"/>
      <c r="H3356"/>
      <c r="I3356"/>
      <c r="J3356"/>
      <c r="K3356" s="16">
        <v>2.95</v>
      </c>
    </row>
    <row r="3357" spans="3:11" ht="15" hidden="1" outlineLevel="1" x14ac:dyDescent="0.25">
      <c r="C3357" s="4" t="s">
        <v>53</v>
      </c>
      <c r="D3357" s="20" t="s">
        <v>6623</v>
      </c>
      <c r="E3357" s="20"/>
      <c r="F3357" s="20" t="s">
        <v>6624</v>
      </c>
      <c r="G3357"/>
      <c r="H3357"/>
      <c r="I3357"/>
      <c r="J3357"/>
      <c r="K3357" s="16">
        <v>5.04</v>
      </c>
    </row>
    <row r="3358" spans="3:11" ht="15" hidden="1" outlineLevel="1" x14ac:dyDescent="0.25">
      <c r="C3358" s="4" t="s">
        <v>53</v>
      </c>
      <c r="D3358" s="20" t="s">
        <v>6625</v>
      </c>
      <c r="E3358" s="20"/>
      <c r="F3358" s="20" t="s">
        <v>6626</v>
      </c>
      <c r="G3358"/>
      <c r="H3358"/>
      <c r="I3358"/>
      <c r="J3358"/>
      <c r="K3358" s="16">
        <v>4.6900000000000004</v>
      </c>
    </row>
    <row r="3359" spans="3:11" ht="15" hidden="1" outlineLevel="1" x14ac:dyDescent="0.25">
      <c r="C3359" s="4" t="s">
        <v>53</v>
      </c>
      <c r="D3359" s="20" t="s">
        <v>6627</v>
      </c>
      <c r="E3359" s="20"/>
      <c r="F3359" s="20" t="s">
        <v>6628</v>
      </c>
      <c r="G3359"/>
      <c r="H3359"/>
      <c r="I3359"/>
      <c r="J3359"/>
      <c r="K3359" s="16">
        <v>16.93</v>
      </c>
    </row>
    <row r="3360" spans="3:11" ht="15" hidden="1" outlineLevel="1" x14ac:dyDescent="0.25">
      <c r="C3360" s="4" t="s">
        <v>53</v>
      </c>
      <c r="D3360" s="20" t="s">
        <v>6629</v>
      </c>
      <c r="E3360" s="20"/>
      <c r="F3360" s="20" t="s">
        <v>6630</v>
      </c>
      <c r="G3360"/>
      <c r="H3360"/>
      <c r="I3360"/>
      <c r="J3360"/>
      <c r="K3360" s="16">
        <v>-6.51</v>
      </c>
    </row>
    <row r="3361" spans="3:11" ht="15" hidden="1" outlineLevel="1" x14ac:dyDescent="0.25">
      <c r="C3361" s="4" t="s">
        <v>53</v>
      </c>
      <c r="D3361" s="20" t="s">
        <v>6631</v>
      </c>
      <c r="E3361" s="20"/>
      <c r="F3361" s="20" t="s">
        <v>6632</v>
      </c>
      <c r="G3361"/>
      <c r="H3361"/>
      <c r="I3361"/>
      <c r="J3361"/>
      <c r="K3361" s="16">
        <v>5.04</v>
      </c>
    </row>
    <row r="3362" spans="3:11" ht="15" hidden="1" outlineLevel="1" x14ac:dyDescent="0.25">
      <c r="C3362" s="4" t="s">
        <v>53</v>
      </c>
      <c r="D3362" s="20" t="s">
        <v>6633</v>
      </c>
      <c r="E3362" s="20"/>
      <c r="F3362" s="20" t="s">
        <v>6634</v>
      </c>
      <c r="G3362"/>
      <c r="H3362"/>
      <c r="I3362"/>
      <c r="J3362"/>
      <c r="K3362" s="16">
        <v>5.04</v>
      </c>
    </row>
    <row r="3363" spans="3:11" ht="15" hidden="1" outlineLevel="1" x14ac:dyDescent="0.25">
      <c r="C3363" s="4" t="s">
        <v>53</v>
      </c>
      <c r="D3363" s="20" t="s">
        <v>6635</v>
      </c>
      <c r="E3363" s="20"/>
      <c r="F3363" s="20" t="s">
        <v>6636</v>
      </c>
      <c r="G3363"/>
      <c r="H3363"/>
      <c r="I3363"/>
      <c r="J3363"/>
      <c r="K3363" s="16">
        <v>1.72</v>
      </c>
    </row>
    <row r="3364" spans="3:11" ht="15" hidden="1" outlineLevel="1" x14ac:dyDescent="0.25">
      <c r="C3364" s="4" t="s">
        <v>53</v>
      </c>
      <c r="D3364" s="20" t="s">
        <v>6637</v>
      </c>
      <c r="E3364" s="20"/>
      <c r="F3364" s="20" t="s">
        <v>6638</v>
      </c>
      <c r="G3364"/>
      <c r="H3364"/>
      <c r="I3364"/>
      <c r="J3364"/>
      <c r="K3364" s="16">
        <v>9.4499999999999993</v>
      </c>
    </row>
    <row r="3365" spans="3:11" ht="15" hidden="1" outlineLevel="1" x14ac:dyDescent="0.25">
      <c r="C3365" s="4" t="s">
        <v>53</v>
      </c>
      <c r="D3365" s="20" t="s">
        <v>6639</v>
      </c>
      <c r="E3365" s="20"/>
      <c r="F3365" s="20" t="s">
        <v>6640</v>
      </c>
      <c r="G3365"/>
      <c r="H3365"/>
      <c r="I3365"/>
      <c r="J3365"/>
      <c r="K3365" s="16">
        <v>1.7</v>
      </c>
    </row>
    <row r="3366" spans="3:11" ht="15" hidden="1" outlineLevel="1" x14ac:dyDescent="0.25">
      <c r="C3366" s="4" t="s">
        <v>53</v>
      </c>
      <c r="D3366" s="20" t="s">
        <v>6641</v>
      </c>
      <c r="E3366" s="20"/>
      <c r="F3366" s="20" t="s">
        <v>6642</v>
      </c>
      <c r="G3366"/>
      <c r="H3366"/>
      <c r="I3366"/>
      <c r="J3366"/>
      <c r="K3366" s="16">
        <v>5.04</v>
      </c>
    </row>
    <row r="3367" spans="3:11" ht="15" hidden="1" outlineLevel="1" x14ac:dyDescent="0.25">
      <c r="C3367" s="4" t="s">
        <v>53</v>
      </c>
      <c r="D3367" s="20" t="s">
        <v>6643</v>
      </c>
      <c r="E3367" s="20"/>
      <c r="F3367" s="20" t="s">
        <v>6644</v>
      </c>
      <c r="G3367"/>
      <c r="H3367"/>
      <c r="I3367"/>
      <c r="J3367"/>
      <c r="K3367" s="16">
        <v>17.47</v>
      </c>
    </row>
    <row r="3368" spans="3:11" ht="15" hidden="1" outlineLevel="1" x14ac:dyDescent="0.25">
      <c r="C3368" s="4" t="s">
        <v>53</v>
      </c>
      <c r="D3368" s="20" t="s">
        <v>6645</v>
      </c>
      <c r="E3368" s="20"/>
      <c r="F3368" s="20" t="s">
        <v>6646</v>
      </c>
      <c r="G3368"/>
      <c r="H3368"/>
      <c r="I3368"/>
      <c r="J3368"/>
      <c r="K3368" s="16">
        <v>3.42</v>
      </c>
    </row>
    <row r="3369" spans="3:11" ht="15" hidden="1" outlineLevel="1" x14ac:dyDescent="0.25">
      <c r="C3369" s="4" t="s">
        <v>53</v>
      </c>
      <c r="D3369" s="20" t="s">
        <v>6647</v>
      </c>
      <c r="E3369" s="20"/>
      <c r="F3369" s="20" t="s">
        <v>6648</v>
      </c>
      <c r="G3369"/>
      <c r="H3369"/>
      <c r="I3369"/>
      <c r="J3369"/>
      <c r="K3369" s="16">
        <v>5.04</v>
      </c>
    </row>
    <row r="3370" spans="3:11" ht="15" hidden="1" outlineLevel="1" x14ac:dyDescent="0.25">
      <c r="C3370" s="4" t="s">
        <v>53</v>
      </c>
      <c r="D3370" s="20" t="s">
        <v>6649</v>
      </c>
      <c r="E3370" s="20"/>
      <c r="F3370" s="20" t="s">
        <v>6650</v>
      </c>
      <c r="G3370"/>
      <c r="H3370"/>
      <c r="I3370"/>
      <c r="J3370"/>
      <c r="K3370" s="16">
        <v>5.0599999999999996</v>
      </c>
    </row>
    <row r="3371" spans="3:11" ht="15" hidden="1" outlineLevel="1" x14ac:dyDescent="0.25">
      <c r="C3371" s="4" t="s">
        <v>53</v>
      </c>
      <c r="D3371" s="20" t="s">
        <v>6651</v>
      </c>
      <c r="E3371" s="20"/>
      <c r="F3371" s="20" t="s">
        <v>6652</v>
      </c>
      <c r="G3371"/>
      <c r="H3371"/>
      <c r="I3371"/>
      <c r="J3371"/>
      <c r="K3371" s="16">
        <v>3.11</v>
      </c>
    </row>
    <row r="3372" spans="3:11" ht="15" hidden="1" outlineLevel="1" x14ac:dyDescent="0.25">
      <c r="C3372" s="4" t="s">
        <v>53</v>
      </c>
      <c r="D3372" s="20" t="s">
        <v>6653</v>
      </c>
      <c r="E3372" s="20"/>
      <c r="F3372" s="20" t="s">
        <v>6654</v>
      </c>
      <c r="G3372"/>
      <c r="H3372"/>
      <c r="I3372"/>
      <c r="J3372"/>
      <c r="K3372" s="16">
        <v>2.5499999999999998</v>
      </c>
    </row>
    <row r="3373" spans="3:11" ht="15" hidden="1" outlineLevel="1" x14ac:dyDescent="0.25">
      <c r="C3373" s="4" t="s">
        <v>53</v>
      </c>
      <c r="D3373" s="20" t="s">
        <v>6655</v>
      </c>
      <c r="E3373" s="20"/>
      <c r="F3373" s="20" t="s">
        <v>6656</v>
      </c>
      <c r="G3373"/>
      <c r="H3373"/>
      <c r="I3373"/>
      <c r="J3373"/>
      <c r="K3373" s="16">
        <v>2.0099999999999998</v>
      </c>
    </row>
    <row r="3374" spans="3:11" ht="15" hidden="1" outlineLevel="1" x14ac:dyDescent="0.25">
      <c r="C3374" s="4" t="s">
        <v>53</v>
      </c>
      <c r="D3374" s="20" t="s">
        <v>6657</v>
      </c>
      <c r="E3374" s="20"/>
      <c r="F3374" s="20" t="s">
        <v>6658</v>
      </c>
      <c r="G3374"/>
      <c r="H3374"/>
      <c r="I3374"/>
      <c r="J3374"/>
      <c r="K3374" s="16">
        <v>112.33</v>
      </c>
    </row>
    <row r="3375" spans="3:11" ht="15" hidden="1" outlineLevel="1" x14ac:dyDescent="0.25">
      <c r="C3375" s="4" t="s">
        <v>53</v>
      </c>
      <c r="D3375" s="20" t="s">
        <v>6659</v>
      </c>
      <c r="E3375" s="20"/>
      <c r="F3375" s="20" t="s">
        <v>6660</v>
      </c>
      <c r="G3375"/>
      <c r="H3375"/>
      <c r="I3375"/>
      <c r="J3375"/>
      <c r="K3375" s="16">
        <v>3.7</v>
      </c>
    </row>
    <row r="3376" spans="3:11" ht="15" hidden="1" outlineLevel="1" x14ac:dyDescent="0.25">
      <c r="C3376" s="4" t="s">
        <v>53</v>
      </c>
      <c r="D3376" s="20" t="s">
        <v>6661</v>
      </c>
      <c r="E3376" s="20"/>
      <c r="F3376" s="20" t="s">
        <v>6662</v>
      </c>
      <c r="G3376"/>
      <c r="H3376"/>
      <c r="I3376"/>
      <c r="J3376"/>
      <c r="K3376" s="16">
        <v>30.09</v>
      </c>
    </row>
    <row r="3377" spans="3:11" ht="15" hidden="1" outlineLevel="1" x14ac:dyDescent="0.25">
      <c r="C3377" s="4" t="s">
        <v>53</v>
      </c>
      <c r="D3377" s="20" t="s">
        <v>6663</v>
      </c>
      <c r="E3377" s="20"/>
      <c r="F3377" s="20" t="s">
        <v>6664</v>
      </c>
      <c r="G3377"/>
      <c r="H3377"/>
      <c r="I3377"/>
      <c r="J3377"/>
      <c r="K3377" s="16">
        <v>93.14</v>
      </c>
    </row>
    <row r="3378" spans="3:11" ht="15" hidden="1" outlineLevel="1" x14ac:dyDescent="0.25">
      <c r="C3378" s="4" t="s">
        <v>53</v>
      </c>
      <c r="D3378" s="20" t="s">
        <v>6665</v>
      </c>
      <c r="E3378" s="20"/>
      <c r="F3378" s="20" t="s">
        <v>6666</v>
      </c>
      <c r="G3378"/>
      <c r="H3378"/>
      <c r="I3378"/>
      <c r="J3378"/>
      <c r="K3378" s="16">
        <v>2.72</v>
      </c>
    </row>
    <row r="3379" spans="3:11" ht="15" hidden="1" outlineLevel="1" x14ac:dyDescent="0.25">
      <c r="C3379" s="4" t="s">
        <v>53</v>
      </c>
      <c r="D3379" s="20" t="s">
        <v>6667</v>
      </c>
      <c r="E3379" s="20"/>
      <c r="F3379" s="20" t="s">
        <v>6668</v>
      </c>
      <c r="G3379"/>
      <c r="H3379"/>
      <c r="I3379"/>
      <c r="J3379"/>
      <c r="K3379" s="16">
        <v>1.68</v>
      </c>
    </row>
    <row r="3380" spans="3:11" ht="15" hidden="1" outlineLevel="1" x14ac:dyDescent="0.25">
      <c r="C3380" s="4" t="s">
        <v>53</v>
      </c>
      <c r="D3380" s="20" t="s">
        <v>6669</v>
      </c>
      <c r="E3380" s="20"/>
      <c r="F3380" s="20" t="s">
        <v>6670</v>
      </c>
      <c r="G3380"/>
      <c r="H3380"/>
      <c r="I3380"/>
      <c r="J3380"/>
      <c r="K3380" s="16">
        <v>4.1900000000000004</v>
      </c>
    </row>
    <row r="3381" spans="3:11" ht="15" hidden="1" outlineLevel="1" x14ac:dyDescent="0.25">
      <c r="C3381" s="4" t="s">
        <v>53</v>
      </c>
      <c r="D3381" s="20" t="s">
        <v>6671</v>
      </c>
      <c r="E3381" s="20"/>
      <c r="F3381" s="20" t="s">
        <v>6672</v>
      </c>
      <c r="G3381"/>
      <c r="H3381"/>
      <c r="I3381"/>
      <c r="J3381"/>
      <c r="K3381" s="16">
        <v>2.4</v>
      </c>
    </row>
    <row r="3382" spans="3:11" ht="15" hidden="1" outlineLevel="1" x14ac:dyDescent="0.25">
      <c r="C3382" s="4" t="s">
        <v>53</v>
      </c>
      <c r="D3382" s="20" t="s">
        <v>6673</v>
      </c>
      <c r="E3382" s="20"/>
      <c r="F3382" s="20" t="s">
        <v>6674</v>
      </c>
      <c r="G3382"/>
      <c r="H3382"/>
      <c r="I3382"/>
      <c r="J3382"/>
      <c r="K3382" s="16">
        <v>4.8899999999999997</v>
      </c>
    </row>
    <row r="3383" spans="3:11" ht="15" hidden="1" outlineLevel="1" x14ac:dyDescent="0.25">
      <c r="C3383" s="4" t="s">
        <v>53</v>
      </c>
      <c r="D3383" s="20" t="s">
        <v>6675</v>
      </c>
      <c r="E3383" s="20"/>
      <c r="F3383" s="20" t="s">
        <v>6676</v>
      </c>
      <c r="G3383"/>
      <c r="H3383"/>
      <c r="I3383"/>
      <c r="J3383"/>
      <c r="K3383" s="16">
        <v>5.04</v>
      </c>
    </row>
    <row r="3384" spans="3:11" ht="15" hidden="1" outlineLevel="1" x14ac:dyDescent="0.25">
      <c r="C3384" s="4" t="s">
        <v>53</v>
      </c>
      <c r="D3384" s="20" t="s">
        <v>6677</v>
      </c>
      <c r="E3384" s="20"/>
      <c r="F3384" s="20" t="s">
        <v>6678</v>
      </c>
      <c r="G3384"/>
      <c r="H3384"/>
      <c r="I3384"/>
      <c r="J3384"/>
      <c r="K3384" s="16">
        <v>1.99</v>
      </c>
    </row>
    <row r="3385" spans="3:11" ht="15" hidden="1" outlineLevel="1" x14ac:dyDescent="0.25">
      <c r="C3385" s="4" t="s">
        <v>53</v>
      </c>
      <c r="D3385" s="20" t="s">
        <v>6679</v>
      </c>
      <c r="E3385" s="20"/>
      <c r="F3385" s="20" t="s">
        <v>6680</v>
      </c>
      <c r="G3385"/>
      <c r="H3385"/>
      <c r="I3385"/>
      <c r="J3385"/>
      <c r="K3385" s="16">
        <v>2.2599999999999998</v>
      </c>
    </row>
    <row r="3386" spans="3:11" ht="15" hidden="1" outlineLevel="1" x14ac:dyDescent="0.25">
      <c r="C3386" s="4" t="s">
        <v>53</v>
      </c>
      <c r="D3386" s="20" t="s">
        <v>6681</v>
      </c>
      <c r="E3386" s="20"/>
      <c r="F3386" s="20" t="s">
        <v>6682</v>
      </c>
      <c r="G3386"/>
      <c r="H3386"/>
      <c r="I3386"/>
      <c r="J3386"/>
      <c r="K3386" s="16">
        <v>4.82</v>
      </c>
    </row>
    <row r="3387" spans="3:11" ht="15" hidden="1" outlineLevel="1" x14ac:dyDescent="0.25">
      <c r="C3387" s="4" t="s">
        <v>53</v>
      </c>
      <c r="D3387" s="20" t="s">
        <v>6683</v>
      </c>
      <c r="E3387" s="20"/>
      <c r="F3387" s="20" t="s">
        <v>6684</v>
      </c>
      <c r="G3387"/>
      <c r="H3387"/>
      <c r="I3387"/>
      <c r="J3387"/>
      <c r="K3387" s="16">
        <v>38.67</v>
      </c>
    </row>
    <row r="3388" spans="3:11" ht="15" hidden="1" outlineLevel="1" x14ac:dyDescent="0.25">
      <c r="C3388" s="4" t="s">
        <v>53</v>
      </c>
      <c r="D3388" s="20" t="s">
        <v>6685</v>
      </c>
      <c r="E3388" s="20"/>
      <c r="F3388" s="20" t="s">
        <v>6686</v>
      </c>
      <c r="G3388"/>
      <c r="H3388"/>
      <c r="I3388"/>
      <c r="J3388"/>
      <c r="K3388" s="16">
        <v>2.06</v>
      </c>
    </row>
    <row r="3389" spans="3:11" ht="15" hidden="1" outlineLevel="1" x14ac:dyDescent="0.25">
      <c r="C3389" s="4" t="s">
        <v>53</v>
      </c>
      <c r="D3389" s="20" t="s">
        <v>6687</v>
      </c>
      <c r="E3389" s="20"/>
      <c r="F3389" s="20" t="s">
        <v>6688</v>
      </c>
      <c r="G3389"/>
      <c r="H3389"/>
      <c r="I3389"/>
      <c r="J3389"/>
      <c r="K3389" s="16">
        <v>1.68</v>
      </c>
    </row>
    <row r="3390" spans="3:11" ht="15" hidden="1" outlineLevel="1" x14ac:dyDescent="0.25">
      <c r="C3390" s="4" t="s">
        <v>53</v>
      </c>
      <c r="D3390" s="20" t="s">
        <v>6689</v>
      </c>
      <c r="E3390" s="20"/>
      <c r="F3390" s="20" t="s">
        <v>6690</v>
      </c>
      <c r="G3390"/>
      <c r="H3390"/>
      <c r="I3390"/>
      <c r="J3390"/>
      <c r="K3390" s="16">
        <v>1.7</v>
      </c>
    </row>
    <row r="3391" spans="3:11" ht="15" hidden="1" outlineLevel="1" x14ac:dyDescent="0.25">
      <c r="C3391" s="4" t="s">
        <v>53</v>
      </c>
      <c r="D3391" s="20" t="s">
        <v>6691</v>
      </c>
      <c r="E3391" s="20"/>
      <c r="F3391" s="20" t="s">
        <v>5005</v>
      </c>
      <c r="G3391"/>
      <c r="H3391"/>
      <c r="I3391"/>
      <c r="J3391"/>
      <c r="K3391" s="16">
        <v>5.16</v>
      </c>
    </row>
    <row r="3392" spans="3:11" ht="15" hidden="1" outlineLevel="1" x14ac:dyDescent="0.25">
      <c r="C3392" s="4" t="s">
        <v>53</v>
      </c>
      <c r="D3392" s="20" t="s">
        <v>6692</v>
      </c>
      <c r="E3392" s="20"/>
      <c r="F3392" s="20" t="s">
        <v>6693</v>
      </c>
      <c r="G3392"/>
      <c r="H3392"/>
      <c r="I3392"/>
      <c r="J3392"/>
      <c r="K3392" s="16">
        <v>2.04</v>
      </c>
    </row>
    <row r="3393" spans="3:11" ht="15" hidden="1" outlineLevel="1" x14ac:dyDescent="0.25">
      <c r="C3393" s="4" t="s">
        <v>53</v>
      </c>
      <c r="D3393" s="20" t="s">
        <v>6694</v>
      </c>
      <c r="E3393" s="20"/>
      <c r="F3393" s="20" t="s">
        <v>4759</v>
      </c>
      <c r="G3393"/>
      <c r="H3393"/>
      <c r="I3393"/>
      <c r="J3393"/>
      <c r="K3393" s="16">
        <v>5.35</v>
      </c>
    </row>
    <row r="3394" spans="3:11" ht="15" hidden="1" outlineLevel="1" x14ac:dyDescent="0.25">
      <c r="C3394" s="4" t="s">
        <v>53</v>
      </c>
      <c r="D3394" s="20" t="s">
        <v>6695</v>
      </c>
      <c r="E3394" s="20"/>
      <c r="F3394" s="20" t="s">
        <v>6696</v>
      </c>
      <c r="G3394"/>
      <c r="H3394"/>
      <c r="I3394"/>
      <c r="J3394"/>
      <c r="K3394" s="16">
        <v>24.46</v>
      </c>
    </row>
    <row r="3395" spans="3:11" ht="15" hidden="1" outlineLevel="1" x14ac:dyDescent="0.25">
      <c r="C3395" s="4" t="s">
        <v>53</v>
      </c>
      <c r="D3395" s="20" t="s">
        <v>6697</v>
      </c>
      <c r="E3395" s="20"/>
      <c r="F3395" s="20" t="s">
        <v>6698</v>
      </c>
      <c r="G3395"/>
      <c r="H3395"/>
      <c r="I3395"/>
      <c r="J3395"/>
      <c r="K3395" s="16">
        <v>108.14</v>
      </c>
    </row>
    <row r="3396" spans="3:11" ht="15" hidden="1" outlineLevel="1" x14ac:dyDescent="0.25">
      <c r="C3396" s="4" t="s">
        <v>53</v>
      </c>
      <c r="D3396" s="20" t="s">
        <v>6699</v>
      </c>
      <c r="E3396" s="20"/>
      <c r="F3396" s="20" t="s">
        <v>6700</v>
      </c>
      <c r="G3396"/>
      <c r="H3396"/>
      <c r="I3396"/>
      <c r="J3396"/>
      <c r="K3396" s="16">
        <v>16.309999999999999</v>
      </c>
    </row>
    <row r="3397" spans="3:11" ht="15" hidden="1" outlineLevel="1" x14ac:dyDescent="0.25">
      <c r="C3397" s="4" t="s">
        <v>53</v>
      </c>
      <c r="D3397" s="20" t="s">
        <v>6701</v>
      </c>
      <c r="E3397" s="20"/>
      <c r="F3397" s="20" t="s">
        <v>6702</v>
      </c>
      <c r="G3397"/>
      <c r="H3397"/>
      <c r="I3397"/>
      <c r="J3397"/>
      <c r="K3397" s="16">
        <v>6.82</v>
      </c>
    </row>
    <row r="3398" spans="3:11" ht="15" hidden="1" outlineLevel="1" x14ac:dyDescent="0.25">
      <c r="C3398" s="4" t="s">
        <v>53</v>
      </c>
      <c r="D3398" s="20" t="s">
        <v>6703</v>
      </c>
      <c r="E3398" s="20"/>
      <c r="F3398" s="20" t="s">
        <v>6704</v>
      </c>
      <c r="G3398"/>
      <c r="H3398"/>
      <c r="I3398"/>
      <c r="J3398"/>
      <c r="K3398" s="16">
        <v>21.85</v>
      </c>
    </row>
    <row r="3399" spans="3:11" ht="15" hidden="1" outlineLevel="1" x14ac:dyDescent="0.25">
      <c r="C3399" s="4" t="s">
        <v>53</v>
      </c>
      <c r="D3399" s="20" t="s">
        <v>6705</v>
      </c>
      <c r="E3399" s="20"/>
      <c r="F3399" s="20" t="s">
        <v>6706</v>
      </c>
      <c r="G3399"/>
      <c r="H3399"/>
      <c r="I3399"/>
      <c r="J3399"/>
      <c r="K3399" s="16">
        <v>6.28</v>
      </c>
    </row>
    <row r="3400" spans="3:11" ht="15" hidden="1" outlineLevel="1" x14ac:dyDescent="0.25">
      <c r="C3400" s="4" t="s">
        <v>53</v>
      </c>
      <c r="D3400" s="20" t="s">
        <v>6707</v>
      </c>
      <c r="E3400" s="20"/>
      <c r="F3400" s="20" t="s">
        <v>6708</v>
      </c>
      <c r="G3400"/>
      <c r="H3400"/>
      <c r="I3400"/>
      <c r="J3400"/>
      <c r="K3400" s="16">
        <v>2.33</v>
      </c>
    </row>
    <row r="3401" spans="3:11" ht="15" hidden="1" outlineLevel="1" x14ac:dyDescent="0.25">
      <c r="C3401" s="4" t="s">
        <v>53</v>
      </c>
      <c r="D3401" s="20" t="s">
        <v>6709</v>
      </c>
      <c r="E3401" s="20"/>
      <c r="F3401" s="20" t="s">
        <v>6710</v>
      </c>
      <c r="G3401"/>
      <c r="H3401"/>
      <c r="I3401"/>
      <c r="J3401"/>
      <c r="K3401" s="16">
        <v>1.68</v>
      </c>
    </row>
    <row r="3402" spans="3:11" ht="15" hidden="1" outlineLevel="1" x14ac:dyDescent="0.25">
      <c r="C3402" s="4" t="s">
        <v>53</v>
      </c>
      <c r="D3402" s="20" t="s">
        <v>6711</v>
      </c>
      <c r="E3402" s="20"/>
      <c r="F3402" s="20" t="s">
        <v>6712</v>
      </c>
      <c r="G3402"/>
      <c r="H3402"/>
      <c r="I3402"/>
      <c r="J3402"/>
      <c r="K3402" s="16">
        <v>-1.2</v>
      </c>
    </row>
    <row r="3403" spans="3:11" ht="15" hidden="1" outlineLevel="1" x14ac:dyDescent="0.25">
      <c r="C3403" s="4" t="s">
        <v>53</v>
      </c>
      <c r="D3403" s="20" t="s">
        <v>6713</v>
      </c>
      <c r="E3403" s="20"/>
      <c r="F3403" s="20" t="s">
        <v>6714</v>
      </c>
      <c r="G3403"/>
      <c r="H3403"/>
      <c r="I3403"/>
      <c r="J3403"/>
      <c r="K3403" s="16">
        <v>10.39</v>
      </c>
    </row>
    <row r="3404" spans="3:11" ht="15" hidden="1" outlineLevel="1" x14ac:dyDescent="0.25">
      <c r="C3404" s="4" t="s">
        <v>53</v>
      </c>
      <c r="D3404" s="20" t="s">
        <v>6715</v>
      </c>
      <c r="E3404" s="20"/>
      <c r="F3404" s="20" t="s">
        <v>6716</v>
      </c>
      <c r="G3404"/>
      <c r="H3404"/>
      <c r="I3404"/>
      <c r="J3404"/>
      <c r="K3404" s="16">
        <v>18.09</v>
      </c>
    </row>
    <row r="3405" spans="3:11" ht="15" hidden="1" outlineLevel="1" x14ac:dyDescent="0.25">
      <c r="C3405" s="4" t="s">
        <v>53</v>
      </c>
      <c r="D3405" s="20" t="s">
        <v>6717</v>
      </c>
      <c r="E3405" s="20"/>
      <c r="F3405" s="20" t="s">
        <v>6718</v>
      </c>
      <c r="G3405"/>
      <c r="H3405"/>
      <c r="I3405"/>
      <c r="J3405"/>
      <c r="K3405" s="16">
        <v>3.49</v>
      </c>
    </row>
    <row r="3406" spans="3:11" ht="15" hidden="1" outlineLevel="1" x14ac:dyDescent="0.25">
      <c r="C3406" s="4" t="s">
        <v>53</v>
      </c>
      <c r="D3406" s="20" t="s">
        <v>6719</v>
      </c>
      <c r="E3406" s="20"/>
      <c r="F3406" s="20" t="s">
        <v>6720</v>
      </c>
      <c r="G3406"/>
      <c r="H3406"/>
      <c r="I3406"/>
      <c r="J3406"/>
      <c r="K3406" s="16">
        <v>2.27</v>
      </c>
    </row>
    <row r="3407" spans="3:11" ht="15" hidden="1" outlineLevel="1" x14ac:dyDescent="0.25">
      <c r="C3407" s="4" t="s">
        <v>53</v>
      </c>
      <c r="D3407" s="20" t="s">
        <v>6721</v>
      </c>
      <c r="E3407" s="20"/>
      <c r="F3407" s="20" t="s">
        <v>6722</v>
      </c>
      <c r="G3407"/>
      <c r="H3407"/>
      <c r="I3407"/>
      <c r="J3407"/>
      <c r="K3407" s="16">
        <v>2.59</v>
      </c>
    </row>
    <row r="3408" spans="3:11" ht="15" hidden="1" outlineLevel="1" x14ac:dyDescent="0.25">
      <c r="C3408" s="4" t="s">
        <v>53</v>
      </c>
      <c r="D3408" s="20" t="s">
        <v>6723</v>
      </c>
      <c r="E3408" s="20"/>
      <c r="F3408" s="20" t="s">
        <v>6724</v>
      </c>
      <c r="G3408"/>
      <c r="H3408"/>
      <c r="I3408"/>
      <c r="J3408"/>
      <c r="K3408" s="16">
        <v>34.880000000000003</v>
      </c>
    </row>
    <row r="3409" spans="3:11" ht="15" hidden="1" outlineLevel="1" x14ac:dyDescent="0.25">
      <c r="C3409" s="4" t="s">
        <v>53</v>
      </c>
      <c r="D3409" s="20" t="s">
        <v>6725</v>
      </c>
      <c r="E3409" s="20"/>
      <c r="F3409" s="20" t="s">
        <v>6726</v>
      </c>
      <c r="G3409"/>
      <c r="H3409"/>
      <c r="I3409"/>
      <c r="J3409"/>
      <c r="K3409" s="16">
        <v>3.37</v>
      </c>
    </row>
    <row r="3410" spans="3:11" ht="15" hidden="1" outlineLevel="1" x14ac:dyDescent="0.25">
      <c r="C3410" s="4" t="s">
        <v>53</v>
      </c>
      <c r="D3410" s="20" t="s">
        <v>6727</v>
      </c>
      <c r="E3410" s="20"/>
      <c r="F3410" s="20" t="s">
        <v>6728</v>
      </c>
      <c r="G3410"/>
      <c r="H3410"/>
      <c r="I3410"/>
      <c r="J3410"/>
      <c r="K3410" s="16">
        <v>0.85</v>
      </c>
    </row>
    <row r="3411" spans="3:11" ht="15" hidden="1" outlineLevel="1" x14ac:dyDescent="0.25">
      <c r="C3411" s="4" t="s">
        <v>53</v>
      </c>
      <c r="D3411" s="20" t="s">
        <v>6729</v>
      </c>
      <c r="E3411" s="20"/>
      <c r="F3411" s="20" t="s">
        <v>6730</v>
      </c>
      <c r="G3411"/>
      <c r="H3411"/>
      <c r="I3411"/>
      <c r="J3411"/>
      <c r="K3411" s="16">
        <v>3.4</v>
      </c>
    </row>
    <row r="3412" spans="3:11" ht="15" hidden="1" outlineLevel="1" x14ac:dyDescent="0.25">
      <c r="C3412" s="4" t="s">
        <v>53</v>
      </c>
      <c r="D3412" s="20" t="s">
        <v>6731</v>
      </c>
      <c r="E3412" s="20"/>
      <c r="F3412" s="20" t="s">
        <v>6732</v>
      </c>
      <c r="G3412"/>
      <c r="H3412"/>
      <c r="I3412"/>
      <c r="J3412"/>
      <c r="K3412" s="16">
        <v>50.57</v>
      </c>
    </row>
    <row r="3413" spans="3:11" ht="15" hidden="1" outlineLevel="1" x14ac:dyDescent="0.25">
      <c r="C3413" s="4" t="s">
        <v>53</v>
      </c>
      <c r="D3413" s="20" t="s">
        <v>6733</v>
      </c>
      <c r="E3413" s="20"/>
      <c r="F3413" s="20" t="s">
        <v>6734</v>
      </c>
      <c r="G3413"/>
      <c r="H3413"/>
      <c r="I3413"/>
      <c r="J3413"/>
      <c r="K3413" s="16">
        <v>4.46</v>
      </c>
    </row>
    <row r="3414" spans="3:11" ht="15" hidden="1" outlineLevel="1" x14ac:dyDescent="0.25">
      <c r="C3414" s="4" t="s">
        <v>53</v>
      </c>
      <c r="D3414" s="20" t="s">
        <v>6735</v>
      </c>
      <c r="E3414" s="20"/>
      <c r="F3414" s="20" t="s">
        <v>6736</v>
      </c>
      <c r="G3414"/>
      <c r="H3414"/>
      <c r="I3414"/>
      <c r="J3414"/>
      <c r="K3414" s="16">
        <v>2.15</v>
      </c>
    </row>
    <row r="3415" spans="3:11" ht="15" hidden="1" outlineLevel="1" x14ac:dyDescent="0.25">
      <c r="C3415" s="4" t="s">
        <v>53</v>
      </c>
      <c r="D3415" s="20" t="s">
        <v>6737</v>
      </c>
      <c r="E3415" s="20"/>
      <c r="F3415" s="20" t="s">
        <v>6738</v>
      </c>
      <c r="G3415"/>
      <c r="H3415"/>
      <c r="I3415"/>
      <c r="J3415"/>
      <c r="K3415" s="16">
        <v>2.59</v>
      </c>
    </row>
    <row r="3416" spans="3:11" ht="15" hidden="1" outlineLevel="1" x14ac:dyDescent="0.25">
      <c r="C3416" s="4" t="s">
        <v>53</v>
      </c>
      <c r="D3416" s="20" t="s">
        <v>6739</v>
      </c>
      <c r="E3416" s="20"/>
      <c r="F3416" s="20" t="s">
        <v>6740</v>
      </c>
      <c r="G3416"/>
      <c r="H3416"/>
      <c r="I3416"/>
      <c r="J3416"/>
      <c r="K3416" s="16">
        <v>6.68</v>
      </c>
    </row>
    <row r="3417" spans="3:11" ht="15" hidden="1" outlineLevel="1" x14ac:dyDescent="0.25">
      <c r="C3417" s="4" t="s">
        <v>53</v>
      </c>
      <c r="D3417" s="20" t="s">
        <v>6741</v>
      </c>
      <c r="E3417" s="20"/>
      <c r="F3417" s="20" t="s">
        <v>6742</v>
      </c>
      <c r="G3417"/>
      <c r="H3417"/>
      <c r="I3417"/>
      <c r="J3417"/>
      <c r="K3417" s="16">
        <v>2.34</v>
      </c>
    </row>
    <row r="3418" spans="3:11" ht="15" hidden="1" outlineLevel="1" x14ac:dyDescent="0.25">
      <c r="C3418" s="4" t="s">
        <v>53</v>
      </c>
      <c r="D3418" s="20" t="s">
        <v>6743</v>
      </c>
      <c r="E3418" s="20"/>
      <c r="F3418" s="20" t="s">
        <v>6744</v>
      </c>
      <c r="G3418"/>
      <c r="H3418"/>
      <c r="I3418"/>
      <c r="J3418"/>
      <c r="K3418" s="16">
        <v>2.61</v>
      </c>
    </row>
    <row r="3419" spans="3:11" ht="15" hidden="1" outlineLevel="1" x14ac:dyDescent="0.25">
      <c r="C3419" s="4" t="s">
        <v>53</v>
      </c>
      <c r="D3419" s="20" t="s">
        <v>6745</v>
      </c>
      <c r="E3419" s="20"/>
      <c r="F3419" s="20" t="s">
        <v>6746</v>
      </c>
      <c r="G3419"/>
      <c r="H3419"/>
      <c r="I3419"/>
      <c r="J3419"/>
      <c r="K3419" s="16">
        <v>100.23</v>
      </c>
    </row>
    <row r="3420" spans="3:11" ht="15" hidden="1" outlineLevel="1" x14ac:dyDescent="0.25">
      <c r="C3420" s="4" t="s">
        <v>53</v>
      </c>
      <c r="D3420" s="20" t="s">
        <v>6747</v>
      </c>
      <c r="E3420" s="20"/>
      <c r="F3420" s="20" t="s">
        <v>6748</v>
      </c>
      <c r="G3420"/>
      <c r="H3420"/>
      <c r="I3420"/>
      <c r="J3420"/>
      <c r="K3420" s="16">
        <v>5.12</v>
      </c>
    </row>
    <row r="3421" spans="3:11" ht="15" hidden="1" outlineLevel="1" x14ac:dyDescent="0.25">
      <c r="C3421" s="4" t="s">
        <v>53</v>
      </c>
      <c r="D3421" s="20" t="s">
        <v>6749</v>
      </c>
      <c r="E3421" s="20"/>
      <c r="F3421" s="20" t="s">
        <v>6750</v>
      </c>
      <c r="G3421"/>
      <c r="H3421"/>
      <c r="I3421"/>
      <c r="J3421"/>
      <c r="K3421" s="16">
        <v>2.84</v>
      </c>
    </row>
    <row r="3422" spans="3:11" ht="15" hidden="1" outlineLevel="1" x14ac:dyDescent="0.25">
      <c r="C3422" s="4" t="s">
        <v>53</v>
      </c>
      <c r="D3422" s="20" t="s">
        <v>6751</v>
      </c>
      <c r="E3422" s="20"/>
      <c r="F3422" s="20" t="s">
        <v>6752</v>
      </c>
      <c r="G3422"/>
      <c r="H3422"/>
      <c r="I3422"/>
      <c r="J3422"/>
      <c r="K3422" s="16">
        <v>2.56</v>
      </c>
    </row>
    <row r="3423" spans="3:11" ht="15" hidden="1" outlineLevel="1" x14ac:dyDescent="0.25">
      <c r="C3423" s="4" t="s">
        <v>53</v>
      </c>
      <c r="D3423" s="20" t="s">
        <v>6753</v>
      </c>
      <c r="E3423" s="20"/>
      <c r="F3423" s="20" t="s">
        <v>6754</v>
      </c>
      <c r="G3423"/>
      <c r="H3423"/>
      <c r="I3423"/>
      <c r="J3423"/>
      <c r="K3423" s="16">
        <v>13.44</v>
      </c>
    </row>
    <row r="3424" spans="3:11" ht="15" hidden="1" outlineLevel="1" x14ac:dyDescent="0.25">
      <c r="C3424" s="4" t="s">
        <v>53</v>
      </c>
      <c r="D3424" s="20" t="s">
        <v>6755</v>
      </c>
      <c r="E3424" s="20"/>
      <c r="F3424" s="20" t="s">
        <v>6756</v>
      </c>
      <c r="G3424"/>
      <c r="H3424"/>
      <c r="I3424"/>
      <c r="J3424"/>
      <c r="K3424" s="16">
        <v>1.7</v>
      </c>
    </row>
    <row r="3425" spans="3:11" ht="15" hidden="1" outlineLevel="1" x14ac:dyDescent="0.25">
      <c r="C3425" s="4" t="s">
        <v>53</v>
      </c>
      <c r="D3425" s="20" t="s">
        <v>6757</v>
      </c>
      <c r="E3425" s="20"/>
      <c r="F3425" s="20" t="s">
        <v>6758</v>
      </c>
      <c r="G3425"/>
      <c r="H3425"/>
      <c r="I3425"/>
      <c r="J3425"/>
      <c r="K3425" s="16">
        <v>1.68</v>
      </c>
    </row>
    <row r="3426" spans="3:11" ht="15" hidden="1" outlineLevel="1" x14ac:dyDescent="0.25">
      <c r="C3426" s="4" t="s">
        <v>53</v>
      </c>
      <c r="D3426" s="20" t="s">
        <v>6759</v>
      </c>
      <c r="E3426" s="20"/>
      <c r="F3426" s="20" t="s">
        <v>6760</v>
      </c>
      <c r="G3426"/>
      <c r="H3426"/>
      <c r="I3426"/>
      <c r="J3426"/>
      <c r="K3426" s="16">
        <v>1.85</v>
      </c>
    </row>
    <row r="3427" spans="3:11" ht="15" hidden="1" outlineLevel="1" x14ac:dyDescent="0.25">
      <c r="C3427" s="4" t="s">
        <v>53</v>
      </c>
      <c r="D3427" s="20" t="s">
        <v>6761</v>
      </c>
      <c r="E3427" s="20"/>
      <c r="F3427" s="20" t="s">
        <v>6762</v>
      </c>
      <c r="G3427"/>
      <c r="H3427"/>
      <c r="I3427"/>
      <c r="J3427"/>
      <c r="K3427" s="16">
        <v>1.68</v>
      </c>
    </row>
    <row r="3428" spans="3:11" ht="15" hidden="1" outlineLevel="1" x14ac:dyDescent="0.25">
      <c r="C3428" s="4" t="s">
        <v>53</v>
      </c>
      <c r="D3428" s="20" t="s">
        <v>6763</v>
      </c>
      <c r="E3428" s="20"/>
      <c r="F3428" s="20" t="s">
        <v>6764</v>
      </c>
      <c r="G3428"/>
      <c r="H3428"/>
      <c r="I3428"/>
      <c r="J3428"/>
      <c r="K3428" s="16">
        <v>5.21</v>
      </c>
    </row>
    <row r="3429" spans="3:11" ht="15" hidden="1" outlineLevel="1" x14ac:dyDescent="0.25">
      <c r="C3429" s="4" t="s">
        <v>53</v>
      </c>
      <c r="D3429" s="20" t="s">
        <v>6765</v>
      </c>
      <c r="E3429" s="20"/>
      <c r="F3429" s="20" t="s">
        <v>6766</v>
      </c>
      <c r="G3429"/>
      <c r="H3429"/>
      <c r="I3429"/>
      <c r="J3429"/>
      <c r="K3429" s="16">
        <v>4.72</v>
      </c>
    </row>
    <row r="3430" spans="3:11" ht="15" hidden="1" outlineLevel="1" x14ac:dyDescent="0.25">
      <c r="C3430" s="4" t="s">
        <v>53</v>
      </c>
      <c r="D3430" s="20" t="s">
        <v>6767</v>
      </c>
      <c r="E3430" s="20"/>
      <c r="F3430" s="20" t="s">
        <v>6768</v>
      </c>
      <c r="G3430"/>
      <c r="H3430"/>
      <c r="I3430"/>
      <c r="J3430"/>
      <c r="K3430" s="16">
        <v>1.72</v>
      </c>
    </row>
    <row r="3431" spans="3:11" ht="15" hidden="1" outlineLevel="1" x14ac:dyDescent="0.25">
      <c r="C3431" s="4" t="s">
        <v>53</v>
      </c>
      <c r="D3431" s="20" t="s">
        <v>6769</v>
      </c>
      <c r="E3431" s="20"/>
      <c r="F3431" s="20" t="s">
        <v>6770</v>
      </c>
      <c r="G3431"/>
      <c r="H3431"/>
      <c r="I3431"/>
      <c r="J3431"/>
      <c r="K3431" s="16">
        <v>-1.41</v>
      </c>
    </row>
    <row r="3432" spans="3:11" ht="15" hidden="1" outlineLevel="1" x14ac:dyDescent="0.25">
      <c r="C3432" s="4" t="s">
        <v>53</v>
      </c>
      <c r="D3432" s="20" t="s">
        <v>6771</v>
      </c>
      <c r="E3432" s="20"/>
      <c r="F3432" s="20" t="s">
        <v>6772</v>
      </c>
      <c r="G3432"/>
      <c r="H3432"/>
      <c r="I3432"/>
      <c r="J3432"/>
      <c r="K3432" s="16">
        <v>4.1399999999999997</v>
      </c>
    </row>
    <row r="3433" spans="3:11" ht="15" hidden="1" outlineLevel="1" x14ac:dyDescent="0.25">
      <c r="C3433" s="4" t="s">
        <v>53</v>
      </c>
      <c r="D3433" s="20" t="s">
        <v>6773</v>
      </c>
      <c r="E3433" s="20"/>
      <c r="F3433" s="20" t="s">
        <v>6774</v>
      </c>
      <c r="G3433"/>
      <c r="H3433"/>
      <c r="I3433"/>
      <c r="J3433"/>
      <c r="K3433" s="16">
        <v>2.68</v>
      </c>
    </row>
    <row r="3434" spans="3:11" ht="15" hidden="1" outlineLevel="1" x14ac:dyDescent="0.25">
      <c r="C3434" s="4" t="s">
        <v>53</v>
      </c>
      <c r="D3434" s="20" t="s">
        <v>6775</v>
      </c>
      <c r="E3434" s="20"/>
      <c r="F3434" s="20" t="s">
        <v>6776</v>
      </c>
      <c r="G3434"/>
      <c r="H3434"/>
      <c r="I3434"/>
      <c r="J3434"/>
      <c r="K3434" s="16">
        <v>3.36</v>
      </c>
    </row>
    <row r="3435" spans="3:11" ht="15" hidden="1" outlineLevel="1" x14ac:dyDescent="0.25">
      <c r="C3435" s="4" t="s">
        <v>53</v>
      </c>
      <c r="D3435" s="20" t="s">
        <v>6777</v>
      </c>
      <c r="E3435" s="20"/>
      <c r="F3435" s="20" t="s">
        <v>6778</v>
      </c>
      <c r="G3435"/>
      <c r="H3435"/>
      <c r="I3435"/>
      <c r="J3435"/>
      <c r="K3435" s="16">
        <v>3.95</v>
      </c>
    </row>
    <row r="3436" spans="3:11" ht="15" hidden="1" outlineLevel="1" x14ac:dyDescent="0.25">
      <c r="C3436" s="4" t="s">
        <v>53</v>
      </c>
      <c r="D3436" s="20" t="s">
        <v>6779</v>
      </c>
      <c r="E3436" s="20"/>
      <c r="F3436" s="20" t="s">
        <v>6780</v>
      </c>
      <c r="G3436"/>
      <c r="H3436"/>
      <c r="I3436"/>
      <c r="J3436"/>
      <c r="K3436" s="16">
        <v>2.31</v>
      </c>
    </row>
    <row r="3437" spans="3:11" ht="15" hidden="1" outlineLevel="1" x14ac:dyDescent="0.25">
      <c r="C3437" s="4" t="s">
        <v>53</v>
      </c>
      <c r="D3437" s="20" t="s">
        <v>6781</v>
      </c>
      <c r="E3437" s="20"/>
      <c r="F3437" s="20" t="s">
        <v>6782</v>
      </c>
      <c r="G3437"/>
      <c r="H3437"/>
      <c r="I3437"/>
      <c r="J3437"/>
      <c r="K3437" s="16">
        <v>0.69</v>
      </c>
    </row>
    <row r="3438" spans="3:11" ht="15" hidden="1" outlineLevel="1" x14ac:dyDescent="0.25">
      <c r="C3438" s="4" t="s">
        <v>53</v>
      </c>
      <c r="D3438" s="20" t="s">
        <v>6783</v>
      </c>
      <c r="E3438" s="20"/>
      <c r="F3438" s="20" t="s">
        <v>6784</v>
      </c>
      <c r="G3438"/>
      <c r="H3438"/>
      <c r="I3438"/>
      <c r="J3438"/>
      <c r="K3438" s="16">
        <v>2.0699999999999998</v>
      </c>
    </row>
    <row r="3439" spans="3:11" ht="15" hidden="1" outlineLevel="1" x14ac:dyDescent="0.25">
      <c r="C3439" s="4" t="s">
        <v>53</v>
      </c>
      <c r="D3439" s="20" t="s">
        <v>6785</v>
      </c>
      <c r="E3439" s="20"/>
      <c r="F3439" s="20" t="s">
        <v>6786</v>
      </c>
      <c r="G3439"/>
      <c r="H3439"/>
      <c r="I3439"/>
      <c r="J3439"/>
      <c r="K3439" s="16">
        <v>2.13</v>
      </c>
    </row>
    <row r="3440" spans="3:11" ht="15" hidden="1" outlineLevel="1" x14ac:dyDescent="0.25">
      <c r="C3440" s="4" t="s">
        <v>53</v>
      </c>
      <c r="D3440" s="20" t="s">
        <v>6787</v>
      </c>
      <c r="E3440" s="20"/>
      <c r="F3440" s="20" t="s">
        <v>6788</v>
      </c>
      <c r="G3440"/>
      <c r="H3440"/>
      <c r="I3440"/>
      <c r="J3440"/>
      <c r="K3440" s="16">
        <v>3.83</v>
      </c>
    </row>
    <row r="3441" spans="3:11" ht="15" hidden="1" outlineLevel="1" x14ac:dyDescent="0.25">
      <c r="C3441" s="4" t="s">
        <v>53</v>
      </c>
      <c r="D3441" s="20" t="s">
        <v>6789</v>
      </c>
      <c r="E3441" s="20"/>
      <c r="F3441" s="20" t="s">
        <v>6790</v>
      </c>
      <c r="G3441"/>
      <c r="H3441"/>
      <c r="I3441"/>
      <c r="J3441"/>
      <c r="K3441" s="16">
        <v>1.68</v>
      </c>
    </row>
    <row r="3442" spans="3:11" ht="15" hidden="1" outlineLevel="1" x14ac:dyDescent="0.25">
      <c r="C3442" s="4" t="s">
        <v>53</v>
      </c>
      <c r="D3442" s="20" t="s">
        <v>6791</v>
      </c>
      <c r="E3442" s="20"/>
      <c r="F3442" s="20" t="s">
        <v>6792</v>
      </c>
      <c r="G3442"/>
      <c r="H3442"/>
      <c r="I3442"/>
      <c r="J3442"/>
      <c r="K3442" s="16">
        <v>-0.17</v>
      </c>
    </row>
    <row r="3443" spans="3:11" ht="15" hidden="1" outlineLevel="1" x14ac:dyDescent="0.25">
      <c r="C3443" s="4" t="s">
        <v>53</v>
      </c>
      <c r="D3443" s="20" t="s">
        <v>6793</v>
      </c>
      <c r="E3443" s="20"/>
      <c r="F3443" s="20" t="s">
        <v>6794</v>
      </c>
      <c r="G3443"/>
      <c r="H3443"/>
      <c r="I3443"/>
      <c r="J3443"/>
      <c r="K3443" s="16">
        <v>2.63</v>
      </c>
    </row>
    <row r="3444" spans="3:11" ht="15" hidden="1" outlineLevel="1" x14ac:dyDescent="0.25">
      <c r="C3444" s="4" t="s">
        <v>53</v>
      </c>
      <c r="D3444" s="20" t="s">
        <v>6795</v>
      </c>
      <c r="E3444" s="20"/>
      <c r="F3444" s="20" t="s">
        <v>6796</v>
      </c>
      <c r="G3444"/>
      <c r="H3444"/>
      <c r="I3444"/>
      <c r="J3444"/>
      <c r="K3444" s="16">
        <v>7.28</v>
      </c>
    </row>
    <row r="3445" spans="3:11" ht="15" hidden="1" outlineLevel="1" x14ac:dyDescent="0.25">
      <c r="C3445" s="4" t="s">
        <v>53</v>
      </c>
      <c r="D3445" s="20" t="s">
        <v>6797</v>
      </c>
      <c r="E3445" s="20"/>
      <c r="F3445" s="20" t="s">
        <v>6798</v>
      </c>
      <c r="G3445"/>
      <c r="H3445"/>
      <c r="I3445"/>
      <c r="J3445"/>
      <c r="K3445" s="16">
        <v>1.7</v>
      </c>
    </row>
    <row r="3446" spans="3:11" ht="15" hidden="1" outlineLevel="1" x14ac:dyDescent="0.25">
      <c r="C3446" s="4" t="s">
        <v>53</v>
      </c>
      <c r="D3446" s="20" t="s">
        <v>6799</v>
      </c>
      <c r="E3446" s="20"/>
      <c r="F3446" s="20" t="s">
        <v>6800</v>
      </c>
      <c r="G3446"/>
      <c r="H3446"/>
      <c r="I3446"/>
      <c r="J3446"/>
      <c r="K3446" s="16">
        <v>1.75</v>
      </c>
    </row>
    <row r="3447" spans="3:11" ht="15" hidden="1" outlineLevel="1" x14ac:dyDescent="0.25">
      <c r="C3447" s="4" t="s">
        <v>53</v>
      </c>
      <c r="D3447" s="20" t="s">
        <v>6801</v>
      </c>
      <c r="E3447" s="20"/>
      <c r="F3447" s="20" t="s">
        <v>6802</v>
      </c>
      <c r="G3447"/>
      <c r="H3447"/>
      <c r="I3447"/>
      <c r="J3447"/>
      <c r="K3447" s="16">
        <v>5.57</v>
      </c>
    </row>
    <row r="3448" spans="3:11" ht="15" hidden="1" outlineLevel="1" x14ac:dyDescent="0.25">
      <c r="C3448" s="4" t="s">
        <v>53</v>
      </c>
      <c r="D3448" s="20" t="s">
        <v>6803</v>
      </c>
      <c r="E3448" s="20"/>
      <c r="F3448" s="20" t="s">
        <v>6804</v>
      </c>
      <c r="G3448"/>
      <c r="H3448"/>
      <c r="I3448"/>
      <c r="J3448"/>
      <c r="K3448" s="16">
        <v>1.68</v>
      </c>
    </row>
    <row r="3449" spans="3:11" ht="15" hidden="1" outlineLevel="1" x14ac:dyDescent="0.25">
      <c r="C3449" s="4" t="s">
        <v>53</v>
      </c>
      <c r="D3449" s="20" t="s">
        <v>6805</v>
      </c>
      <c r="E3449" s="20"/>
      <c r="F3449" s="20" t="s">
        <v>6806</v>
      </c>
      <c r="G3449"/>
      <c r="H3449"/>
      <c r="I3449"/>
      <c r="J3449"/>
      <c r="K3449" s="16">
        <v>11.65</v>
      </c>
    </row>
    <row r="3450" spans="3:11" ht="15" hidden="1" outlineLevel="1" x14ac:dyDescent="0.25">
      <c r="C3450" s="4" t="s">
        <v>53</v>
      </c>
      <c r="D3450" s="20" t="s">
        <v>6807</v>
      </c>
      <c r="E3450" s="20"/>
      <c r="F3450" s="20" t="s">
        <v>6808</v>
      </c>
      <c r="G3450"/>
      <c r="H3450"/>
      <c r="I3450"/>
      <c r="J3450"/>
      <c r="K3450" s="16">
        <v>1.69</v>
      </c>
    </row>
    <row r="3451" spans="3:11" ht="15" hidden="1" outlineLevel="1" x14ac:dyDescent="0.25">
      <c r="C3451" s="4" t="s">
        <v>53</v>
      </c>
      <c r="D3451" s="20" t="s">
        <v>6809</v>
      </c>
      <c r="E3451" s="20"/>
      <c r="F3451" s="20" t="s">
        <v>6810</v>
      </c>
      <c r="G3451"/>
      <c r="H3451"/>
      <c r="I3451"/>
      <c r="J3451"/>
      <c r="K3451" s="16">
        <v>1.68</v>
      </c>
    </row>
    <row r="3452" spans="3:11" ht="15" hidden="1" outlineLevel="1" x14ac:dyDescent="0.25">
      <c r="C3452" s="4" t="s">
        <v>53</v>
      </c>
      <c r="D3452" s="20" t="s">
        <v>6811</v>
      </c>
      <c r="E3452" s="20"/>
      <c r="F3452" s="20" t="s">
        <v>6812</v>
      </c>
      <c r="G3452"/>
      <c r="H3452"/>
      <c r="I3452"/>
      <c r="J3452"/>
      <c r="K3452" s="16">
        <v>1.7</v>
      </c>
    </row>
    <row r="3453" spans="3:11" ht="15" hidden="1" outlineLevel="1" x14ac:dyDescent="0.25">
      <c r="C3453" s="4" t="s">
        <v>53</v>
      </c>
      <c r="D3453" s="20" t="s">
        <v>6813</v>
      </c>
      <c r="E3453" s="20"/>
      <c r="F3453" s="20" t="s">
        <v>6814</v>
      </c>
      <c r="G3453"/>
      <c r="H3453"/>
      <c r="I3453"/>
      <c r="J3453"/>
      <c r="K3453" s="16">
        <v>4.75</v>
      </c>
    </row>
    <row r="3454" spans="3:11" ht="15" hidden="1" outlineLevel="1" x14ac:dyDescent="0.25">
      <c r="C3454" s="4" t="s">
        <v>53</v>
      </c>
      <c r="D3454" s="20" t="s">
        <v>6815</v>
      </c>
      <c r="E3454" s="20"/>
      <c r="F3454" s="20" t="s">
        <v>6816</v>
      </c>
      <c r="G3454"/>
      <c r="H3454"/>
      <c r="I3454"/>
      <c r="J3454"/>
      <c r="K3454" s="16">
        <v>1.68</v>
      </c>
    </row>
    <row r="3455" spans="3:11" ht="15" hidden="1" outlineLevel="1" x14ac:dyDescent="0.25">
      <c r="C3455" s="4" t="s">
        <v>53</v>
      </c>
      <c r="D3455" s="20" t="s">
        <v>6817</v>
      </c>
      <c r="E3455" s="20"/>
      <c r="F3455" s="20" t="s">
        <v>6818</v>
      </c>
      <c r="G3455"/>
      <c r="H3455"/>
      <c r="I3455"/>
      <c r="J3455"/>
      <c r="K3455" s="16">
        <v>-15.94</v>
      </c>
    </row>
    <row r="3456" spans="3:11" ht="15" hidden="1" outlineLevel="1" x14ac:dyDescent="0.25">
      <c r="C3456" s="4" t="s">
        <v>53</v>
      </c>
      <c r="D3456" s="20" t="s">
        <v>6819</v>
      </c>
      <c r="E3456" s="20"/>
      <c r="F3456" s="20" t="s">
        <v>6820</v>
      </c>
      <c r="G3456"/>
      <c r="H3456"/>
      <c r="I3456"/>
      <c r="J3456"/>
      <c r="K3456" s="16">
        <v>2.31</v>
      </c>
    </row>
    <row r="3457" spans="3:11" ht="15" hidden="1" outlineLevel="1" x14ac:dyDescent="0.25">
      <c r="C3457" s="4" t="s">
        <v>53</v>
      </c>
      <c r="D3457" s="20" t="s">
        <v>6821</v>
      </c>
      <c r="E3457" s="20"/>
      <c r="F3457" s="20" t="s">
        <v>6822</v>
      </c>
      <c r="G3457"/>
      <c r="H3457"/>
      <c r="I3457"/>
      <c r="J3457"/>
      <c r="K3457" s="16">
        <v>7.78</v>
      </c>
    </row>
    <row r="3458" spans="3:11" ht="15" hidden="1" outlineLevel="1" x14ac:dyDescent="0.25">
      <c r="C3458" s="4" t="s">
        <v>53</v>
      </c>
      <c r="D3458" s="20" t="s">
        <v>6823</v>
      </c>
      <c r="E3458" s="20"/>
      <c r="F3458" s="20" t="s">
        <v>6824</v>
      </c>
      <c r="G3458"/>
      <c r="H3458"/>
      <c r="I3458"/>
      <c r="J3458"/>
      <c r="K3458" s="16">
        <v>4.16</v>
      </c>
    </row>
    <row r="3459" spans="3:11" ht="15" hidden="1" outlineLevel="1" x14ac:dyDescent="0.25">
      <c r="C3459" s="4" t="s">
        <v>53</v>
      </c>
      <c r="D3459" s="20" t="s">
        <v>6825</v>
      </c>
      <c r="E3459" s="20"/>
      <c r="F3459" s="20" t="s">
        <v>6826</v>
      </c>
      <c r="G3459"/>
      <c r="H3459"/>
      <c r="I3459"/>
      <c r="J3459"/>
      <c r="K3459" s="16">
        <v>2.42</v>
      </c>
    </row>
    <row r="3460" spans="3:11" ht="15" hidden="1" outlineLevel="1" x14ac:dyDescent="0.25">
      <c r="C3460" s="4" t="s">
        <v>53</v>
      </c>
      <c r="D3460" s="20" t="s">
        <v>6827</v>
      </c>
      <c r="E3460" s="20"/>
      <c r="F3460" s="20" t="s">
        <v>6828</v>
      </c>
      <c r="G3460"/>
      <c r="H3460"/>
      <c r="I3460"/>
      <c r="J3460"/>
      <c r="K3460" s="16">
        <v>-7.03</v>
      </c>
    </row>
    <row r="3461" spans="3:11" ht="15" hidden="1" outlineLevel="1" x14ac:dyDescent="0.25">
      <c r="C3461" s="4" t="s">
        <v>53</v>
      </c>
      <c r="D3461" s="20" t="s">
        <v>6829</v>
      </c>
      <c r="E3461" s="20"/>
      <c r="F3461" s="20" t="s">
        <v>6830</v>
      </c>
      <c r="G3461"/>
      <c r="H3461"/>
      <c r="I3461"/>
      <c r="J3461"/>
      <c r="K3461" s="16">
        <v>2.52</v>
      </c>
    </row>
    <row r="3462" spans="3:11" ht="15" hidden="1" outlineLevel="1" x14ac:dyDescent="0.25">
      <c r="C3462" s="4" t="s">
        <v>53</v>
      </c>
      <c r="D3462" s="20" t="s">
        <v>6831</v>
      </c>
      <c r="E3462" s="20"/>
      <c r="F3462" s="20" t="s">
        <v>6832</v>
      </c>
      <c r="G3462"/>
      <c r="H3462"/>
      <c r="I3462"/>
      <c r="J3462"/>
      <c r="K3462" s="16">
        <v>0.11</v>
      </c>
    </row>
    <row r="3463" spans="3:11" ht="15" hidden="1" outlineLevel="1" x14ac:dyDescent="0.25">
      <c r="C3463" s="4" t="s">
        <v>53</v>
      </c>
      <c r="D3463" s="20" t="s">
        <v>6833</v>
      </c>
      <c r="E3463" s="20"/>
      <c r="F3463" s="20" t="s">
        <v>6834</v>
      </c>
      <c r="G3463"/>
      <c r="H3463"/>
      <c r="I3463"/>
      <c r="J3463"/>
      <c r="K3463" s="16">
        <v>1.68</v>
      </c>
    </row>
    <row r="3464" spans="3:11" ht="15" hidden="1" outlineLevel="1" x14ac:dyDescent="0.25">
      <c r="C3464" s="4" t="s">
        <v>53</v>
      </c>
      <c r="D3464" s="20" t="s">
        <v>6835</v>
      </c>
      <c r="E3464" s="20"/>
      <c r="F3464" s="20" t="s">
        <v>6836</v>
      </c>
      <c r="G3464"/>
      <c r="H3464"/>
      <c r="I3464"/>
      <c r="J3464"/>
      <c r="K3464" s="16">
        <v>3.71</v>
      </c>
    </row>
    <row r="3465" spans="3:11" ht="15" hidden="1" outlineLevel="1" x14ac:dyDescent="0.25">
      <c r="C3465" s="4" t="s">
        <v>53</v>
      </c>
      <c r="D3465" s="20" t="s">
        <v>6837</v>
      </c>
      <c r="E3465" s="20"/>
      <c r="F3465" s="20" t="s">
        <v>6838</v>
      </c>
      <c r="G3465"/>
      <c r="H3465"/>
      <c r="I3465"/>
      <c r="J3465"/>
      <c r="K3465" s="16">
        <v>20.29</v>
      </c>
    </row>
    <row r="3466" spans="3:11" ht="15" hidden="1" outlineLevel="1" x14ac:dyDescent="0.25">
      <c r="C3466" s="4" t="s">
        <v>53</v>
      </c>
      <c r="D3466" s="20" t="s">
        <v>6839</v>
      </c>
      <c r="E3466" s="20"/>
      <c r="F3466" s="20" t="s">
        <v>6840</v>
      </c>
      <c r="G3466"/>
      <c r="H3466"/>
      <c r="I3466"/>
      <c r="J3466"/>
      <c r="K3466" s="16">
        <v>7.08</v>
      </c>
    </row>
    <row r="3467" spans="3:11" ht="15" hidden="1" outlineLevel="1" x14ac:dyDescent="0.25">
      <c r="C3467" s="4" t="s">
        <v>53</v>
      </c>
      <c r="D3467" s="20" t="s">
        <v>6841</v>
      </c>
      <c r="E3467" s="20"/>
      <c r="F3467" s="20" t="s">
        <v>6842</v>
      </c>
      <c r="G3467"/>
      <c r="H3467"/>
      <c r="I3467"/>
      <c r="J3467"/>
      <c r="K3467" s="16">
        <v>2.2999999999999998</v>
      </c>
    </row>
    <row r="3468" spans="3:11" ht="15" hidden="1" outlineLevel="1" x14ac:dyDescent="0.25">
      <c r="C3468" s="4" t="s">
        <v>53</v>
      </c>
      <c r="D3468" s="20" t="s">
        <v>6843</v>
      </c>
      <c r="E3468" s="20"/>
      <c r="F3468" s="20" t="s">
        <v>6844</v>
      </c>
      <c r="G3468"/>
      <c r="H3468"/>
      <c r="I3468"/>
      <c r="J3468"/>
      <c r="K3468" s="16">
        <v>30.11</v>
      </c>
    </row>
    <row r="3469" spans="3:11" ht="15" hidden="1" outlineLevel="1" x14ac:dyDescent="0.25">
      <c r="C3469" s="4" t="s">
        <v>53</v>
      </c>
      <c r="D3469" s="20" t="s">
        <v>6845</v>
      </c>
      <c r="E3469" s="20"/>
      <c r="F3469" s="20" t="s">
        <v>6846</v>
      </c>
      <c r="G3469"/>
      <c r="H3469"/>
      <c r="I3469"/>
      <c r="J3469"/>
      <c r="K3469" s="16">
        <v>2.64</v>
      </c>
    </row>
    <row r="3470" spans="3:11" ht="15" hidden="1" outlineLevel="1" x14ac:dyDescent="0.25">
      <c r="C3470" s="4" t="s">
        <v>53</v>
      </c>
      <c r="D3470" s="20" t="s">
        <v>6847</v>
      </c>
      <c r="E3470" s="20"/>
      <c r="F3470" s="20" t="s">
        <v>6848</v>
      </c>
      <c r="G3470"/>
      <c r="H3470"/>
      <c r="I3470"/>
      <c r="J3470"/>
      <c r="K3470" s="16">
        <v>5.04</v>
      </c>
    </row>
    <row r="3471" spans="3:11" ht="15" hidden="1" outlineLevel="1" x14ac:dyDescent="0.25">
      <c r="C3471" s="4" t="s">
        <v>53</v>
      </c>
      <c r="D3471" s="20" t="s">
        <v>6849</v>
      </c>
      <c r="E3471" s="20"/>
      <c r="F3471" s="20" t="s">
        <v>6850</v>
      </c>
      <c r="G3471"/>
      <c r="H3471"/>
      <c r="I3471"/>
      <c r="J3471"/>
      <c r="K3471" s="16">
        <v>1.78</v>
      </c>
    </row>
    <row r="3472" spans="3:11" ht="15" hidden="1" outlineLevel="1" x14ac:dyDescent="0.25">
      <c r="C3472" s="4" t="s">
        <v>53</v>
      </c>
      <c r="D3472" s="20" t="s">
        <v>6851</v>
      </c>
      <c r="E3472" s="20"/>
      <c r="F3472" s="20" t="s">
        <v>6852</v>
      </c>
      <c r="G3472"/>
      <c r="H3472"/>
      <c r="I3472"/>
      <c r="J3472"/>
      <c r="K3472" s="16">
        <v>2.97</v>
      </c>
    </row>
    <row r="3473" spans="3:11" ht="15" hidden="1" outlineLevel="1" x14ac:dyDescent="0.25">
      <c r="C3473" s="4" t="s">
        <v>53</v>
      </c>
      <c r="D3473" s="20" t="s">
        <v>6853</v>
      </c>
      <c r="E3473" s="20"/>
      <c r="F3473" s="20" t="s">
        <v>6854</v>
      </c>
      <c r="G3473"/>
      <c r="H3473"/>
      <c r="I3473"/>
      <c r="J3473"/>
      <c r="K3473" s="16">
        <v>-5.73</v>
      </c>
    </row>
    <row r="3474" spans="3:11" ht="15" hidden="1" outlineLevel="1" x14ac:dyDescent="0.25">
      <c r="C3474" s="4" t="s">
        <v>53</v>
      </c>
      <c r="D3474" s="20" t="s">
        <v>6855</v>
      </c>
      <c r="E3474" s="20"/>
      <c r="F3474" s="20" t="s">
        <v>6856</v>
      </c>
      <c r="G3474"/>
      <c r="H3474"/>
      <c r="I3474"/>
      <c r="J3474"/>
      <c r="K3474" s="16">
        <v>2.2000000000000002</v>
      </c>
    </row>
    <row r="3475" spans="3:11" ht="15" hidden="1" outlineLevel="1" x14ac:dyDescent="0.25">
      <c r="C3475" s="4" t="s">
        <v>53</v>
      </c>
      <c r="D3475" s="20" t="s">
        <v>6857</v>
      </c>
      <c r="E3475" s="20"/>
      <c r="F3475" s="20" t="s">
        <v>6858</v>
      </c>
      <c r="G3475"/>
      <c r="H3475"/>
      <c r="I3475"/>
      <c r="J3475"/>
      <c r="K3475" s="16">
        <v>5.04</v>
      </c>
    </row>
    <row r="3476" spans="3:11" ht="15" hidden="1" outlineLevel="1" x14ac:dyDescent="0.25">
      <c r="C3476" s="4" t="s">
        <v>53</v>
      </c>
      <c r="D3476" s="20" t="s">
        <v>6859</v>
      </c>
      <c r="E3476" s="20"/>
      <c r="F3476" s="20" t="s">
        <v>6860</v>
      </c>
      <c r="G3476"/>
      <c r="H3476"/>
      <c r="I3476"/>
      <c r="J3476"/>
      <c r="K3476" s="16">
        <v>1.76</v>
      </c>
    </row>
    <row r="3477" spans="3:11" ht="15" hidden="1" outlineLevel="1" x14ac:dyDescent="0.25">
      <c r="C3477" s="4" t="s">
        <v>53</v>
      </c>
      <c r="D3477" s="20" t="s">
        <v>6861</v>
      </c>
      <c r="E3477" s="20"/>
      <c r="F3477" s="20" t="s">
        <v>6862</v>
      </c>
      <c r="G3477"/>
      <c r="H3477"/>
      <c r="I3477"/>
      <c r="J3477"/>
      <c r="K3477" s="16">
        <v>6.1</v>
      </c>
    </row>
    <row r="3478" spans="3:11" ht="15" hidden="1" outlineLevel="1" x14ac:dyDescent="0.25">
      <c r="C3478" s="4" t="s">
        <v>53</v>
      </c>
      <c r="D3478" s="20" t="s">
        <v>6863</v>
      </c>
      <c r="E3478" s="20"/>
      <c r="F3478" s="20" t="s">
        <v>6864</v>
      </c>
      <c r="G3478"/>
      <c r="H3478"/>
      <c r="I3478"/>
      <c r="J3478"/>
      <c r="K3478" s="16">
        <v>2.13</v>
      </c>
    </row>
    <row r="3479" spans="3:11" ht="15" hidden="1" outlineLevel="1" x14ac:dyDescent="0.25">
      <c r="C3479" s="4" t="s">
        <v>53</v>
      </c>
      <c r="D3479" s="20" t="s">
        <v>6865</v>
      </c>
      <c r="E3479" s="20"/>
      <c r="F3479" s="20" t="s">
        <v>6866</v>
      </c>
      <c r="G3479"/>
      <c r="H3479"/>
      <c r="I3479"/>
      <c r="J3479"/>
      <c r="K3479" s="16">
        <v>3.38</v>
      </c>
    </row>
    <row r="3480" spans="3:11" ht="15" hidden="1" outlineLevel="1" x14ac:dyDescent="0.25">
      <c r="C3480" s="4" t="s">
        <v>53</v>
      </c>
      <c r="D3480" s="20" t="s">
        <v>6867</v>
      </c>
      <c r="E3480" s="20"/>
      <c r="F3480" s="20" t="s">
        <v>6868</v>
      </c>
      <c r="G3480"/>
      <c r="H3480"/>
      <c r="I3480"/>
      <c r="J3480"/>
      <c r="K3480" s="16">
        <v>2.2999999999999998</v>
      </c>
    </row>
    <row r="3481" spans="3:11" ht="15" hidden="1" outlineLevel="1" x14ac:dyDescent="0.25">
      <c r="C3481" s="4" t="s">
        <v>53</v>
      </c>
      <c r="D3481" s="20" t="s">
        <v>6869</v>
      </c>
      <c r="E3481" s="20"/>
      <c r="F3481" s="20" t="s">
        <v>6870</v>
      </c>
      <c r="G3481"/>
      <c r="H3481"/>
      <c r="I3481"/>
      <c r="J3481"/>
      <c r="K3481" s="16">
        <v>5.75</v>
      </c>
    </row>
    <row r="3482" spans="3:11" ht="15" hidden="1" outlineLevel="1" x14ac:dyDescent="0.25">
      <c r="C3482" s="4" t="s">
        <v>53</v>
      </c>
      <c r="D3482" s="20" t="s">
        <v>6871</v>
      </c>
      <c r="E3482" s="20"/>
      <c r="F3482" s="20" t="s">
        <v>6872</v>
      </c>
      <c r="G3482"/>
      <c r="H3482"/>
      <c r="I3482"/>
      <c r="J3482"/>
      <c r="K3482" s="16">
        <v>3.17</v>
      </c>
    </row>
    <row r="3483" spans="3:11" ht="15" hidden="1" outlineLevel="1" x14ac:dyDescent="0.25">
      <c r="C3483" s="4" t="s">
        <v>53</v>
      </c>
      <c r="D3483" s="20" t="s">
        <v>6873</v>
      </c>
      <c r="E3483" s="20"/>
      <c r="F3483" s="20" t="s">
        <v>6874</v>
      </c>
      <c r="G3483"/>
      <c r="H3483"/>
      <c r="I3483"/>
      <c r="J3483"/>
      <c r="K3483" s="16">
        <v>1.68</v>
      </c>
    </row>
    <row r="3484" spans="3:11" ht="15" hidden="1" outlineLevel="1" x14ac:dyDescent="0.25">
      <c r="C3484" s="4" t="s">
        <v>53</v>
      </c>
      <c r="D3484" s="20" t="s">
        <v>6875</v>
      </c>
      <c r="E3484" s="20"/>
      <c r="F3484" s="20" t="s">
        <v>6876</v>
      </c>
      <c r="G3484"/>
      <c r="H3484"/>
      <c r="I3484"/>
      <c r="J3484"/>
      <c r="K3484" s="16">
        <v>3.48</v>
      </c>
    </row>
    <row r="3485" spans="3:11" ht="15" hidden="1" outlineLevel="1" x14ac:dyDescent="0.25">
      <c r="C3485" s="4" t="s">
        <v>53</v>
      </c>
      <c r="D3485" s="20" t="s">
        <v>6877</v>
      </c>
      <c r="E3485" s="20"/>
      <c r="F3485" s="20" t="s">
        <v>6878</v>
      </c>
      <c r="G3485"/>
      <c r="H3485"/>
      <c r="I3485"/>
      <c r="J3485"/>
      <c r="K3485" s="16">
        <v>-4.22</v>
      </c>
    </row>
    <row r="3486" spans="3:11" ht="15" hidden="1" outlineLevel="1" x14ac:dyDescent="0.25">
      <c r="C3486" s="4" t="s">
        <v>53</v>
      </c>
      <c r="D3486" s="20" t="s">
        <v>6879</v>
      </c>
      <c r="E3486" s="20"/>
      <c r="F3486" s="20" t="s">
        <v>6880</v>
      </c>
      <c r="G3486"/>
      <c r="H3486"/>
      <c r="I3486"/>
      <c r="J3486"/>
      <c r="K3486" s="16">
        <v>0.43</v>
      </c>
    </row>
    <row r="3487" spans="3:11" ht="15" hidden="1" outlineLevel="1" x14ac:dyDescent="0.25">
      <c r="C3487" s="4" t="s">
        <v>53</v>
      </c>
      <c r="D3487" s="20" t="s">
        <v>6881</v>
      </c>
      <c r="E3487" s="20"/>
      <c r="F3487" s="20" t="s">
        <v>6882</v>
      </c>
      <c r="G3487"/>
      <c r="H3487"/>
      <c r="I3487"/>
      <c r="J3487"/>
      <c r="K3487" s="16">
        <v>4.2300000000000004</v>
      </c>
    </row>
    <row r="3488" spans="3:11" ht="15" hidden="1" outlineLevel="1" x14ac:dyDescent="0.25">
      <c r="C3488" s="4" t="s">
        <v>53</v>
      </c>
      <c r="D3488" s="20" t="s">
        <v>6883</v>
      </c>
      <c r="E3488" s="20"/>
      <c r="F3488" s="20" t="s">
        <v>6884</v>
      </c>
      <c r="G3488"/>
      <c r="H3488"/>
      <c r="I3488"/>
      <c r="J3488"/>
      <c r="K3488" s="16">
        <v>3.4</v>
      </c>
    </row>
    <row r="3489" spans="3:11" ht="15" hidden="1" outlineLevel="1" x14ac:dyDescent="0.25">
      <c r="C3489" s="4" t="s">
        <v>53</v>
      </c>
      <c r="D3489" s="20" t="s">
        <v>6885</v>
      </c>
      <c r="E3489" s="20"/>
      <c r="F3489" s="20" t="s">
        <v>6886</v>
      </c>
      <c r="G3489"/>
      <c r="H3489"/>
      <c r="I3489"/>
      <c r="J3489"/>
      <c r="K3489" s="16">
        <v>0.91</v>
      </c>
    </row>
    <row r="3490" spans="3:11" ht="15" hidden="1" outlineLevel="1" x14ac:dyDescent="0.25">
      <c r="C3490" s="4" t="s">
        <v>53</v>
      </c>
      <c r="D3490" s="20" t="s">
        <v>6887</v>
      </c>
      <c r="E3490" s="20"/>
      <c r="F3490" s="20" t="s">
        <v>6888</v>
      </c>
      <c r="G3490"/>
      <c r="H3490"/>
      <c r="I3490"/>
      <c r="J3490"/>
      <c r="K3490" s="16">
        <v>3.37</v>
      </c>
    </row>
    <row r="3491" spans="3:11" ht="15" hidden="1" outlineLevel="1" x14ac:dyDescent="0.25">
      <c r="C3491" s="4" t="s">
        <v>53</v>
      </c>
      <c r="D3491" s="20" t="s">
        <v>6889</v>
      </c>
      <c r="E3491" s="20"/>
      <c r="F3491" s="20" t="s">
        <v>6890</v>
      </c>
      <c r="G3491"/>
      <c r="H3491"/>
      <c r="I3491"/>
      <c r="J3491"/>
      <c r="K3491" s="16">
        <v>2.6</v>
      </c>
    </row>
    <row r="3492" spans="3:11" ht="15" hidden="1" outlineLevel="1" x14ac:dyDescent="0.25">
      <c r="C3492" s="4" t="s">
        <v>53</v>
      </c>
      <c r="D3492" s="20" t="s">
        <v>6891</v>
      </c>
      <c r="E3492" s="20"/>
      <c r="F3492" s="20" t="s">
        <v>6892</v>
      </c>
      <c r="G3492"/>
      <c r="H3492"/>
      <c r="I3492"/>
      <c r="J3492"/>
      <c r="K3492" s="16">
        <v>1.75</v>
      </c>
    </row>
    <row r="3493" spans="3:11" ht="15" hidden="1" outlineLevel="1" x14ac:dyDescent="0.25">
      <c r="C3493" s="4" t="s">
        <v>53</v>
      </c>
      <c r="D3493" s="20" t="s">
        <v>6893</v>
      </c>
      <c r="E3493" s="20"/>
      <c r="F3493" s="20" t="s">
        <v>6894</v>
      </c>
      <c r="G3493"/>
      <c r="H3493"/>
      <c r="I3493"/>
      <c r="J3493"/>
      <c r="K3493" s="16">
        <v>1.99</v>
      </c>
    </row>
    <row r="3494" spans="3:11" ht="15" hidden="1" outlineLevel="1" x14ac:dyDescent="0.25">
      <c r="C3494" s="4" t="s">
        <v>53</v>
      </c>
      <c r="D3494" s="20" t="s">
        <v>6895</v>
      </c>
      <c r="E3494" s="20"/>
      <c r="F3494" s="20" t="s">
        <v>6896</v>
      </c>
      <c r="G3494"/>
      <c r="H3494"/>
      <c r="I3494"/>
      <c r="J3494"/>
      <c r="K3494" s="16">
        <v>2.96</v>
      </c>
    </row>
    <row r="3495" spans="3:11" ht="15" hidden="1" outlineLevel="1" x14ac:dyDescent="0.25">
      <c r="C3495" s="4" t="s">
        <v>53</v>
      </c>
      <c r="D3495" s="20" t="s">
        <v>6897</v>
      </c>
      <c r="E3495" s="20"/>
      <c r="F3495" s="20" t="s">
        <v>6898</v>
      </c>
      <c r="G3495"/>
      <c r="H3495"/>
      <c r="I3495"/>
      <c r="J3495"/>
      <c r="K3495" s="16">
        <v>2.84</v>
      </c>
    </row>
    <row r="3496" spans="3:11" ht="15" hidden="1" outlineLevel="1" x14ac:dyDescent="0.25">
      <c r="C3496" s="4" t="s">
        <v>53</v>
      </c>
      <c r="D3496" s="20" t="s">
        <v>6899</v>
      </c>
      <c r="E3496" s="20"/>
      <c r="F3496" s="20" t="s">
        <v>6900</v>
      </c>
      <c r="G3496"/>
      <c r="H3496"/>
      <c r="I3496"/>
      <c r="J3496"/>
      <c r="K3496" s="16">
        <v>6.06</v>
      </c>
    </row>
    <row r="3497" spans="3:11" ht="15" hidden="1" outlineLevel="1" x14ac:dyDescent="0.25">
      <c r="C3497" s="4" t="s">
        <v>53</v>
      </c>
      <c r="D3497" s="20" t="s">
        <v>6901</v>
      </c>
      <c r="E3497" s="20"/>
      <c r="F3497" s="20" t="s">
        <v>6902</v>
      </c>
      <c r="G3497"/>
      <c r="H3497"/>
      <c r="I3497"/>
      <c r="J3497"/>
      <c r="K3497" s="16">
        <v>4.41</v>
      </c>
    </row>
    <row r="3498" spans="3:11" ht="15" hidden="1" outlineLevel="1" x14ac:dyDescent="0.25">
      <c r="C3498" s="4" t="s">
        <v>53</v>
      </c>
      <c r="D3498" s="20" t="s">
        <v>6903</v>
      </c>
      <c r="E3498" s="20"/>
      <c r="F3498" s="20" t="s">
        <v>6904</v>
      </c>
      <c r="G3498"/>
      <c r="H3498"/>
      <c r="I3498"/>
      <c r="J3498"/>
      <c r="K3498" s="16">
        <v>0.04</v>
      </c>
    </row>
    <row r="3499" spans="3:11" ht="15" hidden="1" outlineLevel="1" x14ac:dyDescent="0.25">
      <c r="C3499" s="4" t="s">
        <v>53</v>
      </c>
      <c r="D3499" s="20" t="s">
        <v>6905</v>
      </c>
      <c r="E3499" s="20"/>
      <c r="F3499" s="20" t="s">
        <v>6906</v>
      </c>
      <c r="G3499"/>
      <c r="H3499"/>
      <c r="I3499"/>
      <c r="J3499"/>
      <c r="K3499" s="16">
        <v>3.81</v>
      </c>
    </row>
    <row r="3500" spans="3:11" ht="15" hidden="1" outlineLevel="1" x14ac:dyDescent="0.25">
      <c r="C3500" s="4" t="s">
        <v>53</v>
      </c>
      <c r="D3500" s="20" t="s">
        <v>6907</v>
      </c>
      <c r="E3500" s="20"/>
      <c r="F3500" s="20" t="s">
        <v>6908</v>
      </c>
      <c r="G3500"/>
      <c r="H3500"/>
      <c r="I3500"/>
      <c r="J3500"/>
      <c r="K3500" s="16">
        <v>2.14</v>
      </c>
    </row>
    <row r="3501" spans="3:11" ht="15" hidden="1" outlineLevel="1" x14ac:dyDescent="0.25">
      <c r="C3501" s="4" t="s">
        <v>53</v>
      </c>
      <c r="D3501" s="20" t="s">
        <v>6909</v>
      </c>
      <c r="E3501" s="20"/>
      <c r="F3501" s="20" t="s">
        <v>6910</v>
      </c>
      <c r="G3501"/>
      <c r="H3501"/>
      <c r="I3501"/>
      <c r="J3501"/>
      <c r="K3501" s="16">
        <v>0.06</v>
      </c>
    </row>
    <row r="3502" spans="3:11" ht="15" hidden="1" outlineLevel="1" x14ac:dyDescent="0.25">
      <c r="C3502" s="4" t="s">
        <v>53</v>
      </c>
      <c r="D3502" s="20" t="s">
        <v>6911</v>
      </c>
      <c r="E3502" s="20"/>
      <c r="F3502" s="20" t="s">
        <v>6912</v>
      </c>
      <c r="G3502"/>
      <c r="H3502"/>
      <c r="I3502"/>
      <c r="J3502"/>
      <c r="K3502" s="16">
        <v>1.48</v>
      </c>
    </row>
    <row r="3503" spans="3:11" ht="15" hidden="1" outlineLevel="1" x14ac:dyDescent="0.25">
      <c r="C3503" s="4" t="s">
        <v>53</v>
      </c>
      <c r="D3503" s="20" t="s">
        <v>6913</v>
      </c>
      <c r="E3503" s="20"/>
      <c r="F3503" s="20" t="s">
        <v>6914</v>
      </c>
      <c r="G3503"/>
      <c r="H3503"/>
      <c r="I3503"/>
      <c r="J3503"/>
      <c r="K3503" s="16">
        <v>1.08</v>
      </c>
    </row>
    <row r="3504" spans="3:11" ht="15" hidden="1" outlineLevel="1" x14ac:dyDescent="0.25">
      <c r="C3504" s="4" t="s">
        <v>53</v>
      </c>
      <c r="D3504" s="20" t="s">
        <v>6915</v>
      </c>
      <c r="E3504" s="20"/>
      <c r="F3504" s="20" t="s">
        <v>6916</v>
      </c>
      <c r="G3504"/>
      <c r="H3504"/>
      <c r="I3504"/>
      <c r="J3504"/>
      <c r="K3504" s="16">
        <v>5.75</v>
      </c>
    </row>
    <row r="3505" spans="1:11" ht="15" hidden="1" outlineLevel="1" x14ac:dyDescent="0.25">
      <c r="C3505" s="4" t="s">
        <v>53</v>
      </c>
      <c r="D3505" s="20" t="s">
        <v>6917</v>
      </c>
      <c r="E3505" s="20"/>
      <c r="F3505" s="20" t="s">
        <v>6918</v>
      </c>
      <c r="G3505"/>
      <c r="H3505"/>
      <c r="I3505"/>
      <c r="J3505"/>
      <c r="K3505" s="16">
        <v>0.87</v>
      </c>
    </row>
    <row r="3506" spans="1:11" ht="15" hidden="1" outlineLevel="1" x14ac:dyDescent="0.25">
      <c r="C3506" s="4" t="s">
        <v>53</v>
      </c>
      <c r="D3506" s="20" t="s">
        <v>6919</v>
      </c>
      <c r="E3506" s="20"/>
      <c r="F3506" s="20" t="s">
        <v>6920</v>
      </c>
      <c r="G3506"/>
      <c r="H3506"/>
      <c r="I3506"/>
      <c r="J3506"/>
      <c r="K3506" s="16">
        <v>0.23</v>
      </c>
    </row>
    <row r="3507" spans="1:11" ht="15" hidden="1" outlineLevel="1" x14ac:dyDescent="0.25">
      <c r="C3507" s="4" t="s">
        <v>53</v>
      </c>
      <c r="D3507" s="20" t="s">
        <v>6921</v>
      </c>
      <c r="E3507" s="20"/>
      <c r="F3507" s="20" t="s">
        <v>6922</v>
      </c>
      <c r="G3507"/>
      <c r="H3507"/>
      <c r="I3507"/>
      <c r="J3507"/>
      <c r="K3507" s="16">
        <v>4.76</v>
      </c>
    </row>
    <row r="3508" spans="1:11" ht="15" hidden="1" outlineLevel="1" x14ac:dyDescent="0.25">
      <c r="C3508" s="4" t="s">
        <v>53</v>
      </c>
      <c r="D3508" s="20" t="s">
        <v>6923</v>
      </c>
      <c r="E3508" s="20"/>
      <c r="F3508" s="20" t="s">
        <v>6924</v>
      </c>
      <c r="G3508"/>
      <c r="H3508"/>
      <c r="I3508"/>
      <c r="J3508"/>
      <c r="K3508" s="16">
        <v>0.01</v>
      </c>
    </row>
    <row r="3509" spans="1:11" ht="15" hidden="1" outlineLevel="1" x14ac:dyDescent="0.25">
      <c r="C3509" s="4" t="s">
        <v>53</v>
      </c>
      <c r="D3509" s="20" t="s">
        <v>6925</v>
      </c>
      <c r="E3509" s="20"/>
      <c r="F3509" s="20" t="s">
        <v>6926</v>
      </c>
      <c r="G3509"/>
      <c r="H3509"/>
      <c r="I3509"/>
      <c r="J3509"/>
      <c r="K3509" s="16">
        <v>3.19</v>
      </c>
    </row>
    <row r="3510" spans="1:11" ht="15" hidden="1" outlineLevel="1" x14ac:dyDescent="0.25">
      <c r="C3510" s="4" t="s">
        <v>53</v>
      </c>
      <c r="D3510" s="20" t="s">
        <v>6927</v>
      </c>
      <c r="E3510" s="20"/>
      <c r="F3510" s="20" t="s">
        <v>6928</v>
      </c>
      <c r="G3510"/>
      <c r="H3510"/>
      <c r="I3510"/>
      <c r="J3510"/>
      <c r="K3510" s="16">
        <v>0.85</v>
      </c>
    </row>
    <row r="3511" spans="1:11" hidden="1" outlineLevel="1" x14ac:dyDescent="0.2"/>
    <row r="3512" spans="1:11" hidden="1" outlineLevel="1" x14ac:dyDescent="0.2">
      <c r="A3512" s="4" t="s">
        <v>6929</v>
      </c>
      <c r="D3512" s="4" t="s">
        <v>6930</v>
      </c>
      <c r="E3512" s="4"/>
      <c r="K3512" s="21">
        <f>SUM(K3513:K3650)</f>
        <v>1219.3400000000006</v>
      </c>
    </row>
    <row r="3513" spans="1:11" ht="15" hidden="1" outlineLevel="1" x14ac:dyDescent="0.25">
      <c r="C3513" s="4" t="s">
        <v>53</v>
      </c>
      <c r="D3513" s="20" t="s">
        <v>6931</v>
      </c>
      <c r="E3513" s="20"/>
      <c r="F3513" s="20" t="s">
        <v>6932</v>
      </c>
      <c r="G3513"/>
      <c r="H3513"/>
      <c r="I3513"/>
      <c r="J3513"/>
      <c r="K3513" s="16">
        <v>4.51</v>
      </c>
    </row>
    <row r="3514" spans="1:11" ht="15" hidden="1" outlineLevel="1" x14ac:dyDescent="0.25">
      <c r="C3514" s="4" t="s">
        <v>53</v>
      </c>
      <c r="D3514" s="20" t="s">
        <v>6933</v>
      </c>
      <c r="E3514" s="20"/>
      <c r="F3514" s="20" t="s">
        <v>6934</v>
      </c>
      <c r="G3514"/>
      <c r="H3514"/>
      <c r="I3514"/>
      <c r="J3514"/>
      <c r="K3514" s="16">
        <v>-5.25</v>
      </c>
    </row>
    <row r="3515" spans="1:11" ht="15" hidden="1" outlineLevel="1" x14ac:dyDescent="0.25">
      <c r="C3515" s="4" t="s">
        <v>53</v>
      </c>
      <c r="D3515" s="20" t="s">
        <v>6935</v>
      </c>
      <c r="E3515" s="20"/>
      <c r="F3515" s="20" t="s">
        <v>6936</v>
      </c>
      <c r="G3515"/>
      <c r="H3515"/>
      <c r="I3515"/>
      <c r="J3515"/>
      <c r="K3515" s="16">
        <v>5.04</v>
      </c>
    </row>
    <row r="3516" spans="1:11" ht="15" hidden="1" outlineLevel="1" x14ac:dyDescent="0.25">
      <c r="C3516" s="4" t="s">
        <v>53</v>
      </c>
      <c r="D3516" s="20" t="s">
        <v>6937</v>
      </c>
      <c r="E3516" s="20"/>
      <c r="F3516" s="20" t="s">
        <v>6938</v>
      </c>
      <c r="G3516"/>
      <c r="H3516"/>
      <c r="I3516"/>
      <c r="J3516"/>
      <c r="K3516" s="16">
        <v>21.94</v>
      </c>
    </row>
    <row r="3517" spans="1:11" ht="15" hidden="1" outlineLevel="1" x14ac:dyDescent="0.25">
      <c r="C3517" s="4" t="s">
        <v>53</v>
      </c>
      <c r="D3517" s="20" t="s">
        <v>6939</v>
      </c>
      <c r="E3517" s="20"/>
      <c r="F3517" s="20" t="s">
        <v>6940</v>
      </c>
      <c r="G3517"/>
      <c r="H3517"/>
      <c r="I3517"/>
      <c r="J3517"/>
      <c r="K3517" s="16">
        <v>5.04</v>
      </c>
    </row>
    <row r="3518" spans="1:11" ht="15" hidden="1" outlineLevel="1" x14ac:dyDescent="0.25">
      <c r="C3518" s="4" t="s">
        <v>53</v>
      </c>
      <c r="D3518" s="20" t="s">
        <v>6941</v>
      </c>
      <c r="E3518" s="20"/>
      <c r="F3518" s="20" t="s">
        <v>6942</v>
      </c>
      <c r="G3518"/>
      <c r="H3518"/>
      <c r="I3518"/>
      <c r="J3518"/>
      <c r="K3518" s="16">
        <v>-2.5</v>
      </c>
    </row>
    <row r="3519" spans="1:11" ht="15" hidden="1" outlineLevel="1" x14ac:dyDescent="0.25">
      <c r="C3519" s="4" t="s">
        <v>53</v>
      </c>
      <c r="D3519" s="20" t="s">
        <v>6943</v>
      </c>
      <c r="E3519" s="20"/>
      <c r="F3519" s="20" t="s">
        <v>6944</v>
      </c>
      <c r="G3519"/>
      <c r="H3519"/>
      <c r="I3519"/>
      <c r="J3519"/>
      <c r="K3519" s="16">
        <v>5.04</v>
      </c>
    </row>
    <row r="3520" spans="1:11" ht="15" hidden="1" outlineLevel="1" x14ac:dyDescent="0.25">
      <c r="C3520" s="4" t="s">
        <v>53</v>
      </c>
      <c r="D3520" s="20" t="s">
        <v>6945</v>
      </c>
      <c r="E3520" s="20"/>
      <c r="F3520" s="20" t="s">
        <v>6946</v>
      </c>
      <c r="G3520"/>
      <c r="H3520"/>
      <c r="I3520"/>
      <c r="J3520"/>
      <c r="K3520" s="16">
        <v>-2.14</v>
      </c>
    </row>
    <row r="3521" spans="3:11" ht="15" hidden="1" outlineLevel="1" x14ac:dyDescent="0.25">
      <c r="C3521" s="4" t="s">
        <v>53</v>
      </c>
      <c r="D3521" s="20" t="s">
        <v>6947</v>
      </c>
      <c r="E3521" s="20"/>
      <c r="F3521" s="20" t="s">
        <v>6948</v>
      </c>
      <c r="G3521"/>
      <c r="H3521"/>
      <c r="I3521"/>
      <c r="J3521"/>
      <c r="K3521" s="16">
        <v>11.38</v>
      </c>
    </row>
    <row r="3522" spans="3:11" ht="15" hidden="1" outlineLevel="1" x14ac:dyDescent="0.25">
      <c r="C3522" s="4" t="s">
        <v>53</v>
      </c>
      <c r="D3522" s="20" t="s">
        <v>6949</v>
      </c>
      <c r="E3522" s="20"/>
      <c r="F3522" s="20" t="s">
        <v>6950</v>
      </c>
      <c r="G3522"/>
      <c r="H3522"/>
      <c r="I3522"/>
      <c r="J3522"/>
      <c r="K3522" s="16">
        <v>24.89</v>
      </c>
    </row>
    <row r="3523" spans="3:11" ht="15" hidden="1" outlineLevel="1" x14ac:dyDescent="0.25">
      <c r="C3523" s="4" t="s">
        <v>53</v>
      </c>
      <c r="D3523" s="20" t="s">
        <v>6951</v>
      </c>
      <c r="E3523" s="20"/>
      <c r="F3523" s="20" t="s">
        <v>6952</v>
      </c>
      <c r="G3523"/>
      <c r="H3523"/>
      <c r="I3523"/>
      <c r="J3523"/>
      <c r="K3523" s="16">
        <v>15.12</v>
      </c>
    </row>
    <row r="3524" spans="3:11" ht="15" hidden="1" outlineLevel="1" x14ac:dyDescent="0.25">
      <c r="C3524" s="4" t="s">
        <v>53</v>
      </c>
      <c r="D3524" s="20" t="s">
        <v>6953</v>
      </c>
      <c r="E3524" s="20"/>
      <c r="F3524" s="20" t="s">
        <v>6954</v>
      </c>
      <c r="G3524"/>
      <c r="H3524"/>
      <c r="I3524"/>
      <c r="J3524"/>
      <c r="K3524" s="16">
        <v>16.28</v>
      </c>
    </row>
    <row r="3525" spans="3:11" ht="15" hidden="1" outlineLevel="1" x14ac:dyDescent="0.25">
      <c r="C3525" s="4" t="s">
        <v>53</v>
      </c>
      <c r="D3525" s="20" t="s">
        <v>6955</v>
      </c>
      <c r="E3525" s="20"/>
      <c r="F3525" s="20" t="s">
        <v>6956</v>
      </c>
      <c r="G3525"/>
      <c r="H3525"/>
      <c r="I3525"/>
      <c r="J3525"/>
      <c r="K3525" s="16">
        <v>5.3</v>
      </c>
    </row>
    <row r="3526" spans="3:11" ht="15" hidden="1" outlineLevel="1" x14ac:dyDescent="0.25">
      <c r="C3526" s="4" t="s">
        <v>53</v>
      </c>
      <c r="D3526" s="20" t="s">
        <v>6957</v>
      </c>
      <c r="E3526" s="20"/>
      <c r="F3526" s="20" t="s">
        <v>6958</v>
      </c>
      <c r="G3526"/>
      <c r="H3526"/>
      <c r="I3526"/>
      <c r="J3526"/>
      <c r="K3526" s="16">
        <v>13.1</v>
      </c>
    </row>
    <row r="3527" spans="3:11" ht="15" hidden="1" outlineLevel="1" x14ac:dyDescent="0.25">
      <c r="C3527" s="4" t="s">
        <v>53</v>
      </c>
      <c r="D3527" s="20" t="s">
        <v>6959</v>
      </c>
      <c r="E3527" s="20"/>
      <c r="F3527" s="20" t="s">
        <v>6960</v>
      </c>
      <c r="G3527"/>
      <c r="H3527"/>
      <c r="I3527"/>
      <c r="J3527"/>
      <c r="K3527" s="16">
        <v>5.04</v>
      </c>
    </row>
    <row r="3528" spans="3:11" ht="15" hidden="1" outlineLevel="1" x14ac:dyDescent="0.25">
      <c r="C3528" s="4" t="s">
        <v>53</v>
      </c>
      <c r="D3528" s="20" t="s">
        <v>6961</v>
      </c>
      <c r="E3528" s="20"/>
      <c r="F3528" s="20" t="s">
        <v>6962</v>
      </c>
      <c r="G3528"/>
      <c r="H3528"/>
      <c r="I3528"/>
      <c r="J3528"/>
      <c r="K3528" s="16">
        <v>4.76</v>
      </c>
    </row>
    <row r="3529" spans="3:11" ht="15" hidden="1" outlineLevel="1" x14ac:dyDescent="0.25">
      <c r="C3529" s="4" t="s">
        <v>53</v>
      </c>
      <c r="D3529" s="20" t="s">
        <v>6963</v>
      </c>
      <c r="E3529" s="20"/>
      <c r="F3529" s="20" t="s">
        <v>6964</v>
      </c>
      <c r="G3529"/>
      <c r="H3529"/>
      <c r="I3529"/>
      <c r="J3529"/>
      <c r="K3529" s="16">
        <v>5.04</v>
      </c>
    </row>
    <row r="3530" spans="3:11" ht="15" hidden="1" outlineLevel="1" x14ac:dyDescent="0.25">
      <c r="C3530" s="4" t="s">
        <v>53</v>
      </c>
      <c r="D3530" s="20" t="s">
        <v>6965</v>
      </c>
      <c r="E3530" s="20"/>
      <c r="F3530" s="20" t="s">
        <v>6966</v>
      </c>
      <c r="G3530"/>
      <c r="H3530"/>
      <c r="I3530"/>
      <c r="J3530"/>
      <c r="K3530" s="16">
        <v>5.05</v>
      </c>
    </row>
    <row r="3531" spans="3:11" ht="15" hidden="1" outlineLevel="1" x14ac:dyDescent="0.25">
      <c r="C3531" s="4" t="s">
        <v>53</v>
      </c>
      <c r="D3531" s="20" t="s">
        <v>6967</v>
      </c>
      <c r="E3531" s="20"/>
      <c r="F3531" s="20" t="s">
        <v>6968</v>
      </c>
      <c r="G3531"/>
      <c r="H3531"/>
      <c r="I3531"/>
      <c r="J3531"/>
      <c r="K3531" s="16">
        <v>1.84</v>
      </c>
    </row>
    <row r="3532" spans="3:11" ht="15" hidden="1" outlineLevel="1" x14ac:dyDescent="0.25">
      <c r="C3532" s="4" t="s">
        <v>53</v>
      </c>
      <c r="D3532" s="20" t="s">
        <v>6969</v>
      </c>
      <c r="E3532" s="20"/>
      <c r="F3532" s="20" t="s">
        <v>6970</v>
      </c>
      <c r="G3532"/>
      <c r="H3532"/>
      <c r="I3532"/>
      <c r="J3532"/>
      <c r="K3532" s="16">
        <v>35.36</v>
      </c>
    </row>
    <row r="3533" spans="3:11" ht="15" hidden="1" outlineLevel="1" x14ac:dyDescent="0.25">
      <c r="C3533" s="4" t="s">
        <v>53</v>
      </c>
      <c r="D3533" s="20" t="s">
        <v>6971</v>
      </c>
      <c r="E3533" s="20"/>
      <c r="F3533" s="20" t="s">
        <v>6972</v>
      </c>
      <c r="G3533"/>
      <c r="H3533"/>
      <c r="I3533"/>
      <c r="J3533"/>
      <c r="K3533" s="16">
        <v>5.04</v>
      </c>
    </row>
    <row r="3534" spans="3:11" ht="15" hidden="1" outlineLevel="1" x14ac:dyDescent="0.25">
      <c r="C3534" s="4" t="s">
        <v>53</v>
      </c>
      <c r="D3534" s="20" t="s">
        <v>6973</v>
      </c>
      <c r="E3534" s="20"/>
      <c r="F3534" s="20" t="s">
        <v>6974</v>
      </c>
      <c r="G3534"/>
      <c r="H3534"/>
      <c r="I3534"/>
      <c r="J3534"/>
      <c r="K3534" s="16">
        <v>7.73</v>
      </c>
    </row>
    <row r="3535" spans="3:11" ht="15" hidden="1" outlineLevel="1" x14ac:dyDescent="0.25">
      <c r="C3535" s="4" t="s">
        <v>53</v>
      </c>
      <c r="D3535" s="20" t="s">
        <v>6975</v>
      </c>
      <c r="E3535" s="20"/>
      <c r="F3535" s="20" t="s">
        <v>6976</v>
      </c>
      <c r="G3535"/>
      <c r="H3535"/>
      <c r="I3535"/>
      <c r="J3535"/>
      <c r="K3535" s="16">
        <v>3.36</v>
      </c>
    </row>
    <row r="3536" spans="3:11" ht="15" hidden="1" outlineLevel="1" x14ac:dyDescent="0.25">
      <c r="C3536" s="4" t="s">
        <v>53</v>
      </c>
      <c r="D3536" s="20" t="s">
        <v>6977</v>
      </c>
      <c r="E3536" s="20"/>
      <c r="F3536" s="20" t="s">
        <v>6978</v>
      </c>
      <c r="G3536"/>
      <c r="H3536"/>
      <c r="I3536"/>
      <c r="J3536"/>
      <c r="K3536" s="16">
        <v>9.8000000000000007</v>
      </c>
    </row>
    <row r="3537" spans="3:11" ht="15" hidden="1" outlineLevel="1" x14ac:dyDescent="0.25">
      <c r="C3537" s="4" t="s">
        <v>53</v>
      </c>
      <c r="D3537" s="20" t="s">
        <v>6979</v>
      </c>
      <c r="E3537" s="20"/>
      <c r="F3537" s="20" t="s">
        <v>6980</v>
      </c>
      <c r="G3537"/>
      <c r="H3537"/>
      <c r="I3537"/>
      <c r="J3537"/>
      <c r="K3537" s="16">
        <v>5.51</v>
      </c>
    </row>
    <row r="3538" spans="3:11" ht="15" hidden="1" outlineLevel="1" x14ac:dyDescent="0.25">
      <c r="C3538" s="4" t="s">
        <v>53</v>
      </c>
      <c r="D3538" s="20" t="s">
        <v>6981</v>
      </c>
      <c r="E3538" s="20"/>
      <c r="F3538" s="20" t="s">
        <v>6982</v>
      </c>
      <c r="G3538"/>
      <c r="H3538"/>
      <c r="I3538"/>
      <c r="J3538"/>
      <c r="K3538" s="16">
        <v>5.29</v>
      </c>
    </row>
    <row r="3539" spans="3:11" ht="15" hidden="1" outlineLevel="1" x14ac:dyDescent="0.25">
      <c r="C3539" s="4" t="s">
        <v>53</v>
      </c>
      <c r="D3539" s="20" t="s">
        <v>6983</v>
      </c>
      <c r="E3539" s="20"/>
      <c r="F3539" s="20" t="s">
        <v>6984</v>
      </c>
      <c r="G3539"/>
      <c r="H3539"/>
      <c r="I3539"/>
      <c r="J3539"/>
      <c r="K3539" s="16">
        <v>6.17</v>
      </c>
    </row>
    <row r="3540" spans="3:11" ht="15" hidden="1" outlineLevel="1" x14ac:dyDescent="0.25">
      <c r="C3540" s="4" t="s">
        <v>53</v>
      </c>
      <c r="D3540" s="20" t="s">
        <v>6985</v>
      </c>
      <c r="E3540" s="20"/>
      <c r="F3540" s="20" t="s">
        <v>6986</v>
      </c>
      <c r="G3540"/>
      <c r="H3540"/>
      <c r="I3540"/>
      <c r="J3540"/>
      <c r="K3540" s="16">
        <v>8.89</v>
      </c>
    </row>
    <row r="3541" spans="3:11" ht="15" hidden="1" outlineLevel="1" x14ac:dyDescent="0.25">
      <c r="C3541" s="4" t="s">
        <v>53</v>
      </c>
      <c r="D3541" s="20" t="s">
        <v>6987</v>
      </c>
      <c r="E3541" s="20"/>
      <c r="F3541" s="20" t="s">
        <v>6988</v>
      </c>
      <c r="G3541"/>
      <c r="H3541"/>
      <c r="I3541"/>
      <c r="J3541"/>
      <c r="K3541" s="16">
        <v>0.84</v>
      </c>
    </row>
    <row r="3542" spans="3:11" ht="15" hidden="1" outlineLevel="1" x14ac:dyDescent="0.25">
      <c r="C3542" s="4" t="s">
        <v>53</v>
      </c>
      <c r="D3542" s="20" t="s">
        <v>6989</v>
      </c>
      <c r="E3542" s="20"/>
      <c r="F3542" s="20" t="s">
        <v>6990</v>
      </c>
      <c r="G3542"/>
      <c r="H3542"/>
      <c r="I3542"/>
      <c r="J3542"/>
      <c r="K3542" s="16">
        <v>0.78</v>
      </c>
    </row>
    <row r="3543" spans="3:11" ht="15" hidden="1" outlineLevel="1" x14ac:dyDescent="0.25">
      <c r="C3543" s="4" t="s">
        <v>53</v>
      </c>
      <c r="D3543" s="20" t="s">
        <v>6991</v>
      </c>
      <c r="E3543" s="20"/>
      <c r="F3543" s="20" t="s">
        <v>6992</v>
      </c>
      <c r="G3543"/>
      <c r="H3543"/>
      <c r="I3543"/>
      <c r="J3543"/>
      <c r="K3543" s="16">
        <v>6.94</v>
      </c>
    </row>
    <row r="3544" spans="3:11" ht="15" hidden="1" outlineLevel="1" x14ac:dyDescent="0.25">
      <c r="C3544" s="4" t="s">
        <v>53</v>
      </c>
      <c r="D3544" s="20" t="s">
        <v>6993</v>
      </c>
      <c r="E3544" s="20"/>
      <c r="F3544" s="20" t="s">
        <v>6994</v>
      </c>
      <c r="G3544"/>
      <c r="H3544"/>
      <c r="I3544"/>
      <c r="J3544"/>
      <c r="K3544" s="16">
        <v>-0.18</v>
      </c>
    </row>
    <row r="3545" spans="3:11" ht="15" hidden="1" outlineLevel="1" x14ac:dyDescent="0.25">
      <c r="C3545" s="4" t="s">
        <v>53</v>
      </c>
      <c r="D3545" s="20" t="s">
        <v>6995</v>
      </c>
      <c r="E3545" s="20"/>
      <c r="F3545" s="20" t="s">
        <v>6996</v>
      </c>
      <c r="G3545"/>
      <c r="H3545"/>
      <c r="I3545"/>
      <c r="J3545"/>
      <c r="K3545" s="16">
        <v>9.66</v>
      </c>
    </row>
    <row r="3546" spans="3:11" ht="15" hidden="1" outlineLevel="1" x14ac:dyDescent="0.25">
      <c r="C3546" s="4" t="s">
        <v>53</v>
      </c>
      <c r="D3546" s="20" t="s">
        <v>6997</v>
      </c>
      <c r="E3546" s="20"/>
      <c r="F3546" s="20" t="s">
        <v>6998</v>
      </c>
      <c r="G3546"/>
      <c r="H3546"/>
      <c r="I3546"/>
      <c r="J3546"/>
      <c r="K3546" s="16">
        <v>40.79</v>
      </c>
    </row>
    <row r="3547" spans="3:11" ht="15" hidden="1" outlineLevel="1" x14ac:dyDescent="0.25">
      <c r="C3547" s="4" t="s">
        <v>53</v>
      </c>
      <c r="D3547" s="20" t="s">
        <v>6999</v>
      </c>
      <c r="E3547" s="20"/>
      <c r="F3547" s="20" t="s">
        <v>7000</v>
      </c>
      <c r="G3547"/>
      <c r="H3547"/>
      <c r="I3547"/>
      <c r="J3547"/>
      <c r="K3547" s="16">
        <v>53.3</v>
      </c>
    </row>
    <row r="3548" spans="3:11" ht="15" hidden="1" outlineLevel="1" x14ac:dyDescent="0.25">
      <c r="C3548" s="4" t="s">
        <v>53</v>
      </c>
      <c r="D3548" s="20" t="s">
        <v>7001</v>
      </c>
      <c r="E3548" s="20"/>
      <c r="F3548" s="20" t="s">
        <v>7002</v>
      </c>
      <c r="G3548"/>
      <c r="H3548"/>
      <c r="I3548"/>
      <c r="J3548"/>
      <c r="K3548" s="16">
        <v>3.24</v>
      </c>
    </row>
    <row r="3549" spans="3:11" ht="15" hidden="1" outlineLevel="1" x14ac:dyDescent="0.25">
      <c r="C3549" s="4" t="s">
        <v>53</v>
      </c>
      <c r="D3549" s="20" t="s">
        <v>7003</v>
      </c>
      <c r="E3549" s="20"/>
      <c r="F3549" s="20" t="s">
        <v>7004</v>
      </c>
      <c r="G3549"/>
      <c r="H3549"/>
      <c r="I3549"/>
      <c r="J3549"/>
      <c r="K3549" s="16">
        <v>5.04</v>
      </c>
    </row>
    <row r="3550" spans="3:11" ht="15" hidden="1" outlineLevel="1" x14ac:dyDescent="0.25">
      <c r="C3550" s="4" t="s">
        <v>53</v>
      </c>
      <c r="D3550" s="20" t="s">
        <v>7005</v>
      </c>
      <c r="E3550" s="20"/>
      <c r="F3550" s="20" t="s">
        <v>7006</v>
      </c>
      <c r="G3550"/>
      <c r="H3550"/>
      <c r="I3550"/>
      <c r="J3550"/>
      <c r="K3550" s="16">
        <v>10.44</v>
      </c>
    </row>
    <row r="3551" spans="3:11" ht="15" hidden="1" outlineLevel="1" x14ac:dyDescent="0.25">
      <c r="C3551" s="4" t="s">
        <v>53</v>
      </c>
      <c r="D3551" s="20" t="s">
        <v>7007</v>
      </c>
      <c r="E3551" s="20"/>
      <c r="F3551" s="20" t="s">
        <v>7008</v>
      </c>
      <c r="G3551"/>
      <c r="H3551"/>
      <c r="I3551"/>
      <c r="J3551"/>
      <c r="K3551" s="16">
        <v>22.07</v>
      </c>
    </row>
    <row r="3552" spans="3:11" ht="15" hidden="1" outlineLevel="1" x14ac:dyDescent="0.25">
      <c r="C3552" s="4" t="s">
        <v>53</v>
      </c>
      <c r="D3552" s="20" t="s">
        <v>7009</v>
      </c>
      <c r="E3552" s="20"/>
      <c r="F3552" s="20" t="s">
        <v>7010</v>
      </c>
      <c r="G3552"/>
      <c r="H3552"/>
      <c r="I3552"/>
      <c r="J3552"/>
      <c r="K3552" s="16">
        <v>5.04</v>
      </c>
    </row>
    <row r="3553" spans="3:11" ht="15" hidden="1" outlineLevel="1" x14ac:dyDescent="0.25">
      <c r="C3553" s="4" t="s">
        <v>53</v>
      </c>
      <c r="D3553" s="20" t="s">
        <v>7011</v>
      </c>
      <c r="E3553" s="20"/>
      <c r="F3553" s="20" t="s">
        <v>7012</v>
      </c>
      <c r="G3553"/>
      <c r="H3553"/>
      <c r="I3553"/>
      <c r="J3553"/>
      <c r="K3553" s="16">
        <v>7.19</v>
      </c>
    </row>
    <row r="3554" spans="3:11" ht="15" hidden="1" outlineLevel="1" x14ac:dyDescent="0.25">
      <c r="C3554" s="4" t="s">
        <v>53</v>
      </c>
      <c r="D3554" s="20" t="s">
        <v>7013</v>
      </c>
      <c r="E3554" s="20"/>
      <c r="F3554" s="20" t="s">
        <v>7014</v>
      </c>
      <c r="G3554"/>
      <c r="H3554"/>
      <c r="I3554"/>
      <c r="J3554"/>
      <c r="K3554" s="16">
        <v>5.04</v>
      </c>
    </row>
    <row r="3555" spans="3:11" ht="15" hidden="1" outlineLevel="1" x14ac:dyDescent="0.25">
      <c r="C3555" s="4" t="s">
        <v>53</v>
      </c>
      <c r="D3555" s="20" t="s">
        <v>7015</v>
      </c>
      <c r="E3555" s="20"/>
      <c r="F3555" s="20" t="s">
        <v>7016</v>
      </c>
      <c r="G3555"/>
      <c r="H3555"/>
      <c r="I3555"/>
      <c r="J3555"/>
      <c r="K3555" s="16">
        <v>11.2</v>
      </c>
    </row>
    <row r="3556" spans="3:11" ht="15" hidden="1" outlineLevel="1" x14ac:dyDescent="0.25">
      <c r="C3556" s="4" t="s">
        <v>53</v>
      </c>
      <c r="D3556" s="20" t="s">
        <v>7017</v>
      </c>
      <c r="E3556" s="20"/>
      <c r="F3556" s="20" t="s">
        <v>7018</v>
      </c>
      <c r="G3556"/>
      <c r="H3556"/>
      <c r="I3556"/>
      <c r="J3556"/>
      <c r="K3556" s="16">
        <v>25.02</v>
      </c>
    </row>
    <row r="3557" spans="3:11" ht="15" hidden="1" outlineLevel="1" x14ac:dyDescent="0.25">
      <c r="C3557" s="4" t="s">
        <v>53</v>
      </c>
      <c r="D3557" s="20" t="s">
        <v>7019</v>
      </c>
      <c r="E3557" s="20"/>
      <c r="F3557" s="20" t="s">
        <v>7020</v>
      </c>
      <c r="G3557"/>
      <c r="H3557"/>
      <c r="I3557"/>
      <c r="J3557"/>
      <c r="K3557" s="16">
        <v>20.53</v>
      </c>
    </row>
    <row r="3558" spans="3:11" ht="15" hidden="1" outlineLevel="1" x14ac:dyDescent="0.25">
      <c r="C3558" s="4" t="s">
        <v>53</v>
      </c>
      <c r="D3558" s="20" t="s">
        <v>7021</v>
      </c>
      <c r="E3558" s="20"/>
      <c r="F3558" s="20" t="s">
        <v>7022</v>
      </c>
      <c r="G3558"/>
      <c r="H3558"/>
      <c r="I3558"/>
      <c r="J3558"/>
      <c r="K3558" s="16">
        <v>9.57</v>
      </c>
    </row>
    <row r="3559" spans="3:11" ht="15" hidden="1" outlineLevel="1" x14ac:dyDescent="0.25">
      <c r="C3559" s="4" t="s">
        <v>53</v>
      </c>
      <c r="D3559" s="20" t="s">
        <v>7023</v>
      </c>
      <c r="E3559" s="20"/>
      <c r="F3559" s="20" t="s">
        <v>7024</v>
      </c>
      <c r="G3559"/>
      <c r="H3559"/>
      <c r="I3559"/>
      <c r="J3559"/>
      <c r="K3559" s="16">
        <v>-0.45</v>
      </c>
    </row>
    <row r="3560" spans="3:11" ht="15" hidden="1" outlineLevel="1" x14ac:dyDescent="0.25">
      <c r="C3560" s="4" t="s">
        <v>53</v>
      </c>
      <c r="D3560" s="20" t="s">
        <v>7025</v>
      </c>
      <c r="E3560" s="20"/>
      <c r="F3560" s="20" t="s">
        <v>7026</v>
      </c>
      <c r="G3560"/>
      <c r="H3560"/>
      <c r="I3560"/>
      <c r="J3560"/>
      <c r="K3560" s="16">
        <v>1.68</v>
      </c>
    </row>
    <row r="3561" spans="3:11" ht="15" hidden="1" outlineLevel="1" x14ac:dyDescent="0.25">
      <c r="C3561" s="4" t="s">
        <v>53</v>
      </c>
      <c r="D3561" s="20" t="s">
        <v>7027</v>
      </c>
      <c r="E3561" s="20"/>
      <c r="F3561" s="20" t="s">
        <v>7028</v>
      </c>
      <c r="G3561"/>
      <c r="H3561"/>
      <c r="I3561"/>
      <c r="J3561"/>
      <c r="K3561" s="16">
        <v>1.68</v>
      </c>
    </row>
    <row r="3562" spans="3:11" ht="15" hidden="1" outlineLevel="1" x14ac:dyDescent="0.25">
      <c r="C3562" s="4" t="s">
        <v>53</v>
      </c>
      <c r="D3562" s="20" t="s">
        <v>7029</v>
      </c>
      <c r="E3562" s="20"/>
      <c r="F3562" s="20" t="s">
        <v>7030</v>
      </c>
      <c r="G3562"/>
      <c r="H3562"/>
      <c r="I3562"/>
      <c r="J3562"/>
      <c r="K3562" s="16">
        <v>2.4500000000000002</v>
      </c>
    </row>
    <row r="3563" spans="3:11" ht="15" hidden="1" outlineLevel="1" x14ac:dyDescent="0.25">
      <c r="C3563" s="4" t="s">
        <v>53</v>
      </c>
      <c r="D3563" s="20" t="s">
        <v>7031</v>
      </c>
      <c r="E3563" s="20"/>
      <c r="F3563" s="20" t="s">
        <v>7032</v>
      </c>
      <c r="G3563"/>
      <c r="H3563"/>
      <c r="I3563"/>
      <c r="J3563"/>
      <c r="K3563" s="16">
        <v>24.85</v>
      </c>
    </row>
    <row r="3564" spans="3:11" ht="15" hidden="1" outlineLevel="1" x14ac:dyDescent="0.25">
      <c r="C3564" s="4" t="s">
        <v>53</v>
      </c>
      <c r="D3564" s="20" t="s">
        <v>7033</v>
      </c>
      <c r="E3564" s="20"/>
      <c r="F3564" s="20" t="s">
        <v>7034</v>
      </c>
      <c r="G3564"/>
      <c r="H3564"/>
      <c r="I3564"/>
      <c r="J3564"/>
      <c r="K3564" s="16">
        <v>-0.01</v>
      </c>
    </row>
    <row r="3565" spans="3:11" ht="15" hidden="1" outlineLevel="1" x14ac:dyDescent="0.25">
      <c r="C3565" s="4" t="s">
        <v>53</v>
      </c>
      <c r="D3565" s="20" t="s">
        <v>7035</v>
      </c>
      <c r="E3565" s="20"/>
      <c r="F3565" s="20" t="s">
        <v>7036</v>
      </c>
      <c r="G3565"/>
      <c r="H3565"/>
      <c r="I3565"/>
      <c r="J3565"/>
      <c r="K3565" s="16">
        <v>20.71</v>
      </c>
    </row>
    <row r="3566" spans="3:11" ht="15" hidden="1" outlineLevel="1" x14ac:dyDescent="0.25">
      <c r="C3566" s="4" t="s">
        <v>53</v>
      </c>
      <c r="D3566" s="20" t="s">
        <v>7037</v>
      </c>
      <c r="E3566" s="20"/>
      <c r="F3566" s="20" t="s">
        <v>7038</v>
      </c>
      <c r="G3566"/>
      <c r="H3566"/>
      <c r="I3566"/>
      <c r="J3566"/>
      <c r="K3566" s="16">
        <v>86.06</v>
      </c>
    </row>
    <row r="3567" spans="3:11" ht="15" hidden="1" outlineLevel="1" x14ac:dyDescent="0.25">
      <c r="C3567" s="4" t="s">
        <v>53</v>
      </c>
      <c r="D3567" s="20" t="s">
        <v>7039</v>
      </c>
      <c r="E3567" s="20"/>
      <c r="F3567" s="20" t="s">
        <v>7040</v>
      </c>
      <c r="G3567"/>
      <c r="H3567"/>
      <c r="I3567"/>
      <c r="J3567"/>
      <c r="K3567" s="16">
        <v>5.12</v>
      </c>
    </row>
    <row r="3568" spans="3:11" ht="15" hidden="1" outlineLevel="1" x14ac:dyDescent="0.25">
      <c r="C3568" s="4" t="s">
        <v>53</v>
      </c>
      <c r="D3568" s="20" t="s">
        <v>7041</v>
      </c>
      <c r="E3568" s="20"/>
      <c r="F3568" s="20" t="s">
        <v>7042</v>
      </c>
      <c r="G3568"/>
      <c r="H3568"/>
      <c r="I3568"/>
      <c r="J3568"/>
      <c r="K3568" s="16">
        <v>1.44</v>
      </c>
    </row>
    <row r="3569" spans="3:11" ht="15" hidden="1" outlineLevel="1" x14ac:dyDescent="0.25">
      <c r="C3569" s="4" t="s">
        <v>53</v>
      </c>
      <c r="D3569" s="20" t="s">
        <v>7043</v>
      </c>
      <c r="E3569" s="20"/>
      <c r="F3569" s="20" t="s">
        <v>7044</v>
      </c>
      <c r="G3569"/>
      <c r="H3569"/>
      <c r="I3569"/>
      <c r="J3569"/>
      <c r="K3569" s="16">
        <v>6.84</v>
      </c>
    </row>
    <row r="3570" spans="3:11" ht="15" hidden="1" outlineLevel="1" x14ac:dyDescent="0.25">
      <c r="C3570" s="4" t="s">
        <v>53</v>
      </c>
      <c r="D3570" s="20" t="s">
        <v>7045</v>
      </c>
      <c r="E3570" s="20"/>
      <c r="F3570" s="20" t="s">
        <v>7046</v>
      </c>
      <c r="G3570"/>
      <c r="H3570"/>
      <c r="I3570"/>
      <c r="J3570"/>
      <c r="K3570" s="16">
        <v>10.65</v>
      </c>
    </row>
    <row r="3571" spans="3:11" ht="15" hidden="1" outlineLevel="1" x14ac:dyDescent="0.25">
      <c r="C3571" s="4" t="s">
        <v>53</v>
      </c>
      <c r="D3571" s="20" t="s">
        <v>7047</v>
      </c>
      <c r="E3571" s="20"/>
      <c r="F3571" s="20" t="s">
        <v>7048</v>
      </c>
      <c r="G3571"/>
      <c r="H3571"/>
      <c r="I3571"/>
      <c r="J3571"/>
      <c r="K3571" s="16">
        <v>1.68</v>
      </c>
    </row>
    <row r="3572" spans="3:11" ht="15" hidden="1" outlineLevel="1" x14ac:dyDescent="0.25">
      <c r="C3572" s="4" t="s">
        <v>53</v>
      </c>
      <c r="D3572" s="20" t="s">
        <v>7049</v>
      </c>
      <c r="E3572" s="20"/>
      <c r="F3572" s="20" t="s">
        <v>7050</v>
      </c>
      <c r="G3572"/>
      <c r="H3572"/>
      <c r="I3572"/>
      <c r="J3572"/>
      <c r="K3572" s="16">
        <v>6.15</v>
      </c>
    </row>
    <row r="3573" spans="3:11" ht="15" hidden="1" outlineLevel="1" x14ac:dyDescent="0.25">
      <c r="C3573" s="4" t="s">
        <v>53</v>
      </c>
      <c r="D3573" s="20" t="s">
        <v>7051</v>
      </c>
      <c r="E3573" s="20"/>
      <c r="F3573" s="20" t="s">
        <v>7052</v>
      </c>
      <c r="G3573"/>
      <c r="H3573"/>
      <c r="I3573"/>
      <c r="J3573"/>
      <c r="K3573" s="16">
        <v>5.04</v>
      </c>
    </row>
    <row r="3574" spans="3:11" ht="15" hidden="1" outlineLevel="1" x14ac:dyDescent="0.25">
      <c r="C3574" s="4" t="s">
        <v>53</v>
      </c>
      <c r="D3574" s="20" t="s">
        <v>7053</v>
      </c>
      <c r="E3574" s="20"/>
      <c r="F3574" s="20" t="s">
        <v>7054</v>
      </c>
      <c r="G3574"/>
      <c r="H3574"/>
      <c r="I3574"/>
      <c r="J3574"/>
      <c r="K3574" s="16">
        <v>44.98</v>
      </c>
    </row>
    <row r="3575" spans="3:11" ht="15" hidden="1" outlineLevel="1" x14ac:dyDescent="0.25">
      <c r="C3575" s="4" t="s">
        <v>53</v>
      </c>
      <c r="D3575" s="20" t="s">
        <v>7055</v>
      </c>
      <c r="E3575" s="20"/>
      <c r="F3575" s="20" t="s">
        <v>7056</v>
      </c>
      <c r="G3575"/>
      <c r="H3575"/>
      <c r="I3575"/>
      <c r="J3575"/>
      <c r="K3575" s="16">
        <v>2.0299999999999998</v>
      </c>
    </row>
    <row r="3576" spans="3:11" ht="15" hidden="1" outlineLevel="1" x14ac:dyDescent="0.25">
      <c r="C3576" s="4" t="s">
        <v>53</v>
      </c>
      <c r="D3576" s="20" t="s">
        <v>7057</v>
      </c>
      <c r="E3576" s="20"/>
      <c r="F3576" s="20" t="s">
        <v>7058</v>
      </c>
      <c r="G3576"/>
      <c r="H3576"/>
      <c r="I3576"/>
      <c r="J3576"/>
      <c r="K3576" s="16">
        <v>-411.86</v>
      </c>
    </row>
    <row r="3577" spans="3:11" ht="15" hidden="1" outlineLevel="1" x14ac:dyDescent="0.25">
      <c r="C3577" s="4" t="s">
        <v>53</v>
      </c>
      <c r="D3577" s="20" t="s">
        <v>7059</v>
      </c>
      <c r="E3577" s="20"/>
      <c r="F3577" s="20" t="s">
        <v>7060</v>
      </c>
      <c r="G3577"/>
      <c r="H3577"/>
      <c r="I3577"/>
      <c r="J3577"/>
      <c r="K3577" s="16">
        <v>9.3000000000000007</v>
      </c>
    </row>
    <row r="3578" spans="3:11" ht="15" hidden="1" outlineLevel="1" x14ac:dyDescent="0.25">
      <c r="C3578" s="4" t="s">
        <v>53</v>
      </c>
      <c r="D3578" s="20" t="s">
        <v>7061</v>
      </c>
      <c r="E3578" s="20"/>
      <c r="F3578" s="20" t="s">
        <v>7062</v>
      </c>
      <c r="G3578"/>
      <c r="H3578"/>
      <c r="I3578"/>
      <c r="J3578"/>
      <c r="K3578" s="16">
        <v>1.81</v>
      </c>
    </row>
    <row r="3579" spans="3:11" ht="15" hidden="1" outlineLevel="1" x14ac:dyDescent="0.25">
      <c r="C3579" s="4" t="s">
        <v>53</v>
      </c>
      <c r="D3579" s="20" t="s">
        <v>7063</v>
      </c>
      <c r="E3579" s="20"/>
      <c r="F3579" s="20" t="s">
        <v>7064</v>
      </c>
      <c r="G3579"/>
      <c r="H3579"/>
      <c r="I3579"/>
      <c r="J3579"/>
      <c r="K3579" s="16">
        <v>5.04</v>
      </c>
    </row>
    <row r="3580" spans="3:11" ht="15" hidden="1" outlineLevel="1" x14ac:dyDescent="0.25">
      <c r="C3580" s="4" t="s">
        <v>53</v>
      </c>
      <c r="D3580" s="20" t="s">
        <v>7065</v>
      </c>
      <c r="E3580" s="20"/>
      <c r="F3580" s="20" t="s">
        <v>7066</v>
      </c>
      <c r="G3580"/>
      <c r="H3580"/>
      <c r="I3580"/>
      <c r="J3580"/>
      <c r="K3580" s="16">
        <v>22.15</v>
      </c>
    </row>
    <row r="3581" spans="3:11" ht="15" hidden="1" outlineLevel="1" x14ac:dyDescent="0.25">
      <c r="C3581" s="4" t="s">
        <v>53</v>
      </c>
      <c r="D3581" s="20" t="s">
        <v>7067</v>
      </c>
      <c r="E3581" s="20"/>
      <c r="F3581" s="20" t="s">
        <v>7068</v>
      </c>
      <c r="G3581"/>
      <c r="H3581"/>
      <c r="I3581"/>
      <c r="J3581"/>
      <c r="K3581" s="16">
        <v>1.68</v>
      </c>
    </row>
    <row r="3582" spans="3:11" ht="15" hidden="1" outlineLevel="1" x14ac:dyDescent="0.25">
      <c r="C3582" s="4" t="s">
        <v>53</v>
      </c>
      <c r="D3582" s="20" t="s">
        <v>7069</v>
      </c>
      <c r="E3582" s="20"/>
      <c r="F3582" s="20" t="s">
        <v>7070</v>
      </c>
      <c r="G3582"/>
      <c r="H3582"/>
      <c r="I3582"/>
      <c r="J3582"/>
      <c r="K3582" s="16">
        <v>46.47</v>
      </c>
    </row>
    <row r="3583" spans="3:11" ht="15" hidden="1" outlineLevel="1" x14ac:dyDescent="0.25">
      <c r="C3583" s="4" t="s">
        <v>53</v>
      </c>
      <c r="D3583" s="20" t="s">
        <v>7071</v>
      </c>
      <c r="E3583" s="20"/>
      <c r="F3583" s="20" t="s">
        <v>7072</v>
      </c>
      <c r="G3583"/>
      <c r="H3583"/>
      <c r="I3583"/>
      <c r="J3583"/>
      <c r="K3583" s="16">
        <v>39.729999999999997</v>
      </c>
    </row>
    <row r="3584" spans="3:11" ht="15" hidden="1" outlineLevel="1" x14ac:dyDescent="0.25">
      <c r="C3584" s="4" t="s">
        <v>53</v>
      </c>
      <c r="D3584" s="20" t="s">
        <v>7073</v>
      </c>
      <c r="E3584" s="20"/>
      <c r="F3584" s="20" t="s">
        <v>7074</v>
      </c>
      <c r="G3584"/>
      <c r="H3584"/>
      <c r="I3584"/>
      <c r="J3584"/>
      <c r="K3584" s="16">
        <v>5.12</v>
      </c>
    </row>
    <row r="3585" spans="3:11" ht="15" hidden="1" outlineLevel="1" x14ac:dyDescent="0.25">
      <c r="C3585" s="4" t="s">
        <v>53</v>
      </c>
      <c r="D3585" s="20" t="s">
        <v>7075</v>
      </c>
      <c r="E3585" s="20"/>
      <c r="F3585" s="20" t="s">
        <v>7076</v>
      </c>
      <c r="G3585"/>
      <c r="H3585"/>
      <c r="I3585"/>
      <c r="J3585"/>
      <c r="K3585" s="16">
        <v>-1.7</v>
      </c>
    </row>
    <row r="3586" spans="3:11" ht="15" hidden="1" outlineLevel="1" x14ac:dyDescent="0.25">
      <c r="C3586" s="4" t="s">
        <v>53</v>
      </c>
      <c r="D3586" s="20" t="s">
        <v>7077</v>
      </c>
      <c r="E3586" s="20"/>
      <c r="F3586" s="20" t="s">
        <v>7078</v>
      </c>
      <c r="G3586"/>
      <c r="H3586"/>
      <c r="I3586"/>
      <c r="J3586"/>
      <c r="K3586" s="16">
        <v>14.97</v>
      </c>
    </row>
    <row r="3587" spans="3:11" ht="15" hidden="1" outlineLevel="1" x14ac:dyDescent="0.25">
      <c r="C3587" s="4" t="s">
        <v>53</v>
      </c>
      <c r="D3587" s="20" t="s">
        <v>7079</v>
      </c>
      <c r="E3587" s="20"/>
      <c r="F3587" s="20" t="s">
        <v>7080</v>
      </c>
      <c r="G3587"/>
      <c r="H3587"/>
      <c r="I3587"/>
      <c r="J3587"/>
      <c r="K3587" s="16">
        <v>0.56000000000000005</v>
      </c>
    </row>
    <row r="3588" spans="3:11" ht="15" hidden="1" outlineLevel="1" x14ac:dyDescent="0.25">
      <c r="C3588" s="4" t="s">
        <v>53</v>
      </c>
      <c r="D3588" s="20" t="s">
        <v>7081</v>
      </c>
      <c r="E3588" s="20"/>
      <c r="F3588" s="20" t="s">
        <v>7082</v>
      </c>
      <c r="G3588"/>
      <c r="H3588"/>
      <c r="I3588"/>
      <c r="J3588"/>
      <c r="K3588" s="16">
        <v>10.08</v>
      </c>
    </row>
    <row r="3589" spans="3:11" ht="15" hidden="1" outlineLevel="1" x14ac:dyDescent="0.25">
      <c r="C3589" s="4" t="s">
        <v>53</v>
      </c>
      <c r="D3589" s="20" t="s">
        <v>7083</v>
      </c>
      <c r="E3589" s="20"/>
      <c r="F3589" s="20" t="s">
        <v>7084</v>
      </c>
      <c r="G3589"/>
      <c r="H3589"/>
      <c r="I3589"/>
      <c r="J3589"/>
      <c r="K3589" s="16">
        <v>5.15</v>
      </c>
    </row>
    <row r="3590" spans="3:11" ht="15" hidden="1" outlineLevel="1" x14ac:dyDescent="0.25">
      <c r="C3590" s="4" t="s">
        <v>53</v>
      </c>
      <c r="D3590" s="20" t="s">
        <v>7085</v>
      </c>
      <c r="E3590" s="20"/>
      <c r="F3590" s="20" t="s">
        <v>7086</v>
      </c>
      <c r="G3590"/>
      <c r="H3590"/>
      <c r="I3590"/>
      <c r="J3590"/>
      <c r="K3590" s="16">
        <v>1.68</v>
      </c>
    </row>
    <row r="3591" spans="3:11" ht="15" hidden="1" outlineLevel="1" x14ac:dyDescent="0.25">
      <c r="C3591" s="4" t="s">
        <v>53</v>
      </c>
      <c r="D3591" s="20" t="s">
        <v>7087</v>
      </c>
      <c r="E3591" s="20"/>
      <c r="F3591" s="20" t="s">
        <v>7088</v>
      </c>
      <c r="G3591"/>
      <c r="H3591"/>
      <c r="I3591"/>
      <c r="J3591"/>
      <c r="K3591" s="16">
        <v>155.65</v>
      </c>
    </row>
    <row r="3592" spans="3:11" ht="15" hidden="1" outlineLevel="1" x14ac:dyDescent="0.25">
      <c r="C3592" s="4" t="s">
        <v>53</v>
      </c>
      <c r="D3592" s="20" t="s">
        <v>7089</v>
      </c>
      <c r="E3592" s="20"/>
      <c r="F3592" s="20" t="s">
        <v>7090</v>
      </c>
      <c r="G3592"/>
      <c r="H3592"/>
      <c r="I3592"/>
      <c r="J3592"/>
      <c r="K3592" s="16">
        <v>4.0599999999999996</v>
      </c>
    </row>
    <row r="3593" spans="3:11" ht="15" hidden="1" outlineLevel="1" x14ac:dyDescent="0.25">
      <c r="C3593" s="4" t="s">
        <v>53</v>
      </c>
      <c r="D3593" s="20" t="s">
        <v>7091</v>
      </c>
      <c r="E3593" s="20"/>
      <c r="F3593" s="20" t="s">
        <v>7092</v>
      </c>
      <c r="G3593"/>
      <c r="H3593"/>
      <c r="I3593"/>
      <c r="J3593"/>
      <c r="K3593" s="16">
        <v>1.87</v>
      </c>
    </row>
    <row r="3594" spans="3:11" ht="15" hidden="1" outlineLevel="1" x14ac:dyDescent="0.25">
      <c r="C3594" s="4" t="s">
        <v>53</v>
      </c>
      <c r="D3594" s="20" t="s">
        <v>7093</v>
      </c>
      <c r="E3594" s="20"/>
      <c r="F3594" s="20" t="s">
        <v>7094</v>
      </c>
      <c r="G3594"/>
      <c r="H3594"/>
      <c r="I3594"/>
      <c r="J3594"/>
      <c r="K3594" s="16">
        <v>3.74</v>
      </c>
    </row>
    <row r="3595" spans="3:11" ht="15" hidden="1" outlineLevel="1" x14ac:dyDescent="0.25">
      <c r="C3595" s="4" t="s">
        <v>53</v>
      </c>
      <c r="D3595" s="20" t="s">
        <v>7095</v>
      </c>
      <c r="E3595" s="20"/>
      <c r="F3595" s="20" t="s">
        <v>7096</v>
      </c>
      <c r="G3595"/>
      <c r="H3595"/>
      <c r="I3595"/>
      <c r="J3595"/>
      <c r="K3595" s="16">
        <v>76.17</v>
      </c>
    </row>
    <row r="3596" spans="3:11" ht="15" hidden="1" outlineLevel="1" x14ac:dyDescent="0.25">
      <c r="C3596" s="4" t="s">
        <v>53</v>
      </c>
      <c r="D3596" s="20" t="s">
        <v>7097</v>
      </c>
      <c r="E3596" s="20"/>
      <c r="F3596" s="20" t="s">
        <v>7098</v>
      </c>
      <c r="G3596"/>
      <c r="H3596"/>
      <c r="I3596"/>
      <c r="J3596"/>
      <c r="K3596" s="16">
        <v>2.73</v>
      </c>
    </row>
    <row r="3597" spans="3:11" ht="15" hidden="1" outlineLevel="1" x14ac:dyDescent="0.25">
      <c r="C3597" s="4" t="s">
        <v>53</v>
      </c>
      <c r="D3597" s="20" t="s">
        <v>7099</v>
      </c>
      <c r="E3597" s="20"/>
      <c r="F3597" s="20" t="s">
        <v>7100</v>
      </c>
      <c r="G3597"/>
      <c r="H3597"/>
      <c r="I3597"/>
      <c r="J3597"/>
      <c r="K3597" s="16">
        <v>8.58</v>
      </c>
    </row>
    <row r="3598" spans="3:11" ht="15" hidden="1" outlineLevel="1" x14ac:dyDescent="0.25">
      <c r="C3598" s="4" t="s">
        <v>53</v>
      </c>
      <c r="D3598" s="20" t="s">
        <v>7101</v>
      </c>
      <c r="E3598" s="20"/>
      <c r="F3598" s="20" t="s">
        <v>7102</v>
      </c>
      <c r="G3598"/>
      <c r="H3598"/>
      <c r="I3598"/>
      <c r="J3598"/>
      <c r="K3598" s="16">
        <v>26.38</v>
      </c>
    </row>
    <row r="3599" spans="3:11" ht="15" hidden="1" outlineLevel="1" x14ac:dyDescent="0.25">
      <c r="C3599" s="4" t="s">
        <v>53</v>
      </c>
      <c r="D3599" s="20" t="s">
        <v>7103</v>
      </c>
      <c r="E3599" s="20"/>
      <c r="F3599" s="20" t="s">
        <v>7104</v>
      </c>
      <c r="G3599"/>
      <c r="H3599"/>
      <c r="I3599"/>
      <c r="J3599"/>
      <c r="K3599" s="16">
        <v>13.45</v>
      </c>
    </row>
    <row r="3600" spans="3:11" ht="15" hidden="1" outlineLevel="1" x14ac:dyDescent="0.25">
      <c r="C3600" s="4" t="s">
        <v>53</v>
      </c>
      <c r="D3600" s="20" t="s">
        <v>7105</v>
      </c>
      <c r="E3600" s="20"/>
      <c r="F3600" s="20" t="s">
        <v>7106</v>
      </c>
      <c r="G3600"/>
      <c r="H3600"/>
      <c r="I3600"/>
      <c r="J3600"/>
      <c r="K3600" s="16">
        <v>13.44</v>
      </c>
    </row>
    <row r="3601" spans="3:11" ht="15" hidden="1" outlineLevel="1" x14ac:dyDescent="0.25">
      <c r="C3601" s="4" t="s">
        <v>53</v>
      </c>
      <c r="D3601" s="20" t="s">
        <v>7107</v>
      </c>
      <c r="E3601" s="20"/>
      <c r="F3601" s="20" t="s">
        <v>7108</v>
      </c>
      <c r="G3601"/>
      <c r="H3601"/>
      <c r="I3601"/>
      <c r="J3601"/>
      <c r="K3601" s="16">
        <v>2.2599999999999998</v>
      </c>
    </row>
    <row r="3602" spans="3:11" ht="15" hidden="1" outlineLevel="1" x14ac:dyDescent="0.25">
      <c r="C3602" s="4" t="s">
        <v>53</v>
      </c>
      <c r="D3602" s="20" t="s">
        <v>7109</v>
      </c>
      <c r="E3602" s="20"/>
      <c r="F3602" s="20" t="s">
        <v>7110</v>
      </c>
      <c r="G3602"/>
      <c r="H3602"/>
      <c r="I3602"/>
      <c r="J3602"/>
      <c r="K3602" s="16">
        <v>12.14</v>
      </c>
    </row>
    <row r="3603" spans="3:11" ht="15" hidden="1" outlineLevel="1" x14ac:dyDescent="0.25">
      <c r="C3603" s="4" t="s">
        <v>53</v>
      </c>
      <c r="D3603" s="20" t="s">
        <v>7111</v>
      </c>
      <c r="E3603" s="20"/>
      <c r="F3603" s="20" t="s">
        <v>7112</v>
      </c>
      <c r="G3603"/>
      <c r="H3603"/>
      <c r="I3603"/>
      <c r="J3603"/>
      <c r="K3603" s="16">
        <v>8.8800000000000008</v>
      </c>
    </row>
    <row r="3604" spans="3:11" ht="15" hidden="1" outlineLevel="1" x14ac:dyDescent="0.25">
      <c r="C3604" s="4" t="s">
        <v>53</v>
      </c>
      <c r="D3604" s="20" t="s">
        <v>7113</v>
      </c>
      <c r="E3604" s="20"/>
      <c r="F3604" s="20" t="s">
        <v>7114</v>
      </c>
      <c r="G3604"/>
      <c r="H3604"/>
      <c r="I3604"/>
      <c r="J3604"/>
      <c r="K3604" s="16">
        <v>22.97</v>
      </c>
    </row>
    <row r="3605" spans="3:11" ht="15" hidden="1" outlineLevel="1" x14ac:dyDescent="0.25">
      <c r="C3605" s="4" t="s">
        <v>53</v>
      </c>
      <c r="D3605" s="20" t="s">
        <v>7115</v>
      </c>
      <c r="E3605" s="20"/>
      <c r="F3605" s="20" t="s">
        <v>7116</v>
      </c>
      <c r="G3605"/>
      <c r="H3605"/>
      <c r="I3605"/>
      <c r="J3605"/>
      <c r="K3605" s="16">
        <v>50.33</v>
      </c>
    </row>
    <row r="3606" spans="3:11" ht="15" hidden="1" outlineLevel="1" x14ac:dyDescent="0.25">
      <c r="C3606" s="4" t="s">
        <v>53</v>
      </c>
      <c r="D3606" s="20" t="s">
        <v>7117</v>
      </c>
      <c r="E3606" s="20"/>
      <c r="F3606" s="20" t="s">
        <v>7118</v>
      </c>
      <c r="G3606"/>
      <c r="H3606"/>
      <c r="I3606"/>
      <c r="J3606"/>
      <c r="K3606" s="16">
        <v>8.4</v>
      </c>
    </row>
    <row r="3607" spans="3:11" ht="15" hidden="1" outlineLevel="1" x14ac:dyDescent="0.25">
      <c r="C3607" s="4" t="s">
        <v>53</v>
      </c>
      <c r="D3607" s="20" t="s">
        <v>7119</v>
      </c>
      <c r="E3607" s="20"/>
      <c r="F3607" s="20" t="s">
        <v>7120</v>
      </c>
      <c r="G3607"/>
      <c r="H3607"/>
      <c r="I3607"/>
      <c r="J3607"/>
      <c r="K3607" s="16">
        <v>144.88999999999999</v>
      </c>
    </row>
    <row r="3608" spans="3:11" ht="15" hidden="1" outlineLevel="1" x14ac:dyDescent="0.25">
      <c r="C3608" s="4" t="s">
        <v>53</v>
      </c>
      <c r="D3608" s="20" t="s">
        <v>7121</v>
      </c>
      <c r="E3608" s="20"/>
      <c r="F3608" s="20" t="s">
        <v>7122</v>
      </c>
      <c r="G3608"/>
      <c r="H3608"/>
      <c r="I3608"/>
      <c r="J3608"/>
      <c r="K3608" s="16">
        <v>1.68</v>
      </c>
    </row>
    <row r="3609" spans="3:11" ht="15" hidden="1" outlineLevel="1" x14ac:dyDescent="0.25">
      <c r="C3609" s="4" t="s">
        <v>53</v>
      </c>
      <c r="D3609" s="20" t="s">
        <v>7123</v>
      </c>
      <c r="E3609" s="20"/>
      <c r="F3609" s="20" t="s">
        <v>7124</v>
      </c>
      <c r="G3609"/>
      <c r="H3609"/>
      <c r="I3609"/>
      <c r="J3609"/>
      <c r="K3609" s="16">
        <v>90.02</v>
      </c>
    </row>
    <row r="3610" spans="3:11" ht="15" hidden="1" outlineLevel="1" x14ac:dyDescent="0.25">
      <c r="C3610" s="4" t="s">
        <v>53</v>
      </c>
      <c r="D3610" s="20" t="s">
        <v>7125</v>
      </c>
      <c r="E3610" s="20"/>
      <c r="F3610" s="20" t="s">
        <v>7126</v>
      </c>
      <c r="G3610"/>
      <c r="H3610"/>
      <c r="I3610"/>
      <c r="J3610"/>
      <c r="K3610" s="16">
        <v>9.16</v>
      </c>
    </row>
    <row r="3611" spans="3:11" ht="15" hidden="1" outlineLevel="1" x14ac:dyDescent="0.25">
      <c r="C3611" s="4" t="s">
        <v>53</v>
      </c>
      <c r="D3611" s="20" t="s">
        <v>7127</v>
      </c>
      <c r="E3611" s="20"/>
      <c r="F3611" s="20" t="s">
        <v>7128</v>
      </c>
      <c r="G3611"/>
      <c r="H3611"/>
      <c r="I3611"/>
      <c r="J3611"/>
      <c r="K3611" s="16">
        <v>1.76</v>
      </c>
    </row>
    <row r="3612" spans="3:11" ht="15" hidden="1" outlineLevel="1" x14ac:dyDescent="0.25">
      <c r="C3612" s="4" t="s">
        <v>53</v>
      </c>
      <c r="D3612" s="20" t="s">
        <v>7129</v>
      </c>
      <c r="E3612" s="20"/>
      <c r="F3612" s="20" t="s">
        <v>7130</v>
      </c>
      <c r="G3612"/>
      <c r="H3612"/>
      <c r="I3612"/>
      <c r="J3612"/>
      <c r="K3612" s="16">
        <v>2.68</v>
      </c>
    </row>
    <row r="3613" spans="3:11" ht="15" hidden="1" outlineLevel="1" x14ac:dyDescent="0.25">
      <c r="C3613" s="4" t="s">
        <v>53</v>
      </c>
      <c r="D3613" s="20" t="s">
        <v>7131</v>
      </c>
      <c r="E3613" s="20"/>
      <c r="F3613" s="20" t="s">
        <v>7132</v>
      </c>
      <c r="G3613"/>
      <c r="H3613"/>
      <c r="I3613"/>
      <c r="J3613"/>
      <c r="K3613" s="16">
        <v>2.63</v>
      </c>
    </row>
    <row r="3614" spans="3:11" ht="15" hidden="1" outlineLevel="1" x14ac:dyDescent="0.25">
      <c r="C3614" s="4" t="s">
        <v>53</v>
      </c>
      <c r="D3614" s="20" t="s">
        <v>7133</v>
      </c>
      <c r="E3614" s="20"/>
      <c r="F3614" s="20" t="s">
        <v>7134</v>
      </c>
      <c r="G3614"/>
      <c r="H3614"/>
      <c r="I3614"/>
      <c r="J3614"/>
      <c r="K3614" s="16">
        <v>2.15</v>
      </c>
    </row>
    <row r="3615" spans="3:11" ht="15" hidden="1" outlineLevel="1" x14ac:dyDescent="0.25">
      <c r="C3615" s="4" t="s">
        <v>53</v>
      </c>
      <c r="D3615" s="20" t="s">
        <v>7135</v>
      </c>
      <c r="E3615" s="20"/>
      <c r="F3615" s="20" t="s">
        <v>7136</v>
      </c>
      <c r="G3615"/>
      <c r="H3615"/>
      <c r="I3615"/>
      <c r="J3615"/>
      <c r="K3615" s="16">
        <v>5.04</v>
      </c>
    </row>
    <row r="3616" spans="3:11" ht="15" hidden="1" outlineLevel="1" x14ac:dyDescent="0.25">
      <c r="C3616" s="4" t="s">
        <v>53</v>
      </c>
      <c r="D3616" s="20" t="s">
        <v>7137</v>
      </c>
      <c r="E3616" s="20"/>
      <c r="F3616" s="20" t="s">
        <v>7138</v>
      </c>
      <c r="G3616"/>
      <c r="H3616"/>
      <c r="I3616"/>
      <c r="J3616"/>
      <c r="K3616" s="16">
        <v>1.84</v>
      </c>
    </row>
    <row r="3617" spans="3:11" ht="15" hidden="1" outlineLevel="1" x14ac:dyDescent="0.25">
      <c r="C3617" s="4" t="s">
        <v>53</v>
      </c>
      <c r="D3617" s="20" t="s">
        <v>7139</v>
      </c>
      <c r="E3617" s="20"/>
      <c r="F3617" s="20" t="s">
        <v>6592</v>
      </c>
      <c r="G3617"/>
      <c r="H3617"/>
      <c r="I3617"/>
      <c r="J3617"/>
      <c r="K3617" s="16">
        <v>3.38</v>
      </c>
    </row>
    <row r="3618" spans="3:11" ht="15" hidden="1" outlineLevel="1" x14ac:dyDescent="0.25">
      <c r="C3618" s="4" t="s">
        <v>53</v>
      </c>
      <c r="D3618" s="20" t="s">
        <v>7140</v>
      </c>
      <c r="E3618" s="20"/>
      <c r="F3618" s="20" t="s">
        <v>7141</v>
      </c>
      <c r="G3618"/>
      <c r="H3618"/>
      <c r="I3618"/>
      <c r="J3618"/>
      <c r="K3618" s="16">
        <v>1.98</v>
      </c>
    </row>
    <row r="3619" spans="3:11" ht="15" hidden="1" outlineLevel="1" x14ac:dyDescent="0.25">
      <c r="C3619" s="4" t="s">
        <v>53</v>
      </c>
      <c r="D3619" s="20" t="s">
        <v>7142</v>
      </c>
      <c r="E3619" s="20"/>
      <c r="F3619" s="20" t="s">
        <v>7143</v>
      </c>
      <c r="G3619"/>
      <c r="H3619"/>
      <c r="I3619"/>
      <c r="J3619"/>
      <c r="K3619" s="16">
        <v>0.25</v>
      </c>
    </row>
    <row r="3620" spans="3:11" ht="15" hidden="1" outlineLevel="1" x14ac:dyDescent="0.25">
      <c r="C3620" s="4" t="s">
        <v>53</v>
      </c>
      <c r="D3620" s="20" t="s">
        <v>7144</v>
      </c>
      <c r="E3620" s="20"/>
      <c r="F3620" s="20" t="s">
        <v>7145</v>
      </c>
      <c r="G3620"/>
      <c r="H3620"/>
      <c r="I3620"/>
      <c r="J3620"/>
      <c r="K3620" s="16">
        <v>16.37</v>
      </c>
    </row>
    <row r="3621" spans="3:11" ht="15" hidden="1" outlineLevel="1" x14ac:dyDescent="0.25">
      <c r="C3621" s="4" t="s">
        <v>53</v>
      </c>
      <c r="D3621" s="20" t="s">
        <v>7146</v>
      </c>
      <c r="E3621" s="20"/>
      <c r="F3621" s="20" t="s">
        <v>7147</v>
      </c>
      <c r="G3621"/>
      <c r="H3621"/>
      <c r="I3621"/>
      <c r="J3621"/>
      <c r="K3621" s="16">
        <v>6.7</v>
      </c>
    </row>
    <row r="3622" spans="3:11" ht="15" hidden="1" outlineLevel="1" x14ac:dyDescent="0.25">
      <c r="C3622" s="4" t="s">
        <v>53</v>
      </c>
      <c r="D3622" s="20" t="s">
        <v>7148</v>
      </c>
      <c r="E3622" s="20"/>
      <c r="F3622" s="20" t="s">
        <v>7149</v>
      </c>
      <c r="G3622"/>
      <c r="H3622"/>
      <c r="I3622"/>
      <c r="J3622"/>
      <c r="K3622" s="16">
        <v>3.6</v>
      </c>
    </row>
    <row r="3623" spans="3:11" ht="15" hidden="1" outlineLevel="1" x14ac:dyDescent="0.25">
      <c r="C3623" s="4" t="s">
        <v>53</v>
      </c>
      <c r="D3623" s="20" t="s">
        <v>7150</v>
      </c>
      <c r="E3623" s="20"/>
      <c r="F3623" s="20" t="s">
        <v>7151</v>
      </c>
      <c r="G3623"/>
      <c r="H3623"/>
      <c r="I3623"/>
      <c r="J3623"/>
      <c r="K3623" s="16">
        <v>8.27</v>
      </c>
    </row>
    <row r="3624" spans="3:11" ht="15" hidden="1" outlineLevel="1" x14ac:dyDescent="0.25">
      <c r="C3624" s="4" t="s">
        <v>53</v>
      </c>
      <c r="D3624" s="20" t="s">
        <v>7152</v>
      </c>
      <c r="E3624" s="20"/>
      <c r="F3624" s="20" t="s">
        <v>7153</v>
      </c>
      <c r="G3624"/>
      <c r="H3624"/>
      <c r="I3624"/>
      <c r="J3624"/>
      <c r="K3624" s="16">
        <v>15.93</v>
      </c>
    </row>
    <row r="3625" spans="3:11" ht="15" hidden="1" outlineLevel="1" x14ac:dyDescent="0.25">
      <c r="C3625" s="4" t="s">
        <v>53</v>
      </c>
      <c r="D3625" s="20" t="s">
        <v>7154</v>
      </c>
      <c r="E3625" s="20"/>
      <c r="F3625" s="20" t="s">
        <v>7155</v>
      </c>
      <c r="G3625"/>
      <c r="H3625"/>
      <c r="I3625"/>
      <c r="J3625"/>
      <c r="K3625" s="16">
        <v>5.44</v>
      </c>
    </row>
    <row r="3626" spans="3:11" ht="15" hidden="1" outlineLevel="1" x14ac:dyDescent="0.25">
      <c r="C3626" s="4" t="s">
        <v>53</v>
      </c>
      <c r="D3626" s="20" t="s">
        <v>7156</v>
      </c>
      <c r="E3626" s="20"/>
      <c r="F3626" s="20" t="s">
        <v>7157</v>
      </c>
      <c r="G3626"/>
      <c r="H3626"/>
      <c r="I3626"/>
      <c r="J3626"/>
      <c r="K3626" s="16">
        <v>1.88</v>
      </c>
    </row>
    <row r="3627" spans="3:11" ht="15" hidden="1" outlineLevel="1" x14ac:dyDescent="0.25">
      <c r="C3627" s="4" t="s">
        <v>53</v>
      </c>
      <c r="D3627" s="20" t="s">
        <v>7158</v>
      </c>
      <c r="E3627" s="20"/>
      <c r="F3627" s="20" t="s">
        <v>7159</v>
      </c>
      <c r="G3627"/>
      <c r="H3627"/>
      <c r="I3627"/>
      <c r="J3627"/>
      <c r="K3627" s="16">
        <v>1.68</v>
      </c>
    </row>
    <row r="3628" spans="3:11" ht="15" hidden="1" outlineLevel="1" x14ac:dyDescent="0.25">
      <c r="C3628" s="4" t="s">
        <v>53</v>
      </c>
      <c r="D3628" s="20" t="s">
        <v>7160</v>
      </c>
      <c r="E3628" s="20"/>
      <c r="F3628" s="20" t="s">
        <v>7161</v>
      </c>
      <c r="G3628"/>
      <c r="H3628"/>
      <c r="I3628"/>
      <c r="J3628"/>
      <c r="K3628" s="16">
        <v>6.71</v>
      </c>
    </row>
    <row r="3629" spans="3:11" ht="15" hidden="1" outlineLevel="1" x14ac:dyDescent="0.25">
      <c r="C3629" s="4" t="s">
        <v>53</v>
      </c>
      <c r="D3629" s="20" t="s">
        <v>7162</v>
      </c>
      <c r="E3629" s="20"/>
      <c r="F3629" s="20" t="s">
        <v>7163</v>
      </c>
      <c r="G3629"/>
      <c r="H3629"/>
      <c r="I3629"/>
      <c r="J3629"/>
      <c r="K3629" s="16">
        <v>0.46</v>
      </c>
    </row>
    <row r="3630" spans="3:11" ht="15" hidden="1" outlineLevel="1" x14ac:dyDescent="0.25">
      <c r="C3630" s="4" t="s">
        <v>53</v>
      </c>
      <c r="D3630" s="20" t="s">
        <v>7164</v>
      </c>
      <c r="E3630" s="20"/>
      <c r="F3630" s="20" t="s">
        <v>7165</v>
      </c>
      <c r="G3630"/>
      <c r="H3630"/>
      <c r="I3630"/>
      <c r="J3630"/>
      <c r="K3630" s="16">
        <v>0.31</v>
      </c>
    </row>
    <row r="3631" spans="3:11" ht="15" hidden="1" outlineLevel="1" x14ac:dyDescent="0.25">
      <c r="C3631" s="4" t="s">
        <v>53</v>
      </c>
      <c r="D3631" s="20" t="s">
        <v>7166</v>
      </c>
      <c r="E3631" s="20"/>
      <c r="F3631" s="20" t="s">
        <v>7167</v>
      </c>
      <c r="G3631"/>
      <c r="H3631"/>
      <c r="I3631"/>
      <c r="J3631"/>
      <c r="K3631" s="16">
        <v>3.93</v>
      </c>
    </row>
    <row r="3632" spans="3:11" ht="15" hidden="1" outlineLevel="1" x14ac:dyDescent="0.25">
      <c r="C3632" s="4" t="s">
        <v>53</v>
      </c>
      <c r="D3632" s="20" t="s">
        <v>7168</v>
      </c>
      <c r="E3632" s="20"/>
      <c r="F3632" s="20" t="s">
        <v>7169</v>
      </c>
      <c r="G3632"/>
      <c r="H3632"/>
      <c r="I3632"/>
      <c r="J3632"/>
      <c r="K3632" s="16">
        <v>0.43</v>
      </c>
    </row>
    <row r="3633" spans="3:11" ht="15" hidden="1" outlineLevel="1" x14ac:dyDescent="0.25">
      <c r="C3633" s="4" t="s">
        <v>53</v>
      </c>
      <c r="D3633" s="20" t="s">
        <v>7170</v>
      </c>
      <c r="E3633" s="20"/>
      <c r="F3633" s="20" t="s">
        <v>7171</v>
      </c>
      <c r="G3633"/>
      <c r="H3633"/>
      <c r="I3633"/>
      <c r="J3633"/>
      <c r="K3633" s="16">
        <v>-0.02</v>
      </c>
    </row>
    <row r="3634" spans="3:11" ht="15" hidden="1" outlineLevel="1" x14ac:dyDescent="0.25">
      <c r="C3634" s="4" t="s">
        <v>53</v>
      </c>
      <c r="D3634" s="20" t="s">
        <v>7172</v>
      </c>
      <c r="E3634" s="20"/>
      <c r="F3634" s="20" t="s">
        <v>7173</v>
      </c>
      <c r="G3634"/>
      <c r="H3634"/>
      <c r="I3634"/>
      <c r="J3634"/>
      <c r="K3634" s="16">
        <v>17.41</v>
      </c>
    </row>
    <row r="3635" spans="3:11" ht="15" hidden="1" outlineLevel="1" x14ac:dyDescent="0.25">
      <c r="C3635" s="4" t="s">
        <v>53</v>
      </c>
      <c r="D3635" s="20" t="s">
        <v>7174</v>
      </c>
      <c r="E3635" s="20"/>
      <c r="F3635" s="20" t="s">
        <v>7175</v>
      </c>
      <c r="G3635"/>
      <c r="H3635"/>
      <c r="I3635"/>
      <c r="J3635"/>
      <c r="K3635" s="16">
        <v>1.87</v>
      </c>
    </row>
    <row r="3636" spans="3:11" ht="15" hidden="1" outlineLevel="1" x14ac:dyDescent="0.25">
      <c r="C3636" s="4" t="s">
        <v>53</v>
      </c>
      <c r="D3636" s="20" t="s">
        <v>7176</v>
      </c>
      <c r="E3636" s="20"/>
      <c r="F3636" s="20" t="s">
        <v>7177</v>
      </c>
      <c r="G3636"/>
      <c r="H3636"/>
      <c r="I3636"/>
      <c r="J3636"/>
      <c r="K3636" s="16">
        <v>1.78</v>
      </c>
    </row>
    <row r="3637" spans="3:11" ht="15" hidden="1" outlineLevel="1" x14ac:dyDescent="0.25">
      <c r="C3637" s="4" t="s">
        <v>53</v>
      </c>
      <c r="D3637" s="20" t="s">
        <v>7178</v>
      </c>
      <c r="E3637" s="20"/>
      <c r="F3637" s="20" t="s">
        <v>7179</v>
      </c>
      <c r="G3637"/>
      <c r="H3637"/>
      <c r="I3637"/>
      <c r="J3637"/>
      <c r="K3637" s="16">
        <v>1.02</v>
      </c>
    </row>
    <row r="3638" spans="3:11" ht="15" hidden="1" outlineLevel="1" x14ac:dyDescent="0.25">
      <c r="C3638" s="4" t="s">
        <v>53</v>
      </c>
      <c r="D3638" s="20" t="s">
        <v>7180</v>
      </c>
      <c r="E3638" s="20"/>
      <c r="F3638" s="20" t="s">
        <v>7181</v>
      </c>
      <c r="G3638"/>
      <c r="H3638"/>
      <c r="I3638"/>
      <c r="J3638"/>
      <c r="K3638" s="16">
        <v>-4.5999999999999996</v>
      </c>
    </row>
    <row r="3639" spans="3:11" ht="15" hidden="1" outlineLevel="1" x14ac:dyDescent="0.25">
      <c r="C3639" s="4" t="s">
        <v>53</v>
      </c>
      <c r="D3639" s="20" t="s">
        <v>7182</v>
      </c>
      <c r="E3639" s="20"/>
      <c r="F3639" s="20" t="s">
        <v>7183</v>
      </c>
      <c r="G3639"/>
      <c r="H3639"/>
      <c r="I3639"/>
      <c r="J3639"/>
      <c r="K3639" s="16">
        <v>1.88</v>
      </c>
    </row>
    <row r="3640" spans="3:11" ht="15" hidden="1" outlineLevel="1" x14ac:dyDescent="0.25">
      <c r="C3640" s="4" t="s">
        <v>53</v>
      </c>
      <c r="D3640" s="20" t="s">
        <v>7184</v>
      </c>
      <c r="E3640" s="20"/>
      <c r="F3640" s="20" t="s">
        <v>7185</v>
      </c>
      <c r="G3640"/>
      <c r="H3640"/>
      <c r="I3640"/>
      <c r="J3640"/>
      <c r="K3640" s="16">
        <v>-9.1300000000000008</v>
      </c>
    </row>
    <row r="3641" spans="3:11" ht="15" hidden="1" outlineLevel="1" x14ac:dyDescent="0.25">
      <c r="C3641" s="4" t="s">
        <v>53</v>
      </c>
      <c r="D3641" s="20" t="s">
        <v>7186</v>
      </c>
      <c r="E3641" s="20"/>
      <c r="F3641" s="20" t="s">
        <v>7187</v>
      </c>
      <c r="G3641"/>
      <c r="H3641"/>
      <c r="I3641"/>
      <c r="J3641"/>
      <c r="K3641" s="16">
        <v>-1.69</v>
      </c>
    </row>
    <row r="3642" spans="3:11" ht="15" hidden="1" outlineLevel="1" x14ac:dyDescent="0.25">
      <c r="C3642" s="4" t="s">
        <v>53</v>
      </c>
      <c r="D3642" s="20" t="s">
        <v>7188</v>
      </c>
      <c r="E3642" s="20"/>
      <c r="F3642" s="20" t="s">
        <v>7189</v>
      </c>
      <c r="G3642"/>
      <c r="H3642"/>
      <c r="I3642"/>
      <c r="J3642"/>
      <c r="K3642" s="16">
        <v>-2.0699999999999998</v>
      </c>
    </row>
    <row r="3643" spans="3:11" ht="15" hidden="1" outlineLevel="1" x14ac:dyDescent="0.25">
      <c r="C3643" s="4" t="s">
        <v>53</v>
      </c>
      <c r="D3643" s="20" t="s">
        <v>7190</v>
      </c>
      <c r="E3643" s="20"/>
      <c r="F3643" s="20" t="s">
        <v>7191</v>
      </c>
      <c r="G3643"/>
      <c r="H3643"/>
      <c r="I3643"/>
      <c r="J3643"/>
      <c r="K3643" s="16">
        <v>-1.94</v>
      </c>
    </row>
    <row r="3644" spans="3:11" ht="15" hidden="1" outlineLevel="1" x14ac:dyDescent="0.25">
      <c r="C3644" s="4" t="s">
        <v>53</v>
      </c>
      <c r="D3644" s="20" t="s">
        <v>7192</v>
      </c>
      <c r="E3644" s="20"/>
      <c r="F3644" s="20" t="s">
        <v>7193</v>
      </c>
      <c r="G3644"/>
      <c r="H3644"/>
      <c r="I3644"/>
      <c r="J3644"/>
      <c r="K3644" s="16">
        <v>17.079999999999998</v>
      </c>
    </row>
    <row r="3645" spans="3:11" ht="15" hidden="1" outlineLevel="1" x14ac:dyDescent="0.25">
      <c r="C3645" s="4" t="s">
        <v>53</v>
      </c>
      <c r="D3645" s="20" t="s">
        <v>7194</v>
      </c>
      <c r="E3645" s="20"/>
      <c r="F3645" s="20" t="s">
        <v>7195</v>
      </c>
      <c r="G3645"/>
      <c r="H3645"/>
      <c r="I3645"/>
      <c r="J3645"/>
      <c r="K3645" s="16">
        <v>8.14</v>
      </c>
    </row>
    <row r="3646" spans="3:11" ht="15" hidden="1" outlineLevel="1" x14ac:dyDescent="0.25">
      <c r="C3646" s="4" t="s">
        <v>53</v>
      </c>
      <c r="D3646" s="20" t="s">
        <v>7196</v>
      </c>
      <c r="E3646" s="20"/>
      <c r="F3646" s="20" t="s">
        <v>7197</v>
      </c>
      <c r="G3646"/>
      <c r="H3646"/>
      <c r="I3646"/>
      <c r="J3646"/>
      <c r="K3646" s="16">
        <v>0.75</v>
      </c>
    </row>
    <row r="3647" spans="3:11" ht="15" hidden="1" outlineLevel="1" x14ac:dyDescent="0.25">
      <c r="C3647" s="4" t="s">
        <v>53</v>
      </c>
      <c r="D3647" s="20" t="s">
        <v>7198</v>
      </c>
      <c r="E3647" s="20"/>
      <c r="F3647" s="20" t="s">
        <v>7199</v>
      </c>
      <c r="G3647"/>
      <c r="H3647"/>
      <c r="I3647"/>
      <c r="J3647"/>
      <c r="K3647" s="16">
        <v>-1.39</v>
      </c>
    </row>
    <row r="3648" spans="3:11" ht="15" hidden="1" outlineLevel="1" x14ac:dyDescent="0.25">
      <c r="C3648" s="4" t="s">
        <v>53</v>
      </c>
      <c r="D3648" s="20" t="s">
        <v>7200</v>
      </c>
      <c r="E3648" s="20"/>
      <c r="F3648" s="20" t="s">
        <v>7201</v>
      </c>
      <c r="G3648"/>
      <c r="H3648"/>
      <c r="I3648"/>
      <c r="J3648"/>
      <c r="K3648" s="16">
        <v>5.04</v>
      </c>
    </row>
    <row r="3649" spans="1:11" ht="15" hidden="1" outlineLevel="1" x14ac:dyDescent="0.25">
      <c r="C3649" s="4" t="s">
        <v>53</v>
      </c>
      <c r="D3649" s="20" t="s">
        <v>7202</v>
      </c>
      <c r="E3649" s="20"/>
      <c r="F3649" s="20" t="s">
        <v>7203</v>
      </c>
      <c r="G3649"/>
      <c r="H3649"/>
      <c r="I3649"/>
      <c r="J3649"/>
      <c r="K3649" s="16">
        <v>0.42</v>
      </c>
    </row>
    <row r="3650" spans="1:11" ht="15" hidden="1" outlineLevel="1" x14ac:dyDescent="0.25">
      <c r="C3650" s="4" t="s">
        <v>53</v>
      </c>
      <c r="D3650" s="20" t="s">
        <v>7204</v>
      </c>
      <c r="E3650" s="20"/>
      <c r="F3650" s="20" t="s">
        <v>7205</v>
      </c>
      <c r="G3650"/>
      <c r="H3650"/>
      <c r="I3650"/>
      <c r="J3650"/>
      <c r="K3650" s="16">
        <v>0.35</v>
      </c>
    </row>
    <row r="3651" spans="1:11" hidden="1" outlineLevel="1" x14ac:dyDescent="0.2"/>
    <row r="3652" spans="1:11" hidden="1" outlineLevel="1" x14ac:dyDescent="0.2">
      <c r="A3652" s="4" t="s">
        <v>7206</v>
      </c>
      <c r="D3652" s="4" t="s">
        <v>7207</v>
      </c>
      <c r="E3652" s="4"/>
      <c r="K3652" s="21">
        <f>SUM(K3653:K4689)</f>
        <v>37754.240000000063</v>
      </c>
    </row>
    <row r="3653" spans="1:11" ht="15" hidden="1" outlineLevel="1" x14ac:dyDescent="0.25">
      <c r="C3653" s="4" t="s">
        <v>53</v>
      </c>
      <c r="D3653" s="20" t="s">
        <v>7208</v>
      </c>
      <c r="E3653" s="20"/>
      <c r="F3653" s="20" t="s">
        <v>7209</v>
      </c>
      <c r="G3653"/>
      <c r="H3653"/>
      <c r="I3653"/>
      <c r="J3653"/>
      <c r="K3653" s="16">
        <v>13.28</v>
      </c>
    </row>
    <row r="3654" spans="1:11" ht="15" hidden="1" outlineLevel="1" x14ac:dyDescent="0.25">
      <c r="C3654" s="4" t="s">
        <v>53</v>
      </c>
      <c r="D3654" s="20" t="s">
        <v>7210</v>
      </c>
      <c r="E3654" s="20"/>
      <c r="F3654" s="20" t="s">
        <v>7211</v>
      </c>
      <c r="G3654"/>
      <c r="H3654"/>
      <c r="I3654"/>
      <c r="J3654"/>
      <c r="K3654" s="16">
        <v>20089.830000000002</v>
      </c>
    </row>
    <row r="3655" spans="1:11" ht="15" hidden="1" outlineLevel="1" x14ac:dyDescent="0.25">
      <c r="C3655" s="4" t="s">
        <v>53</v>
      </c>
      <c r="D3655" s="20" t="s">
        <v>7212</v>
      </c>
      <c r="E3655" s="20"/>
      <c r="F3655" s="20" t="s">
        <v>7213</v>
      </c>
      <c r="G3655"/>
      <c r="H3655"/>
      <c r="I3655"/>
      <c r="J3655"/>
      <c r="K3655" s="16">
        <v>17.52</v>
      </c>
    </row>
    <row r="3656" spans="1:11" ht="15" hidden="1" outlineLevel="1" x14ac:dyDescent="0.25">
      <c r="C3656" s="4" t="s">
        <v>53</v>
      </c>
      <c r="D3656" s="20" t="s">
        <v>7214</v>
      </c>
      <c r="E3656" s="20"/>
      <c r="F3656" s="20" t="s">
        <v>7215</v>
      </c>
      <c r="G3656"/>
      <c r="H3656"/>
      <c r="I3656"/>
      <c r="J3656"/>
      <c r="K3656" s="16">
        <v>5.04</v>
      </c>
    </row>
    <row r="3657" spans="1:11" ht="15" hidden="1" outlineLevel="1" x14ac:dyDescent="0.25">
      <c r="C3657" s="4" t="s">
        <v>53</v>
      </c>
      <c r="D3657" s="20" t="s">
        <v>7216</v>
      </c>
      <c r="E3657" s="20"/>
      <c r="F3657" s="20" t="s">
        <v>6162</v>
      </c>
      <c r="G3657"/>
      <c r="H3657"/>
      <c r="I3657"/>
      <c r="J3657"/>
      <c r="K3657" s="16">
        <v>5.16</v>
      </c>
    </row>
    <row r="3658" spans="1:11" ht="15" hidden="1" outlineLevel="1" x14ac:dyDescent="0.25">
      <c r="C3658" s="4" t="s">
        <v>53</v>
      </c>
      <c r="D3658" s="20" t="s">
        <v>7217</v>
      </c>
      <c r="E3658" s="20"/>
      <c r="F3658" s="20" t="s">
        <v>7218</v>
      </c>
      <c r="G3658"/>
      <c r="H3658"/>
      <c r="I3658"/>
      <c r="J3658"/>
      <c r="K3658" s="16">
        <v>2.42</v>
      </c>
    </row>
    <row r="3659" spans="1:11" ht="15" hidden="1" outlineLevel="1" x14ac:dyDescent="0.25">
      <c r="C3659" s="4" t="s">
        <v>53</v>
      </c>
      <c r="D3659" s="20" t="s">
        <v>7219</v>
      </c>
      <c r="E3659" s="20"/>
      <c r="F3659" s="20" t="s">
        <v>7220</v>
      </c>
      <c r="G3659"/>
      <c r="H3659"/>
      <c r="I3659"/>
      <c r="J3659"/>
      <c r="K3659" s="16">
        <v>15.12</v>
      </c>
    </row>
    <row r="3660" spans="1:11" ht="15" hidden="1" outlineLevel="1" x14ac:dyDescent="0.25">
      <c r="C3660" s="4" t="s">
        <v>53</v>
      </c>
      <c r="D3660" s="20" t="s">
        <v>7221</v>
      </c>
      <c r="E3660" s="20"/>
      <c r="F3660" s="20" t="s">
        <v>7222</v>
      </c>
      <c r="G3660"/>
      <c r="H3660"/>
      <c r="I3660"/>
      <c r="J3660"/>
      <c r="K3660" s="16">
        <v>148.44</v>
      </c>
    </row>
    <row r="3661" spans="1:11" ht="15" hidden="1" outlineLevel="1" x14ac:dyDescent="0.25">
      <c r="C3661" s="4" t="s">
        <v>53</v>
      </c>
      <c r="D3661" s="20" t="s">
        <v>7223</v>
      </c>
      <c r="E3661" s="20"/>
      <c r="F3661" s="20" t="s">
        <v>7224</v>
      </c>
      <c r="G3661"/>
      <c r="H3661"/>
      <c r="I3661"/>
      <c r="J3661"/>
      <c r="K3661" s="16">
        <v>39.56</v>
      </c>
    </row>
    <row r="3662" spans="1:11" ht="15" hidden="1" outlineLevel="1" x14ac:dyDescent="0.25">
      <c r="C3662" s="4" t="s">
        <v>53</v>
      </c>
      <c r="D3662" s="20" t="s">
        <v>7225</v>
      </c>
      <c r="E3662" s="20"/>
      <c r="F3662" s="20" t="s">
        <v>7226</v>
      </c>
      <c r="G3662"/>
      <c r="H3662"/>
      <c r="I3662"/>
      <c r="J3662"/>
      <c r="K3662" s="16">
        <v>2.0699999999999998</v>
      </c>
    </row>
    <row r="3663" spans="1:11" ht="15" hidden="1" outlineLevel="1" x14ac:dyDescent="0.25">
      <c r="C3663" s="4" t="s">
        <v>53</v>
      </c>
      <c r="D3663" s="20" t="s">
        <v>7227</v>
      </c>
      <c r="E3663" s="20"/>
      <c r="F3663" s="20" t="s">
        <v>7228</v>
      </c>
      <c r="G3663"/>
      <c r="H3663"/>
      <c r="I3663"/>
      <c r="J3663"/>
      <c r="K3663" s="16">
        <v>5.34</v>
      </c>
    </row>
    <row r="3664" spans="1:11" ht="15" hidden="1" outlineLevel="1" x14ac:dyDescent="0.25">
      <c r="C3664" s="4" t="s">
        <v>53</v>
      </c>
      <c r="D3664" s="20" t="s">
        <v>7229</v>
      </c>
      <c r="E3664" s="20"/>
      <c r="F3664" s="20" t="s">
        <v>7230</v>
      </c>
      <c r="G3664"/>
      <c r="H3664"/>
      <c r="I3664"/>
      <c r="J3664"/>
      <c r="K3664" s="16">
        <v>29.88</v>
      </c>
    </row>
    <row r="3665" spans="3:11" ht="15" hidden="1" outlineLevel="1" x14ac:dyDescent="0.25">
      <c r="C3665" s="4" t="s">
        <v>53</v>
      </c>
      <c r="D3665" s="20" t="s">
        <v>7231</v>
      </c>
      <c r="E3665" s="20"/>
      <c r="F3665" s="20" t="s">
        <v>7232</v>
      </c>
      <c r="G3665"/>
      <c r="H3665"/>
      <c r="I3665"/>
      <c r="J3665"/>
      <c r="K3665" s="16">
        <v>5.61</v>
      </c>
    </row>
    <row r="3666" spans="3:11" ht="15" hidden="1" outlineLevel="1" x14ac:dyDescent="0.25">
      <c r="C3666" s="4" t="s">
        <v>53</v>
      </c>
      <c r="D3666" s="20" t="s">
        <v>7233</v>
      </c>
      <c r="E3666" s="20"/>
      <c r="F3666" s="20" t="s">
        <v>7234</v>
      </c>
      <c r="G3666"/>
      <c r="H3666"/>
      <c r="I3666"/>
      <c r="J3666"/>
      <c r="K3666" s="16">
        <v>6.03</v>
      </c>
    </row>
    <row r="3667" spans="3:11" ht="15" hidden="1" outlineLevel="1" x14ac:dyDescent="0.25">
      <c r="C3667" s="4" t="s">
        <v>53</v>
      </c>
      <c r="D3667" s="20" t="s">
        <v>7235</v>
      </c>
      <c r="E3667" s="20"/>
      <c r="F3667" s="20" t="s">
        <v>7236</v>
      </c>
      <c r="G3667"/>
      <c r="H3667"/>
      <c r="I3667"/>
      <c r="J3667"/>
      <c r="K3667" s="16">
        <v>57.52</v>
      </c>
    </row>
    <row r="3668" spans="3:11" ht="15" hidden="1" outlineLevel="1" x14ac:dyDescent="0.25">
      <c r="C3668" s="4" t="s">
        <v>53</v>
      </c>
      <c r="D3668" s="20" t="s">
        <v>7237</v>
      </c>
      <c r="E3668" s="20"/>
      <c r="F3668" s="20" t="s">
        <v>7238</v>
      </c>
      <c r="G3668"/>
      <c r="H3668"/>
      <c r="I3668"/>
      <c r="J3668"/>
      <c r="K3668" s="16">
        <v>2.73</v>
      </c>
    </row>
    <row r="3669" spans="3:11" ht="15" hidden="1" outlineLevel="1" x14ac:dyDescent="0.25">
      <c r="C3669" s="4" t="s">
        <v>53</v>
      </c>
      <c r="D3669" s="20" t="s">
        <v>7239</v>
      </c>
      <c r="E3669" s="20"/>
      <c r="F3669" s="20" t="s">
        <v>7240</v>
      </c>
      <c r="G3669"/>
      <c r="H3669"/>
      <c r="I3669"/>
      <c r="J3669"/>
      <c r="K3669" s="16">
        <v>1.68</v>
      </c>
    </row>
    <row r="3670" spans="3:11" ht="15" hidden="1" outlineLevel="1" x14ac:dyDescent="0.25">
      <c r="C3670" s="4" t="s">
        <v>53</v>
      </c>
      <c r="D3670" s="20" t="s">
        <v>7241</v>
      </c>
      <c r="E3670" s="20"/>
      <c r="F3670" s="20" t="s">
        <v>7242</v>
      </c>
      <c r="G3670"/>
      <c r="H3670"/>
      <c r="I3670"/>
      <c r="J3670"/>
      <c r="K3670" s="16">
        <v>9.66</v>
      </c>
    </row>
    <row r="3671" spans="3:11" ht="15" hidden="1" outlineLevel="1" x14ac:dyDescent="0.25">
      <c r="C3671" s="4" t="s">
        <v>53</v>
      </c>
      <c r="D3671" s="20" t="s">
        <v>7243</v>
      </c>
      <c r="E3671" s="20"/>
      <c r="F3671" s="20" t="s">
        <v>7244</v>
      </c>
      <c r="G3671"/>
      <c r="H3671"/>
      <c r="I3671"/>
      <c r="J3671"/>
      <c r="K3671" s="16">
        <v>75.510000000000005</v>
      </c>
    </row>
    <row r="3672" spans="3:11" ht="15" hidden="1" outlineLevel="1" x14ac:dyDescent="0.25">
      <c r="C3672" s="4" t="s">
        <v>53</v>
      </c>
      <c r="D3672" s="20" t="s">
        <v>7245</v>
      </c>
      <c r="E3672" s="20"/>
      <c r="F3672" s="20" t="s">
        <v>7246</v>
      </c>
      <c r="G3672"/>
      <c r="H3672"/>
      <c r="I3672"/>
      <c r="J3672"/>
      <c r="K3672" s="16">
        <v>5.04</v>
      </c>
    </row>
    <row r="3673" spans="3:11" ht="15" hidden="1" outlineLevel="1" x14ac:dyDescent="0.25">
      <c r="C3673" s="4" t="s">
        <v>53</v>
      </c>
      <c r="D3673" s="20" t="s">
        <v>7247</v>
      </c>
      <c r="E3673" s="20"/>
      <c r="F3673" s="20" t="s">
        <v>7248</v>
      </c>
      <c r="G3673"/>
      <c r="H3673"/>
      <c r="I3673"/>
      <c r="J3673"/>
      <c r="K3673" s="16">
        <v>5.28</v>
      </c>
    </row>
    <row r="3674" spans="3:11" ht="15" hidden="1" outlineLevel="1" x14ac:dyDescent="0.25">
      <c r="C3674" s="4" t="s">
        <v>53</v>
      </c>
      <c r="D3674" s="20" t="s">
        <v>7249</v>
      </c>
      <c r="E3674" s="20"/>
      <c r="F3674" s="20" t="s">
        <v>7250</v>
      </c>
      <c r="G3674"/>
      <c r="H3674"/>
      <c r="I3674"/>
      <c r="J3674"/>
      <c r="K3674" s="16">
        <v>26.88</v>
      </c>
    </row>
    <row r="3675" spans="3:11" ht="15" hidden="1" outlineLevel="1" x14ac:dyDescent="0.25">
      <c r="C3675" s="4" t="s">
        <v>53</v>
      </c>
      <c r="D3675" s="20" t="s">
        <v>7251</v>
      </c>
      <c r="E3675" s="20"/>
      <c r="F3675" s="20" t="s">
        <v>7252</v>
      </c>
      <c r="G3675"/>
      <c r="H3675"/>
      <c r="I3675"/>
      <c r="J3675"/>
      <c r="K3675" s="16">
        <v>1.68</v>
      </c>
    </row>
    <row r="3676" spans="3:11" ht="15" hidden="1" outlineLevel="1" x14ac:dyDescent="0.25">
      <c r="C3676" s="4" t="s">
        <v>53</v>
      </c>
      <c r="D3676" s="20" t="s">
        <v>7253</v>
      </c>
      <c r="E3676" s="20"/>
      <c r="F3676" s="20" t="s">
        <v>7254</v>
      </c>
      <c r="G3676"/>
      <c r="H3676"/>
      <c r="I3676"/>
      <c r="J3676"/>
      <c r="K3676" s="16">
        <v>9.43</v>
      </c>
    </row>
    <row r="3677" spans="3:11" ht="15" hidden="1" outlineLevel="1" x14ac:dyDescent="0.25">
      <c r="C3677" s="4" t="s">
        <v>53</v>
      </c>
      <c r="D3677" s="20" t="s">
        <v>7255</v>
      </c>
      <c r="E3677" s="20"/>
      <c r="F3677" s="20" t="s">
        <v>7256</v>
      </c>
      <c r="G3677"/>
      <c r="H3677"/>
      <c r="I3677"/>
      <c r="J3677"/>
      <c r="K3677" s="16">
        <v>7.94</v>
      </c>
    </row>
    <row r="3678" spans="3:11" ht="15" hidden="1" outlineLevel="1" x14ac:dyDescent="0.25">
      <c r="C3678" s="4" t="s">
        <v>53</v>
      </c>
      <c r="D3678" s="20" t="s">
        <v>7257</v>
      </c>
      <c r="E3678" s="20"/>
      <c r="F3678" s="20" t="s">
        <v>7258</v>
      </c>
      <c r="G3678"/>
      <c r="H3678"/>
      <c r="I3678"/>
      <c r="J3678"/>
      <c r="K3678" s="16">
        <v>5.72</v>
      </c>
    </row>
    <row r="3679" spans="3:11" ht="15" hidden="1" outlineLevel="1" x14ac:dyDescent="0.25">
      <c r="C3679" s="4" t="s">
        <v>53</v>
      </c>
      <c r="D3679" s="20" t="s">
        <v>7259</v>
      </c>
      <c r="E3679" s="20"/>
      <c r="F3679" s="20" t="s">
        <v>7260</v>
      </c>
      <c r="G3679"/>
      <c r="H3679"/>
      <c r="I3679"/>
      <c r="J3679"/>
      <c r="K3679" s="16">
        <v>5.05</v>
      </c>
    </row>
    <row r="3680" spans="3:11" ht="15" hidden="1" outlineLevel="1" x14ac:dyDescent="0.25">
      <c r="C3680" s="4" t="s">
        <v>53</v>
      </c>
      <c r="D3680" s="20" t="s">
        <v>7261</v>
      </c>
      <c r="E3680" s="20"/>
      <c r="F3680" s="20" t="s">
        <v>7262</v>
      </c>
      <c r="G3680"/>
      <c r="H3680"/>
      <c r="I3680"/>
      <c r="J3680"/>
      <c r="K3680" s="16">
        <v>1.96</v>
      </c>
    </row>
    <row r="3681" spans="3:11" ht="15" hidden="1" outlineLevel="1" x14ac:dyDescent="0.25">
      <c r="C3681" s="4" t="s">
        <v>53</v>
      </c>
      <c r="D3681" s="20" t="s">
        <v>7263</v>
      </c>
      <c r="E3681" s="20"/>
      <c r="F3681" s="20" t="s">
        <v>7264</v>
      </c>
      <c r="G3681"/>
      <c r="H3681"/>
      <c r="I3681"/>
      <c r="J3681"/>
      <c r="K3681" s="16">
        <v>5.04</v>
      </c>
    </row>
    <row r="3682" spans="3:11" ht="15" hidden="1" outlineLevel="1" x14ac:dyDescent="0.25">
      <c r="C3682" s="4" t="s">
        <v>53</v>
      </c>
      <c r="D3682" s="20" t="s">
        <v>7265</v>
      </c>
      <c r="E3682" s="20"/>
      <c r="F3682" s="20" t="s">
        <v>7266</v>
      </c>
      <c r="G3682"/>
      <c r="H3682"/>
      <c r="I3682"/>
      <c r="J3682"/>
      <c r="K3682" s="16">
        <v>18.59</v>
      </c>
    </row>
    <row r="3683" spans="3:11" ht="15" hidden="1" outlineLevel="1" x14ac:dyDescent="0.25">
      <c r="C3683" s="4" t="s">
        <v>53</v>
      </c>
      <c r="D3683" s="20" t="s">
        <v>7267</v>
      </c>
      <c r="E3683" s="20"/>
      <c r="F3683" s="20" t="s">
        <v>7268</v>
      </c>
      <c r="G3683"/>
      <c r="H3683"/>
      <c r="I3683"/>
      <c r="J3683"/>
      <c r="K3683" s="16">
        <v>5.04</v>
      </c>
    </row>
    <row r="3684" spans="3:11" ht="15" hidden="1" outlineLevel="1" x14ac:dyDescent="0.25">
      <c r="C3684" s="4" t="s">
        <v>53</v>
      </c>
      <c r="D3684" s="20" t="s">
        <v>7269</v>
      </c>
      <c r="E3684" s="20"/>
      <c r="F3684" s="20" t="s">
        <v>7270</v>
      </c>
      <c r="G3684"/>
      <c r="H3684"/>
      <c r="I3684"/>
      <c r="J3684"/>
      <c r="K3684" s="16">
        <v>15.43</v>
      </c>
    </row>
    <row r="3685" spans="3:11" ht="15" hidden="1" outlineLevel="1" x14ac:dyDescent="0.25">
      <c r="C3685" s="4" t="s">
        <v>53</v>
      </c>
      <c r="D3685" s="20" t="s">
        <v>7271</v>
      </c>
      <c r="E3685" s="20"/>
      <c r="F3685" s="20" t="s">
        <v>7272</v>
      </c>
      <c r="G3685"/>
      <c r="H3685"/>
      <c r="I3685"/>
      <c r="J3685"/>
      <c r="K3685" s="16">
        <v>3.56</v>
      </c>
    </row>
    <row r="3686" spans="3:11" ht="15" hidden="1" outlineLevel="1" x14ac:dyDescent="0.25">
      <c r="C3686" s="4" t="s">
        <v>53</v>
      </c>
      <c r="D3686" s="20" t="s">
        <v>7273</v>
      </c>
      <c r="E3686" s="20"/>
      <c r="F3686" s="20" t="s">
        <v>7274</v>
      </c>
      <c r="G3686"/>
      <c r="H3686"/>
      <c r="I3686"/>
      <c r="J3686"/>
      <c r="K3686" s="16">
        <v>29.86</v>
      </c>
    </row>
    <row r="3687" spans="3:11" ht="15" hidden="1" outlineLevel="1" x14ac:dyDescent="0.25">
      <c r="C3687" s="4" t="s">
        <v>53</v>
      </c>
      <c r="D3687" s="20" t="s">
        <v>7275</v>
      </c>
      <c r="E3687" s="20"/>
      <c r="F3687" s="20" t="s">
        <v>7276</v>
      </c>
      <c r="G3687"/>
      <c r="H3687"/>
      <c r="I3687"/>
      <c r="J3687"/>
      <c r="K3687" s="16">
        <v>3.38</v>
      </c>
    </row>
    <row r="3688" spans="3:11" ht="15" hidden="1" outlineLevel="1" x14ac:dyDescent="0.25">
      <c r="C3688" s="4" t="s">
        <v>53</v>
      </c>
      <c r="D3688" s="20" t="s">
        <v>7277</v>
      </c>
      <c r="E3688" s="20"/>
      <c r="F3688" s="20" t="s">
        <v>7278</v>
      </c>
      <c r="G3688"/>
      <c r="H3688"/>
      <c r="I3688"/>
      <c r="J3688"/>
      <c r="K3688" s="16">
        <v>23.86</v>
      </c>
    </row>
    <row r="3689" spans="3:11" ht="15" hidden="1" outlineLevel="1" x14ac:dyDescent="0.25">
      <c r="C3689" s="4" t="s">
        <v>53</v>
      </c>
      <c r="D3689" s="20" t="s">
        <v>7279</v>
      </c>
      <c r="E3689" s="20"/>
      <c r="F3689" s="20" t="s">
        <v>7280</v>
      </c>
      <c r="G3689"/>
      <c r="H3689"/>
      <c r="I3689"/>
      <c r="J3689"/>
      <c r="K3689" s="16">
        <v>35.28</v>
      </c>
    </row>
    <row r="3690" spans="3:11" ht="15" hidden="1" outlineLevel="1" x14ac:dyDescent="0.25">
      <c r="C3690" s="4" t="s">
        <v>53</v>
      </c>
      <c r="D3690" s="20" t="s">
        <v>7281</v>
      </c>
      <c r="E3690" s="20"/>
      <c r="F3690" s="20" t="s">
        <v>7282</v>
      </c>
      <c r="G3690"/>
      <c r="H3690"/>
      <c r="I3690"/>
      <c r="J3690"/>
      <c r="K3690" s="16">
        <v>0.1</v>
      </c>
    </row>
    <row r="3691" spans="3:11" ht="15" hidden="1" outlineLevel="1" x14ac:dyDescent="0.25">
      <c r="C3691" s="4" t="s">
        <v>53</v>
      </c>
      <c r="D3691" s="20" t="s">
        <v>7283</v>
      </c>
      <c r="E3691" s="20"/>
      <c r="F3691" s="20" t="s">
        <v>7284</v>
      </c>
      <c r="G3691"/>
      <c r="H3691"/>
      <c r="I3691"/>
      <c r="J3691"/>
      <c r="K3691" s="16">
        <v>3.57</v>
      </c>
    </row>
    <row r="3692" spans="3:11" ht="15" hidden="1" outlineLevel="1" x14ac:dyDescent="0.25">
      <c r="C3692" s="4" t="s">
        <v>53</v>
      </c>
      <c r="D3692" s="20" t="s">
        <v>7285</v>
      </c>
      <c r="E3692" s="20"/>
      <c r="F3692" s="20" t="s">
        <v>7286</v>
      </c>
      <c r="G3692"/>
      <c r="H3692"/>
      <c r="I3692"/>
      <c r="J3692"/>
      <c r="K3692" s="16">
        <v>5.04</v>
      </c>
    </row>
    <row r="3693" spans="3:11" ht="15" hidden="1" outlineLevel="1" x14ac:dyDescent="0.25">
      <c r="C3693" s="4" t="s">
        <v>53</v>
      </c>
      <c r="D3693" s="20" t="s">
        <v>7287</v>
      </c>
      <c r="E3693" s="20"/>
      <c r="F3693" s="20" t="s">
        <v>7288</v>
      </c>
      <c r="G3693"/>
      <c r="H3693"/>
      <c r="I3693"/>
      <c r="J3693"/>
      <c r="K3693" s="16">
        <v>5.04</v>
      </c>
    </row>
    <row r="3694" spans="3:11" ht="15" hidden="1" outlineLevel="1" x14ac:dyDescent="0.25">
      <c r="C3694" s="4" t="s">
        <v>53</v>
      </c>
      <c r="D3694" s="20" t="s">
        <v>7289</v>
      </c>
      <c r="E3694" s="20"/>
      <c r="F3694" s="20" t="s">
        <v>7290</v>
      </c>
      <c r="G3694"/>
      <c r="H3694"/>
      <c r="I3694"/>
      <c r="J3694"/>
      <c r="K3694" s="16">
        <v>2.42</v>
      </c>
    </row>
    <row r="3695" spans="3:11" ht="15" hidden="1" outlineLevel="1" x14ac:dyDescent="0.25">
      <c r="C3695" s="4" t="s">
        <v>53</v>
      </c>
      <c r="D3695" s="20" t="s">
        <v>7291</v>
      </c>
      <c r="E3695" s="20"/>
      <c r="F3695" s="20" t="s">
        <v>7292</v>
      </c>
      <c r="G3695"/>
      <c r="H3695"/>
      <c r="I3695"/>
      <c r="J3695"/>
      <c r="K3695" s="16">
        <v>5.98</v>
      </c>
    </row>
    <row r="3696" spans="3:11" ht="15" hidden="1" outlineLevel="1" x14ac:dyDescent="0.25">
      <c r="C3696" s="4" t="s">
        <v>53</v>
      </c>
      <c r="D3696" s="20" t="s">
        <v>7293</v>
      </c>
      <c r="E3696" s="20"/>
      <c r="F3696" s="20" t="s">
        <v>7294</v>
      </c>
      <c r="G3696"/>
      <c r="H3696"/>
      <c r="I3696"/>
      <c r="J3696"/>
      <c r="K3696" s="16">
        <v>1.68</v>
      </c>
    </row>
    <row r="3697" spans="3:11" ht="15" hidden="1" outlineLevel="1" x14ac:dyDescent="0.25">
      <c r="C3697" s="4" t="s">
        <v>53</v>
      </c>
      <c r="D3697" s="20" t="s">
        <v>7295</v>
      </c>
      <c r="E3697" s="20"/>
      <c r="F3697" s="20" t="s">
        <v>7296</v>
      </c>
      <c r="G3697"/>
      <c r="H3697"/>
      <c r="I3697"/>
      <c r="J3697"/>
      <c r="K3697" s="16">
        <v>3.47</v>
      </c>
    </row>
    <row r="3698" spans="3:11" ht="15" hidden="1" outlineLevel="1" x14ac:dyDescent="0.25">
      <c r="C3698" s="4" t="s">
        <v>53</v>
      </c>
      <c r="D3698" s="20" t="s">
        <v>7297</v>
      </c>
      <c r="E3698" s="20"/>
      <c r="F3698" s="20" t="s">
        <v>7298</v>
      </c>
      <c r="G3698"/>
      <c r="H3698"/>
      <c r="I3698"/>
      <c r="J3698"/>
      <c r="K3698" s="16">
        <v>68.39</v>
      </c>
    </row>
    <row r="3699" spans="3:11" ht="15" hidden="1" outlineLevel="1" x14ac:dyDescent="0.25">
      <c r="C3699" s="4" t="s">
        <v>53</v>
      </c>
      <c r="D3699" s="20" t="s">
        <v>7299</v>
      </c>
      <c r="E3699" s="20"/>
      <c r="F3699" s="20" t="s">
        <v>7300</v>
      </c>
      <c r="G3699"/>
      <c r="H3699"/>
      <c r="I3699"/>
      <c r="J3699"/>
      <c r="K3699" s="16">
        <v>6.29</v>
      </c>
    </row>
    <row r="3700" spans="3:11" ht="15" hidden="1" outlineLevel="1" x14ac:dyDescent="0.25">
      <c r="C3700" s="4" t="s">
        <v>53</v>
      </c>
      <c r="D3700" s="20" t="s">
        <v>7301</v>
      </c>
      <c r="E3700" s="20"/>
      <c r="F3700" s="20" t="s">
        <v>7302</v>
      </c>
      <c r="G3700"/>
      <c r="H3700"/>
      <c r="I3700"/>
      <c r="J3700"/>
      <c r="K3700" s="16">
        <v>40.19</v>
      </c>
    </row>
    <row r="3701" spans="3:11" ht="15" hidden="1" outlineLevel="1" x14ac:dyDescent="0.25">
      <c r="C3701" s="4" t="s">
        <v>53</v>
      </c>
      <c r="D3701" s="20" t="s">
        <v>7303</v>
      </c>
      <c r="E3701" s="20"/>
      <c r="F3701" s="20" t="s">
        <v>7304</v>
      </c>
      <c r="G3701"/>
      <c r="H3701"/>
      <c r="I3701"/>
      <c r="J3701"/>
      <c r="K3701" s="16">
        <v>20.29</v>
      </c>
    </row>
    <row r="3702" spans="3:11" ht="15" hidden="1" outlineLevel="1" x14ac:dyDescent="0.25">
      <c r="C3702" s="4" t="s">
        <v>53</v>
      </c>
      <c r="D3702" s="20" t="s">
        <v>7305</v>
      </c>
      <c r="E3702" s="20"/>
      <c r="F3702" s="20" t="s">
        <v>7306</v>
      </c>
      <c r="G3702"/>
      <c r="H3702"/>
      <c r="I3702"/>
      <c r="J3702"/>
      <c r="K3702" s="16">
        <v>10.28</v>
      </c>
    </row>
    <row r="3703" spans="3:11" ht="15" hidden="1" outlineLevel="1" x14ac:dyDescent="0.25">
      <c r="C3703" s="4" t="s">
        <v>53</v>
      </c>
      <c r="D3703" s="20" t="s">
        <v>7307</v>
      </c>
      <c r="E3703" s="20"/>
      <c r="F3703" s="20" t="s">
        <v>7308</v>
      </c>
      <c r="G3703"/>
      <c r="H3703"/>
      <c r="I3703"/>
      <c r="J3703"/>
      <c r="K3703" s="16">
        <v>12.87</v>
      </c>
    </row>
    <row r="3704" spans="3:11" ht="15" hidden="1" outlineLevel="1" x14ac:dyDescent="0.25">
      <c r="C3704" s="4" t="s">
        <v>53</v>
      </c>
      <c r="D3704" s="20" t="s">
        <v>7309</v>
      </c>
      <c r="E3704" s="20"/>
      <c r="F3704" s="20" t="s">
        <v>7310</v>
      </c>
      <c r="G3704"/>
      <c r="H3704"/>
      <c r="I3704"/>
      <c r="J3704"/>
      <c r="K3704" s="16">
        <v>15.87</v>
      </c>
    </row>
    <row r="3705" spans="3:11" ht="15" hidden="1" outlineLevel="1" x14ac:dyDescent="0.25">
      <c r="C3705" s="4" t="s">
        <v>53</v>
      </c>
      <c r="D3705" s="20" t="s">
        <v>7311</v>
      </c>
      <c r="E3705" s="20"/>
      <c r="F3705" s="20" t="s">
        <v>7312</v>
      </c>
      <c r="G3705"/>
      <c r="H3705"/>
      <c r="I3705"/>
      <c r="J3705"/>
      <c r="K3705" s="16">
        <v>12.62</v>
      </c>
    </row>
    <row r="3706" spans="3:11" ht="15" hidden="1" outlineLevel="1" x14ac:dyDescent="0.25">
      <c r="C3706" s="4" t="s">
        <v>53</v>
      </c>
      <c r="D3706" s="20" t="s">
        <v>7313</v>
      </c>
      <c r="E3706" s="20"/>
      <c r="F3706" s="20" t="s">
        <v>7314</v>
      </c>
      <c r="G3706"/>
      <c r="H3706"/>
      <c r="I3706"/>
      <c r="J3706"/>
      <c r="K3706" s="16">
        <v>16.8</v>
      </c>
    </row>
    <row r="3707" spans="3:11" ht="15" hidden="1" outlineLevel="1" x14ac:dyDescent="0.25">
      <c r="C3707" s="4" t="s">
        <v>53</v>
      </c>
      <c r="D3707" s="20" t="s">
        <v>7315</v>
      </c>
      <c r="E3707" s="20"/>
      <c r="F3707" s="20" t="s">
        <v>7316</v>
      </c>
      <c r="G3707"/>
      <c r="H3707"/>
      <c r="I3707"/>
      <c r="J3707"/>
      <c r="K3707" s="16">
        <v>12.91</v>
      </c>
    </row>
    <row r="3708" spans="3:11" ht="15" hidden="1" outlineLevel="1" x14ac:dyDescent="0.25">
      <c r="C3708" s="4" t="s">
        <v>53</v>
      </c>
      <c r="D3708" s="20" t="s">
        <v>7317</v>
      </c>
      <c r="E3708" s="20"/>
      <c r="F3708" s="20" t="s">
        <v>7318</v>
      </c>
      <c r="G3708"/>
      <c r="H3708"/>
      <c r="I3708"/>
      <c r="J3708"/>
      <c r="K3708" s="16">
        <v>5.04</v>
      </c>
    </row>
    <row r="3709" spans="3:11" ht="15" hidden="1" outlineLevel="1" x14ac:dyDescent="0.25">
      <c r="C3709" s="4" t="s">
        <v>53</v>
      </c>
      <c r="D3709" s="20" t="s">
        <v>7319</v>
      </c>
      <c r="E3709" s="20"/>
      <c r="F3709" s="20" t="s">
        <v>7320</v>
      </c>
      <c r="G3709"/>
      <c r="H3709"/>
      <c r="I3709"/>
      <c r="J3709"/>
      <c r="K3709" s="16">
        <v>3.91</v>
      </c>
    </row>
    <row r="3710" spans="3:11" ht="15" hidden="1" outlineLevel="1" x14ac:dyDescent="0.25">
      <c r="C3710" s="4" t="s">
        <v>53</v>
      </c>
      <c r="D3710" s="20" t="s">
        <v>7321</v>
      </c>
      <c r="E3710" s="20"/>
      <c r="F3710" s="20" t="s">
        <v>7322</v>
      </c>
      <c r="G3710"/>
      <c r="H3710"/>
      <c r="I3710"/>
      <c r="J3710"/>
      <c r="K3710" s="16">
        <v>8.82</v>
      </c>
    </row>
    <row r="3711" spans="3:11" ht="15" hidden="1" outlineLevel="1" x14ac:dyDescent="0.25">
      <c r="C3711" s="4" t="s">
        <v>53</v>
      </c>
      <c r="D3711" s="20" t="s">
        <v>7323</v>
      </c>
      <c r="E3711" s="20"/>
      <c r="F3711" s="20" t="s">
        <v>7324</v>
      </c>
      <c r="G3711"/>
      <c r="H3711"/>
      <c r="I3711"/>
      <c r="J3711"/>
      <c r="K3711" s="16">
        <v>2.23</v>
      </c>
    </row>
    <row r="3712" spans="3:11" ht="15" hidden="1" outlineLevel="1" x14ac:dyDescent="0.25">
      <c r="C3712" s="4" t="s">
        <v>53</v>
      </c>
      <c r="D3712" s="20" t="s">
        <v>7325</v>
      </c>
      <c r="E3712" s="20"/>
      <c r="F3712" s="20" t="s">
        <v>7326</v>
      </c>
      <c r="G3712"/>
      <c r="H3712"/>
      <c r="I3712"/>
      <c r="J3712"/>
      <c r="K3712" s="16">
        <v>25.54</v>
      </c>
    </row>
    <row r="3713" spans="3:11" ht="15" hidden="1" outlineLevel="1" x14ac:dyDescent="0.25">
      <c r="C3713" s="4" t="s">
        <v>53</v>
      </c>
      <c r="D3713" s="20" t="s">
        <v>7327</v>
      </c>
      <c r="E3713" s="20"/>
      <c r="F3713" s="20" t="s">
        <v>7328</v>
      </c>
      <c r="G3713"/>
      <c r="H3713"/>
      <c r="I3713"/>
      <c r="J3713"/>
      <c r="K3713" s="16">
        <v>3.94</v>
      </c>
    </row>
    <row r="3714" spans="3:11" ht="15" hidden="1" outlineLevel="1" x14ac:dyDescent="0.25">
      <c r="C3714" s="4" t="s">
        <v>53</v>
      </c>
      <c r="D3714" s="20" t="s">
        <v>7329</v>
      </c>
      <c r="E3714" s="20"/>
      <c r="F3714" s="20" t="s">
        <v>7330</v>
      </c>
      <c r="G3714"/>
      <c r="H3714"/>
      <c r="I3714"/>
      <c r="J3714"/>
      <c r="K3714" s="16">
        <v>28.36</v>
      </c>
    </row>
    <row r="3715" spans="3:11" ht="15" hidden="1" outlineLevel="1" x14ac:dyDescent="0.25">
      <c r="C3715" s="4" t="s">
        <v>53</v>
      </c>
      <c r="D3715" s="20" t="s">
        <v>7331</v>
      </c>
      <c r="E3715" s="20"/>
      <c r="F3715" s="20" t="s">
        <v>7332</v>
      </c>
      <c r="G3715"/>
      <c r="H3715"/>
      <c r="I3715"/>
      <c r="J3715"/>
      <c r="K3715" s="16">
        <v>23.24</v>
      </c>
    </row>
    <row r="3716" spans="3:11" ht="15" hidden="1" outlineLevel="1" x14ac:dyDescent="0.25">
      <c r="C3716" s="4" t="s">
        <v>53</v>
      </c>
      <c r="D3716" s="20" t="s">
        <v>7333</v>
      </c>
      <c r="E3716" s="20"/>
      <c r="F3716" s="20" t="s">
        <v>7334</v>
      </c>
      <c r="G3716"/>
      <c r="H3716"/>
      <c r="I3716"/>
      <c r="J3716"/>
      <c r="K3716" s="16">
        <v>10.63</v>
      </c>
    </row>
    <row r="3717" spans="3:11" ht="15" hidden="1" outlineLevel="1" x14ac:dyDescent="0.25">
      <c r="C3717" s="4" t="s">
        <v>53</v>
      </c>
      <c r="D3717" s="20" t="s">
        <v>7335</v>
      </c>
      <c r="E3717" s="20"/>
      <c r="F3717" s="20" t="s">
        <v>7336</v>
      </c>
      <c r="G3717"/>
      <c r="H3717"/>
      <c r="I3717"/>
      <c r="J3717"/>
      <c r="K3717" s="16">
        <v>-4.6100000000000003</v>
      </c>
    </row>
    <row r="3718" spans="3:11" ht="15" hidden="1" outlineLevel="1" x14ac:dyDescent="0.25">
      <c r="C3718" s="4" t="s">
        <v>53</v>
      </c>
      <c r="D3718" s="20" t="s">
        <v>7337</v>
      </c>
      <c r="E3718" s="20"/>
      <c r="F3718" s="20" t="s">
        <v>7338</v>
      </c>
      <c r="G3718"/>
      <c r="H3718"/>
      <c r="I3718"/>
      <c r="J3718"/>
      <c r="K3718" s="16">
        <v>-0.04</v>
      </c>
    </row>
    <row r="3719" spans="3:11" ht="15" hidden="1" outlineLevel="1" x14ac:dyDescent="0.25">
      <c r="C3719" s="4" t="s">
        <v>53</v>
      </c>
      <c r="D3719" s="20" t="s">
        <v>7339</v>
      </c>
      <c r="E3719" s="20"/>
      <c r="F3719" s="20" t="s">
        <v>7340</v>
      </c>
      <c r="G3719"/>
      <c r="H3719"/>
      <c r="I3719"/>
      <c r="J3719"/>
      <c r="K3719" s="16">
        <v>-1.73</v>
      </c>
    </row>
    <row r="3720" spans="3:11" ht="15" hidden="1" outlineLevel="1" x14ac:dyDescent="0.25">
      <c r="C3720" s="4" t="s">
        <v>53</v>
      </c>
      <c r="D3720" s="20" t="s">
        <v>7341</v>
      </c>
      <c r="E3720" s="20"/>
      <c r="F3720" s="20" t="s">
        <v>7342</v>
      </c>
      <c r="G3720"/>
      <c r="H3720"/>
      <c r="I3720"/>
      <c r="J3720"/>
      <c r="K3720" s="16">
        <v>22.62</v>
      </c>
    </row>
    <row r="3721" spans="3:11" ht="15" hidden="1" outlineLevel="1" x14ac:dyDescent="0.25">
      <c r="C3721" s="4" t="s">
        <v>53</v>
      </c>
      <c r="D3721" s="20" t="s">
        <v>7343</v>
      </c>
      <c r="E3721" s="20"/>
      <c r="F3721" s="20" t="s">
        <v>7344</v>
      </c>
      <c r="G3721"/>
      <c r="H3721"/>
      <c r="I3721"/>
      <c r="J3721"/>
      <c r="K3721" s="16">
        <v>6.66</v>
      </c>
    </row>
    <row r="3722" spans="3:11" ht="15" hidden="1" outlineLevel="1" x14ac:dyDescent="0.25">
      <c r="C3722" s="4" t="s">
        <v>53</v>
      </c>
      <c r="D3722" s="20" t="s">
        <v>7345</v>
      </c>
      <c r="E3722" s="20"/>
      <c r="F3722" s="20" t="s">
        <v>7346</v>
      </c>
      <c r="G3722"/>
      <c r="H3722"/>
      <c r="I3722"/>
      <c r="J3722"/>
      <c r="K3722" s="16">
        <v>26.27</v>
      </c>
    </row>
    <row r="3723" spans="3:11" ht="15" hidden="1" outlineLevel="1" x14ac:dyDescent="0.25">
      <c r="C3723" s="4" t="s">
        <v>53</v>
      </c>
      <c r="D3723" s="20" t="s">
        <v>7347</v>
      </c>
      <c r="E3723" s="20"/>
      <c r="F3723" s="20" t="s">
        <v>7348</v>
      </c>
      <c r="G3723"/>
      <c r="H3723"/>
      <c r="I3723"/>
      <c r="J3723"/>
      <c r="K3723" s="16">
        <v>138.05000000000001</v>
      </c>
    </row>
    <row r="3724" spans="3:11" ht="15" hidden="1" outlineLevel="1" x14ac:dyDescent="0.25">
      <c r="C3724" s="4" t="s">
        <v>53</v>
      </c>
      <c r="D3724" s="20" t="s">
        <v>7349</v>
      </c>
      <c r="E3724" s="20"/>
      <c r="F3724" s="20" t="s">
        <v>7350</v>
      </c>
      <c r="G3724"/>
      <c r="H3724"/>
      <c r="I3724"/>
      <c r="J3724"/>
      <c r="K3724" s="16">
        <v>27.61</v>
      </c>
    </row>
    <row r="3725" spans="3:11" ht="15" hidden="1" outlineLevel="1" x14ac:dyDescent="0.25">
      <c r="C3725" s="4" t="s">
        <v>53</v>
      </c>
      <c r="D3725" s="20" t="s">
        <v>7351</v>
      </c>
      <c r="E3725" s="20"/>
      <c r="F3725" s="20" t="s">
        <v>7352</v>
      </c>
      <c r="G3725"/>
      <c r="H3725"/>
      <c r="I3725"/>
      <c r="J3725"/>
      <c r="K3725" s="16">
        <v>5.04</v>
      </c>
    </row>
    <row r="3726" spans="3:11" ht="15" hidden="1" outlineLevel="1" x14ac:dyDescent="0.25">
      <c r="C3726" s="4" t="s">
        <v>53</v>
      </c>
      <c r="D3726" s="20" t="s">
        <v>7353</v>
      </c>
      <c r="E3726" s="20"/>
      <c r="F3726" s="20" t="s">
        <v>7354</v>
      </c>
      <c r="G3726"/>
      <c r="H3726"/>
      <c r="I3726"/>
      <c r="J3726"/>
      <c r="K3726" s="16">
        <v>5.04</v>
      </c>
    </row>
    <row r="3727" spans="3:11" ht="15" hidden="1" outlineLevel="1" x14ac:dyDescent="0.25">
      <c r="C3727" s="4" t="s">
        <v>53</v>
      </c>
      <c r="D3727" s="20" t="s">
        <v>7355</v>
      </c>
      <c r="E3727" s="20"/>
      <c r="F3727" s="20" t="s">
        <v>7356</v>
      </c>
      <c r="G3727"/>
      <c r="H3727"/>
      <c r="I3727"/>
      <c r="J3727"/>
      <c r="K3727" s="16">
        <v>73.28</v>
      </c>
    </row>
    <row r="3728" spans="3:11" ht="15" hidden="1" outlineLevel="1" x14ac:dyDescent="0.25">
      <c r="C3728" s="4" t="s">
        <v>53</v>
      </c>
      <c r="D3728" s="20" t="s">
        <v>7357</v>
      </c>
      <c r="E3728" s="20"/>
      <c r="F3728" s="20" t="s">
        <v>7358</v>
      </c>
      <c r="G3728"/>
      <c r="H3728"/>
      <c r="I3728"/>
      <c r="J3728"/>
      <c r="K3728" s="16">
        <v>3.4</v>
      </c>
    </row>
    <row r="3729" spans="3:11" ht="15" hidden="1" outlineLevel="1" x14ac:dyDescent="0.25">
      <c r="C3729" s="4" t="s">
        <v>53</v>
      </c>
      <c r="D3729" s="20" t="s">
        <v>7359</v>
      </c>
      <c r="E3729" s="20"/>
      <c r="F3729" s="20" t="s">
        <v>7360</v>
      </c>
      <c r="G3729"/>
      <c r="H3729"/>
      <c r="I3729"/>
      <c r="J3729"/>
      <c r="K3729" s="16">
        <v>4.01</v>
      </c>
    </row>
    <row r="3730" spans="3:11" ht="15" hidden="1" outlineLevel="1" x14ac:dyDescent="0.25">
      <c r="C3730" s="4" t="s">
        <v>53</v>
      </c>
      <c r="D3730" s="20" t="s">
        <v>7361</v>
      </c>
      <c r="E3730" s="20"/>
      <c r="F3730" s="20" t="s">
        <v>7362</v>
      </c>
      <c r="G3730"/>
      <c r="H3730"/>
      <c r="I3730"/>
      <c r="J3730"/>
      <c r="K3730" s="16">
        <v>6.39</v>
      </c>
    </row>
    <row r="3731" spans="3:11" ht="15" hidden="1" outlineLevel="1" x14ac:dyDescent="0.25">
      <c r="C3731" s="4" t="s">
        <v>53</v>
      </c>
      <c r="D3731" s="20" t="s">
        <v>7363</v>
      </c>
      <c r="E3731" s="20"/>
      <c r="F3731" s="20" t="s">
        <v>7364</v>
      </c>
      <c r="G3731"/>
      <c r="H3731"/>
      <c r="I3731"/>
      <c r="J3731"/>
      <c r="K3731" s="16">
        <v>1.68</v>
      </c>
    </row>
    <row r="3732" spans="3:11" ht="15" hidden="1" outlineLevel="1" x14ac:dyDescent="0.25">
      <c r="C3732" s="4" t="s">
        <v>53</v>
      </c>
      <c r="D3732" s="20" t="s">
        <v>7365</v>
      </c>
      <c r="E3732" s="20"/>
      <c r="F3732" s="20" t="s">
        <v>7366</v>
      </c>
      <c r="G3732"/>
      <c r="H3732"/>
      <c r="I3732"/>
      <c r="J3732"/>
      <c r="K3732" s="16">
        <v>16.98</v>
      </c>
    </row>
    <row r="3733" spans="3:11" ht="15" hidden="1" outlineLevel="1" x14ac:dyDescent="0.25">
      <c r="C3733" s="4" t="s">
        <v>53</v>
      </c>
      <c r="D3733" s="20" t="s">
        <v>7367</v>
      </c>
      <c r="E3733" s="20"/>
      <c r="F3733" s="20" t="s">
        <v>7368</v>
      </c>
      <c r="G3733"/>
      <c r="H3733"/>
      <c r="I3733"/>
      <c r="J3733"/>
      <c r="K3733" s="16">
        <v>8.5500000000000007</v>
      </c>
    </row>
    <row r="3734" spans="3:11" ht="15" hidden="1" outlineLevel="1" x14ac:dyDescent="0.25">
      <c r="C3734" s="4" t="s">
        <v>53</v>
      </c>
      <c r="D3734" s="20" t="s">
        <v>7369</v>
      </c>
      <c r="E3734" s="20"/>
      <c r="F3734" s="20" t="s">
        <v>7370</v>
      </c>
      <c r="G3734"/>
      <c r="H3734"/>
      <c r="I3734"/>
      <c r="J3734"/>
      <c r="K3734" s="16">
        <v>63.91</v>
      </c>
    </row>
    <row r="3735" spans="3:11" ht="15" hidden="1" outlineLevel="1" x14ac:dyDescent="0.25">
      <c r="C3735" s="4" t="s">
        <v>53</v>
      </c>
      <c r="D3735" s="20" t="s">
        <v>7371</v>
      </c>
      <c r="E3735" s="20"/>
      <c r="F3735" s="20" t="s">
        <v>7372</v>
      </c>
      <c r="G3735"/>
      <c r="H3735"/>
      <c r="I3735"/>
      <c r="J3735"/>
      <c r="K3735" s="16">
        <v>5.38</v>
      </c>
    </row>
    <row r="3736" spans="3:11" ht="15" hidden="1" outlineLevel="1" x14ac:dyDescent="0.25">
      <c r="C3736" s="4" t="s">
        <v>53</v>
      </c>
      <c r="D3736" s="20" t="s">
        <v>7373</v>
      </c>
      <c r="E3736" s="20"/>
      <c r="F3736" s="20" t="s">
        <v>7374</v>
      </c>
      <c r="G3736"/>
      <c r="H3736"/>
      <c r="I3736"/>
      <c r="J3736"/>
      <c r="K3736" s="16">
        <v>0.38</v>
      </c>
    </row>
    <row r="3737" spans="3:11" ht="15" hidden="1" outlineLevel="1" x14ac:dyDescent="0.25">
      <c r="C3737" s="4" t="s">
        <v>53</v>
      </c>
      <c r="D3737" s="20" t="s">
        <v>7375</v>
      </c>
      <c r="E3737" s="20"/>
      <c r="F3737" s="20" t="s">
        <v>7376</v>
      </c>
      <c r="G3737"/>
      <c r="H3737"/>
      <c r="I3737"/>
      <c r="J3737"/>
      <c r="K3737" s="16">
        <v>115.18</v>
      </c>
    </row>
    <row r="3738" spans="3:11" ht="15" hidden="1" outlineLevel="1" x14ac:dyDescent="0.25">
      <c r="C3738" s="4" t="s">
        <v>53</v>
      </c>
      <c r="D3738" s="20" t="s">
        <v>7377</v>
      </c>
      <c r="E3738" s="20"/>
      <c r="F3738" s="20" t="s">
        <v>7378</v>
      </c>
      <c r="G3738"/>
      <c r="H3738"/>
      <c r="I3738"/>
      <c r="J3738"/>
      <c r="K3738" s="16">
        <v>4.7699999999999996</v>
      </c>
    </row>
    <row r="3739" spans="3:11" ht="15" hidden="1" outlineLevel="1" x14ac:dyDescent="0.25">
      <c r="C3739" s="4" t="s">
        <v>53</v>
      </c>
      <c r="D3739" s="20" t="s">
        <v>7379</v>
      </c>
      <c r="E3739" s="20"/>
      <c r="F3739" s="20" t="s">
        <v>7380</v>
      </c>
      <c r="G3739"/>
      <c r="H3739"/>
      <c r="I3739"/>
      <c r="J3739"/>
      <c r="K3739" s="16">
        <v>1.26</v>
      </c>
    </row>
    <row r="3740" spans="3:11" ht="15" hidden="1" outlineLevel="1" x14ac:dyDescent="0.25">
      <c r="C3740" s="4" t="s">
        <v>53</v>
      </c>
      <c r="D3740" s="20" t="s">
        <v>7381</v>
      </c>
      <c r="E3740" s="20"/>
      <c r="F3740" s="20" t="s">
        <v>7382</v>
      </c>
      <c r="G3740"/>
      <c r="H3740"/>
      <c r="I3740"/>
      <c r="J3740"/>
      <c r="K3740" s="16">
        <v>1.68</v>
      </c>
    </row>
    <row r="3741" spans="3:11" ht="15" hidden="1" outlineLevel="1" x14ac:dyDescent="0.25">
      <c r="C3741" s="4" t="s">
        <v>53</v>
      </c>
      <c r="D3741" s="20" t="s">
        <v>7383</v>
      </c>
      <c r="E3741" s="20"/>
      <c r="F3741" s="20" t="s">
        <v>7384</v>
      </c>
      <c r="G3741"/>
      <c r="H3741"/>
      <c r="I3741"/>
      <c r="J3741"/>
      <c r="K3741" s="16">
        <v>5.04</v>
      </c>
    </row>
    <row r="3742" spans="3:11" ht="15" hidden="1" outlineLevel="1" x14ac:dyDescent="0.25">
      <c r="C3742" s="4" t="s">
        <v>53</v>
      </c>
      <c r="D3742" s="20" t="s">
        <v>7385</v>
      </c>
      <c r="E3742" s="20"/>
      <c r="F3742" s="20" t="s">
        <v>7386</v>
      </c>
      <c r="G3742"/>
      <c r="H3742"/>
      <c r="I3742"/>
      <c r="J3742"/>
      <c r="K3742" s="16">
        <v>53.83</v>
      </c>
    </row>
    <row r="3743" spans="3:11" ht="15" hidden="1" outlineLevel="1" x14ac:dyDescent="0.25">
      <c r="C3743" s="4" t="s">
        <v>53</v>
      </c>
      <c r="D3743" s="20" t="s">
        <v>7387</v>
      </c>
      <c r="E3743" s="20"/>
      <c r="F3743" s="20" t="s">
        <v>7388</v>
      </c>
      <c r="G3743"/>
      <c r="H3743"/>
      <c r="I3743"/>
      <c r="J3743"/>
      <c r="K3743" s="16">
        <v>11.78</v>
      </c>
    </row>
    <row r="3744" spans="3:11" ht="15" hidden="1" outlineLevel="1" x14ac:dyDescent="0.25">
      <c r="C3744" s="4" t="s">
        <v>53</v>
      </c>
      <c r="D3744" s="20" t="s">
        <v>7389</v>
      </c>
      <c r="E3744" s="20"/>
      <c r="F3744" s="20" t="s">
        <v>7390</v>
      </c>
      <c r="G3744"/>
      <c r="H3744"/>
      <c r="I3744"/>
      <c r="J3744"/>
      <c r="K3744" s="16">
        <v>11.37</v>
      </c>
    </row>
    <row r="3745" spans="3:11" ht="15" hidden="1" outlineLevel="1" x14ac:dyDescent="0.25">
      <c r="C3745" s="4" t="s">
        <v>53</v>
      </c>
      <c r="D3745" s="20" t="s">
        <v>7391</v>
      </c>
      <c r="E3745" s="20"/>
      <c r="F3745" s="20" t="s">
        <v>7392</v>
      </c>
      <c r="G3745"/>
      <c r="H3745"/>
      <c r="I3745"/>
      <c r="J3745"/>
      <c r="K3745" s="16">
        <v>16.73</v>
      </c>
    </row>
    <row r="3746" spans="3:11" ht="15" hidden="1" outlineLevel="1" x14ac:dyDescent="0.25">
      <c r="C3746" s="4" t="s">
        <v>53</v>
      </c>
      <c r="D3746" s="20" t="s">
        <v>7393</v>
      </c>
      <c r="E3746" s="20"/>
      <c r="F3746" s="20" t="s">
        <v>7394</v>
      </c>
      <c r="G3746"/>
      <c r="H3746"/>
      <c r="I3746"/>
      <c r="J3746"/>
      <c r="K3746" s="16">
        <v>4.1399999999999997</v>
      </c>
    </row>
    <row r="3747" spans="3:11" ht="15" hidden="1" outlineLevel="1" x14ac:dyDescent="0.25">
      <c r="C3747" s="4" t="s">
        <v>53</v>
      </c>
      <c r="D3747" s="20" t="s">
        <v>7395</v>
      </c>
      <c r="E3747" s="20"/>
      <c r="F3747" s="20" t="s">
        <v>7396</v>
      </c>
      <c r="G3747"/>
      <c r="H3747"/>
      <c r="I3747"/>
      <c r="J3747"/>
      <c r="K3747" s="16">
        <v>36.020000000000003</v>
      </c>
    </row>
    <row r="3748" spans="3:11" ht="15" hidden="1" outlineLevel="1" x14ac:dyDescent="0.25">
      <c r="C3748" s="4" t="s">
        <v>53</v>
      </c>
      <c r="D3748" s="20" t="s">
        <v>7397</v>
      </c>
      <c r="E3748" s="20"/>
      <c r="F3748" s="20" t="s">
        <v>7398</v>
      </c>
      <c r="G3748"/>
      <c r="H3748"/>
      <c r="I3748"/>
      <c r="J3748"/>
      <c r="K3748" s="16">
        <v>13.55</v>
      </c>
    </row>
    <row r="3749" spans="3:11" ht="15" hidden="1" outlineLevel="1" x14ac:dyDescent="0.25">
      <c r="C3749" s="4" t="s">
        <v>53</v>
      </c>
      <c r="D3749" s="20" t="s">
        <v>7399</v>
      </c>
      <c r="E3749" s="20"/>
      <c r="F3749" s="20" t="s">
        <v>7400</v>
      </c>
      <c r="G3749"/>
      <c r="H3749"/>
      <c r="I3749"/>
      <c r="J3749"/>
      <c r="K3749" s="16">
        <v>3.36</v>
      </c>
    </row>
    <row r="3750" spans="3:11" ht="15" hidden="1" outlineLevel="1" x14ac:dyDescent="0.25">
      <c r="C3750" s="4" t="s">
        <v>53</v>
      </c>
      <c r="D3750" s="20" t="s">
        <v>7401</v>
      </c>
      <c r="E3750" s="20"/>
      <c r="F3750" s="20" t="s">
        <v>7402</v>
      </c>
      <c r="G3750"/>
      <c r="H3750"/>
      <c r="I3750"/>
      <c r="J3750"/>
      <c r="K3750" s="16">
        <v>3.23</v>
      </c>
    </row>
    <row r="3751" spans="3:11" ht="15" hidden="1" outlineLevel="1" x14ac:dyDescent="0.25">
      <c r="C3751" s="4" t="s">
        <v>53</v>
      </c>
      <c r="D3751" s="20" t="s">
        <v>7403</v>
      </c>
      <c r="E3751" s="20"/>
      <c r="F3751" s="20" t="s">
        <v>7404</v>
      </c>
      <c r="G3751"/>
      <c r="H3751"/>
      <c r="I3751"/>
      <c r="J3751"/>
      <c r="K3751" s="16">
        <v>5.04</v>
      </c>
    </row>
    <row r="3752" spans="3:11" ht="15" hidden="1" outlineLevel="1" x14ac:dyDescent="0.25">
      <c r="C3752" s="4" t="s">
        <v>53</v>
      </c>
      <c r="D3752" s="20" t="s">
        <v>7405</v>
      </c>
      <c r="E3752" s="20"/>
      <c r="F3752" s="20" t="s">
        <v>7406</v>
      </c>
      <c r="G3752"/>
      <c r="H3752"/>
      <c r="I3752"/>
      <c r="J3752"/>
      <c r="K3752" s="16">
        <v>7.49</v>
      </c>
    </row>
    <row r="3753" spans="3:11" ht="15" hidden="1" outlineLevel="1" x14ac:dyDescent="0.25">
      <c r="C3753" s="4" t="s">
        <v>53</v>
      </c>
      <c r="D3753" s="20" t="s">
        <v>7407</v>
      </c>
      <c r="E3753" s="20"/>
      <c r="F3753" s="20" t="s">
        <v>7408</v>
      </c>
      <c r="G3753"/>
      <c r="H3753"/>
      <c r="I3753"/>
      <c r="J3753"/>
      <c r="K3753" s="16">
        <v>5.23</v>
      </c>
    </row>
    <row r="3754" spans="3:11" ht="15" hidden="1" outlineLevel="1" x14ac:dyDescent="0.25">
      <c r="C3754" s="4" t="s">
        <v>53</v>
      </c>
      <c r="D3754" s="20" t="s">
        <v>7409</v>
      </c>
      <c r="E3754" s="20"/>
      <c r="F3754" s="20" t="s">
        <v>7410</v>
      </c>
      <c r="G3754"/>
      <c r="H3754"/>
      <c r="I3754"/>
      <c r="J3754"/>
      <c r="K3754" s="16">
        <v>7.13</v>
      </c>
    </row>
    <row r="3755" spans="3:11" ht="15" hidden="1" outlineLevel="1" x14ac:dyDescent="0.25">
      <c r="C3755" s="4" t="s">
        <v>53</v>
      </c>
      <c r="D3755" s="20" t="s">
        <v>7411</v>
      </c>
      <c r="E3755" s="20"/>
      <c r="F3755" s="20" t="s">
        <v>7412</v>
      </c>
      <c r="G3755"/>
      <c r="H3755"/>
      <c r="I3755"/>
      <c r="J3755"/>
      <c r="K3755" s="16">
        <v>38.49</v>
      </c>
    </row>
    <row r="3756" spans="3:11" ht="15" hidden="1" outlineLevel="1" x14ac:dyDescent="0.25">
      <c r="C3756" s="4" t="s">
        <v>53</v>
      </c>
      <c r="D3756" s="20" t="s">
        <v>7413</v>
      </c>
      <c r="E3756" s="20"/>
      <c r="F3756" s="20" t="s">
        <v>7414</v>
      </c>
      <c r="G3756"/>
      <c r="H3756"/>
      <c r="I3756"/>
      <c r="J3756"/>
      <c r="K3756" s="16">
        <v>27.82</v>
      </c>
    </row>
    <row r="3757" spans="3:11" ht="15" hidden="1" outlineLevel="1" x14ac:dyDescent="0.25">
      <c r="C3757" s="4" t="s">
        <v>53</v>
      </c>
      <c r="D3757" s="20" t="s">
        <v>7415</v>
      </c>
      <c r="E3757" s="20"/>
      <c r="F3757" s="20" t="s">
        <v>7416</v>
      </c>
      <c r="G3757"/>
      <c r="H3757"/>
      <c r="I3757"/>
      <c r="J3757"/>
      <c r="K3757" s="16">
        <v>31.39</v>
      </c>
    </row>
    <row r="3758" spans="3:11" ht="15" hidden="1" outlineLevel="1" x14ac:dyDescent="0.25">
      <c r="C3758" s="4" t="s">
        <v>53</v>
      </c>
      <c r="D3758" s="20" t="s">
        <v>7417</v>
      </c>
      <c r="E3758" s="20"/>
      <c r="F3758" s="20" t="s">
        <v>7418</v>
      </c>
      <c r="G3758"/>
      <c r="H3758"/>
      <c r="I3758"/>
      <c r="J3758"/>
      <c r="K3758" s="16">
        <v>158.18</v>
      </c>
    </row>
    <row r="3759" spans="3:11" ht="15" hidden="1" outlineLevel="1" x14ac:dyDescent="0.25">
      <c r="C3759" s="4" t="s">
        <v>53</v>
      </c>
      <c r="D3759" s="20" t="s">
        <v>7419</v>
      </c>
      <c r="E3759" s="20"/>
      <c r="F3759" s="20" t="s">
        <v>7420</v>
      </c>
      <c r="G3759"/>
      <c r="H3759"/>
      <c r="I3759"/>
      <c r="J3759"/>
      <c r="K3759" s="16">
        <v>5.04</v>
      </c>
    </row>
    <row r="3760" spans="3:11" ht="15" hidden="1" outlineLevel="1" x14ac:dyDescent="0.25">
      <c r="C3760" s="4" t="s">
        <v>53</v>
      </c>
      <c r="D3760" s="20" t="s">
        <v>7421</v>
      </c>
      <c r="E3760" s="20"/>
      <c r="F3760" s="20" t="s">
        <v>7422</v>
      </c>
      <c r="G3760"/>
      <c r="H3760"/>
      <c r="I3760"/>
      <c r="J3760"/>
      <c r="K3760" s="16">
        <v>31.33</v>
      </c>
    </row>
    <row r="3761" spans="3:11" ht="15" hidden="1" outlineLevel="1" x14ac:dyDescent="0.25">
      <c r="C3761" s="4" t="s">
        <v>53</v>
      </c>
      <c r="D3761" s="20" t="s">
        <v>7423</v>
      </c>
      <c r="E3761" s="20"/>
      <c r="F3761" s="20" t="s">
        <v>7424</v>
      </c>
      <c r="G3761"/>
      <c r="H3761"/>
      <c r="I3761"/>
      <c r="J3761"/>
      <c r="K3761" s="16">
        <v>5.16</v>
      </c>
    </row>
    <row r="3762" spans="3:11" ht="15" hidden="1" outlineLevel="1" x14ac:dyDescent="0.25">
      <c r="C3762" s="4" t="s">
        <v>53</v>
      </c>
      <c r="D3762" s="20" t="s">
        <v>7425</v>
      </c>
      <c r="E3762" s="20"/>
      <c r="F3762" s="20" t="s">
        <v>7426</v>
      </c>
      <c r="G3762"/>
      <c r="H3762"/>
      <c r="I3762"/>
      <c r="J3762"/>
      <c r="K3762" s="16">
        <v>5.15</v>
      </c>
    </row>
    <row r="3763" spans="3:11" ht="15" hidden="1" outlineLevel="1" x14ac:dyDescent="0.25">
      <c r="C3763" s="4" t="s">
        <v>53</v>
      </c>
      <c r="D3763" s="20" t="s">
        <v>7427</v>
      </c>
      <c r="E3763" s="20"/>
      <c r="F3763" s="20" t="s">
        <v>7428</v>
      </c>
      <c r="G3763"/>
      <c r="H3763"/>
      <c r="I3763"/>
      <c r="J3763"/>
      <c r="K3763" s="16">
        <v>10.63</v>
      </c>
    </row>
    <row r="3764" spans="3:11" ht="15" hidden="1" outlineLevel="1" x14ac:dyDescent="0.25">
      <c r="C3764" s="4" t="s">
        <v>53</v>
      </c>
      <c r="D3764" s="20" t="s">
        <v>7429</v>
      </c>
      <c r="E3764" s="20"/>
      <c r="F3764" s="20" t="s">
        <v>7430</v>
      </c>
      <c r="G3764"/>
      <c r="H3764"/>
      <c r="I3764"/>
      <c r="J3764"/>
      <c r="K3764" s="16">
        <v>11.01</v>
      </c>
    </row>
    <row r="3765" spans="3:11" ht="15" hidden="1" outlineLevel="1" x14ac:dyDescent="0.25">
      <c r="C3765" s="4" t="s">
        <v>53</v>
      </c>
      <c r="D3765" s="20" t="s">
        <v>7431</v>
      </c>
      <c r="E3765" s="20"/>
      <c r="F3765" s="20" t="s">
        <v>7432</v>
      </c>
      <c r="G3765"/>
      <c r="H3765"/>
      <c r="I3765"/>
      <c r="J3765"/>
      <c r="K3765" s="16">
        <v>1.68</v>
      </c>
    </row>
    <row r="3766" spans="3:11" ht="15" hidden="1" outlineLevel="1" x14ac:dyDescent="0.25">
      <c r="C3766" s="4" t="s">
        <v>53</v>
      </c>
      <c r="D3766" s="20" t="s">
        <v>7433</v>
      </c>
      <c r="E3766" s="20"/>
      <c r="F3766" s="20" t="s">
        <v>7434</v>
      </c>
      <c r="G3766"/>
      <c r="H3766"/>
      <c r="I3766"/>
      <c r="J3766"/>
      <c r="K3766" s="16">
        <v>133.09</v>
      </c>
    </row>
    <row r="3767" spans="3:11" ht="15" hidden="1" outlineLevel="1" x14ac:dyDescent="0.25">
      <c r="C3767" s="4" t="s">
        <v>53</v>
      </c>
      <c r="D3767" s="20" t="s">
        <v>7435</v>
      </c>
      <c r="E3767" s="20"/>
      <c r="F3767" s="20" t="s">
        <v>7436</v>
      </c>
      <c r="G3767"/>
      <c r="H3767"/>
      <c r="I3767"/>
      <c r="J3767"/>
      <c r="K3767" s="16">
        <v>1.94</v>
      </c>
    </row>
    <row r="3768" spans="3:11" ht="15" hidden="1" outlineLevel="1" x14ac:dyDescent="0.25">
      <c r="C3768" s="4" t="s">
        <v>53</v>
      </c>
      <c r="D3768" s="20" t="s">
        <v>7437</v>
      </c>
      <c r="E3768" s="20"/>
      <c r="F3768" s="20" t="s">
        <v>7438</v>
      </c>
      <c r="G3768"/>
      <c r="H3768"/>
      <c r="I3768"/>
      <c r="J3768"/>
      <c r="K3768" s="16">
        <v>9.4700000000000006</v>
      </c>
    </row>
    <row r="3769" spans="3:11" ht="15" hidden="1" outlineLevel="1" x14ac:dyDescent="0.25">
      <c r="C3769" s="4" t="s">
        <v>53</v>
      </c>
      <c r="D3769" s="20" t="s">
        <v>7439</v>
      </c>
      <c r="E3769" s="20"/>
      <c r="F3769" s="20" t="s">
        <v>7440</v>
      </c>
      <c r="G3769"/>
      <c r="H3769"/>
      <c r="I3769"/>
      <c r="J3769"/>
      <c r="K3769" s="16">
        <v>1.62</v>
      </c>
    </row>
    <row r="3770" spans="3:11" ht="15" hidden="1" outlineLevel="1" x14ac:dyDescent="0.25">
      <c r="C3770" s="4" t="s">
        <v>53</v>
      </c>
      <c r="D3770" s="20" t="s">
        <v>7441</v>
      </c>
      <c r="E3770" s="20"/>
      <c r="F3770" s="20" t="s">
        <v>7442</v>
      </c>
      <c r="G3770"/>
      <c r="H3770"/>
      <c r="I3770"/>
      <c r="J3770"/>
      <c r="K3770" s="16">
        <v>7.74</v>
      </c>
    </row>
    <row r="3771" spans="3:11" ht="15" hidden="1" outlineLevel="1" x14ac:dyDescent="0.25">
      <c r="C3771" s="4" t="s">
        <v>53</v>
      </c>
      <c r="D3771" s="20" t="s">
        <v>7443</v>
      </c>
      <c r="E3771" s="20"/>
      <c r="F3771" s="20" t="s">
        <v>7444</v>
      </c>
      <c r="G3771"/>
      <c r="H3771"/>
      <c r="I3771"/>
      <c r="J3771"/>
      <c r="K3771" s="16">
        <v>1.68</v>
      </c>
    </row>
    <row r="3772" spans="3:11" ht="15" hidden="1" outlineLevel="1" x14ac:dyDescent="0.25">
      <c r="C3772" s="4" t="s">
        <v>53</v>
      </c>
      <c r="D3772" s="20" t="s">
        <v>7445</v>
      </c>
      <c r="E3772" s="20"/>
      <c r="F3772" s="20" t="s">
        <v>7446</v>
      </c>
      <c r="G3772"/>
      <c r="H3772"/>
      <c r="I3772"/>
      <c r="J3772"/>
      <c r="K3772" s="16">
        <v>9.5500000000000007</v>
      </c>
    </row>
    <row r="3773" spans="3:11" ht="15" hidden="1" outlineLevel="1" x14ac:dyDescent="0.25">
      <c r="C3773" s="4" t="s">
        <v>53</v>
      </c>
      <c r="D3773" s="20" t="s">
        <v>7447</v>
      </c>
      <c r="E3773" s="20"/>
      <c r="F3773" s="20" t="s">
        <v>7448</v>
      </c>
      <c r="G3773"/>
      <c r="H3773"/>
      <c r="I3773"/>
      <c r="J3773"/>
      <c r="K3773" s="16">
        <v>12.8</v>
      </c>
    </row>
    <row r="3774" spans="3:11" ht="15" hidden="1" outlineLevel="1" x14ac:dyDescent="0.25">
      <c r="C3774" s="4" t="s">
        <v>53</v>
      </c>
      <c r="D3774" s="20" t="s">
        <v>7449</v>
      </c>
      <c r="E3774" s="20"/>
      <c r="F3774" s="20" t="s">
        <v>7450</v>
      </c>
      <c r="G3774"/>
      <c r="H3774"/>
      <c r="I3774"/>
      <c r="J3774"/>
      <c r="K3774" s="16">
        <v>8.4</v>
      </c>
    </row>
    <row r="3775" spans="3:11" ht="15" hidden="1" outlineLevel="1" x14ac:dyDescent="0.25">
      <c r="C3775" s="4" t="s">
        <v>53</v>
      </c>
      <c r="D3775" s="20" t="s">
        <v>7451</v>
      </c>
      <c r="E3775" s="20"/>
      <c r="F3775" s="20" t="s">
        <v>7452</v>
      </c>
      <c r="G3775"/>
      <c r="H3775"/>
      <c r="I3775"/>
      <c r="J3775"/>
      <c r="K3775" s="16">
        <v>6.18</v>
      </c>
    </row>
    <row r="3776" spans="3:11" ht="15" hidden="1" outlineLevel="1" x14ac:dyDescent="0.25">
      <c r="C3776" s="4" t="s">
        <v>53</v>
      </c>
      <c r="D3776" s="20" t="s">
        <v>7453</v>
      </c>
      <c r="E3776" s="20"/>
      <c r="F3776" s="20" t="s">
        <v>7454</v>
      </c>
      <c r="G3776"/>
      <c r="H3776"/>
      <c r="I3776"/>
      <c r="J3776"/>
      <c r="K3776" s="16">
        <v>166.91</v>
      </c>
    </row>
    <row r="3777" spans="3:11" ht="15" hidden="1" outlineLevel="1" x14ac:dyDescent="0.25">
      <c r="C3777" s="4" t="s">
        <v>53</v>
      </c>
      <c r="D3777" s="20" t="s">
        <v>7455</v>
      </c>
      <c r="E3777" s="20"/>
      <c r="F3777" s="20" t="s">
        <v>7456</v>
      </c>
      <c r="G3777"/>
      <c r="H3777"/>
      <c r="I3777"/>
      <c r="J3777"/>
      <c r="K3777" s="16">
        <v>9.91</v>
      </c>
    </row>
    <row r="3778" spans="3:11" ht="15" hidden="1" outlineLevel="1" x14ac:dyDescent="0.25">
      <c r="C3778" s="4" t="s">
        <v>53</v>
      </c>
      <c r="D3778" s="20" t="s">
        <v>7457</v>
      </c>
      <c r="E3778" s="20"/>
      <c r="F3778" s="20" t="s">
        <v>7458</v>
      </c>
      <c r="G3778"/>
      <c r="H3778"/>
      <c r="I3778"/>
      <c r="J3778"/>
      <c r="K3778" s="16">
        <v>2.36</v>
      </c>
    </row>
    <row r="3779" spans="3:11" ht="15" hidden="1" outlineLevel="1" x14ac:dyDescent="0.25">
      <c r="C3779" s="4" t="s">
        <v>53</v>
      </c>
      <c r="D3779" s="20" t="s">
        <v>7459</v>
      </c>
      <c r="E3779" s="20"/>
      <c r="F3779" s="20" t="s">
        <v>7460</v>
      </c>
      <c r="G3779"/>
      <c r="H3779"/>
      <c r="I3779"/>
      <c r="J3779"/>
      <c r="K3779" s="16">
        <v>110.95</v>
      </c>
    </row>
    <row r="3780" spans="3:11" ht="15" hidden="1" outlineLevel="1" x14ac:dyDescent="0.25">
      <c r="C3780" s="4" t="s">
        <v>53</v>
      </c>
      <c r="D3780" s="20" t="s">
        <v>7461</v>
      </c>
      <c r="E3780" s="20"/>
      <c r="F3780" s="20" t="s">
        <v>7462</v>
      </c>
      <c r="G3780"/>
      <c r="H3780"/>
      <c r="I3780"/>
      <c r="J3780"/>
      <c r="K3780" s="16">
        <v>139.21</v>
      </c>
    </row>
    <row r="3781" spans="3:11" ht="15" hidden="1" outlineLevel="1" x14ac:dyDescent="0.25">
      <c r="C3781" s="4" t="s">
        <v>53</v>
      </c>
      <c r="D3781" s="20" t="s">
        <v>7463</v>
      </c>
      <c r="E3781" s="20"/>
      <c r="F3781" s="20" t="s">
        <v>7464</v>
      </c>
      <c r="G3781"/>
      <c r="H3781"/>
      <c r="I3781"/>
      <c r="J3781"/>
      <c r="K3781" s="16">
        <v>3.17</v>
      </c>
    </row>
    <row r="3782" spans="3:11" ht="15" hidden="1" outlineLevel="1" x14ac:dyDescent="0.25">
      <c r="C3782" s="4" t="s">
        <v>53</v>
      </c>
      <c r="D3782" s="20" t="s">
        <v>7465</v>
      </c>
      <c r="E3782" s="20"/>
      <c r="F3782" s="20" t="s">
        <v>7466</v>
      </c>
      <c r="G3782"/>
      <c r="H3782"/>
      <c r="I3782"/>
      <c r="J3782"/>
      <c r="K3782" s="16">
        <v>283.13</v>
      </c>
    </row>
    <row r="3783" spans="3:11" ht="15" hidden="1" outlineLevel="1" x14ac:dyDescent="0.25">
      <c r="C3783" s="4" t="s">
        <v>53</v>
      </c>
      <c r="D3783" s="20" t="s">
        <v>7467</v>
      </c>
      <c r="E3783" s="20"/>
      <c r="F3783" s="20" t="s">
        <v>7468</v>
      </c>
      <c r="G3783"/>
      <c r="H3783"/>
      <c r="I3783"/>
      <c r="J3783"/>
      <c r="K3783" s="16">
        <v>21.06</v>
      </c>
    </row>
    <row r="3784" spans="3:11" ht="15" hidden="1" outlineLevel="1" x14ac:dyDescent="0.25">
      <c r="C3784" s="4" t="s">
        <v>53</v>
      </c>
      <c r="D3784" s="20" t="s">
        <v>7469</v>
      </c>
      <c r="E3784" s="20"/>
      <c r="F3784" s="20" t="s">
        <v>7470</v>
      </c>
      <c r="G3784"/>
      <c r="H3784"/>
      <c r="I3784"/>
      <c r="J3784"/>
      <c r="K3784" s="16">
        <v>5.82</v>
      </c>
    </row>
    <row r="3785" spans="3:11" ht="15" hidden="1" outlineLevel="1" x14ac:dyDescent="0.25">
      <c r="C3785" s="4" t="s">
        <v>53</v>
      </c>
      <c r="D3785" s="20" t="s">
        <v>7471</v>
      </c>
      <c r="E3785" s="20"/>
      <c r="F3785" s="20" t="s">
        <v>7472</v>
      </c>
      <c r="G3785"/>
      <c r="H3785"/>
      <c r="I3785"/>
      <c r="J3785"/>
      <c r="K3785" s="16">
        <v>1.68</v>
      </c>
    </row>
    <row r="3786" spans="3:11" ht="15" hidden="1" outlineLevel="1" x14ac:dyDescent="0.25">
      <c r="C3786" s="4" t="s">
        <v>53</v>
      </c>
      <c r="D3786" s="20" t="s">
        <v>7473</v>
      </c>
      <c r="E3786" s="20"/>
      <c r="F3786" s="20" t="s">
        <v>7474</v>
      </c>
      <c r="G3786"/>
      <c r="H3786"/>
      <c r="I3786"/>
      <c r="J3786"/>
      <c r="K3786" s="16">
        <v>1.68</v>
      </c>
    </row>
    <row r="3787" spans="3:11" ht="15" hidden="1" outlineLevel="1" x14ac:dyDescent="0.25">
      <c r="C3787" s="4" t="s">
        <v>53</v>
      </c>
      <c r="D3787" s="20" t="s">
        <v>7475</v>
      </c>
      <c r="E3787" s="20"/>
      <c r="F3787" s="20" t="s">
        <v>7476</v>
      </c>
      <c r="G3787"/>
      <c r="H3787"/>
      <c r="I3787"/>
      <c r="J3787"/>
      <c r="K3787" s="16">
        <v>5.15</v>
      </c>
    </row>
    <row r="3788" spans="3:11" ht="15" hidden="1" outlineLevel="1" x14ac:dyDescent="0.25">
      <c r="C3788" s="4" t="s">
        <v>53</v>
      </c>
      <c r="D3788" s="20" t="s">
        <v>7477</v>
      </c>
      <c r="E3788" s="20"/>
      <c r="F3788" s="20" t="s">
        <v>7478</v>
      </c>
      <c r="G3788"/>
      <c r="H3788"/>
      <c r="I3788"/>
      <c r="J3788"/>
      <c r="K3788" s="16">
        <v>2.31</v>
      </c>
    </row>
    <row r="3789" spans="3:11" ht="15" hidden="1" outlineLevel="1" x14ac:dyDescent="0.25">
      <c r="C3789" s="4" t="s">
        <v>53</v>
      </c>
      <c r="D3789" s="20" t="s">
        <v>7479</v>
      </c>
      <c r="E3789" s="20"/>
      <c r="F3789" s="20" t="s">
        <v>7480</v>
      </c>
      <c r="G3789"/>
      <c r="H3789"/>
      <c r="I3789"/>
      <c r="J3789"/>
      <c r="K3789" s="16">
        <v>5.24</v>
      </c>
    </row>
    <row r="3790" spans="3:11" ht="15" hidden="1" outlineLevel="1" x14ac:dyDescent="0.25">
      <c r="C3790" s="4" t="s">
        <v>53</v>
      </c>
      <c r="D3790" s="20" t="s">
        <v>7481</v>
      </c>
      <c r="E3790" s="20"/>
      <c r="F3790" s="20" t="s">
        <v>7482</v>
      </c>
      <c r="G3790"/>
      <c r="H3790"/>
      <c r="I3790"/>
      <c r="J3790"/>
      <c r="K3790" s="16">
        <v>1.28</v>
      </c>
    </row>
    <row r="3791" spans="3:11" ht="15" hidden="1" outlineLevel="1" x14ac:dyDescent="0.25">
      <c r="C3791" s="4" t="s">
        <v>53</v>
      </c>
      <c r="D3791" s="20" t="s">
        <v>7483</v>
      </c>
      <c r="E3791" s="20"/>
      <c r="F3791" s="20" t="s">
        <v>7484</v>
      </c>
      <c r="G3791"/>
      <c r="H3791"/>
      <c r="I3791"/>
      <c r="J3791"/>
      <c r="K3791" s="16">
        <v>6.68</v>
      </c>
    </row>
    <row r="3792" spans="3:11" ht="15" hidden="1" outlineLevel="1" x14ac:dyDescent="0.25">
      <c r="C3792" s="4" t="s">
        <v>53</v>
      </c>
      <c r="D3792" s="20" t="s">
        <v>7485</v>
      </c>
      <c r="E3792" s="20"/>
      <c r="F3792" s="20" t="s">
        <v>7486</v>
      </c>
      <c r="G3792"/>
      <c r="H3792"/>
      <c r="I3792"/>
      <c r="J3792"/>
      <c r="K3792" s="16">
        <v>2.5499999999999998</v>
      </c>
    </row>
    <row r="3793" spans="3:11" ht="15" hidden="1" outlineLevel="1" x14ac:dyDescent="0.25">
      <c r="C3793" s="4" t="s">
        <v>53</v>
      </c>
      <c r="D3793" s="20" t="s">
        <v>7487</v>
      </c>
      <c r="E3793" s="20"/>
      <c r="F3793" s="20" t="s">
        <v>7488</v>
      </c>
      <c r="G3793"/>
      <c r="H3793"/>
      <c r="I3793"/>
      <c r="J3793"/>
      <c r="K3793" s="16">
        <v>7.49</v>
      </c>
    </row>
    <row r="3794" spans="3:11" ht="15" hidden="1" outlineLevel="1" x14ac:dyDescent="0.25">
      <c r="C3794" s="4" t="s">
        <v>53</v>
      </c>
      <c r="D3794" s="20" t="s">
        <v>7489</v>
      </c>
      <c r="E3794" s="20"/>
      <c r="F3794" s="20" t="s">
        <v>7490</v>
      </c>
      <c r="G3794"/>
      <c r="H3794"/>
      <c r="I3794"/>
      <c r="J3794"/>
      <c r="K3794" s="16">
        <v>28.07</v>
      </c>
    </row>
    <row r="3795" spans="3:11" ht="15" hidden="1" outlineLevel="1" x14ac:dyDescent="0.25">
      <c r="C3795" s="4" t="s">
        <v>53</v>
      </c>
      <c r="D3795" s="20" t="s">
        <v>7491</v>
      </c>
      <c r="E3795" s="20"/>
      <c r="F3795" s="20" t="s">
        <v>7492</v>
      </c>
      <c r="G3795"/>
      <c r="H3795"/>
      <c r="I3795"/>
      <c r="J3795"/>
      <c r="K3795" s="16">
        <v>8.7899999999999991</v>
      </c>
    </row>
    <row r="3796" spans="3:11" ht="15" hidden="1" outlineLevel="1" x14ac:dyDescent="0.25">
      <c r="C3796" s="4" t="s">
        <v>53</v>
      </c>
      <c r="D3796" s="20" t="s">
        <v>7493</v>
      </c>
      <c r="E3796" s="20"/>
      <c r="F3796" s="20" t="s">
        <v>7494</v>
      </c>
      <c r="G3796"/>
      <c r="H3796"/>
      <c r="I3796"/>
      <c r="J3796"/>
      <c r="K3796" s="16">
        <v>12.18</v>
      </c>
    </row>
    <row r="3797" spans="3:11" ht="15" hidden="1" outlineLevel="1" x14ac:dyDescent="0.25">
      <c r="C3797" s="4" t="s">
        <v>53</v>
      </c>
      <c r="D3797" s="20" t="s">
        <v>7495</v>
      </c>
      <c r="E3797" s="20"/>
      <c r="F3797" s="20" t="s">
        <v>7496</v>
      </c>
      <c r="G3797"/>
      <c r="H3797"/>
      <c r="I3797"/>
      <c r="J3797"/>
      <c r="K3797" s="16">
        <v>1.89</v>
      </c>
    </row>
    <row r="3798" spans="3:11" ht="15" hidden="1" outlineLevel="1" x14ac:dyDescent="0.25">
      <c r="C3798" s="4" t="s">
        <v>53</v>
      </c>
      <c r="D3798" s="20" t="s">
        <v>7497</v>
      </c>
      <c r="E3798" s="20"/>
      <c r="F3798" s="20" t="s">
        <v>7498</v>
      </c>
      <c r="G3798"/>
      <c r="H3798"/>
      <c r="I3798"/>
      <c r="J3798"/>
      <c r="K3798" s="16">
        <v>24.49</v>
      </c>
    </row>
    <row r="3799" spans="3:11" ht="15" hidden="1" outlineLevel="1" x14ac:dyDescent="0.25">
      <c r="C3799" s="4" t="s">
        <v>53</v>
      </c>
      <c r="D3799" s="20" t="s">
        <v>7499</v>
      </c>
      <c r="E3799" s="20"/>
      <c r="F3799" s="20" t="s">
        <v>7500</v>
      </c>
      <c r="G3799"/>
      <c r="H3799"/>
      <c r="I3799"/>
      <c r="J3799"/>
      <c r="K3799" s="16">
        <v>-3.54</v>
      </c>
    </row>
    <row r="3800" spans="3:11" ht="15" hidden="1" outlineLevel="1" x14ac:dyDescent="0.25">
      <c r="C3800" s="4" t="s">
        <v>53</v>
      </c>
      <c r="D3800" s="20" t="s">
        <v>7501</v>
      </c>
      <c r="E3800" s="20"/>
      <c r="F3800" s="20" t="s">
        <v>7502</v>
      </c>
      <c r="G3800"/>
      <c r="H3800"/>
      <c r="I3800"/>
      <c r="J3800"/>
      <c r="K3800" s="16">
        <v>7.32</v>
      </c>
    </row>
    <row r="3801" spans="3:11" ht="15" hidden="1" outlineLevel="1" x14ac:dyDescent="0.25">
      <c r="C3801" s="4" t="s">
        <v>53</v>
      </c>
      <c r="D3801" s="20" t="s">
        <v>7503</v>
      </c>
      <c r="E3801" s="20"/>
      <c r="F3801" s="20" t="s">
        <v>7504</v>
      </c>
      <c r="G3801"/>
      <c r="H3801"/>
      <c r="I3801"/>
      <c r="J3801"/>
      <c r="K3801" s="16">
        <v>1.68</v>
      </c>
    </row>
    <row r="3802" spans="3:11" ht="15" hidden="1" outlineLevel="1" x14ac:dyDescent="0.25">
      <c r="C3802" s="4" t="s">
        <v>53</v>
      </c>
      <c r="D3802" s="20" t="s">
        <v>7505</v>
      </c>
      <c r="E3802" s="20"/>
      <c r="F3802" s="20" t="s">
        <v>7506</v>
      </c>
      <c r="G3802"/>
      <c r="H3802"/>
      <c r="I3802"/>
      <c r="J3802"/>
      <c r="K3802" s="16">
        <v>16.8</v>
      </c>
    </row>
    <row r="3803" spans="3:11" ht="15" hidden="1" outlineLevel="1" x14ac:dyDescent="0.25">
      <c r="C3803" s="4" t="s">
        <v>53</v>
      </c>
      <c r="D3803" s="20" t="s">
        <v>7507</v>
      </c>
      <c r="E3803" s="20"/>
      <c r="F3803" s="20" t="s">
        <v>7508</v>
      </c>
      <c r="G3803"/>
      <c r="H3803"/>
      <c r="I3803"/>
      <c r="J3803"/>
      <c r="K3803" s="16">
        <v>5.04</v>
      </c>
    </row>
    <row r="3804" spans="3:11" ht="15" hidden="1" outlineLevel="1" x14ac:dyDescent="0.25">
      <c r="C3804" s="4" t="s">
        <v>53</v>
      </c>
      <c r="D3804" s="20" t="s">
        <v>7509</v>
      </c>
      <c r="E3804" s="20"/>
      <c r="F3804" s="20" t="s">
        <v>7510</v>
      </c>
      <c r="G3804"/>
      <c r="H3804"/>
      <c r="I3804"/>
      <c r="J3804"/>
      <c r="K3804" s="16">
        <v>1.68</v>
      </c>
    </row>
    <row r="3805" spans="3:11" ht="15" hidden="1" outlineLevel="1" x14ac:dyDescent="0.25">
      <c r="C3805" s="4" t="s">
        <v>53</v>
      </c>
      <c r="D3805" s="20" t="s">
        <v>7511</v>
      </c>
      <c r="E3805" s="20"/>
      <c r="F3805" s="20" t="s">
        <v>7512</v>
      </c>
      <c r="G3805"/>
      <c r="H3805"/>
      <c r="I3805"/>
      <c r="J3805"/>
      <c r="K3805" s="16">
        <v>2.2200000000000002</v>
      </c>
    </row>
    <row r="3806" spans="3:11" ht="15" hidden="1" outlineLevel="1" x14ac:dyDescent="0.25">
      <c r="C3806" s="4" t="s">
        <v>53</v>
      </c>
      <c r="D3806" s="20" t="s">
        <v>7513</v>
      </c>
      <c r="E3806" s="20"/>
      <c r="F3806" s="20" t="s">
        <v>7514</v>
      </c>
      <c r="G3806"/>
      <c r="H3806"/>
      <c r="I3806"/>
      <c r="J3806"/>
      <c r="K3806" s="16">
        <v>24.46</v>
      </c>
    </row>
    <row r="3807" spans="3:11" ht="15" hidden="1" outlineLevel="1" x14ac:dyDescent="0.25">
      <c r="C3807" s="4" t="s">
        <v>53</v>
      </c>
      <c r="D3807" s="20" t="s">
        <v>7515</v>
      </c>
      <c r="E3807" s="20"/>
      <c r="F3807" s="20" t="s">
        <v>7516</v>
      </c>
      <c r="G3807"/>
      <c r="H3807"/>
      <c r="I3807"/>
      <c r="J3807"/>
      <c r="K3807" s="16">
        <v>1.68</v>
      </c>
    </row>
    <row r="3808" spans="3:11" ht="15" hidden="1" outlineLevel="1" x14ac:dyDescent="0.25">
      <c r="C3808" s="4" t="s">
        <v>53</v>
      </c>
      <c r="D3808" s="20" t="s">
        <v>7517</v>
      </c>
      <c r="E3808" s="20"/>
      <c r="F3808" s="20" t="s">
        <v>7518</v>
      </c>
      <c r="G3808"/>
      <c r="H3808"/>
      <c r="I3808"/>
      <c r="J3808"/>
      <c r="K3808" s="16">
        <v>24.6</v>
      </c>
    </row>
    <row r="3809" spans="3:11" ht="15" hidden="1" outlineLevel="1" x14ac:dyDescent="0.25">
      <c r="C3809" s="4" t="s">
        <v>53</v>
      </c>
      <c r="D3809" s="20" t="s">
        <v>7519</v>
      </c>
      <c r="E3809" s="20"/>
      <c r="F3809" s="20" t="s">
        <v>7520</v>
      </c>
      <c r="G3809"/>
      <c r="H3809"/>
      <c r="I3809"/>
      <c r="J3809"/>
      <c r="K3809" s="16">
        <v>1.74</v>
      </c>
    </row>
    <row r="3810" spans="3:11" ht="15" hidden="1" outlineLevel="1" x14ac:dyDescent="0.25">
      <c r="C3810" s="4" t="s">
        <v>53</v>
      </c>
      <c r="D3810" s="20" t="s">
        <v>7521</v>
      </c>
      <c r="E3810" s="20"/>
      <c r="F3810" s="20" t="s">
        <v>7522</v>
      </c>
      <c r="G3810"/>
      <c r="H3810"/>
      <c r="I3810"/>
      <c r="J3810"/>
      <c r="K3810" s="16">
        <v>1.68</v>
      </c>
    </row>
    <row r="3811" spans="3:11" ht="15" hidden="1" outlineLevel="1" x14ac:dyDescent="0.25">
      <c r="C3811" s="4" t="s">
        <v>53</v>
      </c>
      <c r="D3811" s="20" t="s">
        <v>7523</v>
      </c>
      <c r="E3811" s="20"/>
      <c r="F3811" s="20" t="s">
        <v>7524</v>
      </c>
      <c r="G3811"/>
      <c r="H3811"/>
      <c r="I3811"/>
      <c r="J3811"/>
      <c r="K3811" s="16">
        <v>12.66</v>
      </c>
    </row>
    <row r="3812" spans="3:11" ht="15" hidden="1" outlineLevel="1" x14ac:dyDescent="0.25">
      <c r="C3812" s="4" t="s">
        <v>53</v>
      </c>
      <c r="D3812" s="20" t="s">
        <v>7525</v>
      </c>
      <c r="E3812" s="20"/>
      <c r="F3812" s="20" t="s">
        <v>7526</v>
      </c>
      <c r="G3812"/>
      <c r="H3812"/>
      <c r="I3812"/>
      <c r="J3812"/>
      <c r="K3812" s="16">
        <v>1.0900000000000001</v>
      </c>
    </row>
    <row r="3813" spans="3:11" ht="15" hidden="1" outlineLevel="1" x14ac:dyDescent="0.25">
      <c r="C3813" s="4" t="s">
        <v>53</v>
      </c>
      <c r="D3813" s="20" t="s">
        <v>7527</v>
      </c>
      <c r="E3813" s="20"/>
      <c r="F3813" s="20" t="s">
        <v>7528</v>
      </c>
      <c r="G3813"/>
      <c r="H3813"/>
      <c r="I3813"/>
      <c r="J3813"/>
      <c r="K3813" s="16">
        <v>1.68</v>
      </c>
    </row>
    <row r="3814" spans="3:11" ht="15" hidden="1" outlineLevel="1" x14ac:dyDescent="0.25">
      <c r="C3814" s="4" t="s">
        <v>53</v>
      </c>
      <c r="D3814" s="20" t="s">
        <v>7529</v>
      </c>
      <c r="E3814" s="20"/>
      <c r="F3814" s="20" t="s">
        <v>7530</v>
      </c>
      <c r="G3814"/>
      <c r="H3814"/>
      <c r="I3814"/>
      <c r="J3814"/>
      <c r="K3814" s="16">
        <v>1.68</v>
      </c>
    </row>
    <row r="3815" spans="3:11" ht="15" hidden="1" outlineLevel="1" x14ac:dyDescent="0.25">
      <c r="C3815" s="4" t="s">
        <v>53</v>
      </c>
      <c r="D3815" s="20" t="s">
        <v>7531</v>
      </c>
      <c r="E3815" s="20"/>
      <c r="F3815" s="20" t="s">
        <v>7532</v>
      </c>
      <c r="G3815"/>
      <c r="H3815"/>
      <c r="I3815"/>
      <c r="J3815"/>
      <c r="K3815" s="16">
        <v>6.43</v>
      </c>
    </row>
    <row r="3816" spans="3:11" ht="15" hidden="1" outlineLevel="1" x14ac:dyDescent="0.25">
      <c r="C3816" s="4" t="s">
        <v>53</v>
      </c>
      <c r="D3816" s="20" t="s">
        <v>7533</v>
      </c>
      <c r="E3816" s="20"/>
      <c r="F3816" s="20" t="s">
        <v>7534</v>
      </c>
      <c r="G3816"/>
      <c r="H3816"/>
      <c r="I3816"/>
      <c r="J3816"/>
      <c r="K3816" s="16">
        <v>5.04</v>
      </c>
    </row>
    <row r="3817" spans="3:11" ht="15" hidden="1" outlineLevel="1" x14ac:dyDescent="0.25">
      <c r="C3817" s="4" t="s">
        <v>53</v>
      </c>
      <c r="D3817" s="20" t="s">
        <v>7535</v>
      </c>
      <c r="E3817" s="20"/>
      <c r="F3817" s="20" t="s">
        <v>7536</v>
      </c>
      <c r="G3817"/>
      <c r="H3817"/>
      <c r="I3817"/>
      <c r="J3817"/>
      <c r="K3817" s="16">
        <v>7.71</v>
      </c>
    </row>
    <row r="3818" spans="3:11" ht="15" hidden="1" outlineLevel="1" x14ac:dyDescent="0.25">
      <c r="C3818" s="4" t="s">
        <v>53</v>
      </c>
      <c r="D3818" s="20" t="s">
        <v>7537</v>
      </c>
      <c r="E3818" s="20"/>
      <c r="F3818" s="20" t="s">
        <v>7538</v>
      </c>
      <c r="G3818"/>
      <c r="H3818"/>
      <c r="I3818"/>
      <c r="J3818"/>
      <c r="K3818" s="16">
        <v>5.09</v>
      </c>
    </row>
    <row r="3819" spans="3:11" ht="15" hidden="1" outlineLevel="1" x14ac:dyDescent="0.25">
      <c r="C3819" s="4" t="s">
        <v>53</v>
      </c>
      <c r="D3819" s="20" t="s">
        <v>7539</v>
      </c>
      <c r="E3819" s="20"/>
      <c r="F3819" s="20" t="s">
        <v>7540</v>
      </c>
      <c r="G3819"/>
      <c r="H3819"/>
      <c r="I3819"/>
      <c r="J3819"/>
      <c r="K3819" s="16">
        <v>4.96</v>
      </c>
    </row>
    <row r="3820" spans="3:11" ht="15" hidden="1" outlineLevel="1" x14ac:dyDescent="0.25">
      <c r="C3820" s="4" t="s">
        <v>53</v>
      </c>
      <c r="D3820" s="20" t="s">
        <v>7541</v>
      </c>
      <c r="E3820" s="20"/>
      <c r="F3820" s="20" t="s">
        <v>4651</v>
      </c>
      <c r="G3820"/>
      <c r="H3820"/>
      <c r="I3820"/>
      <c r="J3820"/>
      <c r="K3820" s="16">
        <v>6.72</v>
      </c>
    </row>
    <row r="3821" spans="3:11" ht="15" hidden="1" outlineLevel="1" x14ac:dyDescent="0.25">
      <c r="C3821" s="4" t="s">
        <v>53</v>
      </c>
      <c r="D3821" s="20" t="s">
        <v>7542</v>
      </c>
      <c r="E3821" s="20"/>
      <c r="F3821" s="20" t="s">
        <v>7543</v>
      </c>
      <c r="G3821"/>
      <c r="H3821"/>
      <c r="I3821"/>
      <c r="J3821"/>
      <c r="K3821" s="16">
        <v>-69.52</v>
      </c>
    </row>
    <row r="3822" spans="3:11" ht="15" hidden="1" outlineLevel="1" x14ac:dyDescent="0.25">
      <c r="C3822" s="4" t="s">
        <v>53</v>
      </c>
      <c r="D3822" s="20" t="s">
        <v>7544</v>
      </c>
      <c r="E3822" s="20"/>
      <c r="F3822" s="20" t="s">
        <v>7545</v>
      </c>
      <c r="G3822"/>
      <c r="H3822"/>
      <c r="I3822"/>
      <c r="J3822"/>
      <c r="K3822" s="16">
        <v>11.67</v>
      </c>
    </row>
    <row r="3823" spans="3:11" ht="15" hidden="1" outlineLevel="1" x14ac:dyDescent="0.25">
      <c r="C3823" s="4" t="s">
        <v>53</v>
      </c>
      <c r="D3823" s="20" t="s">
        <v>7546</v>
      </c>
      <c r="E3823" s="20"/>
      <c r="F3823" s="20" t="s">
        <v>7547</v>
      </c>
      <c r="G3823"/>
      <c r="H3823"/>
      <c r="I3823"/>
      <c r="J3823"/>
      <c r="K3823" s="16">
        <v>1.68</v>
      </c>
    </row>
    <row r="3824" spans="3:11" ht="15" hidden="1" outlineLevel="1" x14ac:dyDescent="0.25">
      <c r="C3824" s="4" t="s">
        <v>53</v>
      </c>
      <c r="D3824" s="20" t="s">
        <v>7548</v>
      </c>
      <c r="E3824" s="20"/>
      <c r="F3824" s="20" t="s">
        <v>7549</v>
      </c>
      <c r="G3824"/>
      <c r="H3824"/>
      <c r="I3824"/>
      <c r="J3824"/>
      <c r="K3824" s="16">
        <v>1.68</v>
      </c>
    </row>
    <row r="3825" spans="3:11" ht="15" hidden="1" outlineLevel="1" x14ac:dyDescent="0.25">
      <c r="C3825" s="4" t="s">
        <v>53</v>
      </c>
      <c r="D3825" s="20" t="s">
        <v>7550</v>
      </c>
      <c r="E3825" s="20"/>
      <c r="F3825" s="20" t="s">
        <v>7551</v>
      </c>
      <c r="G3825"/>
      <c r="H3825"/>
      <c r="I3825"/>
      <c r="J3825"/>
      <c r="K3825" s="16">
        <v>2.82</v>
      </c>
    </row>
    <row r="3826" spans="3:11" ht="15" hidden="1" outlineLevel="1" x14ac:dyDescent="0.25">
      <c r="C3826" s="4" t="s">
        <v>53</v>
      </c>
      <c r="D3826" s="20" t="s">
        <v>7552</v>
      </c>
      <c r="E3826" s="20"/>
      <c r="F3826" s="20" t="s">
        <v>7553</v>
      </c>
      <c r="G3826"/>
      <c r="H3826"/>
      <c r="I3826"/>
      <c r="J3826"/>
      <c r="K3826" s="16">
        <v>2.2000000000000002</v>
      </c>
    </row>
    <row r="3827" spans="3:11" ht="15" hidden="1" outlineLevel="1" x14ac:dyDescent="0.25">
      <c r="C3827" s="4" t="s">
        <v>53</v>
      </c>
      <c r="D3827" s="20" t="s">
        <v>7554</v>
      </c>
      <c r="E3827" s="20"/>
      <c r="F3827" s="20" t="s">
        <v>7555</v>
      </c>
      <c r="G3827"/>
      <c r="H3827"/>
      <c r="I3827"/>
      <c r="J3827"/>
      <c r="K3827" s="16">
        <v>44.58</v>
      </c>
    </row>
    <row r="3828" spans="3:11" ht="15" hidden="1" outlineLevel="1" x14ac:dyDescent="0.25">
      <c r="C3828" s="4" t="s">
        <v>53</v>
      </c>
      <c r="D3828" s="20" t="s">
        <v>7556</v>
      </c>
      <c r="E3828" s="20"/>
      <c r="F3828" s="20" t="s">
        <v>7557</v>
      </c>
      <c r="G3828"/>
      <c r="H3828"/>
      <c r="I3828"/>
      <c r="J3828"/>
      <c r="K3828" s="16">
        <v>-0.15</v>
      </c>
    </row>
    <row r="3829" spans="3:11" ht="15" hidden="1" outlineLevel="1" x14ac:dyDescent="0.25">
      <c r="C3829" s="4" t="s">
        <v>53</v>
      </c>
      <c r="D3829" s="20" t="s">
        <v>7558</v>
      </c>
      <c r="E3829" s="20"/>
      <c r="F3829" s="20" t="s">
        <v>7559</v>
      </c>
      <c r="G3829"/>
      <c r="H3829"/>
      <c r="I3829"/>
      <c r="J3829"/>
      <c r="K3829" s="16">
        <v>3.52</v>
      </c>
    </row>
    <row r="3830" spans="3:11" ht="15" hidden="1" outlineLevel="1" x14ac:dyDescent="0.25">
      <c r="C3830" s="4" t="s">
        <v>53</v>
      </c>
      <c r="D3830" s="20" t="s">
        <v>7560</v>
      </c>
      <c r="E3830" s="20"/>
      <c r="F3830" s="20" t="s">
        <v>7561</v>
      </c>
      <c r="G3830"/>
      <c r="H3830"/>
      <c r="I3830"/>
      <c r="J3830"/>
      <c r="K3830" s="16">
        <v>3.36</v>
      </c>
    </row>
    <row r="3831" spans="3:11" ht="15" hidden="1" outlineLevel="1" x14ac:dyDescent="0.25">
      <c r="C3831" s="4" t="s">
        <v>53</v>
      </c>
      <c r="D3831" s="20" t="s">
        <v>7562</v>
      </c>
      <c r="E3831" s="20"/>
      <c r="F3831" s="20" t="s">
        <v>7563</v>
      </c>
      <c r="G3831"/>
      <c r="H3831"/>
      <c r="I3831"/>
      <c r="J3831"/>
      <c r="K3831" s="16">
        <v>1.68</v>
      </c>
    </row>
    <row r="3832" spans="3:11" ht="15" hidden="1" outlineLevel="1" x14ac:dyDescent="0.25">
      <c r="C3832" s="4" t="s">
        <v>53</v>
      </c>
      <c r="D3832" s="20" t="s">
        <v>7564</v>
      </c>
      <c r="E3832" s="20"/>
      <c r="F3832" s="20" t="s">
        <v>7565</v>
      </c>
      <c r="G3832"/>
      <c r="H3832"/>
      <c r="I3832"/>
      <c r="J3832"/>
      <c r="K3832" s="16">
        <v>7.76</v>
      </c>
    </row>
    <row r="3833" spans="3:11" ht="15" hidden="1" outlineLevel="1" x14ac:dyDescent="0.25">
      <c r="C3833" s="4" t="s">
        <v>53</v>
      </c>
      <c r="D3833" s="20" t="s">
        <v>7566</v>
      </c>
      <c r="E3833" s="20"/>
      <c r="F3833" s="20" t="s">
        <v>7567</v>
      </c>
      <c r="G3833"/>
      <c r="H3833"/>
      <c r="I3833"/>
      <c r="J3833"/>
      <c r="K3833" s="16">
        <v>0.99</v>
      </c>
    </row>
    <row r="3834" spans="3:11" ht="15" hidden="1" outlineLevel="1" x14ac:dyDescent="0.25">
      <c r="C3834" s="4" t="s">
        <v>53</v>
      </c>
      <c r="D3834" s="20" t="s">
        <v>7568</v>
      </c>
      <c r="E3834" s="20"/>
      <c r="F3834" s="20" t="s">
        <v>7569</v>
      </c>
      <c r="G3834"/>
      <c r="H3834"/>
      <c r="I3834"/>
      <c r="J3834"/>
      <c r="K3834" s="16">
        <v>2.11</v>
      </c>
    </row>
    <row r="3835" spans="3:11" ht="15" hidden="1" outlineLevel="1" x14ac:dyDescent="0.25">
      <c r="C3835" s="4" t="s">
        <v>53</v>
      </c>
      <c r="D3835" s="20" t="s">
        <v>7570</v>
      </c>
      <c r="E3835" s="20"/>
      <c r="F3835" s="20" t="s">
        <v>7571</v>
      </c>
      <c r="G3835"/>
      <c r="H3835"/>
      <c r="I3835"/>
      <c r="J3835"/>
      <c r="K3835" s="16">
        <v>4.26</v>
      </c>
    </row>
    <row r="3836" spans="3:11" ht="15" hidden="1" outlineLevel="1" x14ac:dyDescent="0.25">
      <c r="C3836" s="4" t="s">
        <v>53</v>
      </c>
      <c r="D3836" s="20" t="s">
        <v>7572</v>
      </c>
      <c r="E3836" s="20"/>
      <c r="F3836" s="20" t="s">
        <v>7573</v>
      </c>
      <c r="G3836"/>
      <c r="H3836"/>
      <c r="I3836"/>
      <c r="J3836"/>
      <c r="K3836" s="16">
        <v>1.83</v>
      </c>
    </row>
    <row r="3837" spans="3:11" ht="15" hidden="1" outlineLevel="1" x14ac:dyDescent="0.25">
      <c r="C3837" s="4" t="s">
        <v>53</v>
      </c>
      <c r="D3837" s="20" t="s">
        <v>7574</v>
      </c>
      <c r="E3837" s="20"/>
      <c r="F3837" s="20" t="s">
        <v>7575</v>
      </c>
      <c r="G3837"/>
      <c r="H3837"/>
      <c r="I3837"/>
      <c r="J3837"/>
      <c r="K3837" s="16">
        <v>3.23</v>
      </c>
    </row>
    <row r="3838" spans="3:11" ht="15" hidden="1" outlineLevel="1" x14ac:dyDescent="0.25">
      <c r="C3838" s="4" t="s">
        <v>53</v>
      </c>
      <c r="D3838" s="20" t="s">
        <v>7576</v>
      </c>
      <c r="E3838" s="20"/>
      <c r="F3838" s="20" t="s">
        <v>7577</v>
      </c>
      <c r="G3838"/>
      <c r="H3838"/>
      <c r="I3838"/>
      <c r="J3838"/>
      <c r="K3838" s="16">
        <v>61.64</v>
      </c>
    </row>
    <row r="3839" spans="3:11" ht="15" hidden="1" outlineLevel="1" x14ac:dyDescent="0.25">
      <c r="C3839" s="4" t="s">
        <v>53</v>
      </c>
      <c r="D3839" s="20" t="s">
        <v>7578</v>
      </c>
      <c r="E3839" s="20"/>
      <c r="F3839" s="20" t="s">
        <v>7579</v>
      </c>
      <c r="G3839"/>
      <c r="H3839"/>
      <c r="I3839"/>
      <c r="J3839"/>
      <c r="K3839" s="16">
        <v>1.68</v>
      </c>
    </row>
    <row r="3840" spans="3:11" ht="15" hidden="1" outlineLevel="1" x14ac:dyDescent="0.25">
      <c r="C3840" s="4" t="s">
        <v>53</v>
      </c>
      <c r="D3840" s="20" t="s">
        <v>7580</v>
      </c>
      <c r="E3840" s="20"/>
      <c r="F3840" s="20" t="s">
        <v>7581</v>
      </c>
      <c r="G3840"/>
      <c r="H3840"/>
      <c r="I3840"/>
      <c r="J3840"/>
      <c r="K3840" s="16">
        <v>4.1500000000000004</v>
      </c>
    </row>
    <row r="3841" spans="3:11" ht="15" hidden="1" outlineLevel="1" x14ac:dyDescent="0.25">
      <c r="C3841" s="4" t="s">
        <v>53</v>
      </c>
      <c r="D3841" s="20" t="s">
        <v>7582</v>
      </c>
      <c r="E3841" s="20"/>
      <c r="F3841" s="20" t="s">
        <v>7583</v>
      </c>
      <c r="G3841"/>
      <c r="H3841"/>
      <c r="I3841"/>
      <c r="J3841"/>
      <c r="K3841" s="16">
        <v>48.84</v>
      </c>
    </row>
    <row r="3842" spans="3:11" ht="15" hidden="1" outlineLevel="1" x14ac:dyDescent="0.25">
      <c r="C3842" s="4" t="s">
        <v>53</v>
      </c>
      <c r="D3842" s="20" t="s">
        <v>7584</v>
      </c>
      <c r="E3842" s="20"/>
      <c r="F3842" s="20" t="s">
        <v>7585</v>
      </c>
      <c r="G3842"/>
      <c r="H3842"/>
      <c r="I3842"/>
      <c r="J3842"/>
      <c r="K3842" s="16">
        <v>4.04</v>
      </c>
    </row>
    <row r="3843" spans="3:11" ht="15" hidden="1" outlineLevel="1" x14ac:dyDescent="0.25">
      <c r="C3843" s="4" t="s">
        <v>53</v>
      </c>
      <c r="D3843" s="20" t="s">
        <v>7586</v>
      </c>
      <c r="E3843" s="20"/>
      <c r="F3843" s="20" t="s">
        <v>7587</v>
      </c>
      <c r="G3843"/>
      <c r="H3843"/>
      <c r="I3843"/>
      <c r="J3843"/>
      <c r="K3843" s="16">
        <v>2.23</v>
      </c>
    </row>
    <row r="3844" spans="3:11" ht="15" hidden="1" outlineLevel="1" x14ac:dyDescent="0.25">
      <c r="C3844" s="4" t="s">
        <v>53</v>
      </c>
      <c r="D3844" s="20" t="s">
        <v>7588</v>
      </c>
      <c r="E3844" s="20"/>
      <c r="F3844" s="20" t="s">
        <v>7589</v>
      </c>
      <c r="G3844"/>
      <c r="H3844"/>
      <c r="I3844"/>
      <c r="J3844"/>
      <c r="K3844" s="16">
        <v>0.1</v>
      </c>
    </row>
    <row r="3845" spans="3:11" ht="15" hidden="1" outlineLevel="1" x14ac:dyDescent="0.25">
      <c r="C3845" s="4" t="s">
        <v>53</v>
      </c>
      <c r="D3845" s="20" t="s">
        <v>7590</v>
      </c>
      <c r="E3845" s="20"/>
      <c r="F3845" s="20" t="s">
        <v>7591</v>
      </c>
      <c r="G3845"/>
      <c r="H3845"/>
      <c r="I3845"/>
      <c r="J3845"/>
      <c r="K3845" s="16">
        <v>1.69</v>
      </c>
    </row>
    <row r="3846" spans="3:11" ht="15" hidden="1" outlineLevel="1" x14ac:dyDescent="0.25">
      <c r="C3846" s="4" t="s">
        <v>53</v>
      </c>
      <c r="D3846" s="20" t="s">
        <v>7592</v>
      </c>
      <c r="E3846" s="20"/>
      <c r="F3846" s="20" t="s">
        <v>7593</v>
      </c>
      <c r="G3846"/>
      <c r="H3846"/>
      <c r="I3846"/>
      <c r="J3846"/>
      <c r="K3846" s="16">
        <v>7.2</v>
      </c>
    </row>
    <row r="3847" spans="3:11" ht="15" hidden="1" outlineLevel="1" x14ac:dyDescent="0.25">
      <c r="C3847" s="4" t="s">
        <v>53</v>
      </c>
      <c r="D3847" s="20" t="s">
        <v>7594</v>
      </c>
      <c r="E3847" s="20"/>
      <c r="F3847" s="20" t="s">
        <v>7595</v>
      </c>
      <c r="G3847"/>
      <c r="H3847"/>
      <c r="I3847"/>
      <c r="J3847"/>
      <c r="K3847" s="16">
        <v>4.18</v>
      </c>
    </row>
    <row r="3848" spans="3:11" ht="15" hidden="1" outlineLevel="1" x14ac:dyDescent="0.25">
      <c r="C3848" s="4" t="s">
        <v>53</v>
      </c>
      <c r="D3848" s="20" t="s">
        <v>7596</v>
      </c>
      <c r="E3848" s="20"/>
      <c r="F3848" s="20" t="s">
        <v>7597</v>
      </c>
      <c r="G3848"/>
      <c r="H3848"/>
      <c r="I3848"/>
      <c r="J3848"/>
      <c r="K3848" s="16">
        <v>13</v>
      </c>
    </row>
    <row r="3849" spans="3:11" ht="15" hidden="1" outlineLevel="1" x14ac:dyDescent="0.25">
      <c r="C3849" s="4" t="s">
        <v>53</v>
      </c>
      <c r="D3849" s="20" t="s">
        <v>7598</v>
      </c>
      <c r="E3849" s="20"/>
      <c r="F3849" s="20" t="s">
        <v>7599</v>
      </c>
      <c r="G3849"/>
      <c r="H3849"/>
      <c r="I3849"/>
      <c r="J3849"/>
      <c r="K3849" s="16">
        <v>3.36</v>
      </c>
    </row>
    <row r="3850" spans="3:11" ht="15" hidden="1" outlineLevel="1" x14ac:dyDescent="0.25">
      <c r="C3850" s="4" t="s">
        <v>53</v>
      </c>
      <c r="D3850" s="20" t="s">
        <v>7600</v>
      </c>
      <c r="E3850" s="20"/>
      <c r="F3850" s="20" t="s">
        <v>7601</v>
      </c>
      <c r="G3850"/>
      <c r="H3850"/>
      <c r="I3850"/>
      <c r="J3850"/>
      <c r="K3850" s="16">
        <v>7.93</v>
      </c>
    </row>
    <row r="3851" spans="3:11" ht="15" hidden="1" outlineLevel="1" x14ac:dyDescent="0.25">
      <c r="C3851" s="4" t="s">
        <v>53</v>
      </c>
      <c r="D3851" s="20" t="s">
        <v>7602</v>
      </c>
      <c r="E3851" s="20"/>
      <c r="F3851" s="20" t="s">
        <v>7603</v>
      </c>
      <c r="G3851"/>
      <c r="H3851"/>
      <c r="I3851"/>
      <c r="J3851"/>
      <c r="K3851" s="16">
        <v>2.92</v>
      </c>
    </row>
    <row r="3852" spans="3:11" ht="15" hidden="1" outlineLevel="1" x14ac:dyDescent="0.25">
      <c r="C3852" s="4" t="s">
        <v>53</v>
      </c>
      <c r="D3852" s="20" t="s">
        <v>7604</v>
      </c>
      <c r="E3852" s="20"/>
      <c r="F3852" s="20" t="s">
        <v>7605</v>
      </c>
      <c r="G3852"/>
      <c r="H3852"/>
      <c r="I3852"/>
      <c r="J3852"/>
      <c r="K3852" s="16">
        <v>1.55</v>
      </c>
    </row>
    <row r="3853" spans="3:11" ht="15" hidden="1" outlineLevel="1" x14ac:dyDescent="0.25">
      <c r="C3853" s="4" t="s">
        <v>53</v>
      </c>
      <c r="D3853" s="20" t="s">
        <v>7606</v>
      </c>
      <c r="E3853" s="20"/>
      <c r="F3853" s="20" t="s">
        <v>7607</v>
      </c>
      <c r="G3853"/>
      <c r="H3853"/>
      <c r="I3853"/>
      <c r="J3853"/>
      <c r="K3853" s="16">
        <v>2.09</v>
      </c>
    </row>
    <row r="3854" spans="3:11" ht="15" hidden="1" outlineLevel="1" x14ac:dyDescent="0.25">
      <c r="C3854" s="4" t="s">
        <v>53</v>
      </c>
      <c r="D3854" s="20" t="s">
        <v>7608</v>
      </c>
      <c r="E3854" s="20"/>
      <c r="F3854" s="20" t="s">
        <v>7609</v>
      </c>
      <c r="G3854"/>
      <c r="H3854"/>
      <c r="I3854"/>
      <c r="J3854"/>
      <c r="K3854" s="16">
        <v>25.76</v>
      </c>
    </row>
    <row r="3855" spans="3:11" ht="15" hidden="1" outlineLevel="1" x14ac:dyDescent="0.25">
      <c r="C3855" s="4" t="s">
        <v>53</v>
      </c>
      <c r="D3855" s="20" t="s">
        <v>7610</v>
      </c>
      <c r="E3855" s="20"/>
      <c r="F3855" s="20" t="s">
        <v>7611</v>
      </c>
      <c r="G3855"/>
      <c r="H3855"/>
      <c r="I3855"/>
      <c r="J3855"/>
      <c r="K3855" s="16">
        <v>2.44</v>
      </c>
    </row>
    <row r="3856" spans="3:11" ht="15" hidden="1" outlineLevel="1" x14ac:dyDescent="0.25">
      <c r="C3856" s="4" t="s">
        <v>53</v>
      </c>
      <c r="D3856" s="20" t="s">
        <v>7612</v>
      </c>
      <c r="E3856" s="20"/>
      <c r="F3856" s="20" t="s">
        <v>7613</v>
      </c>
      <c r="G3856"/>
      <c r="H3856"/>
      <c r="I3856"/>
      <c r="J3856"/>
      <c r="K3856" s="16">
        <v>22.39</v>
      </c>
    </row>
    <row r="3857" spans="3:11" ht="15" hidden="1" outlineLevel="1" x14ac:dyDescent="0.25">
      <c r="C3857" s="4" t="s">
        <v>53</v>
      </c>
      <c r="D3857" s="20" t="s">
        <v>7614</v>
      </c>
      <c r="E3857" s="20"/>
      <c r="F3857" s="20" t="s">
        <v>7615</v>
      </c>
      <c r="G3857"/>
      <c r="H3857"/>
      <c r="I3857"/>
      <c r="J3857"/>
      <c r="K3857" s="16">
        <v>3.52</v>
      </c>
    </row>
    <row r="3858" spans="3:11" ht="15" hidden="1" outlineLevel="1" x14ac:dyDescent="0.25">
      <c r="C3858" s="4" t="s">
        <v>53</v>
      </c>
      <c r="D3858" s="20" t="s">
        <v>7616</v>
      </c>
      <c r="E3858" s="20"/>
      <c r="F3858" s="20" t="s">
        <v>7617</v>
      </c>
      <c r="G3858"/>
      <c r="H3858"/>
      <c r="I3858"/>
      <c r="J3858"/>
      <c r="K3858" s="16">
        <v>3.46</v>
      </c>
    </row>
    <row r="3859" spans="3:11" ht="15" hidden="1" outlineLevel="1" x14ac:dyDescent="0.25">
      <c r="C3859" s="4" t="s">
        <v>53</v>
      </c>
      <c r="D3859" s="20" t="s">
        <v>7618</v>
      </c>
      <c r="E3859" s="20"/>
      <c r="F3859" s="20" t="s">
        <v>7619</v>
      </c>
      <c r="G3859"/>
      <c r="H3859"/>
      <c r="I3859"/>
      <c r="J3859"/>
      <c r="K3859" s="16">
        <v>5.36</v>
      </c>
    </row>
    <row r="3860" spans="3:11" ht="15" hidden="1" outlineLevel="1" x14ac:dyDescent="0.25">
      <c r="C3860" s="4" t="s">
        <v>53</v>
      </c>
      <c r="D3860" s="20" t="s">
        <v>7620</v>
      </c>
      <c r="E3860" s="20"/>
      <c r="F3860" s="20" t="s">
        <v>7621</v>
      </c>
      <c r="G3860"/>
      <c r="H3860"/>
      <c r="I3860"/>
      <c r="J3860"/>
      <c r="K3860" s="16">
        <v>1.1499999999999999</v>
      </c>
    </row>
    <row r="3861" spans="3:11" ht="15" hidden="1" outlineLevel="1" x14ac:dyDescent="0.25">
      <c r="C3861" s="4" t="s">
        <v>53</v>
      </c>
      <c r="D3861" s="20" t="s">
        <v>7622</v>
      </c>
      <c r="E3861" s="20"/>
      <c r="F3861" s="20" t="s">
        <v>7623</v>
      </c>
      <c r="G3861"/>
      <c r="H3861"/>
      <c r="I3861"/>
      <c r="J3861"/>
      <c r="K3861" s="16">
        <v>49.05</v>
      </c>
    </row>
    <row r="3862" spans="3:11" ht="15" hidden="1" outlineLevel="1" x14ac:dyDescent="0.25">
      <c r="C3862" s="4" t="s">
        <v>53</v>
      </c>
      <c r="D3862" s="20" t="s">
        <v>7624</v>
      </c>
      <c r="E3862" s="20"/>
      <c r="F3862" s="20" t="s">
        <v>7625</v>
      </c>
      <c r="G3862"/>
      <c r="H3862"/>
      <c r="I3862"/>
      <c r="J3862"/>
      <c r="K3862" s="16">
        <v>1.72</v>
      </c>
    </row>
    <row r="3863" spans="3:11" ht="15" hidden="1" outlineLevel="1" x14ac:dyDescent="0.25">
      <c r="C3863" s="4" t="s">
        <v>53</v>
      </c>
      <c r="D3863" s="20" t="s">
        <v>7626</v>
      </c>
      <c r="E3863" s="20"/>
      <c r="F3863" s="20" t="s">
        <v>7627</v>
      </c>
      <c r="G3863"/>
      <c r="H3863"/>
      <c r="I3863"/>
      <c r="J3863"/>
      <c r="K3863" s="16">
        <v>8.09</v>
      </c>
    </row>
    <row r="3864" spans="3:11" ht="15" hidden="1" outlineLevel="1" x14ac:dyDescent="0.25">
      <c r="C3864" s="4" t="s">
        <v>53</v>
      </c>
      <c r="D3864" s="20" t="s">
        <v>7628</v>
      </c>
      <c r="E3864" s="20"/>
      <c r="F3864" s="20" t="s">
        <v>7629</v>
      </c>
      <c r="G3864"/>
      <c r="H3864"/>
      <c r="I3864"/>
      <c r="J3864"/>
      <c r="K3864" s="16">
        <v>1.98</v>
      </c>
    </row>
    <row r="3865" spans="3:11" ht="15" hidden="1" outlineLevel="1" x14ac:dyDescent="0.25">
      <c r="C3865" s="4" t="s">
        <v>53</v>
      </c>
      <c r="D3865" s="20" t="s">
        <v>7630</v>
      </c>
      <c r="E3865" s="20"/>
      <c r="F3865" s="20" t="s">
        <v>7631</v>
      </c>
      <c r="G3865"/>
      <c r="H3865"/>
      <c r="I3865"/>
      <c r="J3865"/>
      <c r="K3865" s="16">
        <v>7.21</v>
      </c>
    </row>
    <row r="3866" spans="3:11" ht="15" hidden="1" outlineLevel="1" x14ac:dyDescent="0.25">
      <c r="C3866" s="4" t="s">
        <v>53</v>
      </c>
      <c r="D3866" s="20" t="s">
        <v>7632</v>
      </c>
      <c r="E3866" s="20"/>
      <c r="F3866" s="20" t="s">
        <v>7633</v>
      </c>
      <c r="G3866"/>
      <c r="H3866"/>
      <c r="I3866"/>
      <c r="J3866"/>
      <c r="K3866" s="16">
        <v>2.27</v>
      </c>
    </row>
    <row r="3867" spans="3:11" ht="15" hidden="1" outlineLevel="1" x14ac:dyDescent="0.25">
      <c r="C3867" s="4" t="s">
        <v>53</v>
      </c>
      <c r="D3867" s="20" t="s">
        <v>7634</v>
      </c>
      <c r="E3867" s="20"/>
      <c r="F3867" s="20" t="s">
        <v>7635</v>
      </c>
      <c r="G3867"/>
      <c r="H3867"/>
      <c r="I3867"/>
      <c r="J3867"/>
      <c r="K3867" s="16">
        <v>1.68</v>
      </c>
    </row>
    <row r="3868" spans="3:11" ht="15" hidden="1" outlineLevel="1" x14ac:dyDescent="0.25">
      <c r="C3868" s="4" t="s">
        <v>53</v>
      </c>
      <c r="D3868" s="20" t="s">
        <v>7636</v>
      </c>
      <c r="E3868" s="20"/>
      <c r="F3868" s="20" t="s">
        <v>7637</v>
      </c>
      <c r="G3868"/>
      <c r="H3868"/>
      <c r="I3868"/>
      <c r="J3868"/>
      <c r="K3868" s="16">
        <v>1.68</v>
      </c>
    </row>
    <row r="3869" spans="3:11" ht="15" hidden="1" outlineLevel="1" x14ac:dyDescent="0.25">
      <c r="C3869" s="4" t="s">
        <v>53</v>
      </c>
      <c r="D3869" s="20" t="s">
        <v>7638</v>
      </c>
      <c r="E3869" s="20"/>
      <c r="F3869" s="20" t="s">
        <v>7639</v>
      </c>
      <c r="G3869"/>
      <c r="H3869"/>
      <c r="I3869"/>
      <c r="J3869"/>
      <c r="K3869" s="16">
        <v>0.35</v>
      </c>
    </row>
    <row r="3870" spans="3:11" ht="15" hidden="1" outlineLevel="1" x14ac:dyDescent="0.25">
      <c r="C3870" s="4" t="s">
        <v>53</v>
      </c>
      <c r="D3870" s="20" t="s">
        <v>7640</v>
      </c>
      <c r="E3870" s="20"/>
      <c r="F3870" s="20" t="s">
        <v>7641</v>
      </c>
      <c r="G3870"/>
      <c r="H3870"/>
      <c r="I3870"/>
      <c r="J3870"/>
      <c r="K3870" s="16">
        <v>0.41</v>
      </c>
    </row>
    <row r="3871" spans="3:11" ht="15" hidden="1" outlineLevel="1" x14ac:dyDescent="0.25">
      <c r="C3871" s="4" t="s">
        <v>53</v>
      </c>
      <c r="D3871" s="20" t="s">
        <v>7642</v>
      </c>
      <c r="E3871" s="20"/>
      <c r="F3871" s="20" t="s">
        <v>7643</v>
      </c>
      <c r="G3871"/>
      <c r="H3871"/>
      <c r="I3871"/>
      <c r="J3871"/>
      <c r="K3871" s="16">
        <v>3.65</v>
      </c>
    </row>
    <row r="3872" spans="3:11" ht="15" hidden="1" outlineLevel="1" x14ac:dyDescent="0.25">
      <c r="C3872" s="4" t="s">
        <v>53</v>
      </c>
      <c r="D3872" s="20" t="s">
        <v>7644</v>
      </c>
      <c r="E3872" s="20"/>
      <c r="F3872" s="20" t="s">
        <v>7645</v>
      </c>
      <c r="G3872"/>
      <c r="H3872"/>
      <c r="I3872"/>
      <c r="J3872"/>
      <c r="K3872" s="16">
        <v>7.34</v>
      </c>
    </row>
    <row r="3873" spans="3:11" ht="15" hidden="1" outlineLevel="1" x14ac:dyDescent="0.25">
      <c r="C3873" s="4" t="s">
        <v>53</v>
      </c>
      <c r="D3873" s="20" t="s">
        <v>7646</v>
      </c>
      <c r="E3873" s="20"/>
      <c r="F3873" s="20" t="s">
        <v>7647</v>
      </c>
      <c r="G3873"/>
      <c r="H3873"/>
      <c r="I3873"/>
      <c r="J3873"/>
      <c r="K3873" s="16">
        <v>35.49</v>
      </c>
    </row>
    <row r="3874" spans="3:11" ht="15" hidden="1" outlineLevel="1" x14ac:dyDescent="0.25">
      <c r="C3874" s="4" t="s">
        <v>53</v>
      </c>
      <c r="D3874" s="20" t="s">
        <v>7648</v>
      </c>
      <c r="E3874" s="20"/>
      <c r="F3874" s="20" t="s">
        <v>7649</v>
      </c>
      <c r="G3874"/>
      <c r="H3874"/>
      <c r="I3874"/>
      <c r="J3874"/>
      <c r="K3874" s="16">
        <v>3.37</v>
      </c>
    </row>
    <row r="3875" spans="3:11" ht="15" hidden="1" outlineLevel="1" x14ac:dyDescent="0.25">
      <c r="C3875" s="4" t="s">
        <v>53</v>
      </c>
      <c r="D3875" s="20" t="s">
        <v>7650</v>
      </c>
      <c r="E3875" s="20"/>
      <c r="F3875" s="20" t="s">
        <v>7651</v>
      </c>
      <c r="G3875"/>
      <c r="H3875"/>
      <c r="I3875"/>
      <c r="J3875"/>
      <c r="K3875" s="16">
        <v>3.42</v>
      </c>
    </row>
    <row r="3876" spans="3:11" ht="15" hidden="1" outlineLevel="1" x14ac:dyDescent="0.25">
      <c r="C3876" s="4" t="s">
        <v>53</v>
      </c>
      <c r="D3876" s="20" t="s">
        <v>7652</v>
      </c>
      <c r="E3876" s="20"/>
      <c r="F3876" s="20" t="s">
        <v>7653</v>
      </c>
      <c r="G3876"/>
      <c r="H3876"/>
      <c r="I3876"/>
      <c r="J3876"/>
      <c r="K3876" s="16">
        <v>2.12</v>
      </c>
    </row>
    <row r="3877" spans="3:11" ht="15" hidden="1" outlineLevel="1" x14ac:dyDescent="0.25">
      <c r="C3877" s="4" t="s">
        <v>53</v>
      </c>
      <c r="D3877" s="20" t="s">
        <v>7654</v>
      </c>
      <c r="E3877" s="20"/>
      <c r="F3877" s="20" t="s">
        <v>7655</v>
      </c>
      <c r="G3877"/>
      <c r="H3877"/>
      <c r="I3877"/>
      <c r="J3877"/>
      <c r="K3877" s="16">
        <v>19.100000000000001</v>
      </c>
    </row>
    <row r="3878" spans="3:11" ht="15" hidden="1" outlineLevel="1" x14ac:dyDescent="0.25">
      <c r="C3878" s="4" t="s">
        <v>53</v>
      </c>
      <c r="D3878" s="20" t="s">
        <v>7656</v>
      </c>
      <c r="E3878" s="20"/>
      <c r="F3878" s="20" t="s">
        <v>7657</v>
      </c>
      <c r="G3878"/>
      <c r="H3878"/>
      <c r="I3878"/>
      <c r="J3878"/>
      <c r="K3878" s="16">
        <v>2.77</v>
      </c>
    </row>
    <row r="3879" spans="3:11" ht="15" hidden="1" outlineLevel="1" x14ac:dyDescent="0.25">
      <c r="C3879" s="4" t="s">
        <v>53</v>
      </c>
      <c r="D3879" s="20" t="s">
        <v>7658</v>
      </c>
      <c r="E3879" s="20"/>
      <c r="F3879" s="20" t="s">
        <v>7659</v>
      </c>
      <c r="G3879"/>
      <c r="H3879"/>
      <c r="I3879"/>
      <c r="J3879"/>
      <c r="K3879" s="16">
        <v>5.66</v>
      </c>
    </row>
    <row r="3880" spans="3:11" ht="15" hidden="1" outlineLevel="1" x14ac:dyDescent="0.25">
      <c r="C3880" s="4" t="s">
        <v>53</v>
      </c>
      <c r="D3880" s="20" t="s">
        <v>7660</v>
      </c>
      <c r="E3880" s="20"/>
      <c r="F3880" s="20" t="s">
        <v>7661</v>
      </c>
      <c r="G3880"/>
      <c r="H3880"/>
      <c r="I3880"/>
      <c r="J3880"/>
      <c r="K3880" s="16">
        <v>6.43</v>
      </c>
    </row>
    <row r="3881" spans="3:11" ht="15" hidden="1" outlineLevel="1" x14ac:dyDescent="0.25">
      <c r="C3881" s="4" t="s">
        <v>53</v>
      </c>
      <c r="D3881" s="20" t="s">
        <v>7662</v>
      </c>
      <c r="E3881" s="20"/>
      <c r="F3881" s="20" t="s">
        <v>7663</v>
      </c>
      <c r="G3881"/>
      <c r="H3881"/>
      <c r="I3881"/>
      <c r="J3881"/>
      <c r="K3881" s="16">
        <v>2.2599999999999998</v>
      </c>
    </row>
    <row r="3882" spans="3:11" ht="15" hidden="1" outlineLevel="1" x14ac:dyDescent="0.25">
      <c r="C3882" s="4" t="s">
        <v>53</v>
      </c>
      <c r="D3882" s="20" t="s">
        <v>7664</v>
      </c>
      <c r="E3882" s="20"/>
      <c r="F3882" s="20" t="s">
        <v>7665</v>
      </c>
      <c r="G3882"/>
      <c r="H3882"/>
      <c r="I3882"/>
      <c r="J3882"/>
      <c r="K3882" s="16">
        <v>10.08</v>
      </c>
    </row>
    <row r="3883" spans="3:11" ht="15" hidden="1" outlineLevel="1" x14ac:dyDescent="0.25">
      <c r="C3883" s="4" t="s">
        <v>53</v>
      </c>
      <c r="D3883" s="20" t="s">
        <v>7666</v>
      </c>
      <c r="E3883" s="20"/>
      <c r="F3883" s="20" t="s">
        <v>7667</v>
      </c>
      <c r="G3883"/>
      <c r="H3883"/>
      <c r="I3883"/>
      <c r="J3883"/>
      <c r="K3883" s="16">
        <v>21.5</v>
      </c>
    </row>
    <row r="3884" spans="3:11" ht="15" hidden="1" outlineLevel="1" x14ac:dyDescent="0.25">
      <c r="C3884" s="4" t="s">
        <v>53</v>
      </c>
      <c r="D3884" s="20" t="s">
        <v>7668</v>
      </c>
      <c r="E3884" s="20"/>
      <c r="F3884" s="20" t="s">
        <v>7669</v>
      </c>
      <c r="G3884"/>
      <c r="H3884"/>
      <c r="I3884"/>
      <c r="J3884"/>
      <c r="K3884" s="16">
        <v>27.47</v>
      </c>
    </row>
    <row r="3885" spans="3:11" ht="15" hidden="1" outlineLevel="1" x14ac:dyDescent="0.25">
      <c r="C3885" s="4" t="s">
        <v>53</v>
      </c>
      <c r="D3885" s="20" t="s">
        <v>7670</v>
      </c>
      <c r="E3885" s="20"/>
      <c r="F3885" s="20" t="s">
        <v>7671</v>
      </c>
      <c r="G3885"/>
      <c r="H3885"/>
      <c r="I3885"/>
      <c r="J3885"/>
      <c r="K3885" s="16">
        <v>5.04</v>
      </c>
    </row>
    <row r="3886" spans="3:11" ht="15" hidden="1" outlineLevel="1" x14ac:dyDescent="0.25">
      <c r="C3886" s="4" t="s">
        <v>53</v>
      </c>
      <c r="D3886" s="20" t="s">
        <v>7672</v>
      </c>
      <c r="E3886" s="20"/>
      <c r="F3886" s="20" t="s">
        <v>7673</v>
      </c>
      <c r="G3886"/>
      <c r="H3886"/>
      <c r="I3886"/>
      <c r="J3886"/>
      <c r="K3886" s="16">
        <v>62.98</v>
      </c>
    </row>
    <row r="3887" spans="3:11" ht="15" hidden="1" outlineLevel="1" x14ac:dyDescent="0.25">
      <c r="C3887" s="4" t="s">
        <v>53</v>
      </c>
      <c r="D3887" s="20" t="s">
        <v>7674</v>
      </c>
      <c r="E3887" s="20"/>
      <c r="F3887" s="20" t="s">
        <v>7675</v>
      </c>
      <c r="G3887"/>
      <c r="H3887"/>
      <c r="I3887"/>
      <c r="J3887"/>
      <c r="K3887" s="16">
        <v>5.41</v>
      </c>
    </row>
    <row r="3888" spans="3:11" ht="15" hidden="1" outlineLevel="1" x14ac:dyDescent="0.25">
      <c r="C3888" s="4" t="s">
        <v>53</v>
      </c>
      <c r="D3888" s="20" t="s">
        <v>7676</v>
      </c>
      <c r="E3888" s="20"/>
      <c r="F3888" s="20" t="s">
        <v>7677</v>
      </c>
      <c r="G3888"/>
      <c r="H3888"/>
      <c r="I3888"/>
      <c r="J3888"/>
      <c r="K3888" s="16">
        <v>12.19</v>
      </c>
    </row>
    <row r="3889" spans="3:11" ht="15" hidden="1" outlineLevel="1" x14ac:dyDescent="0.25">
      <c r="C3889" s="4" t="s">
        <v>53</v>
      </c>
      <c r="D3889" s="20" t="s">
        <v>7678</v>
      </c>
      <c r="E3889" s="20"/>
      <c r="F3889" s="20" t="s">
        <v>7679</v>
      </c>
      <c r="G3889"/>
      <c r="H3889"/>
      <c r="I3889"/>
      <c r="J3889"/>
      <c r="K3889" s="16">
        <v>1.89</v>
      </c>
    </row>
    <row r="3890" spans="3:11" ht="15" hidden="1" outlineLevel="1" x14ac:dyDescent="0.25">
      <c r="C3890" s="4" t="s">
        <v>53</v>
      </c>
      <c r="D3890" s="20" t="s">
        <v>7680</v>
      </c>
      <c r="E3890" s="20"/>
      <c r="F3890" s="20" t="s">
        <v>7681</v>
      </c>
      <c r="G3890"/>
      <c r="H3890"/>
      <c r="I3890"/>
      <c r="J3890"/>
      <c r="K3890" s="16">
        <v>6.8</v>
      </c>
    </row>
    <row r="3891" spans="3:11" ht="15" hidden="1" outlineLevel="1" x14ac:dyDescent="0.25">
      <c r="C3891" s="4" t="s">
        <v>53</v>
      </c>
      <c r="D3891" s="20" t="s">
        <v>7682</v>
      </c>
      <c r="E3891" s="20"/>
      <c r="F3891" s="20" t="s">
        <v>7683</v>
      </c>
      <c r="G3891"/>
      <c r="H3891"/>
      <c r="I3891"/>
      <c r="J3891"/>
      <c r="K3891" s="16">
        <v>1.68</v>
      </c>
    </row>
    <row r="3892" spans="3:11" ht="15" hidden="1" outlineLevel="1" x14ac:dyDescent="0.25">
      <c r="C3892" s="4" t="s">
        <v>53</v>
      </c>
      <c r="D3892" s="20" t="s">
        <v>7684</v>
      </c>
      <c r="E3892" s="20"/>
      <c r="F3892" s="20" t="s">
        <v>7685</v>
      </c>
      <c r="G3892"/>
      <c r="H3892"/>
      <c r="I3892"/>
      <c r="J3892"/>
      <c r="K3892" s="16">
        <v>3.91</v>
      </c>
    </row>
    <row r="3893" spans="3:11" ht="15" hidden="1" outlineLevel="1" x14ac:dyDescent="0.25">
      <c r="C3893" s="4" t="s">
        <v>53</v>
      </c>
      <c r="D3893" s="20" t="s">
        <v>7686</v>
      </c>
      <c r="E3893" s="20"/>
      <c r="F3893" s="20" t="s">
        <v>7687</v>
      </c>
      <c r="G3893"/>
      <c r="H3893"/>
      <c r="I3893"/>
      <c r="J3893"/>
      <c r="K3893" s="16">
        <v>3.36</v>
      </c>
    </row>
    <row r="3894" spans="3:11" ht="15" hidden="1" outlineLevel="1" x14ac:dyDescent="0.25">
      <c r="C3894" s="4" t="s">
        <v>53</v>
      </c>
      <c r="D3894" s="20" t="s">
        <v>7688</v>
      </c>
      <c r="E3894" s="20"/>
      <c r="F3894" s="20" t="s">
        <v>7689</v>
      </c>
      <c r="G3894"/>
      <c r="H3894"/>
      <c r="I3894"/>
      <c r="J3894"/>
      <c r="K3894" s="16">
        <v>1.87</v>
      </c>
    </row>
    <row r="3895" spans="3:11" ht="15" hidden="1" outlineLevel="1" x14ac:dyDescent="0.25">
      <c r="C3895" s="4" t="s">
        <v>53</v>
      </c>
      <c r="D3895" s="20" t="s">
        <v>7690</v>
      </c>
      <c r="E3895" s="20"/>
      <c r="F3895" s="20" t="s">
        <v>7691</v>
      </c>
      <c r="G3895"/>
      <c r="H3895"/>
      <c r="I3895"/>
      <c r="J3895"/>
      <c r="K3895" s="16">
        <v>1.68</v>
      </c>
    </row>
    <row r="3896" spans="3:11" ht="15" hidden="1" outlineLevel="1" x14ac:dyDescent="0.25">
      <c r="C3896" s="4" t="s">
        <v>53</v>
      </c>
      <c r="D3896" s="20" t="s">
        <v>7692</v>
      </c>
      <c r="E3896" s="20"/>
      <c r="F3896" s="20" t="s">
        <v>7693</v>
      </c>
      <c r="G3896"/>
      <c r="H3896"/>
      <c r="I3896"/>
      <c r="J3896"/>
      <c r="K3896" s="16">
        <v>10.08</v>
      </c>
    </row>
    <row r="3897" spans="3:11" ht="15" hidden="1" outlineLevel="1" x14ac:dyDescent="0.25">
      <c r="C3897" s="4" t="s">
        <v>53</v>
      </c>
      <c r="D3897" s="20" t="s">
        <v>7694</v>
      </c>
      <c r="E3897" s="20"/>
      <c r="F3897" s="20" t="s">
        <v>7695</v>
      </c>
      <c r="G3897"/>
      <c r="H3897"/>
      <c r="I3897"/>
      <c r="J3897"/>
      <c r="K3897" s="16">
        <v>28.78</v>
      </c>
    </row>
    <row r="3898" spans="3:11" ht="15" hidden="1" outlineLevel="1" x14ac:dyDescent="0.25">
      <c r="C3898" s="4" t="s">
        <v>53</v>
      </c>
      <c r="D3898" s="20" t="s">
        <v>7696</v>
      </c>
      <c r="E3898" s="20"/>
      <c r="F3898" s="20" t="s">
        <v>7697</v>
      </c>
      <c r="G3898"/>
      <c r="H3898"/>
      <c r="I3898"/>
      <c r="J3898"/>
      <c r="K3898" s="16">
        <v>3.98</v>
      </c>
    </row>
    <row r="3899" spans="3:11" ht="15" hidden="1" outlineLevel="1" x14ac:dyDescent="0.25">
      <c r="C3899" s="4" t="s">
        <v>53</v>
      </c>
      <c r="D3899" s="20" t="s">
        <v>7698</v>
      </c>
      <c r="E3899" s="20"/>
      <c r="F3899" s="20" t="s">
        <v>7699</v>
      </c>
      <c r="G3899"/>
      <c r="H3899"/>
      <c r="I3899"/>
      <c r="J3899"/>
      <c r="K3899" s="16">
        <v>9.8699999999999992</v>
      </c>
    </row>
    <row r="3900" spans="3:11" ht="15" hidden="1" outlineLevel="1" x14ac:dyDescent="0.25">
      <c r="C3900" s="4" t="s">
        <v>53</v>
      </c>
      <c r="D3900" s="20" t="s">
        <v>7700</v>
      </c>
      <c r="E3900" s="20"/>
      <c r="F3900" s="20" t="s">
        <v>7701</v>
      </c>
      <c r="G3900"/>
      <c r="H3900"/>
      <c r="I3900"/>
      <c r="J3900"/>
      <c r="K3900" s="16">
        <v>5.04</v>
      </c>
    </row>
    <row r="3901" spans="3:11" ht="15" hidden="1" outlineLevel="1" x14ac:dyDescent="0.25">
      <c r="C3901" s="4" t="s">
        <v>53</v>
      </c>
      <c r="D3901" s="20" t="s">
        <v>7702</v>
      </c>
      <c r="E3901" s="20"/>
      <c r="F3901" s="20" t="s">
        <v>7703</v>
      </c>
      <c r="G3901"/>
      <c r="H3901"/>
      <c r="I3901"/>
      <c r="J3901"/>
      <c r="K3901" s="16">
        <v>1.87</v>
      </c>
    </row>
    <row r="3902" spans="3:11" ht="15" hidden="1" outlineLevel="1" x14ac:dyDescent="0.25">
      <c r="C3902" s="4" t="s">
        <v>53</v>
      </c>
      <c r="D3902" s="20" t="s">
        <v>7704</v>
      </c>
      <c r="E3902" s="20"/>
      <c r="F3902" s="20" t="s">
        <v>7705</v>
      </c>
      <c r="G3902"/>
      <c r="H3902"/>
      <c r="I3902"/>
      <c r="J3902"/>
      <c r="K3902" s="16">
        <v>5.6</v>
      </c>
    </row>
    <row r="3903" spans="3:11" ht="15" hidden="1" outlineLevel="1" x14ac:dyDescent="0.25">
      <c r="C3903" s="4" t="s">
        <v>53</v>
      </c>
      <c r="D3903" s="20" t="s">
        <v>7706</v>
      </c>
      <c r="E3903" s="20"/>
      <c r="F3903" s="20" t="s">
        <v>7707</v>
      </c>
      <c r="G3903"/>
      <c r="H3903"/>
      <c r="I3903"/>
      <c r="J3903"/>
      <c r="K3903" s="16">
        <v>630.92999999999995</v>
      </c>
    </row>
    <row r="3904" spans="3:11" ht="15" hidden="1" outlineLevel="1" x14ac:dyDescent="0.25">
      <c r="C3904" s="4" t="s">
        <v>53</v>
      </c>
      <c r="D3904" s="20" t="s">
        <v>7708</v>
      </c>
      <c r="E3904" s="20"/>
      <c r="F3904" s="20" t="s">
        <v>7709</v>
      </c>
      <c r="G3904"/>
      <c r="H3904"/>
      <c r="I3904"/>
      <c r="J3904"/>
      <c r="K3904" s="16">
        <v>2.89</v>
      </c>
    </row>
    <row r="3905" spans="3:11" ht="15" hidden="1" outlineLevel="1" x14ac:dyDescent="0.25">
      <c r="C3905" s="4" t="s">
        <v>53</v>
      </c>
      <c r="D3905" s="20" t="s">
        <v>7710</v>
      </c>
      <c r="E3905" s="20"/>
      <c r="F3905" s="20" t="s">
        <v>7711</v>
      </c>
      <c r="G3905"/>
      <c r="H3905"/>
      <c r="I3905"/>
      <c r="J3905"/>
      <c r="K3905" s="16">
        <v>10.57</v>
      </c>
    </row>
    <row r="3906" spans="3:11" ht="15" hidden="1" outlineLevel="1" x14ac:dyDescent="0.25">
      <c r="C3906" s="4" t="s">
        <v>53</v>
      </c>
      <c r="D3906" s="20" t="s">
        <v>7712</v>
      </c>
      <c r="E3906" s="20"/>
      <c r="F3906" s="20" t="s">
        <v>7713</v>
      </c>
      <c r="G3906"/>
      <c r="H3906"/>
      <c r="I3906"/>
      <c r="J3906"/>
      <c r="K3906" s="16">
        <v>3.49</v>
      </c>
    </row>
    <row r="3907" spans="3:11" ht="15" hidden="1" outlineLevel="1" x14ac:dyDescent="0.25">
      <c r="C3907" s="4" t="s">
        <v>53</v>
      </c>
      <c r="D3907" s="20" t="s">
        <v>7714</v>
      </c>
      <c r="E3907" s="20"/>
      <c r="F3907" s="20" t="s">
        <v>7715</v>
      </c>
      <c r="G3907"/>
      <c r="H3907"/>
      <c r="I3907"/>
      <c r="J3907"/>
      <c r="K3907" s="16">
        <v>5.04</v>
      </c>
    </row>
    <row r="3908" spans="3:11" ht="15" hidden="1" outlineLevel="1" x14ac:dyDescent="0.25">
      <c r="C3908" s="4" t="s">
        <v>53</v>
      </c>
      <c r="D3908" s="20" t="s">
        <v>7716</v>
      </c>
      <c r="E3908" s="20"/>
      <c r="F3908" s="20" t="s">
        <v>7717</v>
      </c>
      <c r="G3908"/>
      <c r="H3908"/>
      <c r="I3908"/>
      <c r="J3908"/>
      <c r="K3908" s="16">
        <v>3.54</v>
      </c>
    </row>
    <row r="3909" spans="3:11" ht="15" hidden="1" outlineLevel="1" x14ac:dyDescent="0.25">
      <c r="C3909" s="4" t="s">
        <v>53</v>
      </c>
      <c r="D3909" s="20" t="s">
        <v>7718</v>
      </c>
      <c r="E3909" s="20"/>
      <c r="F3909" s="20" t="s">
        <v>7719</v>
      </c>
      <c r="G3909"/>
      <c r="H3909"/>
      <c r="I3909"/>
      <c r="J3909"/>
      <c r="K3909" s="16">
        <v>6.85</v>
      </c>
    </row>
    <row r="3910" spans="3:11" ht="15" hidden="1" outlineLevel="1" x14ac:dyDescent="0.25">
      <c r="C3910" s="4" t="s">
        <v>53</v>
      </c>
      <c r="D3910" s="20" t="s">
        <v>7720</v>
      </c>
      <c r="E3910" s="20"/>
      <c r="F3910" s="20" t="s">
        <v>7721</v>
      </c>
      <c r="G3910"/>
      <c r="H3910"/>
      <c r="I3910"/>
      <c r="J3910"/>
      <c r="K3910" s="16">
        <v>2</v>
      </c>
    </row>
    <row r="3911" spans="3:11" ht="15" hidden="1" outlineLevel="1" x14ac:dyDescent="0.25">
      <c r="C3911" s="4" t="s">
        <v>53</v>
      </c>
      <c r="D3911" s="20" t="s">
        <v>7722</v>
      </c>
      <c r="E3911" s="20"/>
      <c r="F3911" s="20" t="s">
        <v>7723</v>
      </c>
      <c r="G3911"/>
      <c r="H3911"/>
      <c r="I3911"/>
      <c r="J3911"/>
      <c r="K3911" s="16">
        <v>9.7100000000000009</v>
      </c>
    </row>
    <row r="3912" spans="3:11" ht="15" hidden="1" outlineLevel="1" x14ac:dyDescent="0.25">
      <c r="C3912" s="4" t="s">
        <v>53</v>
      </c>
      <c r="D3912" s="20" t="s">
        <v>7724</v>
      </c>
      <c r="E3912" s="20"/>
      <c r="F3912" s="20" t="s">
        <v>7725</v>
      </c>
      <c r="G3912"/>
      <c r="H3912"/>
      <c r="I3912"/>
      <c r="J3912"/>
      <c r="K3912" s="16">
        <v>38.42</v>
      </c>
    </row>
    <row r="3913" spans="3:11" ht="15" hidden="1" outlineLevel="1" x14ac:dyDescent="0.25">
      <c r="C3913" s="4" t="s">
        <v>53</v>
      </c>
      <c r="D3913" s="20" t="s">
        <v>7726</v>
      </c>
      <c r="E3913" s="20"/>
      <c r="F3913" s="20" t="s">
        <v>7727</v>
      </c>
      <c r="G3913"/>
      <c r="H3913"/>
      <c r="I3913"/>
      <c r="J3913"/>
      <c r="K3913" s="16">
        <v>21.89</v>
      </c>
    </row>
    <row r="3914" spans="3:11" ht="15" hidden="1" outlineLevel="1" x14ac:dyDescent="0.25">
      <c r="C3914" s="4" t="s">
        <v>53</v>
      </c>
      <c r="D3914" s="20" t="s">
        <v>7728</v>
      </c>
      <c r="E3914" s="20"/>
      <c r="F3914" s="20" t="s">
        <v>7729</v>
      </c>
      <c r="G3914"/>
      <c r="H3914"/>
      <c r="I3914"/>
      <c r="J3914"/>
      <c r="K3914" s="16">
        <v>1.68</v>
      </c>
    </row>
    <row r="3915" spans="3:11" ht="15" hidden="1" outlineLevel="1" x14ac:dyDescent="0.25">
      <c r="C3915" s="4" t="s">
        <v>53</v>
      </c>
      <c r="D3915" s="20" t="s">
        <v>7730</v>
      </c>
      <c r="E3915" s="20"/>
      <c r="F3915" s="20" t="s">
        <v>7731</v>
      </c>
      <c r="G3915"/>
      <c r="H3915"/>
      <c r="I3915"/>
      <c r="J3915"/>
      <c r="K3915" s="16">
        <v>1.1399999999999999</v>
      </c>
    </row>
    <row r="3916" spans="3:11" ht="15" hidden="1" outlineLevel="1" x14ac:dyDescent="0.25">
      <c r="C3916" s="4" t="s">
        <v>53</v>
      </c>
      <c r="D3916" s="20" t="s">
        <v>7732</v>
      </c>
      <c r="E3916" s="20"/>
      <c r="F3916" s="20" t="s">
        <v>7733</v>
      </c>
      <c r="G3916"/>
      <c r="H3916"/>
      <c r="I3916"/>
      <c r="J3916"/>
      <c r="K3916" s="16">
        <v>2.68</v>
      </c>
    </row>
    <row r="3917" spans="3:11" ht="15" hidden="1" outlineLevel="1" x14ac:dyDescent="0.25">
      <c r="C3917" s="4" t="s">
        <v>53</v>
      </c>
      <c r="D3917" s="20" t="s">
        <v>7734</v>
      </c>
      <c r="E3917" s="20"/>
      <c r="F3917" s="20" t="s">
        <v>7735</v>
      </c>
      <c r="G3917"/>
      <c r="H3917"/>
      <c r="I3917"/>
      <c r="J3917"/>
      <c r="K3917" s="16">
        <v>16.18</v>
      </c>
    </row>
    <row r="3918" spans="3:11" ht="15" hidden="1" outlineLevel="1" x14ac:dyDescent="0.25">
      <c r="C3918" s="4" t="s">
        <v>53</v>
      </c>
      <c r="D3918" s="20" t="s">
        <v>7736</v>
      </c>
      <c r="E3918" s="20"/>
      <c r="F3918" s="20" t="s">
        <v>7737</v>
      </c>
      <c r="G3918"/>
      <c r="H3918"/>
      <c r="I3918"/>
      <c r="J3918"/>
      <c r="K3918" s="16">
        <v>3.91</v>
      </c>
    </row>
    <row r="3919" spans="3:11" ht="15" hidden="1" outlineLevel="1" x14ac:dyDescent="0.25">
      <c r="C3919" s="4" t="s">
        <v>53</v>
      </c>
      <c r="D3919" s="20" t="s">
        <v>7738</v>
      </c>
      <c r="E3919" s="20"/>
      <c r="F3919" s="20" t="s">
        <v>7739</v>
      </c>
      <c r="G3919"/>
      <c r="H3919"/>
      <c r="I3919"/>
      <c r="J3919"/>
      <c r="K3919" s="16">
        <v>2.77</v>
      </c>
    </row>
    <row r="3920" spans="3:11" ht="15" hidden="1" outlineLevel="1" x14ac:dyDescent="0.25">
      <c r="C3920" s="4" t="s">
        <v>53</v>
      </c>
      <c r="D3920" s="20" t="s">
        <v>7740</v>
      </c>
      <c r="E3920" s="20"/>
      <c r="F3920" s="20" t="s">
        <v>7741</v>
      </c>
      <c r="G3920"/>
      <c r="H3920"/>
      <c r="I3920"/>
      <c r="J3920"/>
      <c r="K3920" s="16">
        <v>1.06</v>
      </c>
    </row>
    <row r="3921" spans="3:11" ht="15" hidden="1" outlineLevel="1" x14ac:dyDescent="0.25">
      <c r="C3921" s="4" t="s">
        <v>53</v>
      </c>
      <c r="D3921" s="20" t="s">
        <v>7742</v>
      </c>
      <c r="E3921" s="20"/>
      <c r="F3921" s="20" t="s">
        <v>7743</v>
      </c>
      <c r="G3921"/>
      <c r="H3921"/>
      <c r="I3921"/>
      <c r="J3921"/>
      <c r="K3921" s="16">
        <v>0.97</v>
      </c>
    </row>
    <row r="3922" spans="3:11" ht="15" hidden="1" outlineLevel="1" x14ac:dyDescent="0.25">
      <c r="C3922" s="4" t="s">
        <v>53</v>
      </c>
      <c r="D3922" s="20" t="s">
        <v>7744</v>
      </c>
      <c r="E3922" s="20"/>
      <c r="F3922" s="20" t="s">
        <v>7745</v>
      </c>
      <c r="G3922"/>
      <c r="H3922"/>
      <c r="I3922"/>
      <c r="J3922"/>
      <c r="K3922" s="16">
        <v>3.37</v>
      </c>
    </row>
    <row r="3923" spans="3:11" ht="15" hidden="1" outlineLevel="1" x14ac:dyDescent="0.25">
      <c r="C3923" s="4" t="s">
        <v>53</v>
      </c>
      <c r="D3923" s="20" t="s">
        <v>7746</v>
      </c>
      <c r="E3923" s="20"/>
      <c r="F3923" s="20" t="s">
        <v>7747</v>
      </c>
      <c r="G3923"/>
      <c r="H3923"/>
      <c r="I3923"/>
      <c r="J3923"/>
      <c r="K3923" s="16">
        <v>1.45</v>
      </c>
    </row>
    <row r="3924" spans="3:11" ht="15" hidden="1" outlineLevel="1" x14ac:dyDescent="0.25">
      <c r="C3924" s="4" t="s">
        <v>53</v>
      </c>
      <c r="D3924" s="20" t="s">
        <v>7748</v>
      </c>
      <c r="E3924" s="20"/>
      <c r="F3924" s="20" t="s">
        <v>7749</v>
      </c>
      <c r="G3924"/>
      <c r="H3924"/>
      <c r="I3924"/>
      <c r="J3924"/>
      <c r="K3924" s="16">
        <v>39.299999999999997</v>
      </c>
    </row>
    <row r="3925" spans="3:11" ht="15" hidden="1" outlineLevel="1" x14ac:dyDescent="0.25">
      <c r="C3925" s="4" t="s">
        <v>53</v>
      </c>
      <c r="D3925" s="20" t="s">
        <v>7750</v>
      </c>
      <c r="E3925" s="20"/>
      <c r="F3925" s="20" t="s">
        <v>7751</v>
      </c>
      <c r="G3925"/>
      <c r="H3925"/>
      <c r="I3925"/>
      <c r="J3925"/>
      <c r="K3925" s="16">
        <v>3.19</v>
      </c>
    </row>
    <row r="3926" spans="3:11" ht="15" hidden="1" outlineLevel="1" x14ac:dyDescent="0.25">
      <c r="C3926" s="4" t="s">
        <v>53</v>
      </c>
      <c r="D3926" s="20" t="s">
        <v>7752</v>
      </c>
      <c r="E3926" s="20"/>
      <c r="F3926" s="20" t="s">
        <v>7753</v>
      </c>
      <c r="G3926"/>
      <c r="H3926"/>
      <c r="I3926"/>
      <c r="J3926"/>
      <c r="K3926" s="16">
        <v>9.61</v>
      </c>
    </row>
    <row r="3927" spans="3:11" ht="15" hidden="1" outlineLevel="1" x14ac:dyDescent="0.25">
      <c r="C3927" s="4" t="s">
        <v>53</v>
      </c>
      <c r="D3927" s="20" t="s">
        <v>7754</v>
      </c>
      <c r="E3927" s="20"/>
      <c r="F3927" s="20" t="s">
        <v>7755</v>
      </c>
      <c r="G3927"/>
      <c r="H3927"/>
      <c r="I3927"/>
      <c r="J3927"/>
      <c r="K3927" s="16">
        <v>3.45</v>
      </c>
    </row>
    <row r="3928" spans="3:11" ht="15" hidden="1" outlineLevel="1" x14ac:dyDescent="0.25">
      <c r="C3928" s="4" t="s">
        <v>53</v>
      </c>
      <c r="D3928" s="20" t="s">
        <v>7756</v>
      </c>
      <c r="E3928" s="20"/>
      <c r="F3928" s="20" t="s">
        <v>7757</v>
      </c>
      <c r="G3928"/>
      <c r="H3928"/>
      <c r="I3928"/>
      <c r="J3928"/>
      <c r="K3928" s="16">
        <v>-7.95</v>
      </c>
    </row>
    <row r="3929" spans="3:11" ht="15" hidden="1" outlineLevel="1" x14ac:dyDescent="0.25">
      <c r="C3929" s="4" t="s">
        <v>53</v>
      </c>
      <c r="D3929" s="20" t="s">
        <v>7758</v>
      </c>
      <c r="E3929" s="20"/>
      <c r="F3929" s="20" t="s">
        <v>7759</v>
      </c>
      <c r="G3929"/>
      <c r="H3929"/>
      <c r="I3929"/>
      <c r="J3929"/>
      <c r="K3929" s="16">
        <v>1.88</v>
      </c>
    </row>
    <row r="3930" spans="3:11" ht="15" hidden="1" outlineLevel="1" x14ac:dyDescent="0.25">
      <c r="C3930" s="4" t="s">
        <v>53</v>
      </c>
      <c r="D3930" s="20" t="s">
        <v>7760</v>
      </c>
      <c r="E3930" s="20"/>
      <c r="F3930" s="20" t="s">
        <v>7761</v>
      </c>
      <c r="G3930"/>
      <c r="H3930"/>
      <c r="I3930"/>
      <c r="J3930"/>
      <c r="K3930" s="16">
        <v>1.94</v>
      </c>
    </row>
    <row r="3931" spans="3:11" ht="15" hidden="1" outlineLevel="1" x14ac:dyDescent="0.25">
      <c r="C3931" s="4" t="s">
        <v>53</v>
      </c>
      <c r="D3931" s="20" t="s">
        <v>7762</v>
      </c>
      <c r="E3931" s="20"/>
      <c r="F3931" s="20" t="s">
        <v>7763</v>
      </c>
      <c r="G3931"/>
      <c r="H3931"/>
      <c r="I3931"/>
      <c r="J3931"/>
      <c r="K3931" s="16">
        <v>1.68</v>
      </c>
    </row>
    <row r="3932" spans="3:11" ht="15" hidden="1" outlineLevel="1" x14ac:dyDescent="0.25">
      <c r="C3932" s="4" t="s">
        <v>53</v>
      </c>
      <c r="D3932" s="20" t="s">
        <v>7764</v>
      </c>
      <c r="E3932" s="20"/>
      <c r="F3932" s="20" t="s">
        <v>7765</v>
      </c>
      <c r="G3932"/>
      <c r="H3932"/>
      <c r="I3932"/>
      <c r="J3932"/>
      <c r="K3932" s="16">
        <v>12.88</v>
      </c>
    </row>
    <row r="3933" spans="3:11" ht="15" hidden="1" outlineLevel="1" x14ac:dyDescent="0.25">
      <c r="C3933" s="4" t="s">
        <v>53</v>
      </c>
      <c r="D3933" s="20" t="s">
        <v>7766</v>
      </c>
      <c r="E3933" s="20"/>
      <c r="F3933" s="20" t="s">
        <v>2432</v>
      </c>
      <c r="G3933"/>
      <c r="H3933"/>
      <c r="I3933"/>
      <c r="J3933"/>
      <c r="K3933" s="16">
        <v>3.36</v>
      </c>
    </row>
    <row r="3934" spans="3:11" ht="15" hidden="1" outlineLevel="1" x14ac:dyDescent="0.25">
      <c r="C3934" s="4" t="s">
        <v>53</v>
      </c>
      <c r="D3934" s="20" t="s">
        <v>7767</v>
      </c>
      <c r="E3934" s="20"/>
      <c r="F3934" s="20" t="s">
        <v>7768</v>
      </c>
      <c r="G3934"/>
      <c r="H3934"/>
      <c r="I3934"/>
      <c r="J3934"/>
      <c r="K3934" s="16">
        <v>3.95</v>
      </c>
    </row>
    <row r="3935" spans="3:11" ht="15" hidden="1" outlineLevel="1" x14ac:dyDescent="0.25">
      <c r="C3935" s="4" t="s">
        <v>53</v>
      </c>
      <c r="D3935" s="20" t="s">
        <v>7769</v>
      </c>
      <c r="E3935" s="20"/>
      <c r="F3935" s="20" t="s">
        <v>7770</v>
      </c>
      <c r="G3935"/>
      <c r="H3935"/>
      <c r="I3935"/>
      <c r="J3935"/>
      <c r="K3935" s="16">
        <v>2.61</v>
      </c>
    </row>
    <row r="3936" spans="3:11" ht="15" hidden="1" outlineLevel="1" x14ac:dyDescent="0.25">
      <c r="C3936" s="4" t="s">
        <v>53</v>
      </c>
      <c r="D3936" s="20" t="s">
        <v>7771</v>
      </c>
      <c r="E3936" s="20"/>
      <c r="F3936" s="20" t="s">
        <v>7772</v>
      </c>
      <c r="G3936"/>
      <c r="H3936"/>
      <c r="I3936"/>
      <c r="J3936"/>
      <c r="K3936" s="16">
        <v>5.86</v>
      </c>
    </row>
    <row r="3937" spans="3:11" ht="15" hidden="1" outlineLevel="1" x14ac:dyDescent="0.25">
      <c r="C3937" s="4" t="s">
        <v>53</v>
      </c>
      <c r="D3937" s="20" t="s">
        <v>7773</v>
      </c>
      <c r="E3937" s="20"/>
      <c r="F3937" s="20" t="s">
        <v>7774</v>
      </c>
      <c r="G3937"/>
      <c r="H3937"/>
      <c r="I3937"/>
      <c r="J3937"/>
      <c r="K3937" s="16">
        <v>5.43</v>
      </c>
    </row>
    <row r="3938" spans="3:11" ht="15" hidden="1" outlineLevel="1" x14ac:dyDescent="0.25">
      <c r="C3938" s="4" t="s">
        <v>53</v>
      </c>
      <c r="D3938" s="20" t="s">
        <v>7775</v>
      </c>
      <c r="E3938" s="20"/>
      <c r="F3938" s="20" t="s">
        <v>7776</v>
      </c>
      <c r="G3938"/>
      <c r="H3938"/>
      <c r="I3938"/>
      <c r="J3938"/>
      <c r="K3938" s="16">
        <v>3.88</v>
      </c>
    </row>
    <row r="3939" spans="3:11" ht="15" hidden="1" outlineLevel="1" x14ac:dyDescent="0.25">
      <c r="C3939" s="4" t="s">
        <v>53</v>
      </c>
      <c r="D3939" s="20" t="s">
        <v>7777</v>
      </c>
      <c r="E3939" s="20"/>
      <c r="F3939" s="20" t="s">
        <v>7778</v>
      </c>
      <c r="G3939"/>
      <c r="H3939"/>
      <c r="I3939"/>
      <c r="J3939"/>
      <c r="K3939" s="16">
        <v>1.83</v>
      </c>
    </row>
    <row r="3940" spans="3:11" ht="15" hidden="1" outlineLevel="1" x14ac:dyDescent="0.25">
      <c r="C3940" s="4" t="s">
        <v>53</v>
      </c>
      <c r="D3940" s="20" t="s">
        <v>7779</v>
      </c>
      <c r="E3940" s="20"/>
      <c r="F3940" s="20" t="s">
        <v>7780</v>
      </c>
      <c r="G3940"/>
      <c r="H3940"/>
      <c r="I3940"/>
      <c r="J3940"/>
      <c r="K3940" s="16">
        <v>3.4</v>
      </c>
    </row>
    <row r="3941" spans="3:11" ht="15" hidden="1" outlineLevel="1" x14ac:dyDescent="0.25">
      <c r="C3941" s="4" t="s">
        <v>53</v>
      </c>
      <c r="D3941" s="20" t="s">
        <v>7781</v>
      </c>
      <c r="E3941" s="20"/>
      <c r="F3941" s="20" t="s">
        <v>7782</v>
      </c>
      <c r="G3941"/>
      <c r="H3941"/>
      <c r="I3941"/>
      <c r="J3941"/>
      <c r="K3941" s="16">
        <v>1.97</v>
      </c>
    </row>
    <row r="3942" spans="3:11" ht="15" hidden="1" outlineLevel="1" x14ac:dyDescent="0.25">
      <c r="C3942" s="4" t="s">
        <v>53</v>
      </c>
      <c r="D3942" s="20" t="s">
        <v>7783</v>
      </c>
      <c r="E3942" s="20"/>
      <c r="F3942" s="20" t="s">
        <v>7784</v>
      </c>
      <c r="G3942"/>
      <c r="H3942"/>
      <c r="I3942"/>
      <c r="J3942"/>
      <c r="K3942" s="16">
        <v>0.85</v>
      </c>
    </row>
    <row r="3943" spans="3:11" ht="15" hidden="1" outlineLevel="1" x14ac:dyDescent="0.25">
      <c r="C3943" s="4" t="s">
        <v>53</v>
      </c>
      <c r="D3943" s="20" t="s">
        <v>7785</v>
      </c>
      <c r="E3943" s="20"/>
      <c r="F3943" s="20" t="s">
        <v>7786</v>
      </c>
      <c r="G3943"/>
      <c r="H3943"/>
      <c r="I3943"/>
      <c r="J3943"/>
      <c r="K3943" s="16">
        <v>1.93</v>
      </c>
    </row>
    <row r="3944" spans="3:11" ht="15" hidden="1" outlineLevel="1" x14ac:dyDescent="0.25">
      <c r="C3944" s="4" t="s">
        <v>53</v>
      </c>
      <c r="D3944" s="20" t="s">
        <v>7787</v>
      </c>
      <c r="E3944" s="20"/>
      <c r="F3944" s="20" t="s">
        <v>7788</v>
      </c>
      <c r="G3944"/>
      <c r="H3944"/>
      <c r="I3944"/>
      <c r="J3944"/>
      <c r="K3944" s="16">
        <v>2.4700000000000002</v>
      </c>
    </row>
    <row r="3945" spans="3:11" ht="15" hidden="1" outlineLevel="1" x14ac:dyDescent="0.25">
      <c r="C3945" s="4" t="s">
        <v>53</v>
      </c>
      <c r="D3945" s="20" t="s">
        <v>7789</v>
      </c>
      <c r="E3945" s="20"/>
      <c r="F3945" s="20" t="s">
        <v>7790</v>
      </c>
      <c r="G3945"/>
      <c r="H3945"/>
      <c r="I3945"/>
      <c r="J3945"/>
      <c r="K3945" s="16">
        <v>3.52</v>
      </c>
    </row>
    <row r="3946" spans="3:11" ht="15" hidden="1" outlineLevel="1" x14ac:dyDescent="0.25">
      <c r="C3946" s="4" t="s">
        <v>53</v>
      </c>
      <c r="D3946" s="20" t="s">
        <v>7791</v>
      </c>
      <c r="E3946" s="20"/>
      <c r="F3946" s="20" t="s">
        <v>7792</v>
      </c>
      <c r="G3946"/>
      <c r="H3946"/>
      <c r="I3946"/>
      <c r="J3946"/>
      <c r="K3946" s="16">
        <v>3.35</v>
      </c>
    </row>
    <row r="3947" spans="3:11" ht="15" hidden="1" outlineLevel="1" x14ac:dyDescent="0.25">
      <c r="C3947" s="4" t="s">
        <v>53</v>
      </c>
      <c r="D3947" s="20" t="s">
        <v>7793</v>
      </c>
      <c r="E3947" s="20"/>
      <c r="F3947" s="20" t="s">
        <v>7794</v>
      </c>
      <c r="G3947"/>
      <c r="H3947"/>
      <c r="I3947"/>
      <c r="J3947"/>
      <c r="K3947" s="16">
        <v>1.79</v>
      </c>
    </row>
    <row r="3948" spans="3:11" ht="15" hidden="1" outlineLevel="1" x14ac:dyDescent="0.25">
      <c r="C3948" s="4" t="s">
        <v>53</v>
      </c>
      <c r="D3948" s="20" t="s">
        <v>7795</v>
      </c>
      <c r="E3948" s="20"/>
      <c r="F3948" s="20" t="s">
        <v>7796</v>
      </c>
      <c r="G3948"/>
      <c r="H3948"/>
      <c r="I3948"/>
      <c r="J3948"/>
      <c r="K3948" s="16">
        <v>3.05</v>
      </c>
    </row>
    <row r="3949" spans="3:11" ht="15" hidden="1" outlineLevel="1" x14ac:dyDescent="0.25">
      <c r="C3949" s="4" t="s">
        <v>53</v>
      </c>
      <c r="D3949" s="20" t="s">
        <v>7797</v>
      </c>
      <c r="E3949" s="20"/>
      <c r="F3949" s="20" t="s">
        <v>7798</v>
      </c>
      <c r="G3949"/>
      <c r="H3949"/>
      <c r="I3949"/>
      <c r="J3949"/>
      <c r="K3949" s="16">
        <v>16.3</v>
      </c>
    </row>
    <row r="3950" spans="3:11" ht="15" hidden="1" outlineLevel="1" x14ac:dyDescent="0.25">
      <c r="C3950" s="4" t="s">
        <v>53</v>
      </c>
      <c r="D3950" s="20" t="s">
        <v>7799</v>
      </c>
      <c r="E3950" s="20"/>
      <c r="F3950" s="20" t="s">
        <v>7800</v>
      </c>
      <c r="G3950"/>
      <c r="H3950"/>
      <c r="I3950"/>
      <c r="J3950"/>
      <c r="K3950" s="16">
        <v>-0.79</v>
      </c>
    </row>
    <row r="3951" spans="3:11" ht="15" hidden="1" outlineLevel="1" x14ac:dyDescent="0.25">
      <c r="C3951" s="4" t="s">
        <v>53</v>
      </c>
      <c r="D3951" s="20" t="s">
        <v>7801</v>
      </c>
      <c r="E3951" s="20"/>
      <c r="F3951" s="20" t="s">
        <v>7802</v>
      </c>
      <c r="G3951"/>
      <c r="H3951"/>
      <c r="I3951"/>
      <c r="J3951"/>
      <c r="K3951" s="16">
        <v>1.8</v>
      </c>
    </row>
    <row r="3952" spans="3:11" ht="15" hidden="1" outlineLevel="1" x14ac:dyDescent="0.25">
      <c r="C3952" s="4" t="s">
        <v>53</v>
      </c>
      <c r="D3952" s="20" t="s">
        <v>7803</v>
      </c>
      <c r="E3952" s="20"/>
      <c r="F3952" s="20" t="s">
        <v>7804</v>
      </c>
      <c r="G3952"/>
      <c r="H3952"/>
      <c r="I3952"/>
      <c r="J3952"/>
      <c r="K3952" s="16">
        <v>1.62</v>
      </c>
    </row>
    <row r="3953" spans="3:11" ht="15" hidden="1" outlineLevel="1" x14ac:dyDescent="0.25">
      <c r="C3953" s="4" t="s">
        <v>53</v>
      </c>
      <c r="D3953" s="20" t="s">
        <v>7805</v>
      </c>
      <c r="E3953" s="20"/>
      <c r="F3953" s="20" t="s">
        <v>7806</v>
      </c>
      <c r="G3953"/>
      <c r="H3953"/>
      <c r="I3953"/>
      <c r="J3953"/>
      <c r="K3953" s="16">
        <v>0.88</v>
      </c>
    </row>
    <row r="3954" spans="3:11" ht="15" hidden="1" outlineLevel="1" x14ac:dyDescent="0.25">
      <c r="C3954" s="4" t="s">
        <v>53</v>
      </c>
      <c r="D3954" s="20" t="s">
        <v>7807</v>
      </c>
      <c r="E3954" s="20"/>
      <c r="F3954" s="20" t="s">
        <v>7808</v>
      </c>
      <c r="G3954"/>
      <c r="H3954"/>
      <c r="I3954"/>
      <c r="J3954"/>
      <c r="K3954" s="16">
        <v>-4.88</v>
      </c>
    </row>
    <row r="3955" spans="3:11" ht="15" hidden="1" outlineLevel="1" x14ac:dyDescent="0.25">
      <c r="C3955" s="4" t="s">
        <v>53</v>
      </c>
      <c r="D3955" s="20" t="s">
        <v>7809</v>
      </c>
      <c r="E3955" s="20"/>
      <c r="F3955" s="20" t="s">
        <v>7810</v>
      </c>
      <c r="G3955"/>
      <c r="H3955"/>
      <c r="I3955"/>
      <c r="J3955"/>
      <c r="K3955" s="16">
        <v>4.82</v>
      </c>
    </row>
    <row r="3956" spans="3:11" ht="15" hidden="1" outlineLevel="1" x14ac:dyDescent="0.25">
      <c r="C3956" s="4" t="s">
        <v>53</v>
      </c>
      <c r="D3956" s="20" t="s">
        <v>7811</v>
      </c>
      <c r="E3956" s="20"/>
      <c r="F3956" s="20" t="s">
        <v>7812</v>
      </c>
      <c r="G3956"/>
      <c r="H3956"/>
      <c r="I3956"/>
      <c r="J3956"/>
      <c r="K3956" s="16">
        <v>0.81</v>
      </c>
    </row>
    <row r="3957" spans="3:11" ht="15" hidden="1" outlineLevel="1" x14ac:dyDescent="0.25">
      <c r="C3957" s="4" t="s">
        <v>53</v>
      </c>
      <c r="D3957" s="20" t="s">
        <v>7813</v>
      </c>
      <c r="E3957" s="20"/>
      <c r="F3957" s="20" t="s">
        <v>7814</v>
      </c>
      <c r="G3957"/>
      <c r="H3957"/>
      <c r="I3957"/>
      <c r="J3957"/>
      <c r="K3957" s="16">
        <v>7.66</v>
      </c>
    </row>
    <row r="3958" spans="3:11" ht="15" hidden="1" outlineLevel="1" x14ac:dyDescent="0.25">
      <c r="C3958" s="4" t="s">
        <v>53</v>
      </c>
      <c r="D3958" s="20" t="s">
        <v>7815</v>
      </c>
      <c r="E3958" s="20"/>
      <c r="F3958" s="20" t="s">
        <v>7816</v>
      </c>
      <c r="G3958"/>
      <c r="H3958"/>
      <c r="I3958"/>
      <c r="J3958"/>
      <c r="K3958" s="16">
        <v>2.8</v>
      </c>
    </row>
    <row r="3959" spans="3:11" ht="15" hidden="1" outlineLevel="1" x14ac:dyDescent="0.25">
      <c r="C3959" s="4" t="s">
        <v>53</v>
      </c>
      <c r="D3959" s="20" t="s">
        <v>7817</v>
      </c>
      <c r="E3959" s="20"/>
      <c r="F3959" s="20" t="s">
        <v>7818</v>
      </c>
      <c r="G3959"/>
      <c r="H3959"/>
      <c r="I3959"/>
      <c r="J3959"/>
      <c r="K3959" s="16">
        <v>5.7</v>
      </c>
    </row>
    <row r="3960" spans="3:11" ht="15" hidden="1" outlineLevel="1" x14ac:dyDescent="0.25">
      <c r="C3960" s="4" t="s">
        <v>53</v>
      </c>
      <c r="D3960" s="20" t="s">
        <v>7819</v>
      </c>
      <c r="E3960" s="20"/>
      <c r="F3960" s="20" t="s">
        <v>7820</v>
      </c>
      <c r="G3960"/>
      <c r="H3960"/>
      <c r="I3960"/>
      <c r="J3960"/>
      <c r="K3960" s="16">
        <v>-6.43</v>
      </c>
    </row>
    <row r="3961" spans="3:11" ht="15" hidden="1" outlineLevel="1" x14ac:dyDescent="0.25">
      <c r="C3961" s="4" t="s">
        <v>53</v>
      </c>
      <c r="D3961" s="20" t="s">
        <v>7821</v>
      </c>
      <c r="E3961" s="20"/>
      <c r="F3961" s="20" t="s">
        <v>7822</v>
      </c>
      <c r="G3961"/>
      <c r="H3961"/>
      <c r="I3961"/>
      <c r="J3961"/>
      <c r="K3961" s="16">
        <v>4.37</v>
      </c>
    </row>
    <row r="3962" spans="3:11" ht="15" hidden="1" outlineLevel="1" x14ac:dyDescent="0.25">
      <c r="C3962" s="4" t="s">
        <v>53</v>
      </c>
      <c r="D3962" s="20" t="s">
        <v>7823</v>
      </c>
      <c r="E3962" s="20"/>
      <c r="F3962" s="20" t="s">
        <v>7824</v>
      </c>
      <c r="G3962"/>
      <c r="H3962"/>
      <c r="I3962"/>
      <c r="J3962"/>
      <c r="K3962" s="16">
        <v>2.12</v>
      </c>
    </row>
    <row r="3963" spans="3:11" ht="15" hidden="1" outlineLevel="1" x14ac:dyDescent="0.25">
      <c r="C3963" s="4" t="s">
        <v>53</v>
      </c>
      <c r="D3963" s="20" t="s">
        <v>7825</v>
      </c>
      <c r="E3963" s="20"/>
      <c r="F3963" s="20" t="s">
        <v>7826</v>
      </c>
      <c r="G3963"/>
      <c r="H3963"/>
      <c r="I3963"/>
      <c r="J3963"/>
      <c r="K3963" s="16">
        <v>4.4400000000000004</v>
      </c>
    </row>
    <row r="3964" spans="3:11" ht="15" hidden="1" outlineLevel="1" x14ac:dyDescent="0.25">
      <c r="C3964" s="4" t="s">
        <v>53</v>
      </c>
      <c r="D3964" s="20" t="s">
        <v>7827</v>
      </c>
      <c r="E3964" s="20"/>
      <c r="F3964" s="20" t="s">
        <v>7828</v>
      </c>
      <c r="G3964"/>
      <c r="H3964"/>
      <c r="I3964"/>
      <c r="J3964"/>
      <c r="K3964" s="16">
        <v>3.42</v>
      </c>
    </row>
    <row r="3965" spans="3:11" ht="15" hidden="1" outlineLevel="1" x14ac:dyDescent="0.25">
      <c r="C3965" s="4" t="s">
        <v>53</v>
      </c>
      <c r="D3965" s="20" t="s">
        <v>7829</v>
      </c>
      <c r="E3965" s="20"/>
      <c r="F3965" s="20" t="s">
        <v>7830</v>
      </c>
      <c r="G3965"/>
      <c r="H3965"/>
      <c r="I3965"/>
      <c r="J3965"/>
      <c r="K3965" s="16">
        <v>23.73</v>
      </c>
    </row>
    <row r="3966" spans="3:11" ht="15" hidden="1" outlineLevel="1" x14ac:dyDescent="0.25">
      <c r="C3966" s="4" t="s">
        <v>53</v>
      </c>
      <c r="D3966" s="20" t="s">
        <v>7831</v>
      </c>
      <c r="E3966" s="20"/>
      <c r="F3966" s="20" t="s">
        <v>7832</v>
      </c>
      <c r="G3966"/>
      <c r="H3966"/>
      <c r="I3966"/>
      <c r="J3966"/>
      <c r="K3966" s="16">
        <v>5.24</v>
      </c>
    </row>
    <row r="3967" spans="3:11" ht="15" hidden="1" outlineLevel="1" x14ac:dyDescent="0.25">
      <c r="C3967" s="4" t="s">
        <v>53</v>
      </c>
      <c r="D3967" s="20" t="s">
        <v>7833</v>
      </c>
      <c r="E3967" s="20"/>
      <c r="F3967" s="20" t="s">
        <v>7834</v>
      </c>
      <c r="G3967"/>
      <c r="H3967"/>
      <c r="I3967"/>
      <c r="J3967"/>
      <c r="K3967" s="16">
        <v>2.64</v>
      </c>
    </row>
    <row r="3968" spans="3:11" ht="15" hidden="1" outlineLevel="1" x14ac:dyDescent="0.25">
      <c r="C3968" s="4" t="s">
        <v>53</v>
      </c>
      <c r="D3968" s="20" t="s">
        <v>7835</v>
      </c>
      <c r="E3968" s="20"/>
      <c r="F3968" s="20" t="s">
        <v>7836</v>
      </c>
      <c r="G3968"/>
      <c r="H3968"/>
      <c r="I3968"/>
      <c r="J3968"/>
      <c r="K3968" s="16">
        <v>2.71</v>
      </c>
    </row>
    <row r="3969" spans="3:11" ht="15" hidden="1" outlineLevel="1" x14ac:dyDescent="0.25">
      <c r="C3969" s="4" t="s">
        <v>53</v>
      </c>
      <c r="D3969" s="20" t="s">
        <v>7837</v>
      </c>
      <c r="E3969" s="20"/>
      <c r="F3969" s="20" t="s">
        <v>7838</v>
      </c>
      <c r="G3969"/>
      <c r="H3969"/>
      <c r="I3969"/>
      <c r="J3969"/>
      <c r="K3969" s="16">
        <v>1.99</v>
      </c>
    </row>
    <row r="3970" spans="3:11" ht="15" hidden="1" outlineLevel="1" x14ac:dyDescent="0.25">
      <c r="C3970" s="4" t="s">
        <v>53</v>
      </c>
      <c r="D3970" s="20" t="s">
        <v>7839</v>
      </c>
      <c r="E3970" s="20"/>
      <c r="F3970" s="20" t="s">
        <v>7840</v>
      </c>
      <c r="G3970"/>
      <c r="H3970"/>
      <c r="I3970"/>
      <c r="J3970"/>
      <c r="K3970" s="16">
        <v>15.43</v>
      </c>
    </row>
    <row r="3971" spans="3:11" ht="15" hidden="1" outlineLevel="1" x14ac:dyDescent="0.25">
      <c r="C3971" s="4" t="s">
        <v>53</v>
      </c>
      <c r="D3971" s="20" t="s">
        <v>7841</v>
      </c>
      <c r="E3971" s="20"/>
      <c r="F3971" s="20" t="s">
        <v>7842</v>
      </c>
      <c r="G3971"/>
      <c r="H3971"/>
      <c r="I3971"/>
      <c r="J3971"/>
      <c r="K3971" s="16">
        <v>16.260000000000002</v>
      </c>
    </row>
    <row r="3972" spans="3:11" ht="15" hidden="1" outlineLevel="1" x14ac:dyDescent="0.25">
      <c r="C3972" s="4" t="s">
        <v>53</v>
      </c>
      <c r="D3972" s="20" t="s">
        <v>7843</v>
      </c>
      <c r="E3972" s="20"/>
      <c r="F3972" s="20" t="s">
        <v>7844</v>
      </c>
      <c r="G3972"/>
      <c r="H3972"/>
      <c r="I3972"/>
      <c r="J3972"/>
      <c r="K3972" s="16">
        <v>0.17</v>
      </c>
    </row>
    <row r="3973" spans="3:11" ht="15" hidden="1" outlineLevel="1" x14ac:dyDescent="0.25">
      <c r="C3973" s="4" t="s">
        <v>53</v>
      </c>
      <c r="D3973" s="20" t="s">
        <v>7845</v>
      </c>
      <c r="E3973" s="20"/>
      <c r="F3973" s="20" t="s">
        <v>7846</v>
      </c>
      <c r="G3973"/>
      <c r="H3973"/>
      <c r="I3973"/>
      <c r="J3973"/>
      <c r="K3973" s="16">
        <v>0.36</v>
      </c>
    </row>
    <row r="3974" spans="3:11" ht="15" hidden="1" outlineLevel="1" x14ac:dyDescent="0.25">
      <c r="C3974" s="4" t="s">
        <v>53</v>
      </c>
      <c r="D3974" s="20" t="s">
        <v>7847</v>
      </c>
      <c r="E3974" s="20"/>
      <c r="F3974" s="20" t="s">
        <v>7848</v>
      </c>
      <c r="G3974"/>
      <c r="H3974"/>
      <c r="I3974"/>
      <c r="J3974"/>
      <c r="K3974" s="16">
        <v>0.32</v>
      </c>
    </row>
    <row r="3975" spans="3:11" ht="15" hidden="1" outlineLevel="1" x14ac:dyDescent="0.25">
      <c r="C3975" s="4" t="s">
        <v>53</v>
      </c>
      <c r="D3975" s="20" t="s">
        <v>7849</v>
      </c>
      <c r="E3975" s="20"/>
      <c r="F3975" s="20" t="s">
        <v>7850</v>
      </c>
      <c r="G3975"/>
      <c r="H3975"/>
      <c r="I3975"/>
      <c r="J3975"/>
      <c r="K3975" s="16">
        <v>-0.09</v>
      </c>
    </row>
    <row r="3976" spans="3:11" ht="15" hidden="1" outlineLevel="1" x14ac:dyDescent="0.25">
      <c r="C3976" s="4" t="s">
        <v>53</v>
      </c>
      <c r="D3976" s="20" t="s">
        <v>7851</v>
      </c>
      <c r="E3976" s="20"/>
      <c r="F3976" s="20" t="s">
        <v>7852</v>
      </c>
      <c r="G3976"/>
      <c r="H3976"/>
      <c r="I3976"/>
      <c r="J3976"/>
      <c r="K3976" s="16">
        <v>1.89</v>
      </c>
    </row>
    <row r="3977" spans="3:11" ht="15" hidden="1" outlineLevel="1" x14ac:dyDescent="0.25">
      <c r="C3977" s="4" t="s">
        <v>53</v>
      </c>
      <c r="D3977" s="20" t="s">
        <v>7853</v>
      </c>
      <c r="E3977" s="20"/>
      <c r="F3977" s="20" t="s">
        <v>7854</v>
      </c>
      <c r="G3977"/>
      <c r="H3977"/>
      <c r="I3977"/>
      <c r="J3977"/>
      <c r="K3977" s="16">
        <v>0.22</v>
      </c>
    </row>
    <row r="3978" spans="3:11" ht="15" hidden="1" outlineLevel="1" x14ac:dyDescent="0.25">
      <c r="C3978" s="4" t="s">
        <v>53</v>
      </c>
      <c r="D3978" s="20" t="s">
        <v>7855</v>
      </c>
      <c r="E3978" s="20"/>
      <c r="F3978" s="20" t="s">
        <v>7856</v>
      </c>
      <c r="G3978"/>
      <c r="H3978"/>
      <c r="I3978"/>
      <c r="J3978"/>
      <c r="K3978" s="16">
        <v>22.52</v>
      </c>
    </row>
    <row r="3979" spans="3:11" ht="15" hidden="1" outlineLevel="1" x14ac:dyDescent="0.25">
      <c r="C3979" s="4" t="s">
        <v>53</v>
      </c>
      <c r="D3979" s="20" t="s">
        <v>7857</v>
      </c>
      <c r="E3979" s="20"/>
      <c r="F3979" s="20" t="s">
        <v>7858</v>
      </c>
      <c r="G3979"/>
      <c r="H3979"/>
      <c r="I3979"/>
      <c r="J3979"/>
      <c r="K3979" s="16">
        <v>1.01</v>
      </c>
    </row>
    <row r="3980" spans="3:11" ht="15" hidden="1" outlineLevel="1" x14ac:dyDescent="0.25">
      <c r="C3980" s="4" t="s">
        <v>53</v>
      </c>
      <c r="D3980" s="20" t="s">
        <v>7859</v>
      </c>
      <c r="E3980" s="20"/>
      <c r="F3980" s="20" t="s">
        <v>7860</v>
      </c>
      <c r="G3980"/>
      <c r="H3980"/>
      <c r="I3980"/>
      <c r="J3980"/>
      <c r="K3980" s="16">
        <v>1.68</v>
      </c>
    </row>
    <row r="3981" spans="3:11" ht="15" hidden="1" outlineLevel="1" x14ac:dyDescent="0.25">
      <c r="C3981" s="4" t="s">
        <v>53</v>
      </c>
      <c r="D3981" s="20" t="s">
        <v>7861</v>
      </c>
      <c r="E3981" s="20"/>
      <c r="F3981" s="20" t="s">
        <v>7862</v>
      </c>
      <c r="G3981"/>
      <c r="H3981"/>
      <c r="I3981"/>
      <c r="J3981"/>
      <c r="K3981" s="16">
        <v>0.08</v>
      </c>
    </row>
    <row r="3982" spans="3:11" ht="15" hidden="1" outlineLevel="1" x14ac:dyDescent="0.25">
      <c r="C3982" s="4" t="s">
        <v>53</v>
      </c>
      <c r="D3982" s="20" t="s">
        <v>7863</v>
      </c>
      <c r="E3982" s="20"/>
      <c r="F3982" s="20" t="s">
        <v>7864</v>
      </c>
      <c r="G3982"/>
      <c r="H3982"/>
      <c r="I3982"/>
      <c r="J3982"/>
      <c r="K3982" s="16">
        <v>0.31</v>
      </c>
    </row>
    <row r="3983" spans="3:11" ht="15" hidden="1" outlineLevel="1" x14ac:dyDescent="0.25">
      <c r="C3983" s="4" t="s">
        <v>53</v>
      </c>
      <c r="D3983" s="20" t="s">
        <v>7865</v>
      </c>
      <c r="E3983" s="20"/>
      <c r="F3983" s="20" t="s">
        <v>7866</v>
      </c>
      <c r="G3983"/>
      <c r="H3983"/>
      <c r="I3983"/>
      <c r="J3983"/>
      <c r="K3983" s="16">
        <v>0.16</v>
      </c>
    </row>
    <row r="3984" spans="3:11" ht="15" hidden="1" outlineLevel="1" x14ac:dyDescent="0.25">
      <c r="C3984" s="4" t="s">
        <v>53</v>
      </c>
      <c r="D3984" s="20" t="s">
        <v>7867</v>
      </c>
      <c r="E3984" s="20"/>
      <c r="F3984" s="20" t="s">
        <v>7868</v>
      </c>
      <c r="G3984"/>
      <c r="H3984"/>
      <c r="I3984"/>
      <c r="J3984"/>
      <c r="K3984" s="16">
        <v>0.74</v>
      </c>
    </row>
    <row r="3985" spans="3:11" ht="15" hidden="1" outlineLevel="1" x14ac:dyDescent="0.25">
      <c r="C3985" s="4" t="s">
        <v>53</v>
      </c>
      <c r="D3985" s="20" t="s">
        <v>7869</v>
      </c>
      <c r="E3985" s="20"/>
      <c r="F3985" s="20" t="s">
        <v>7870</v>
      </c>
      <c r="G3985"/>
      <c r="H3985"/>
      <c r="I3985"/>
      <c r="J3985"/>
      <c r="K3985" s="16">
        <v>7.24</v>
      </c>
    </row>
    <row r="3986" spans="3:11" ht="15" hidden="1" outlineLevel="1" x14ac:dyDescent="0.25">
      <c r="C3986" s="4" t="s">
        <v>53</v>
      </c>
      <c r="D3986" s="20" t="s">
        <v>7871</v>
      </c>
      <c r="E3986" s="20"/>
      <c r="F3986" s="20" t="s">
        <v>7872</v>
      </c>
      <c r="G3986"/>
      <c r="H3986"/>
      <c r="I3986"/>
      <c r="J3986"/>
      <c r="K3986" s="16">
        <v>1.2</v>
      </c>
    </row>
    <row r="3987" spans="3:11" ht="15" hidden="1" outlineLevel="1" x14ac:dyDescent="0.25">
      <c r="C3987" s="4" t="s">
        <v>53</v>
      </c>
      <c r="D3987" s="20" t="s">
        <v>7873</v>
      </c>
      <c r="E3987" s="20"/>
      <c r="F3987" s="20" t="s">
        <v>7874</v>
      </c>
      <c r="G3987"/>
      <c r="H3987"/>
      <c r="I3987"/>
      <c r="J3987"/>
      <c r="K3987" s="16">
        <v>1.53</v>
      </c>
    </row>
    <row r="3988" spans="3:11" ht="15" hidden="1" outlineLevel="1" x14ac:dyDescent="0.25">
      <c r="C3988" s="4" t="s">
        <v>53</v>
      </c>
      <c r="D3988" s="20" t="s">
        <v>7875</v>
      </c>
      <c r="E3988" s="20"/>
      <c r="F3988" s="20" t="s">
        <v>7876</v>
      </c>
      <c r="G3988"/>
      <c r="H3988"/>
      <c r="I3988"/>
      <c r="J3988"/>
      <c r="K3988" s="16">
        <v>0.24</v>
      </c>
    </row>
    <row r="3989" spans="3:11" ht="15" hidden="1" outlineLevel="1" x14ac:dyDescent="0.25">
      <c r="C3989" s="4" t="s">
        <v>53</v>
      </c>
      <c r="D3989" s="20" t="s">
        <v>7877</v>
      </c>
      <c r="E3989" s="20"/>
      <c r="F3989" s="20" t="s">
        <v>7878</v>
      </c>
      <c r="G3989"/>
      <c r="H3989"/>
      <c r="I3989"/>
      <c r="J3989"/>
      <c r="K3989" s="16">
        <v>5.04</v>
      </c>
    </row>
    <row r="3990" spans="3:11" ht="15" hidden="1" outlineLevel="1" x14ac:dyDescent="0.25">
      <c r="C3990" s="4" t="s">
        <v>53</v>
      </c>
      <c r="D3990" s="20" t="s">
        <v>7879</v>
      </c>
      <c r="E3990" s="20"/>
      <c r="F3990" s="20" t="s">
        <v>7880</v>
      </c>
      <c r="G3990"/>
      <c r="H3990"/>
      <c r="I3990"/>
      <c r="J3990"/>
      <c r="K3990" s="16">
        <v>8.8000000000000007</v>
      </c>
    </row>
    <row r="3991" spans="3:11" ht="15" hidden="1" outlineLevel="1" x14ac:dyDescent="0.25">
      <c r="C3991" s="4" t="s">
        <v>53</v>
      </c>
      <c r="D3991" s="20" t="s">
        <v>7881</v>
      </c>
      <c r="E3991" s="20"/>
      <c r="F3991" s="20" t="s">
        <v>7882</v>
      </c>
      <c r="G3991"/>
      <c r="H3991"/>
      <c r="I3991"/>
      <c r="J3991"/>
      <c r="K3991" s="16">
        <v>1.34</v>
      </c>
    </row>
    <row r="3992" spans="3:11" ht="15" hidden="1" outlineLevel="1" x14ac:dyDescent="0.25">
      <c r="C3992" s="4" t="s">
        <v>53</v>
      </c>
      <c r="D3992" s="20" t="s">
        <v>7883</v>
      </c>
      <c r="E3992" s="20"/>
      <c r="F3992" s="20" t="s">
        <v>7884</v>
      </c>
      <c r="G3992"/>
      <c r="H3992"/>
      <c r="I3992"/>
      <c r="J3992"/>
      <c r="K3992" s="16">
        <v>1.44</v>
      </c>
    </row>
    <row r="3993" spans="3:11" ht="15" hidden="1" outlineLevel="1" x14ac:dyDescent="0.25">
      <c r="C3993" s="4" t="s">
        <v>53</v>
      </c>
      <c r="D3993" s="20" t="s">
        <v>7885</v>
      </c>
      <c r="E3993" s="20"/>
      <c r="F3993" s="20" t="s">
        <v>7886</v>
      </c>
      <c r="G3993"/>
      <c r="H3993"/>
      <c r="I3993"/>
      <c r="J3993"/>
      <c r="K3993" s="16">
        <v>4.01</v>
      </c>
    </row>
    <row r="3994" spans="3:11" ht="15" hidden="1" outlineLevel="1" x14ac:dyDescent="0.25">
      <c r="C3994" s="4" t="s">
        <v>53</v>
      </c>
      <c r="D3994" s="20" t="s">
        <v>7887</v>
      </c>
      <c r="E3994" s="20"/>
      <c r="F3994" s="20" t="s">
        <v>7888</v>
      </c>
      <c r="G3994"/>
      <c r="H3994"/>
      <c r="I3994"/>
      <c r="J3994"/>
      <c r="K3994" s="16">
        <v>1.6</v>
      </c>
    </row>
    <row r="3995" spans="3:11" ht="15" hidden="1" outlineLevel="1" x14ac:dyDescent="0.25">
      <c r="C3995" s="4" t="s">
        <v>53</v>
      </c>
      <c r="D3995" s="20" t="s">
        <v>7889</v>
      </c>
      <c r="E3995" s="20"/>
      <c r="F3995" s="20" t="s">
        <v>7890</v>
      </c>
      <c r="G3995"/>
      <c r="H3995"/>
      <c r="I3995"/>
      <c r="J3995"/>
      <c r="K3995" s="16">
        <v>6.35</v>
      </c>
    </row>
    <row r="3996" spans="3:11" ht="15" hidden="1" outlineLevel="1" x14ac:dyDescent="0.25">
      <c r="C3996" s="4" t="s">
        <v>53</v>
      </c>
      <c r="D3996" s="20" t="s">
        <v>7891</v>
      </c>
      <c r="E3996" s="20"/>
      <c r="F3996" s="20" t="s">
        <v>7892</v>
      </c>
      <c r="G3996"/>
      <c r="H3996"/>
      <c r="I3996"/>
      <c r="J3996"/>
      <c r="K3996" s="16">
        <v>2.21</v>
      </c>
    </row>
    <row r="3997" spans="3:11" ht="15" hidden="1" outlineLevel="1" x14ac:dyDescent="0.25">
      <c r="C3997" s="4" t="s">
        <v>53</v>
      </c>
      <c r="D3997" s="20" t="s">
        <v>7893</v>
      </c>
      <c r="E3997" s="20"/>
      <c r="F3997" s="20" t="s">
        <v>7894</v>
      </c>
      <c r="G3997"/>
      <c r="H3997"/>
      <c r="I3997"/>
      <c r="J3997"/>
      <c r="K3997" s="16">
        <v>0.69</v>
      </c>
    </row>
    <row r="3998" spans="3:11" ht="15" hidden="1" outlineLevel="1" x14ac:dyDescent="0.25">
      <c r="C3998" s="4" t="s">
        <v>53</v>
      </c>
      <c r="D3998" s="20" t="s">
        <v>7895</v>
      </c>
      <c r="E3998" s="20"/>
      <c r="F3998" s="20" t="s">
        <v>7896</v>
      </c>
      <c r="G3998"/>
      <c r="H3998"/>
      <c r="I3998"/>
      <c r="J3998"/>
      <c r="K3998" s="16">
        <v>7.81</v>
      </c>
    </row>
    <row r="3999" spans="3:11" ht="15" hidden="1" outlineLevel="1" x14ac:dyDescent="0.25">
      <c r="C3999" s="4" t="s">
        <v>53</v>
      </c>
      <c r="D3999" s="20" t="s">
        <v>7897</v>
      </c>
      <c r="E3999" s="20"/>
      <c r="F3999" s="20" t="s">
        <v>7898</v>
      </c>
      <c r="G3999"/>
      <c r="H3999"/>
      <c r="I3999"/>
      <c r="J3999"/>
      <c r="K3999" s="16">
        <v>0.52</v>
      </c>
    </row>
    <row r="4000" spans="3:11" ht="15" hidden="1" outlineLevel="1" x14ac:dyDescent="0.25">
      <c r="C4000" s="4" t="s">
        <v>53</v>
      </c>
      <c r="D4000" s="20" t="s">
        <v>7899</v>
      </c>
      <c r="E4000" s="20"/>
      <c r="F4000" s="20" t="s">
        <v>7900</v>
      </c>
      <c r="G4000"/>
      <c r="H4000"/>
      <c r="I4000"/>
      <c r="J4000"/>
      <c r="K4000" s="16">
        <v>3.06</v>
      </c>
    </row>
    <row r="4001" spans="3:11" ht="15" hidden="1" outlineLevel="1" x14ac:dyDescent="0.25">
      <c r="C4001" s="4" t="s">
        <v>53</v>
      </c>
      <c r="D4001" s="20" t="s">
        <v>7901</v>
      </c>
      <c r="E4001" s="20"/>
      <c r="F4001" s="20" t="s">
        <v>7902</v>
      </c>
      <c r="G4001"/>
      <c r="H4001"/>
      <c r="I4001"/>
      <c r="J4001"/>
      <c r="K4001" s="16">
        <v>0.11</v>
      </c>
    </row>
    <row r="4002" spans="3:11" ht="15" hidden="1" outlineLevel="1" x14ac:dyDescent="0.25">
      <c r="C4002" s="4" t="s">
        <v>53</v>
      </c>
      <c r="D4002" s="20" t="s">
        <v>7903</v>
      </c>
      <c r="E4002" s="20"/>
      <c r="F4002" s="20" t="s">
        <v>7904</v>
      </c>
      <c r="G4002"/>
      <c r="H4002"/>
      <c r="I4002"/>
      <c r="J4002"/>
      <c r="K4002" s="16">
        <v>0.83</v>
      </c>
    </row>
    <row r="4003" spans="3:11" ht="15" hidden="1" outlineLevel="1" x14ac:dyDescent="0.25">
      <c r="C4003" s="4" t="s">
        <v>53</v>
      </c>
      <c r="D4003" s="20" t="s">
        <v>7905</v>
      </c>
      <c r="E4003" s="20"/>
      <c r="F4003" s="20" t="s">
        <v>7906</v>
      </c>
      <c r="G4003"/>
      <c r="H4003"/>
      <c r="I4003"/>
      <c r="J4003"/>
      <c r="K4003" s="16">
        <v>1.02</v>
      </c>
    </row>
    <row r="4004" spans="3:11" ht="15" hidden="1" outlineLevel="1" x14ac:dyDescent="0.25">
      <c r="C4004" s="4" t="s">
        <v>53</v>
      </c>
      <c r="D4004" s="20" t="s">
        <v>7907</v>
      </c>
      <c r="E4004" s="20"/>
      <c r="F4004" s="20" t="s">
        <v>7908</v>
      </c>
      <c r="G4004"/>
      <c r="H4004"/>
      <c r="I4004"/>
      <c r="J4004"/>
      <c r="K4004" s="16">
        <v>5.3</v>
      </c>
    </row>
    <row r="4005" spans="3:11" ht="15" hidden="1" outlineLevel="1" x14ac:dyDescent="0.25">
      <c r="C4005" s="4" t="s">
        <v>53</v>
      </c>
      <c r="D4005" s="20" t="s">
        <v>7909</v>
      </c>
      <c r="E4005" s="20"/>
      <c r="F4005" s="20" t="s">
        <v>7910</v>
      </c>
      <c r="G4005"/>
      <c r="H4005"/>
      <c r="I4005"/>
      <c r="J4005"/>
      <c r="K4005" s="16">
        <v>0.39</v>
      </c>
    </row>
    <row r="4006" spans="3:11" ht="15" hidden="1" outlineLevel="1" x14ac:dyDescent="0.25">
      <c r="C4006" s="4" t="s">
        <v>53</v>
      </c>
      <c r="D4006" s="20" t="s">
        <v>7911</v>
      </c>
      <c r="E4006" s="20"/>
      <c r="F4006" s="20" t="s">
        <v>7912</v>
      </c>
      <c r="G4006"/>
      <c r="H4006"/>
      <c r="I4006"/>
      <c r="J4006"/>
      <c r="K4006" s="16">
        <v>0.28999999999999998</v>
      </c>
    </row>
    <row r="4007" spans="3:11" ht="15" hidden="1" outlineLevel="1" x14ac:dyDescent="0.25">
      <c r="C4007" s="4" t="s">
        <v>53</v>
      </c>
      <c r="D4007" s="20" t="s">
        <v>7913</v>
      </c>
      <c r="E4007" s="20"/>
      <c r="F4007" s="20" t="s">
        <v>7914</v>
      </c>
      <c r="G4007"/>
      <c r="H4007"/>
      <c r="I4007"/>
      <c r="J4007"/>
      <c r="K4007" s="16">
        <v>0.48</v>
      </c>
    </row>
    <row r="4008" spans="3:11" ht="15" hidden="1" outlineLevel="1" x14ac:dyDescent="0.25">
      <c r="C4008" s="4" t="s">
        <v>53</v>
      </c>
      <c r="D4008" s="20" t="s">
        <v>7915</v>
      </c>
      <c r="E4008" s="20"/>
      <c r="F4008" s="20" t="s">
        <v>7916</v>
      </c>
      <c r="G4008"/>
      <c r="H4008"/>
      <c r="I4008"/>
      <c r="J4008"/>
      <c r="K4008" s="16">
        <v>5.63</v>
      </c>
    </row>
    <row r="4009" spans="3:11" ht="15" hidden="1" outlineLevel="1" x14ac:dyDescent="0.25">
      <c r="C4009" s="4" t="s">
        <v>53</v>
      </c>
      <c r="D4009" s="20" t="s">
        <v>7917</v>
      </c>
      <c r="E4009" s="20"/>
      <c r="F4009" s="20" t="s">
        <v>7918</v>
      </c>
      <c r="G4009"/>
      <c r="H4009"/>
      <c r="I4009"/>
      <c r="J4009"/>
      <c r="K4009" s="16">
        <v>20.96</v>
      </c>
    </row>
    <row r="4010" spans="3:11" ht="15" hidden="1" outlineLevel="1" x14ac:dyDescent="0.25">
      <c r="C4010" s="4" t="s">
        <v>53</v>
      </c>
      <c r="D4010" s="20" t="s">
        <v>7919</v>
      </c>
      <c r="E4010" s="20"/>
      <c r="F4010" s="20" t="s">
        <v>7920</v>
      </c>
      <c r="G4010"/>
      <c r="H4010"/>
      <c r="I4010"/>
      <c r="J4010"/>
      <c r="K4010" s="16">
        <v>65.599999999999994</v>
      </c>
    </row>
    <row r="4011" spans="3:11" ht="15" hidden="1" outlineLevel="1" x14ac:dyDescent="0.25">
      <c r="C4011" s="4" t="s">
        <v>53</v>
      </c>
      <c r="D4011" s="20" t="s">
        <v>7921</v>
      </c>
      <c r="E4011" s="20"/>
      <c r="F4011" s="20" t="s">
        <v>7922</v>
      </c>
      <c r="G4011"/>
      <c r="H4011"/>
      <c r="I4011"/>
      <c r="J4011"/>
      <c r="K4011" s="16">
        <v>131.08000000000001</v>
      </c>
    </row>
    <row r="4012" spans="3:11" ht="15" hidden="1" outlineLevel="1" x14ac:dyDescent="0.25">
      <c r="C4012" s="4" t="s">
        <v>53</v>
      </c>
      <c r="D4012" s="20" t="s">
        <v>7923</v>
      </c>
      <c r="E4012" s="20"/>
      <c r="F4012" s="20" t="s">
        <v>7924</v>
      </c>
      <c r="G4012"/>
      <c r="H4012"/>
      <c r="I4012"/>
      <c r="J4012"/>
      <c r="K4012" s="16">
        <v>5.54</v>
      </c>
    </row>
    <row r="4013" spans="3:11" ht="15" hidden="1" outlineLevel="1" x14ac:dyDescent="0.25">
      <c r="C4013" s="4" t="s">
        <v>53</v>
      </c>
      <c r="D4013" s="20" t="s">
        <v>7925</v>
      </c>
      <c r="E4013" s="20"/>
      <c r="F4013" s="20" t="s">
        <v>7926</v>
      </c>
      <c r="G4013"/>
      <c r="H4013"/>
      <c r="I4013"/>
      <c r="J4013"/>
      <c r="K4013" s="16">
        <v>3.54</v>
      </c>
    </row>
    <row r="4014" spans="3:11" ht="15" hidden="1" outlineLevel="1" x14ac:dyDescent="0.25">
      <c r="C4014" s="4" t="s">
        <v>53</v>
      </c>
      <c r="D4014" s="20" t="s">
        <v>7927</v>
      </c>
      <c r="E4014" s="20"/>
      <c r="F4014" s="20" t="s">
        <v>7928</v>
      </c>
      <c r="G4014"/>
      <c r="H4014"/>
      <c r="I4014"/>
      <c r="J4014"/>
      <c r="K4014" s="16">
        <v>14.73</v>
      </c>
    </row>
    <row r="4015" spans="3:11" ht="15" hidden="1" outlineLevel="1" x14ac:dyDescent="0.25">
      <c r="C4015" s="4" t="s">
        <v>53</v>
      </c>
      <c r="D4015" s="20" t="s">
        <v>7929</v>
      </c>
      <c r="E4015" s="20"/>
      <c r="F4015" s="20" t="s">
        <v>7930</v>
      </c>
      <c r="G4015"/>
      <c r="H4015"/>
      <c r="I4015"/>
      <c r="J4015"/>
      <c r="K4015" s="16">
        <v>0.79</v>
      </c>
    </row>
    <row r="4016" spans="3:11" ht="15" hidden="1" outlineLevel="1" x14ac:dyDescent="0.25">
      <c r="C4016" s="4" t="s">
        <v>53</v>
      </c>
      <c r="D4016" s="20" t="s">
        <v>7931</v>
      </c>
      <c r="E4016" s="20"/>
      <c r="F4016" s="20" t="s">
        <v>7932</v>
      </c>
      <c r="G4016"/>
      <c r="H4016"/>
      <c r="I4016"/>
      <c r="J4016"/>
      <c r="K4016" s="16">
        <v>5.04</v>
      </c>
    </row>
    <row r="4017" spans="3:11" ht="15" hidden="1" outlineLevel="1" x14ac:dyDescent="0.25">
      <c r="C4017" s="4" t="s">
        <v>53</v>
      </c>
      <c r="D4017" s="20" t="s">
        <v>7933</v>
      </c>
      <c r="E4017" s="20"/>
      <c r="F4017" s="20" t="s">
        <v>7934</v>
      </c>
      <c r="G4017"/>
      <c r="H4017"/>
      <c r="I4017"/>
      <c r="J4017"/>
      <c r="K4017" s="16">
        <v>12.06</v>
      </c>
    </row>
    <row r="4018" spans="3:11" ht="15" hidden="1" outlineLevel="1" x14ac:dyDescent="0.25">
      <c r="C4018" s="4" t="s">
        <v>53</v>
      </c>
      <c r="D4018" s="20" t="s">
        <v>7935</v>
      </c>
      <c r="E4018" s="20"/>
      <c r="F4018" s="20" t="s">
        <v>7936</v>
      </c>
      <c r="G4018"/>
      <c r="H4018"/>
      <c r="I4018"/>
      <c r="J4018"/>
      <c r="K4018" s="16">
        <v>19.350000000000001</v>
      </c>
    </row>
    <row r="4019" spans="3:11" ht="15" hidden="1" outlineLevel="1" x14ac:dyDescent="0.25">
      <c r="C4019" s="4" t="s">
        <v>53</v>
      </c>
      <c r="D4019" s="20" t="s">
        <v>7937</v>
      </c>
      <c r="E4019" s="20"/>
      <c r="F4019" s="20" t="s">
        <v>7938</v>
      </c>
      <c r="G4019"/>
      <c r="H4019"/>
      <c r="I4019"/>
      <c r="J4019"/>
      <c r="K4019" s="16">
        <v>51.95</v>
      </c>
    </row>
    <row r="4020" spans="3:11" ht="15" hidden="1" outlineLevel="1" x14ac:dyDescent="0.25">
      <c r="C4020" s="4" t="s">
        <v>53</v>
      </c>
      <c r="D4020" s="20" t="s">
        <v>7939</v>
      </c>
      <c r="E4020" s="20"/>
      <c r="F4020" s="20" t="s">
        <v>7940</v>
      </c>
      <c r="G4020"/>
      <c r="H4020"/>
      <c r="I4020"/>
      <c r="J4020"/>
      <c r="K4020" s="16">
        <v>107.85</v>
      </c>
    </row>
    <row r="4021" spans="3:11" ht="15" hidden="1" outlineLevel="1" x14ac:dyDescent="0.25">
      <c r="C4021" s="4" t="s">
        <v>53</v>
      </c>
      <c r="D4021" s="20" t="s">
        <v>7941</v>
      </c>
      <c r="E4021" s="20"/>
      <c r="F4021" s="20" t="s">
        <v>7942</v>
      </c>
      <c r="G4021"/>
      <c r="H4021"/>
      <c r="I4021"/>
      <c r="J4021"/>
      <c r="K4021" s="16">
        <v>9.23</v>
      </c>
    </row>
    <row r="4022" spans="3:11" ht="15" hidden="1" outlineLevel="1" x14ac:dyDescent="0.25">
      <c r="C4022" s="4" t="s">
        <v>53</v>
      </c>
      <c r="D4022" s="20" t="s">
        <v>7943</v>
      </c>
      <c r="E4022" s="20"/>
      <c r="F4022" s="20" t="s">
        <v>7944</v>
      </c>
      <c r="G4022"/>
      <c r="H4022"/>
      <c r="I4022"/>
      <c r="J4022"/>
      <c r="K4022" s="16">
        <v>25.89</v>
      </c>
    </row>
    <row r="4023" spans="3:11" ht="15" hidden="1" outlineLevel="1" x14ac:dyDescent="0.25">
      <c r="C4023" s="4" t="s">
        <v>53</v>
      </c>
      <c r="D4023" s="20" t="s">
        <v>7945</v>
      </c>
      <c r="E4023" s="20"/>
      <c r="F4023" s="20" t="s">
        <v>7946</v>
      </c>
      <c r="G4023"/>
      <c r="H4023"/>
      <c r="I4023"/>
      <c r="J4023"/>
      <c r="K4023" s="16">
        <v>7.57</v>
      </c>
    </row>
    <row r="4024" spans="3:11" ht="15" hidden="1" outlineLevel="1" x14ac:dyDescent="0.25">
      <c r="C4024" s="4" t="s">
        <v>53</v>
      </c>
      <c r="D4024" s="20" t="s">
        <v>7947</v>
      </c>
      <c r="E4024" s="20"/>
      <c r="F4024" s="20" t="s">
        <v>7948</v>
      </c>
      <c r="G4024"/>
      <c r="H4024"/>
      <c r="I4024"/>
      <c r="J4024"/>
      <c r="K4024" s="16">
        <v>89.99</v>
      </c>
    </row>
    <row r="4025" spans="3:11" ht="15" hidden="1" outlineLevel="1" x14ac:dyDescent="0.25">
      <c r="C4025" s="4" t="s">
        <v>53</v>
      </c>
      <c r="D4025" s="20" t="s">
        <v>7949</v>
      </c>
      <c r="E4025" s="20"/>
      <c r="F4025" s="20" t="s">
        <v>7950</v>
      </c>
      <c r="G4025"/>
      <c r="H4025"/>
      <c r="I4025"/>
      <c r="J4025"/>
      <c r="K4025" s="16">
        <v>6.36</v>
      </c>
    </row>
    <row r="4026" spans="3:11" ht="15" hidden="1" outlineLevel="1" x14ac:dyDescent="0.25">
      <c r="C4026" s="4" t="s">
        <v>53</v>
      </c>
      <c r="D4026" s="20" t="s">
        <v>7951</v>
      </c>
      <c r="E4026" s="20"/>
      <c r="F4026" s="20" t="s">
        <v>7952</v>
      </c>
      <c r="G4026"/>
      <c r="H4026"/>
      <c r="I4026"/>
      <c r="J4026"/>
      <c r="K4026" s="16">
        <v>5.22</v>
      </c>
    </row>
    <row r="4027" spans="3:11" ht="15" hidden="1" outlineLevel="1" x14ac:dyDescent="0.25">
      <c r="C4027" s="4" t="s">
        <v>53</v>
      </c>
      <c r="D4027" s="20" t="s">
        <v>7953</v>
      </c>
      <c r="E4027" s="20"/>
      <c r="F4027" s="20" t="s">
        <v>7954</v>
      </c>
      <c r="G4027"/>
      <c r="H4027"/>
      <c r="I4027"/>
      <c r="J4027"/>
      <c r="K4027" s="16">
        <v>6.02</v>
      </c>
    </row>
    <row r="4028" spans="3:11" ht="15" hidden="1" outlineLevel="1" x14ac:dyDescent="0.25">
      <c r="C4028" s="4" t="s">
        <v>53</v>
      </c>
      <c r="D4028" s="20" t="s">
        <v>7955</v>
      </c>
      <c r="E4028" s="20"/>
      <c r="F4028" s="20" t="s">
        <v>7956</v>
      </c>
      <c r="G4028"/>
      <c r="H4028"/>
      <c r="I4028"/>
      <c r="J4028"/>
      <c r="K4028" s="16">
        <v>5.04</v>
      </c>
    </row>
    <row r="4029" spans="3:11" ht="15" hidden="1" outlineLevel="1" x14ac:dyDescent="0.25">
      <c r="C4029" s="4" t="s">
        <v>53</v>
      </c>
      <c r="D4029" s="20" t="s">
        <v>7957</v>
      </c>
      <c r="E4029" s="20"/>
      <c r="F4029" s="20" t="s">
        <v>7958</v>
      </c>
      <c r="G4029"/>
      <c r="H4029"/>
      <c r="I4029"/>
      <c r="J4029"/>
      <c r="K4029" s="16">
        <v>5.39</v>
      </c>
    </row>
    <row r="4030" spans="3:11" ht="15" hidden="1" outlineLevel="1" x14ac:dyDescent="0.25">
      <c r="C4030" s="4" t="s">
        <v>53</v>
      </c>
      <c r="D4030" s="20" t="s">
        <v>7959</v>
      </c>
      <c r="E4030" s="20"/>
      <c r="F4030" s="20" t="s">
        <v>7960</v>
      </c>
      <c r="G4030"/>
      <c r="H4030"/>
      <c r="I4030"/>
      <c r="J4030"/>
      <c r="K4030" s="16">
        <v>10.15</v>
      </c>
    </row>
    <row r="4031" spans="3:11" ht="15" hidden="1" outlineLevel="1" x14ac:dyDescent="0.25">
      <c r="C4031" s="4" t="s">
        <v>53</v>
      </c>
      <c r="D4031" s="20" t="s">
        <v>7961</v>
      </c>
      <c r="E4031" s="20"/>
      <c r="F4031" s="20" t="s">
        <v>7962</v>
      </c>
      <c r="G4031"/>
      <c r="H4031"/>
      <c r="I4031"/>
      <c r="J4031"/>
      <c r="K4031" s="16">
        <v>-3.84</v>
      </c>
    </row>
    <row r="4032" spans="3:11" ht="15" hidden="1" outlineLevel="1" x14ac:dyDescent="0.25">
      <c r="C4032" s="4" t="s">
        <v>53</v>
      </c>
      <c r="D4032" s="20" t="s">
        <v>7963</v>
      </c>
      <c r="E4032" s="20"/>
      <c r="F4032" s="20" t="s">
        <v>7964</v>
      </c>
      <c r="G4032"/>
      <c r="H4032"/>
      <c r="I4032"/>
      <c r="J4032"/>
      <c r="K4032" s="16">
        <v>47.63</v>
      </c>
    </row>
    <row r="4033" spans="3:11" ht="15" hidden="1" outlineLevel="1" x14ac:dyDescent="0.25">
      <c r="C4033" s="4" t="s">
        <v>53</v>
      </c>
      <c r="D4033" s="20" t="s">
        <v>7965</v>
      </c>
      <c r="E4033" s="20"/>
      <c r="F4033" s="20" t="s">
        <v>7966</v>
      </c>
      <c r="G4033"/>
      <c r="H4033"/>
      <c r="I4033"/>
      <c r="J4033"/>
      <c r="K4033" s="16">
        <v>1.68</v>
      </c>
    </row>
    <row r="4034" spans="3:11" ht="15" hidden="1" outlineLevel="1" x14ac:dyDescent="0.25">
      <c r="C4034" s="4" t="s">
        <v>53</v>
      </c>
      <c r="D4034" s="20" t="s">
        <v>7967</v>
      </c>
      <c r="E4034" s="20"/>
      <c r="F4034" s="20" t="s">
        <v>7968</v>
      </c>
      <c r="G4034"/>
      <c r="H4034"/>
      <c r="I4034"/>
      <c r="J4034"/>
      <c r="K4034" s="16">
        <v>8.51</v>
      </c>
    </row>
    <row r="4035" spans="3:11" ht="15" hidden="1" outlineLevel="1" x14ac:dyDescent="0.25">
      <c r="C4035" s="4" t="s">
        <v>53</v>
      </c>
      <c r="D4035" s="20" t="s">
        <v>7969</v>
      </c>
      <c r="E4035" s="20"/>
      <c r="F4035" s="20" t="s">
        <v>7970</v>
      </c>
      <c r="G4035"/>
      <c r="H4035"/>
      <c r="I4035"/>
      <c r="J4035"/>
      <c r="K4035" s="16">
        <v>5.04</v>
      </c>
    </row>
    <row r="4036" spans="3:11" ht="15" hidden="1" outlineLevel="1" x14ac:dyDescent="0.25">
      <c r="C4036" s="4" t="s">
        <v>53</v>
      </c>
      <c r="D4036" s="20" t="s">
        <v>7971</v>
      </c>
      <c r="E4036" s="20"/>
      <c r="F4036" s="20" t="s">
        <v>7972</v>
      </c>
      <c r="G4036"/>
      <c r="H4036"/>
      <c r="I4036"/>
      <c r="J4036"/>
      <c r="K4036" s="16">
        <v>17.84</v>
      </c>
    </row>
    <row r="4037" spans="3:11" ht="15" hidden="1" outlineLevel="1" x14ac:dyDescent="0.25">
      <c r="C4037" s="4" t="s">
        <v>53</v>
      </c>
      <c r="D4037" s="20" t="s">
        <v>7973</v>
      </c>
      <c r="E4037" s="20"/>
      <c r="F4037" s="20" t="s">
        <v>7974</v>
      </c>
      <c r="G4037"/>
      <c r="H4037"/>
      <c r="I4037"/>
      <c r="J4037"/>
      <c r="K4037" s="16">
        <v>5.04</v>
      </c>
    </row>
    <row r="4038" spans="3:11" ht="15" hidden="1" outlineLevel="1" x14ac:dyDescent="0.25">
      <c r="C4038" s="4" t="s">
        <v>53</v>
      </c>
      <c r="D4038" s="20" t="s">
        <v>7975</v>
      </c>
      <c r="E4038" s="20"/>
      <c r="F4038" s="20" t="s">
        <v>7976</v>
      </c>
      <c r="G4038"/>
      <c r="H4038"/>
      <c r="I4038"/>
      <c r="J4038"/>
      <c r="K4038" s="16">
        <v>16.8</v>
      </c>
    </row>
    <row r="4039" spans="3:11" ht="15" hidden="1" outlineLevel="1" x14ac:dyDescent="0.25">
      <c r="C4039" s="4" t="s">
        <v>53</v>
      </c>
      <c r="D4039" s="20" t="s">
        <v>7977</v>
      </c>
      <c r="E4039" s="20"/>
      <c r="F4039" s="20" t="s">
        <v>7978</v>
      </c>
      <c r="G4039"/>
      <c r="H4039"/>
      <c r="I4039"/>
      <c r="J4039"/>
      <c r="K4039" s="16">
        <v>3.16</v>
      </c>
    </row>
    <row r="4040" spans="3:11" ht="15" hidden="1" outlineLevel="1" x14ac:dyDescent="0.25">
      <c r="C4040" s="4" t="s">
        <v>53</v>
      </c>
      <c r="D4040" s="20" t="s">
        <v>7979</v>
      </c>
      <c r="E4040" s="20"/>
      <c r="F4040" s="20" t="s">
        <v>7980</v>
      </c>
      <c r="G4040"/>
      <c r="H4040"/>
      <c r="I4040"/>
      <c r="J4040"/>
      <c r="K4040" s="16">
        <v>1.75</v>
      </c>
    </row>
    <row r="4041" spans="3:11" ht="15" hidden="1" outlineLevel="1" x14ac:dyDescent="0.25">
      <c r="C4041" s="4" t="s">
        <v>53</v>
      </c>
      <c r="D4041" s="20" t="s">
        <v>7981</v>
      </c>
      <c r="E4041" s="20"/>
      <c r="F4041" s="20" t="s">
        <v>7982</v>
      </c>
      <c r="G4041"/>
      <c r="H4041"/>
      <c r="I4041"/>
      <c r="J4041"/>
      <c r="K4041" s="16">
        <v>4.13</v>
      </c>
    </row>
    <row r="4042" spans="3:11" ht="15" hidden="1" outlineLevel="1" x14ac:dyDescent="0.25">
      <c r="C4042" s="4" t="s">
        <v>53</v>
      </c>
      <c r="D4042" s="20" t="s">
        <v>7983</v>
      </c>
      <c r="E4042" s="20"/>
      <c r="F4042" s="20" t="s">
        <v>7984</v>
      </c>
      <c r="G4042"/>
      <c r="H4042"/>
      <c r="I4042"/>
      <c r="J4042"/>
      <c r="K4042" s="16">
        <v>5.04</v>
      </c>
    </row>
    <row r="4043" spans="3:11" ht="15" hidden="1" outlineLevel="1" x14ac:dyDescent="0.25">
      <c r="C4043" s="4" t="s">
        <v>53</v>
      </c>
      <c r="D4043" s="20" t="s">
        <v>7985</v>
      </c>
      <c r="E4043" s="20"/>
      <c r="F4043" s="20" t="s">
        <v>7986</v>
      </c>
      <c r="G4043"/>
      <c r="H4043"/>
      <c r="I4043"/>
      <c r="J4043"/>
      <c r="K4043" s="16">
        <v>4.91</v>
      </c>
    </row>
    <row r="4044" spans="3:11" ht="15" hidden="1" outlineLevel="1" x14ac:dyDescent="0.25">
      <c r="C4044" s="4" t="s">
        <v>53</v>
      </c>
      <c r="D4044" s="20" t="s">
        <v>7987</v>
      </c>
      <c r="E4044" s="20"/>
      <c r="F4044" s="20" t="s">
        <v>7988</v>
      </c>
      <c r="G4044"/>
      <c r="H4044"/>
      <c r="I4044"/>
      <c r="J4044"/>
      <c r="K4044" s="16">
        <v>9.02</v>
      </c>
    </row>
    <row r="4045" spans="3:11" ht="15" hidden="1" outlineLevel="1" x14ac:dyDescent="0.25">
      <c r="C4045" s="4" t="s">
        <v>53</v>
      </c>
      <c r="D4045" s="20" t="s">
        <v>7989</v>
      </c>
      <c r="E4045" s="20"/>
      <c r="F4045" s="20" t="s">
        <v>7990</v>
      </c>
      <c r="G4045"/>
      <c r="H4045"/>
      <c r="I4045"/>
      <c r="J4045"/>
      <c r="K4045" s="16">
        <v>49.91</v>
      </c>
    </row>
    <row r="4046" spans="3:11" ht="15" hidden="1" outlineLevel="1" x14ac:dyDescent="0.25">
      <c r="C4046" s="4" t="s">
        <v>53</v>
      </c>
      <c r="D4046" s="20" t="s">
        <v>7991</v>
      </c>
      <c r="E4046" s="20"/>
      <c r="F4046" s="20" t="s">
        <v>7992</v>
      </c>
      <c r="G4046"/>
      <c r="H4046"/>
      <c r="I4046"/>
      <c r="J4046"/>
      <c r="K4046" s="16">
        <v>1.05</v>
      </c>
    </row>
    <row r="4047" spans="3:11" ht="15" hidden="1" outlineLevel="1" x14ac:dyDescent="0.25">
      <c r="C4047" s="4" t="s">
        <v>53</v>
      </c>
      <c r="D4047" s="20" t="s">
        <v>7993</v>
      </c>
      <c r="E4047" s="20"/>
      <c r="F4047" s="20" t="s">
        <v>7994</v>
      </c>
      <c r="G4047"/>
      <c r="H4047"/>
      <c r="I4047"/>
      <c r="J4047"/>
      <c r="K4047" s="16">
        <v>4.79</v>
      </c>
    </row>
    <row r="4048" spans="3:11" ht="15" hidden="1" outlineLevel="1" x14ac:dyDescent="0.25">
      <c r="C4048" s="4" t="s">
        <v>53</v>
      </c>
      <c r="D4048" s="20" t="s">
        <v>7995</v>
      </c>
      <c r="E4048" s="20"/>
      <c r="F4048" s="20" t="s">
        <v>7996</v>
      </c>
      <c r="G4048"/>
      <c r="H4048"/>
      <c r="I4048"/>
      <c r="J4048"/>
      <c r="K4048" s="16">
        <v>16.71</v>
      </c>
    </row>
    <row r="4049" spans="3:11" ht="15" hidden="1" outlineLevel="1" x14ac:dyDescent="0.25">
      <c r="C4049" s="4" t="s">
        <v>53</v>
      </c>
      <c r="D4049" s="20" t="s">
        <v>7997</v>
      </c>
      <c r="E4049" s="20"/>
      <c r="F4049" s="20" t="s">
        <v>7998</v>
      </c>
      <c r="G4049"/>
      <c r="H4049"/>
      <c r="I4049"/>
      <c r="J4049"/>
      <c r="K4049" s="16">
        <v>8.7200000000000006</v>
      </c>
    </row>
    <row r="4050" spans="3:11" ht="15" hidden="1" outlineLevel="1" x14ac:dyDescent="0.25">
      <c r="C4050" s="4" t="s">
        <v>53</v>
      </c>
      <c r="D4050" s="20" t="s">
        <v>7999</v>
      </c>
      <c r="E4050" s="20"/>
      <c r="F4050" s="20" t="s">
        <v>8000</v>
      </c>
      <c r="G4050"/>
      <c r="H4050"/>
      <c r="I4050"/>
      <c r="J4050"/>
      <c r="K4050" s="16">
        <v>29.53</v>
      </c>
    </row>
    <row r="4051" spans="3:11" ht="15" hidden="1" outlineLevel="1" x14ac:dyDescent="0.25">
      <c r="C4051" s="4" t="s">
        <v>53</v>
      </c>
      <c r="D4051" s="20" t="s">
        <v>8001</v>
      </c>
      <c r="E4051" s="20"/>
      <c r="F4051" s="20" t="s">
        <v>8002</v>
      </c>
      <c r="G4051"/>
      <c r="H4051"/>
      <c r="I4051"/>
      <c r="J4051"/>
      <c r="K4051" s="16">
        <v>76.150000000000006</v>
      </c>
    </row>
    <row r="4052" spans="3:11" ht="15" hidden="1" outlineLevel="1" x14ac:dyDescent="0.25">
      <c r="C4052" s="4" t="s">
        <v>53</v>
      </c>
      <c r="D4052" s="20" t="s">
        <v>8003</v>
      </c>
      <c r="E4052" s="20"/>
      <c r="F4052" s="20" t="s">
        <v>8004</v>
      </c>
      <c r="G4052"/>
      <c r="H4052"/>
      <c r="I4052"/>
      <c r="J4052"/>
      <c r="K4052" s="16">
        <v>12.76</v>
      </c>
    </row>
    <row r="4053" spans="3:11" ht="15" hidden="1" outlineLevel="1" x14ac:dyDescent="0.25">
      <c r="C4053" s="4" t="s">
        <v>53</v>
      </c>
      <c r="D4053" s="20" t="s">
        <v>8005</v>
      </c>
      <c r="E4053" s="20"/>
      <c r="F4053" s="20" t="s">
        <v>8006</v>
      </c>
      <c r="G4053"/>
      <c r="H4053"/>
      <c r="I4053"/>
      <c r="J4053"/>
      <c r="K4053" s="16">
        <v>35.520000000000003</v>
      </c>
    </row>
    <row r="4054" spans="3:11" ht="15" hidden="1" outlineLevel="1" x14ac:dyDescent="0.25">
      <c r="C4054" s="4" t="s">
        <v>53</v>
      </c>
      <c r="D4054" s="20" t="s">
        <v>8007</v>
      </c>
      <c r="E4054" s="20"/>
      <c r="F4054" s="20" t="s">
        <v>8008</v>
      </c>
      <c r="G4054"/>
      <c r="H4054"/>
      <c r="I4054"/>
      <c r="J4054"/>
      <c r="K4054" s="16">
        <v>48.9</v>
      </c>
    </row>
    <row r="4055" spans="3:11" ht="15" hidden="1" outlineLevel="1" x14ac:dyDescent="0.25">
      <c r="C4055" s="4" t="s">
        <v>53</v>
      </c>
      <c r="D4055" s="20" t="s">
        <v>8009</v>
      </c>
      <c r="E4055" s="20"/>
      <c r="F4055" s="20" t="s">
        <v>8010</v>
      </c>
      <c r="G4055"/>
      <c r="H4055"/>
      <c r="I4055"/>
      <c r="J4055"/>
      <c r="K4055" s="16">
        <v>12.55</v>
      </c>
    </row>
    <row r="4056" spans="3:11" ht="15" hidden="1" outlineLevel="1" x14ac:dyDescent="0.25">
      <c r="C4056" s="4" t="s">
        <v>53</v>
      </c>
      <c r="D4056" s="20" t="s">
        <v>8011</v>
      </c>
      <c r="E4056" s="20"/>
      <c r="F4056" s="20" t="s">
        <v>8012</v>
      </c>
      <c r="G4056"/>
      <c r="H4056"/>
      <c r="I4056"/>
      <c r="J4056"/>
      <c r="K4056" s="16">
        <v>1.68</v>
      </c>
    </row>
    <row r="4057" spans="3:11" ht="15" hidden="1" outlineLevel="1" x14ac:dyDescent="0.25">
      <c r="C4057" s="4" t="s">
        <v>53</v>
      </c>
      <c r="D4057" s="20" t="s">
        <v>8013</v>
      </c>
      <c r="E4057" s="20"/>
      <c r="F4057" s="20" t="s">
        <v>8014</v>
      </c>
      <c r="G4057"/>
      <c r="H4057"/>
      <c r="I4057"/>
      <c r="J4057"/>
      <c r="K4057" s="16">
        <v>1.79</v>
      </c>
    </row>
    <row r="4058" spans="3:11" ht="15" hidden="1" outlineLevel="1" x14ac:dyDescent="0.25">
      <c r="C4058" s="4" t="s">
        <v>53</v>
      </c>
      <c r="D4058" s="20" t="s">
        <v>8015</v>
      </c>
      <c r="E4058" s="20"/>
      <c r="F4058" s="20" t="s">
        <v>8016</v>
      </c>
      <c r="G4058"/>
      <c r="H4058"/>
      <c r="I4058"/>
      <c r="J4058"/>
      <c r="K4058" s="16">
        <v>32.880000000000003</v>
      </c>
    </row>
    <row r="4059" spans="3:11" ht="15" hidden="1" outlineLevel="1" x14ac:dyDescent="0.25">
      <c r="C4059" s="4" t="s">
        <v>53</v>
      </c>
      <c r="D4059" s="20" t="s">
        <v>8017</v>
      </c>
      <c r="E4059" s="20"/>
      <c r="F4059" s="20" t="s">
        <v>8018</v>
      </c>
      <c r="G4059"/>
      <c r="H4059"/>
      <c r="I4059"/>
      <c r="J4059"/>
      <c r="K4059" s="16">
        <v>2.78</v>
      </c>
    </row>
    <row r="4060" spans="3:11" ht="15" hidden="1" outlineLevel="1" x14ac:dyDescent="0.25">
      <c r="C4060" s="4" t="s">
        <v>53</v>
      </c>
      <c r="D4060" s="20" t="s">
        <v>8019</v>
      </c>
      <c r="E4060" s="20"/>
      <c r="F4060" s="20" t="s">
        <v>8020</v>
      </c>
      <c r="G4060"/>
      <c r="H4060"/>
      <c r="I4060"/>
      <c r="J4060"/>
      <c r="K4060" s="16">
        <v>18.38</v>
      </c>
    </row>
    <row r="4061" spans="3:11" ht="15" hidden="1" outlineLevel="1" x14ac:dyDescent="0.25">
      <c r="C4061" s="4" t="s">
        <v>53</v>
      </c>
      <c r="D4061" s="20" t="s">
        <v>8021</v>
      </c>
      <c r="E4061" s="20"/>
      <c r="F4061" s="20" t="s">
        <v>8022</v>
      </c>
      <c r="G4061"/>
      <c r="H4061"/>
      <c r="I4061"/>
      <c r="J4061"/>
      <c r="K4061" s="16">
        <v>6.03</v>
      </c>
    </row>
    <row r="4062" spans="3:11" ht="15" hidden="1" outlineLevel="1" x14ac:dyDescent="0.25">
      <c r="C4062" s="4" t="s">
        <v>53</v>
      </c>
      <c r="D4062" s="20" t="s">
        <v>8023</v>
      </c>
      <c r="E4062" s="20"/>
      <c r="F4062" s="20" t="s">
        <v>8024</v>
      </c>
      <c r="G4062"/>
      <c r="H4062"/>
      <c r="I4062"/>
      <c r="J4062"/>
      <c r="K4062" s="16">
        <v>20.28</v>
      </c>
    </row>
    <row r="4063" spans="3:11" ht="15" hidden="1" outlineLevel="1" x14ac:dyDescent="0.25">
      <c r="C4063" s="4" t="s">
        <v>53</v>
      </c>
      <c r="D4063" s="20" t="s">
        <v>8025</v>
      </c>
      <c r="E4063" s="20"/>
      <c r="F4063" s="20" t="s">
        <v>8026</v>
      </c>
      <c r="G4063"/>
      <c r="H4063"/>
      <c r="I4063"/>
      <c r="J4063"/>
      <c r="K4063" s="16">
        <v>6.89</v>
      </c>
    </row>
    <row r="4064" spans="3:11" ht="15" hidden="1" outlineLevel="1" x14ac:dyDescent="0.25">
      <c r="C4064" s="4" t="s">
        <v>53</v>
      </c>
      <c r="D4064" s="20" t="s">
        <v>8027</v>
      </c>
      <c r="E4064" s="20"/>
      <c r="F4064" s="20" t="s">
        <v>8028</v>
      </c>
      <c r="G4064"/>
      <c r="H4064"/>
      <c r="I4064"/>
      <c r="J4064"/>
      <c r="K4064" s="16">
        <v>5.91</v>
      </c>
    </row>
    <row r="4065" spans="3:11" ht="15" hidden="1" outlineLevel="1" x14ac:dyDescent="0.25">
      <c r="C4065" s="4" t="s">
        <v>53</v>
      </c>
      <c r="D4065" s="20" t="s">
        <v>8029</v>
      </c>
      <c r="E4065" s="20"/>
      <c r="F4065" s="20" t="s">
        <v>8030</v>
      </c>
      <c r="G4065"/>
      <c r="H4065"/>
      <c r="I4065"/>
      <c r="J4065"/>
      <c r="K4065" s="16">
        <v>9.42</v>
      </c>
    </row>
    <row r="4066" spans="3:11" ht="15" hidden="1" outlineLevel="1" x14ac:dyDescent="0.25">
      <c r="C4066" s="4" t="s">
        <v>53</v>
      </c>
      <c r="D4066" s="20" t="s">
        <v>8031</v>
      </c>
      <c r="E4066" s="20"/>
      <c r="F4066" s="20" t="s">
        <v>8032</v>
      </c>
      <c r="G4066"/>
      <c r="H4066"/>
      <c r="I4066"/>
      <c r="J4066"/>
      <c r="K4066" s="16">
        <v>49.46</v>
      </c>
    </row>
    <row r="4067" spans="3:11" ht="15" hidden="1" outlineLevel="1" x14ac:dyDescent="0.25">
      <c r="C4067" s="4" t="s">
        <v>53</v>
      </c>
      <c r="D4067" s="20" t="s">
        <v>8033</v>
      </c>
      <c r="E4067" s="20"/>
      <c r="F4067" s="20" t="s">
        <v>8034</v>
      </c>
      <c r="G4067"/>
      <c r="H4067"/>
      <c r="I4067"/>
      <c r="J4067"/>
      <c r="K4067" s="16">
        <v>5.04</v>
      </c>
    </row>
    <row r="4068" spans="3:11" ht="15" hidden="1" outlineLevel="1" x14ac:dyDescent="0.25">
      <c r="C4068" s="4" t="s">
        <v>53</v>
      </c>
      <c r="D4068" s="20" t="s">
        <v>8035</v>
      </c>
      <c r="E4068" s="20"/>
      <c r="F4068" s="20" t="s">
        <v>8036</v>
      </c>
      <c r="G4068"/>
      <c r="H4068"/>
      <c r="I4068"/>
      <c r="J4068"/>
      <c r="K4068" s="16">
        <v>3.31</v>
      </c>
    </row>
    <row r="4069" spans="3:11" ht="15" hidden="1" outlineLevel="1" x14ac:dyDescent="0.25">
      <c r="C4069" s="4" t="s">
        <v>53</v>
      </c>
      <c r="D4069" s="20" t="s">
        <v>8037</v>
      </c>
      <c r="E4069" s="20"/>
      <c r="F4069" s="20" t="s">
        <v>8038</v>
      </c>
      <c r="G4069"/>
      <c r="H4069"/>
      <c r="I4069"/>
      <c r="J4069"/>
      <c r="K4069" s="16">
        <v>25.06</v>
      </c>
    </row>
    <row r="4070" spans="3:11" ht="15" hidden="1" outlineLevel="1" x14ac:dyDescent="0.25">
      <c r="C4070" s="4" t="s">
        <v>53</v>
      </c>
      <c r="D4070" s="20" t="s">
        <v>8039</v>
      </c>
      <c r="E4070" s="20"/>
      <c r="F4070" s="20" t="s">
        <v>8040</v>
      </c>
      <c r="G4070"/>
      <c r="H4070"/>
      <c r="I4070"/>
      <c r="J4070"/>
      <c r="K4070" s="16">
        <v>33.04</v>
      </c>
    </row>
    <row r="4071" spans="3:11" ht="15" hidden="1" outlineLevel="1" x14ac:dyDescent="0.25">
      <c r="C4071" s="4" t="s">
        <v>53</v>
      </c>
      <c r="D4071" s="20" t="s">
        <v>8041</v>
      </c>
      <c r="E4071" s="20"/>
      <c r="F4071" s="20" t="s">
        <v>8042</v>
      </c>
      <c r="G4071"/>
      <c r="H4071"/>
      <c r="I4071"/>
      <c r="J4071"/>
      <c r="K4071" s="16">
        <v>3.36</v>
      </c>
    </row>
    <row r="4072" spans="3:11" ht="15" hidden="1" outlineLevel="1" x14ac:dyDescent="0.25">
      <c r="C4072" s="4" t="s">
        <v>53</v>
      </c>
      <c r="D4072" s="20" t="s">
        <v>8043</v>
      </c>
      <c r="E4072" s="20"/>
      <c r="F4072" s="20" t="s">
        <v>8044</v>
      </c>
      <c r="G4072"/>
      <c r="H4072"/>
      <c r="I4072"/>
      <c r="J4072"/>
      <c r="K4072" s="16">
        <v>17.399999999999999</v>
      </c>
    </row>
    <row r="4073" spans="3:11" ht="15" hidden="1" outlineLevel="1" x14ac:dyDescent="0.25">
      <c r="C4073" s="4" t="s">
        <v>53</v>
      </c>
      <c r="D4073" s="20" t="s">
        <v>8045</v>
      </c>
      <c r="E4073" s="20"/>
      <c r="F4073" s="20" t="s">
        <v>8046</v>
      </c>
      <c r="G4073"/>
      <c r="H4073"/>
      <c r="I4073"/>
      <c r="J4073"/>
      <c r="K4073" s="16">
        <v>41.6</v>
      </c>
    </row>
    <row r="4074" spans="3:11" ht="15" hidden="1" outlineLevel="1" x14ac:dyDescent="0.25">
      <c r="C4074" s="4" t="s">
        <v>53</v>
      </c>
      <c r="D4074" s="20" t="s">
        <v>8047</v>
      </c>
      <c r="E4074" s="20"/>
      <c r="F4074" s="20" t="s">
        <v>8048</v>
      </c>
      <c r="G4074"/>
      <c r="H4074"/>
      <c r="I4074"/>
      <c r="J4074"/>
      <c r="K4074" s="16">
        <v>10.210000000000001</v>
      </c>
    </row>
    <row r="4075" spans="3:11" ht="15" hidden="1" outlineLevel="1" x14ac:dyDescent="0.25">
      <c r="C4075" s="4" t="s">
        <v>53</v>
      </c>
      <c r="D4075" s="20" t="s">
        <v>8049</v>
      </c>
      <c r="E4075" s="20"/>
      <c r="F4075" s="20" t="s">
        <v>8050</v>
      </c>
      <c r="G4075"/>
      <c r="H4075"/>
      <c r="I4075"/>
      <c r="J4075"/>
      <c r="K4075" s="16">
        <v>5.43</v>
      </c>
    </row>
    <row r="4076" spans="3:11" ht="15" hidden="1" outlineLevel="1" x14ac:dyDescent="0.25">
      <c r="C4076" s="4" t="s">
        <v>53</v>
      </c>
      <c r="D4076" s="20" t="s">
        <v>8051</v>
      </c>
      <c r="E4076" s="20"/>
      <c r="F4076" s="20" t="s">
        <v>8052</v>
      </c>
      <c r="G4076"/>
      <c r="H4076"/>
      <c r="I4076"/>
      <c r="J4076"/>
      <c r="K4076" s="16">
        <v>5.04</v>
      </c>
    </row>
    <row r="4077" spans="3:11" ht="15" hidden="1" outlineLevel="1" x14ac:dyDescent="0.25">
      <c r="C4077" s="4" t="s">
        <v>53</v>
      </c>
      <c r="D4077" s="20" t="s">
        <v>8053</v>
      </c>
      <c r="E4077" s="20"/>
      <c r="F4077" s="20" t="s">
        <v>8054</v>
      </c>
      <c r="G4077"/>
      <c r="H4077"/>
      <c r="I4077"/>
      <c r="J4077"/>
      <c r="K4077" s="16">
        <v>14.4</v>
      </c>
    </row>
    <row r="4078" spans="3:11" ht="15" hidden="1" outlineLevel="1" x14ac:dyDescent="0.25">
      <c r="C4078" s="4" t="s">
        <v>53</v>
      </c>
      <c r="D4078" s="20" t="s">
        <v>8055</v>
      </c>
      <c r="E4078" s="20"/>
      <c r="F4078" s="20" t="s">
        <v>8056</v>
      </c>
      <c r="G4078"/>
      <c r="H4078"/>
      <c r="I4078"/>
      <c r="J4078"/>
      <c r="K4078" s="16">
        <v>6.42</v>
      </c>
    </row>
    <row r="4079" spans="3:11" ht="15" hidden="1" outlineLevel="1" x14ac:dyDescent="0.25">
      <c r="C4079" s="4" t="s">
        <v>53</v>
      </c>
      <c r="D4079" s="20" t="s">
        <v>8057</v>
      </c>
      <c r="E4079" s="20"/>
      <c r="F4079" s="20" t="s">
        <v>8058</v>
      </c>
      <c r="G4079"/>
      <c r="H4079"/>
      <c r="I4079"/>
      <c r="J4079"/>
      <c r="K4079" s="16">
        <v>3.46</v>
      </c>
    </row>
    <row r="4080" spans="3:11" ht="15" hidden="1" outlineLevel="1" x14ac:dyDescent="0.25">
      <c r="C4080" s="4" t="s">
        <v>53</v>
      </c>
      <c r="D4080" s="20" t="s">
        <v>8059</v>
      </c>
      <c r="E4080" s="20"/>
      <c r="F4080" s="20" t="s">
        <v>8060</v>
      </c>
      <c r="G4080"/>
      <c r="H4080"/>
      <c r="I4080"/>
      <c r="J4080"/>
      <c r="K4080" s="16">
        <v>74.78</v>
      </c>
    </row>
    <row r="4081" spans="3:11" ht="15" hidden="1" outlineLevel="1" x14ac:dyDescent="0.25">
      <c r="C4081" s="4" t="s">
        <v>53</v>
      </c>
      <c r="D4081" s="20" t="s">
        <v>8061</v>
      </c>
      <c r="E4081" s="20"/>
      <c r="F4081" s="20" t="s">
        <v>8062</v>
      </c>
      <c r="G4081"/>
      <c r="H4081"/>
      <c r="I4081"/>
      <c r="J4081"/>
      <c r="K4081" s="16">
        <v>1.91</v>
      </c>
    </row>
    <row r="4082" spans="3:11" ht="15" hidden="1" outlineLevel="1" x14ac:dyDescent="0.25">
      <c r="C4082" s="4" t="s">
        <v>53</v>
      </c>
      <c r="D4082" s="20" t="s">
        <v>8063</v>
      </c>
      <c r="E4082" s="20"/>
      <c r="F4082" s="20" t="s">
        <v>8064</v>
      </c>
      <c r="G4082"/>
      <c r="H4082"/>
      <c r="I4082"/>
      <c r="J4082"/>
      <c r="K4082" s="16">
        <v>34.159999999999997</v>
      </c>
    </row>
    <row r="4083" spans="3:11" ht="15" hidden="1" outlineLevel="1" x14ac:dyDescent="0.25">
      <c r="C4083" s="4" t="s">
        <v>53</v>
      </c>
      <c r="D4083" s="20" t="s">
        <v>8065</v>
      </c>
      <c r="E4083" s="20"/>
      <c r="F4083" s="20" t="s">
        <v>8066</v>
      </c>
      <c r="G4083"/>
      <c r="H4083"/>
      <c r="I4083"/>
      <c r="J4083"/>
      <c r="K4083" s="16">
        <v>16.8</v>
      </c>
    </row>
    <row r="4084" spans="3:11" ht="15" hidden="1" outlineLevel="1" x14ac:dyDescent="0.25">
      <c r="C4084" s="4" t="s">
        <v>53</v>
      </c>
      <c r="D4084" s="20" t="s">
        <v>8067</v>
      </c>
      <c r="E4084" s="20"/>
      <c r="F4084" s="20" t="s">
        <v>8068</v>
      </c>
      <c r="G4084"/>
      <c r="H4084"/>
      <c r="I4084"/>
      <c r="J4084"/>
      <c r="K4084" s="16">
        <v>2.5</v>
      </c>
    </row>
    <row r="4085" spans="3:11" ht="15" hidden="1" outlineLevel="1" x14ac:dyDescent="0.25">
      <c r="C4085" s="4" t="s">
        <v>53</v>
      </c>
      <c r="D4085" s="20" t="s">
        <v>8069</v>
      </c>
      <c r="E4085" s="20"/>
      <c r="F4085" s="20" t="s">
        <v>8070</v>
      </c>
      <c r="G4085"/>
      <c r="H4085"/>
      <c r="I4085"/>
      <c r="J4085"/>
      <c r="K4085" s="16">
        <v>158.78</v>
      </c>
    </row>
    <row r="4086" spans="3:11" ht="15" hidden="1" outlineLevel="1" x14ac:dyDescent="0.25">
      <c r="C4086" s="4" t="s">
        <v>53</v>
      </c>
      <c r="D4086" s="20" t="s">
        <v>8071</v>
      </c>
      <c r="E4086" s="20"/>
      <c r="F4086" s="20" t="s">
        <v>8072</v>
      </c>
      <c r="G4086"/>
      <c r="H4086"/>
      <c r="I4086"/>
      <c r="J4086"/>
      <c r="K4086" s="16">
        <v>134.04</v>
      </c>
    </row>
    <row r="4087" spans="3:11" ht="15" hidden="1" outlineLevel="1" x14ac:dyDescent="0.25">
      <c r="C4087" s="4" t="s">
        <v>53</v>
      </c>
      <c r="D4087" s="20" t="s">
        <v>8073</v>
      </c>
      <c r="E4087" s="20"/>
      <c r="F4087" s="20" t="s">
        <v>8074</v>
      </c>
      <c r="G4087"/>
      <c r="H4087"/>
      <c r="I4087"/>
      <c r="J4087"/>
      <c r="K4087" s="16">
        <v>74.69</v>
      </c>
    </row>
    <row r="4088" spans="3:11" ht="15" hidden="1" outlineLevel="1" x14ac:dyDescent="0.25">
      <c r="C4088" s="4" t="s">
        <v>53</v>
      </c>
      <c r="D4088" s="20" t="s">
        <v>8075</v>
      </c>
      <c r="E4088" s="20"/>
      <c r="F4088" s="20" t="s">
        <v>8076</v>
      </c>
      <c r="G4088"/>
      <c r="H4088"/>
      <c r="I4088"/>
      <c r="J4088"/>
      <c r="K4088" s="16">
        <v>3.65</v>
      </c>
    </row>
    <row r="4089" spans="3:11" ht="15" hidden="1" outlineLevel="1" x14ac:dyDescent="0.25">
      <c r="C4089" s="4" t="s">
        <v>53</v>
      </c>
      <c r="D4089" s="20" t="s">
        <v>8077</v>
      </c>
      <c r="E4089" s="20"/>
      <c r="F4089" s="20" t="s">
        <v>8078</v>
      </c>
      <c r="G4089"/>
      <c r="H4089"/>
      <c r="I4089"/>
      <c r="J4089"/>
      <c r="K4089" s="16">
        <v>32.01</v>
      </c>
    </row>
    <row r="4090" spans="3:11" ht="15" hidden="1" outlineLevel="1" x14ac:dyDescent="0.25">
      <c r="C4090" s="4" t="s">
        <v>53</v>
      </c>
      <c r="D4090" s="20" t="s">
        <v>8079</v>
      </c>
      <c r="E4090" s="20"/>
      <c r="F4090" s="20" t="s">
        <v>8080</v>
      </c>
      <c r="G4090"/>
      <c r="H4090"/>
      <c r="I4090"/>
      <c r="J4090"/>
      <c r="K4090" s="16">
        <v>0.53</v>
      </c>
    </row>
    <row r="4091" spans="3:11" ht="15" hidden="1" outlineLevel="1" x14ac:dyDescent="0.25">
      <c r="C4091" s="4" t="s">
        <v>53</v>
      </c>
      <c r="D4091" s="20" t="s">
        <v>8081</v>
      </c>
      <c r="E4091" s="20"/>
      <c r="F4091" s="20" t="s">
        <v>8082</v>
      </c>
      <c r="G4091"/>
      <c r="H4091"/>
      <c r="I4091"/>
      <c r="J4091"/>
      <c r="K4091" s="16">
        <v>7.01</v>
      </c>
    </row>
    <row r="4092" spans="3:11" ht="15" hidden="1" outlineLevel="1" x14ac:dyDescent="0.25">
      <c r="C4092" s="4" t="s">
        <v>53</v>
      </c>
      <c r="D4092" s="20" t="s">
        <v>8083</v>
      </c>
      <c r="E4092" s="20"/>
      <c r="F4092" s="20" t="s">
        <v>8084</v>
      </c>
      <c r="G4092"/>
      <c r="H4092"/>
      <c r="I4092"/>
      <c r="J4092"/>
      <c r="K4092" s="16">
        <v>45.3</v>
      </c>
    </row>
    <row r="4093" spans="3:11" ht="15" hidden="1" outlineLevel="1" x14ac:dyDescent="0.25">
      <c r="C4093" s="4" t="s">
        <v>53</v>
      </c>
      <c r="D4093" s="20" t="s">
        <v>8085</v>
      </c>
      <c r="E4093" s="20"/>
      <c r="F4093" s="20" t="s">
        <v>8086</v>
      </c>
      <c r="G4093"/>
      <c r="H4093"/>
      <c r="I4093"/>
      <c r="J4093"/>
      <c r="K4093" s="16">
        <v>6.43</v>
      </c>
    </row>
    <row r="4094" spans="3:11" ht="15" hidden="1" outlineLevel="1" x14ac:dyDescent="0.25">
      <c r="C4094" s="4" t="s">
        <v>53</v>
      </c>
      <c r="D4094" s="20" t="s">
        <v>8087</v>
      </c>
      <c r="E4094" s="20"/>
      <c r="F4094" s="20" t="s">
        <v>8088</v>
      </c>
      <c r="G4094"/>
      <c r="H4094"/>
      <c r="I4094"/>
      <c r="J4094"/>
      <c r="K4094" s="16">
        <v>1.68</v>
      </c>
    </row>
    <row r="4095" spans="3:11" ht="15" hidden="1" outlineLevel="1" x14ac:dyDescent="0.25">
      <c r="C4095" s="4" t="s">
        <v>53</v>
      </c>
      <c r="D4095" s="20" t="s">
        <v>8089</v>
      </c>
      <c r="E4095" s="20"/>
      <c r="F4095" s="20" t="s">
        <v>8090</v>
      </c>
      <c r="G4095"/>
      <c r="H4095"/>
      <c r="I4095"/>
      <c r="J4095"/>
      <c r="K4095" s="16">
        <v>5.04</v>
      </c>
    </row>
    <row r="4096" spans="3:11" ht="15" hidden="1" outlineLevel="1" x14ac:dyDescent="0.25">
      <c r="C4096" s="4" t="s">
        <v>53</v>
      </c>
      <c r="D4096" s="20" t="s">
        <v>8091</v>
      </c>
      <c r="E4096" s="20"/>
      <c r="F4096" s="20" t="s">
        <v>8092</v>
      </c>
      <c r="G4096"/>
      <c r="H4096"/>
      <c r="I4096"/>
      <c r="J4096"/>
      <c r="K4096" s="16">
        <v>5.07</v>
      </c>
    </row>
    <row r="4097" spans="3:11" ht="15" hidden="1" outlineLevel="1" x14ac:dyDescent="0.25">
      <c r="C4097" s="4" t="s">
        <v>53</v>
      </c>
      <c r="D4097" s="20" t="s">
        <v>8093</v>
      </c>
      <c r="E4097" s="20"/>
      <c r="F4097" s="20" t="s">
        <v>8094</v>
      </c>
      <c r="G4097"/>
      <c r="H4097"/>
      <c r="I4097"/>
      <c r="J4097"/>
      <c r="K4097" s="16">
        <v>7.52</v>
      </c>
    </row>
    <row r="4098" spans="3:11" ht="15" hidden="1" outlineLevel="1" x14ac:dyDescent="0.25">
      <c r="C4098" s="4" t="s">
        <v>53</v>
      </c>
      <c r="D4098" s="20" t="s">
        <v>8095</v>
      </c>
      <c r="E4098" s="20"/>
      <c r="F4098" s="20" t="s">
        <v>8096</v>
      </c>
      <c r="G4098"/>
      <c r="H4098"/>
      <c r="I4098"/>
      <c r="J4098"/>
      <c r="K4098" s="16">
        <v>202.99</v>
      </c>
    </row>
    <row r="4099" spans="3:11" ht="15" hidden="1" outlineLevel="1" x14ac:dyDescent="0.25">
      <c r="C4099" s="4" t="s">
        <v>53</v>
      </c>
      <c r="D4099" s="20" t="s">
        <v>8097</v>
      </c>
      <c r="E4099" s="20"/>
      <c r="F4099" s="20" t="s">
        <v>8098</v>
      </c>
      <c r="G4099"/>
      <c r="H4099"/>
      <c r="I4099"/>
      <c r="J4099"/>
      <c r="K4099" s="16">
        <v>8.39</v>
      </c>
    </row>
    <row r="4100" spans="3:11" ht="15" hidden="1" outlineLevel="1" x14ac:dyDescent="0.25">
      <c r="C4100" s="4" t="s">
        <v>53</v>
      </c>
      <c r="D4100" s="20" t="s">
        <v>8099</v>
      </c>
      <c r="E4100" s="20"/>
      <c r="F4100" s="20" t="s">
        <v>8100</v>
      </c>
      <c r="G4100"/>
      <c r="H4100"/>
      <c r="I4100"/>
      <c r="J4100"/>
      <c r="K4100" s="16">
        <v>2.58</v>
      </c>
    </row>
    <row r="4101" spans="3:11" ht="15" hidden="1" outlineLevel="1" x14ac:dyDescent="0.25">
      <c r="C4101" s="4" t="s">
        <v>53</v>
      </c>
      <c r="D4101" s="20" t="s">
        <v>8101</v>
      </c>
      <c r="E4101" s="20"/>
      <c r="F4101" s="20" t="s">
        <v>8102</v>
      </c>
      <c r="G4101"/>
      <c r="H4101"/>
      <c r="I4101"/>
      <c r="J4101"/>
      <c r="K4101" s="16">
        <v>6.08</v>
      </c>
    </row>
    <row r="4102" spans="3:11" ht="15" hidden="1" outlineLevel="1" x14ac:dyDescent="0.25">
      <c r="C4102" s="4" t="s">
        <v>53</v>
      </c>
      <c r="D4102" s="20" t="s">
        <v>8103</v>
      </c>
      <c r="E4102" s="20"/>
      <c r="F4102" s="20" t="s">
        <v>8104</v>
      </c>
      <c r="G4102"/>
      <c r="H4102"/>
      <c r="I4102"/>
      <c r="J4102"/>
      <c r="K4102" s="16">
        <v>6.2</v>
      </c>
    </row>
    <row r="4103" spans="3:11" ht="15" hidden="1" outlineLevel="1" x14ac:dyDescent="0.25">
      <c r="C4103" s="4" t="s">
        <v>53</v>
      </c>
      <c r="D4103" s="20" t="s">
        <v>8105</v>
      </c>
      <c r="E4103" s="20"/>
      <c r="F4103" s="20" t="s">
        <v>8106</v>
      </c>
      <c r="G4103"/>
      <c r="H4103"/>
      <c r="I4103"/>
      <c r="J4103"/>
      <c r="K4103" s="16">
        <v>11.31</v>
      </c>
    </row>
    <row r="4104" spans="3:11" ht="15" hidden="1" outlineLevel="1" x14ac:dyDescent="0.25">
      <c r="C4104" s="4" t="s">
        <v>53</v>
      </c>
      <c r="D4104" s="20" t="s">
        <v>8107</v>
      </c>
      <c r="E4104" s="20"/>
      <c r="F4104" s="20" t="s">
        <v>8108</v>
      </c>
      <c r="G4104"/>
      <c r="H4104"/>
      <c r="I4104"/>
      <c r="J4104"/>
      <c r="K4104" s="16">
        <v>5.68</v>
      </c>
    </row>
    <row r="4105" spans="3:11" ht="15" hidden="1" outlineLevel="1" x14ac:dyDescent="0.25">
      <c r="C4105" s="4" t="s">
        <v>53</v>
      </c>
      <c r="D4105" s="20" t="s">
        <v>8109</v>
      </c>
      <c r="E4105" s="20"/>
      <c r="F4105" s="20" t="s">
        <v>8110</v>
      </c>
      <c r="G4105"/>
      <c r="H4105"/>
      <c r="I4105"/>
      <c r="J4105"/>
      <c r="K4105" s="16">
        <v>35.54</v>
      </c>
    </row>
    <row r="4106" spans="3:11" ht="15" hidden="1" outlineLevel="1" x14ac:dyDescent="0.25">
      <c r="C4106" s="4" t="s">
        <v>53</v>
      </c>
      <c r="D4106" s="20" t="s">
        <v>8111</v>
      </c>
      <c r="E4106" s="20"/>
      <c r="F4106" s="20" t="s">
        <v>8112</v>
      </c>
      <c r="G4106"/>
      <c r="H4106"/>
      <c r="I4106"/>
      <c r="J4106"/>
      <c r="K4106" s="16">
        <v>16.850000000000001</v>
      </c>
    </row>
    <row r="4107" spans="3:11" ht="15" hidden="1" outlineLevel="1" x14ac:dyDescent="0.25">
      <c r="C4107" s="4" t="s">
        <v>53</v>
      </c>
      <c r="D4107" s="20" t="s">
        <v>8113</v>
      </c>
      <c r="E4107" s="20"/>
      <c r="F4107" s="20" t="s">
        <v>8114</v>
      </c>
      <c r="G4107"/>
      <c r="H4107"/>
      <c r="I4107"/>
      <c r="J4107"/>
      <c r="K4107" s="16">
        <v>6.7</v>
      </c>
    </row>
    <row r="4108" spans="3:11" ht="15" hidden="1" outlineLevel="1" x14ac:dyDescent="0.25">
      <c r="C4108" s="4" t="s">
        <v>53</v>
      </c>
      <c r="D4108" s="20" t="s">
        <v>8115</v>
      </c>
      <c r="E4108" s="20"/>
      <c r="F4108" s="20" t="s">
        <v>8116</v>
      </c>
      <c r="G4108"/>
      <c r="H4108"/>
      <c r="I4108"/>
      <c r="J4108"/>
      <c r="K4108" s="16">
        <v>5.04</v>
      </c>
    </row>
    <row r="4109" spans="3:11" ht="15" hidden="1" outlineLevel="1" x14ac:dyDescent="0.25">
      <c r="C4109" s="4" t="s">
        <v>53</v>
      </c>
      <c r="D4109" s="20" t="s">
        <v>8117</v>
      </c>
      <c r="E4109" s="20"/>
      <c r="F4109" s="20" t="s">
        <v>8118</v>
      </c>
      <c r="G4109"/>
      <c r="H4109"/>
      <c r="I4109"/>
      <c r="J4109"/>
      <c r="K4109" s="16">
        <v>14.29</v>
      </c>
    </row>
    <row r="4110" spans="3:11" ht="15" hidden="1" outlineLevel="1" x14ac:dyDescent="0.25">
      <c r="C4110" s="4" t="s">
        <v>53</v>
      </c>
      <c r="D4110" s="20" t="s">
        <v>8119</v>
      </c>
      <c r="E4110" s="20"/>
      <c r="F4110" s="20" t="s">
        <v>8120</v>
      </c>
      <c r="G4110"/>
      <c r="H4110"/>
      <c r="I4110"/>
      <c r="J4110"/>
      <c r="K4110" s="16">
        <v>-0.08</v>
      </c>
    </row>
    <row r="4111" spans="3:11" ht="15" hidden="1" outlineLevel="1" x14ac:dyDescent="0.25">
      <c r="C4111" s="4" t="s">
        <v>53</v>
      </c>
      <c r="D4111" s="20" t="s">
        <v>8121</v>
      </c>
      <c r="E4111" s="20"/>
      <c r="F4111" s="20" t="s">
        <v>8122</v>
      </c>
      <c r="G4111"/>
      <c r="H4111"/>
      <c r="I4111"/>
      <c r="J4111"/>
      <c r="K4111" s="16">
        <v>5.04</v>
      </c>
    </row>
    <row r="4112" spans="3:11" ht="15" hidden="1" outlineLevel="1" x14ac:dyDescent="0.25">
      <c r="C4112" s="4" t="s">
        <v>53</v>
      </c>
      <c r="D4112" s="20" t="s">
        <v>8123</v>
      </c>
      <c r="E4112" s="20"/>
      <c r="F4112" s="20" t="s">
        <v>8124</v>
      </c>
      <c r="G4112"/>
      <c r="H4112"/>
      <c r="I4112"/>
      <c r="J4112"/>
      <c r="K4112" s="16">
        <v>18.61</v>
      </c>
    </row>
    <row r="4113" spans="3:11" ht="15" hidden="1" outlineLevel="1" x14ac:dyDescent="0.25">
      <c r="C4113" s="4" t="s">
        <v>53</v>
      </c>
      <c r="D4113" s="20" t="s">
        <v>8125</v>
      </c>
      <c r="E4113" s="20"/>
      <c r="F4113" s="20" t="s">
        <v>8126</v>
      </c>
      <c r="G4113"/>
      <c r="H4113"/>
      <c r="I4113"/>
      <c r="J4113"/>
      <c r="K4113" s="16">
        <v>4.3499999999999996</v>
      </c>
    </row>
    <row r="4114" spans="3:11" ht="15" hidden="1" outlineLevel="1" x14ac:dyDescent="0.25">
      <c r="C4114" s="4" t="s">
        <v>53</v>
      </c>
      <c r="D4114" s="20" t="s">
        <v>8127</v>
      </c>
      <c r="E4114" s="20"/>
      <c r="F4114" s="20" t="s">
        <v>8128</v>
      </c>
      <c r="G4114"/>
      <c r="H4114"/>
      <c r="I4114"/>
      <c r="J4114"/>
      <c r="K4114" s="16">
        <v>28.94</v>
      </c>
    </row>
    <row r="4115" spans="3:11" ht="15" hidden="1" outlineLevel="1" x14ac:dyDescent="0.25">
      <c r="C4115" s="4" t="s">
        <v>53</v>
      </c>
      <c r="D4115" s="20" t="s">
        <v>8129</v>
      </c>
      <c r="E4115" s="20"/>
      <c r="F4115" s="20" t="s">
        <v>8130</v>
      </c>
      <c r="G4115"/>
      <c r="H4115"/>
      <c r="I4115"/>
      <c r="J4115"/>
      <c r="K4115" s="16">
        <v>8.4</v>
      </c>
    </row>
    <row r="4116" spans="3:11" ht="15" hidden="1" outlineLevel="1" x14ac:dyDescent="0.25">
      <c r="C4116" s="4" t="s">
        <v>53</v>
      </c>
      <c r="D4116" s="20" t="s">
        <v>8131</v>
      </c>
      <c r="E4116" s="20"/>
      <c r="F4116" s="20" t="s">
        <v>8132</v>
      </c>
      <c r="G4116"/>
      <c r="H4116"/>
      <c r="I4116"/>
      <c r="J4116"/>
      <c r="K4116" s="16">
        <v>5.04</v>
      </c>
    </row>
    <row r="4117" spans="3:11" ht="15" hidden="1" outlineLevel="1" x14ac:dyDescent="0.25">
      <c r="C4117" s="4" t="s">
        <v>53</v>
      </c>
      <c r="D4117" s="20" t="s">
        <v>8133</v>
      </c>
      <c r="E4117" s="20"/>
      <c r="F4117" s="20" t="s">
        <v>8134</v>
      </c>
      <c r="G4117"/>
      <c r="H4117"/>
      <c r="I4117"/>
      <c r="J4117"/>
      <c r="K4117" s="16">
        <v>6.9</v>
      </c>
    </row>
    <row r="4118" spans="3:11" ht="15" hidden="1" outlineLevel="1" x14ac:dyDescent="0.25">
      <c r="C4118" s="4" t="s">
        <v>53</v>
      </c>
      <c r="D4118" s="20" t="s">
        <v>8135</v>
      </c>
      <c r="E4118" s="20"/>
      <c r="F4118" s="20" t="s">
        <v>8136</v>
      </c>
      <c r="G4118"/>
      <c r="H4118"/>
      <c r="I4118"/>
      <c r="J4118"/>
      <c r="K4118" s="16">
        <v>1.68</v>
      </c>
    </row>
    <row r="4119" spans="3:11" ht="15" hidden="1" outlineLevel="1" x14ac:dyDescent="0.25">
      <c r="C4119" s="4" t="s">
        <v>53</v>
      </c>
      <c r="D4119" s="20" t="s">
        <v>8137</v>
      </c>
      <c r="E4119" s="20"/>
      <c r="F4119" s="20" t="s">
        <v>8138</v>
      </c>
      <c r="G4119"/>
      <c r="H4119"/>
      <c r="I4119"/>
      <c r="J4119"/>
      <c r="K4119" s="16">
        <v>1.68</v>
      </c>
    </row>
    <row r="4120" spans="3:11" ht="15" hidden="1" outlineLevel="1" x14ac:dyDescent="0.25">
      <c r="C4120" s="4" t="s">
        <v>53</v>
      </c>
      <c r="D4120" s="20" t="s">
        <v>8139</v>
      </c>
      <c r="E4120" s="20"/>
      <c r="F4120" s="20" t="s">
        <v>8140</v>
      </c>
      <c r="G4120"/>
      <c r="H4120"/>
      <c r="I4120"/>
      <c r="J4120"/>
      <c r="K4120" s="16">
        <v>40.5</v>
      </c>
    </row>
    <row r="4121" spans="3:11" ht="15" hidden="1" outlineLevel="1" x14ac:dyDescent="0.25">
      <c r="C4121" s="4" t="s">
        <v>53</v>
      </c>
      <c r="D4121" s="20" t="s">
        <v>8141</v>
      </c>
      <c r="E4121" s="20"/>
      <c r="F4121" s="20" t="s">
        <v>8142</v>
      </c>
      <c r="G4121"/>
      <c r="H4121"/>
      <c r="I4121"/>
      <c r="J4121"/>
      <c r="K4121" s="16">
        <v>1.68</v>
      </c>
    </row>
    <row r="4122" spans="3:11" ht="15" hidden="1" outlineLevel="1" x14ac:dyDescent="0.25">
      <c r="C4122" s="4" t="s">
        <v>53</v>
      </c>
      <c r="D4122" s="20" t="s">
        <v>8143</v>
      </c>
      <c r="E4122" s="20"/>
      <c r="F4122" s="20" t="s">
        <v>8144</v>
      </c>
      <c r="G4122"/>
      <c r="H4122"/>
      <c r="I4122"/>
      <c r="J4122"/>
      <c r="K4122" s="16">
        <v>6.89</v>
      </c>
    </row>
    <row r="4123" spans="3:11" ht="15" hidden="1" outlineLevel="1" x14ac:dyDescent="0.25">
      <c r="C4123" s="4" t="s">
        <v>53</v>
      </c>
      <c r="D4123" s="20" t="s">
        <v>8145</v>
      </c>
      <c r="E4123" s="20"/>
      <c r="F4123" s="20" t="s">
        <v>8146</v>
      </c>
      <c r="G4123"/>
      <c r="H4123"/>
      <c r="I4123"/>
      <c r="J4123"/>
      <c r="K4123" s="16">
        <v>23.11</v>
      </c>
    </row>
    <row r="4124" spans="3:11" ht="15" hidden="1" outlineLevel="1" x14ac:dyDescent="0.25">
      <c r="C4124" s="4" t="s">
        <v>53</v>
      </c>
      <c r="D4124" s="20" t="s">
        <v>8147</v>
      </c>
      <c r="E4124" s="20"/>
      <c r="F4124" s="20" t="s">
        <v>8148</v>
      </c>
      <c r="G4124"/>
      <c r="H4124"/>
      <c r="I4124"/>
      <c r="J4124"/>
      <c r="K4124" s="16">
        <v>13.12</v>
      </c>
    </row>
    <row r="4125" spans="3:11" ht="15" hidden="1" outlineLevel="1" x14ac:dyDescent="0.25">
      <c r="C4125" s="4" t="s">
        <v>53</v>
      </c>
      <c r="D4125" s="20" t="s">
        <v>8149</v>
      </c>
      <c r="E4125" s="20"/>
      <c r="F4125" s="20" t="s">
        <v>8150</v>
      </c>
      <c r="G4125"/>
      <c r="H4125"/>
      <c r="I4125"/>
      <c r="J4125"/>
      <c r="K4125" s="16">
        <v>5.04</v>
      </c>
    </row>
    <row r="4126" spans="3:11" ht="15" hidden="1" outlineLevel="1" x14ac:dyDescent="0.25">
      <c r="C4126" s="4" t="s">
        <v>53</v>
      </c>
      <c r="D4126" s="20" t="s">
        <v>8151</v>
      </c>
      <c r="E4126" s="20"/>
      <c r="F4126" s="20" t="s">
        <v>8152</v>
      </c>
      <c r="G4126"/>
      <c r="H4126"/>
      <c r="I4126"/>
      <c r="J4126"/>
      <c r="K4126" s="16">
        <v>3.01</v>
      </c>
    </row>
    <row r="4127" spans="3:11" ht="15" hidden="1" outlineLevel="1" x14ac:dyDescent="0.25">
      <c r="C4127" s="4" t="s">
        <v>53</v>
      </c>
      <c r="D4127" s="20" t="s">
        <v>8153</v>
      </c>
      <c r="E4127" s="20"/>
      <c r="F4127" s="20" t="s">
        <v>8154</v>
      </c>
      <c r="G4127"/>
      <c r="H4127"/>
      <c r="I4127"/>
      <c r="J4127"/>
      <c r="K4127" s="16">
        <v>178.27</v>
      </c>
    </row>
    <row r="4128" spans="3:11" ht="15" hidden="1" outlineLevel="1" x14ac:dyDescent="0.25">
      <c r="C4128" s="4" t="s">
        <v>53</v>
      </c>
      <c r="D4128" s="20" t="s">
        <v>8155</v>
      </c>
      <c r="E4128" s="20"/>
      <c r="F4128" s="20" t="s">
        <v>8156</v>
      </c>
      <c r="G4128"/>
      <c r="H4128"/>
      <c r="I4128"/>
      <c r="J4128"/>
      <c r="K4128" s="16">
        <v>35.57</v>
      </c>
    </row>
    <row r="4129" spans="3:11" ht="15" hidden="1" outlineLevel="1" x14ac:dyDescent="0.25">
      <c r="C4129" s="4" t="s">
        <v>53</v>
      </c>
      <c r="D4129" s="20" t="s">
        <v>8157</v>
      </c>
      <c r="E4129" s="20"/>
      <c r="F4129" s="20" t="s">
        <v>8158</v>
      </c>
      <c r="G4129"/>
      <c r="H4129"/>
      <c r="I4129"/>
      <c r="J4129"/>
      <c r="K4129" s="16">
        <v>122.13</v>
      </c>
    </row>
    <row r="4130" spans="3:11" ht="15" hidden="1" outlineLevel="1" x14ac:dyDescent="0.25">
      <c r="C4130" s="4" t="s">
        <v>53</v>
      </c>
      <c r="D4130" s="20" t="s">
        <v>8159</v>
      </c>
      <c r="E4130" s="20"/>
      <c r="F4130" s="20" t="s">
        <v>8160</v>
      </c>
      <c r="G4130"/>
      <c r="H4130"/>
      <c r="I4130"/>
      <c r="J4130"/>
      <c r="K4130" s="16">
        <v>8.3800000000000008</v>
      </c>
    </row>
    <row r="4131" spans="3:11" ht="15" hidden="1" outlineLevel="1" x14ac:dyDescent="0.25">
      <c r="C4131" s="4" t="s">
        <v>53</v>
      </c>
      <c r="D4131" s="20" t="s">
        <v>8161</v>
      </c>
      <c r="E4131" s="20"/>
      <c r="F4131" s="20" t="s">
        <v>8162</v>
      </c>
      <c r="G4131"/>
      <c r="H4131"/>
      <c r="I4131"/>
      <c r="J4131"/>
      <c r="K4131" s="16">
        <v>5.04</v>
      </c>
    </row>
    <row r="4132" spans="3:11" ht="15" hidden="1" outlineLevel="1" x14ac:dyDescent="0.25">
      <c r="C4132" s="4" t="s">
        <v>53</v>
      </c>
      <c r="D4132" s="20" t="s">
        <v>8163</v>
      </c>
      <c r="E4132" s="20"/>
      <c r="F4132" s="20" t="s">
        <v>8164</v>
      </c>
      <c r="G4132"/>
      <c r="H4132"/>
      <c r="I4132"/>
      <c r="J4132"/>
      <c r="K4132" s="16">
        <v>14.07</v>
      </c>
    </row>
    <row r="4133" spans="3:11" ht="15" hidden="1" outlineLevel="1" x14ac:dyDescent="0.25">
      <c r="C4133" s="4" t="s">
        <v>53</v>
      </c>
      <c r="D4133" s="20" t="s">
        <v>8165</v>
      </c>
      <c r="E4133" s="20"/>
      <c r="F4133" s="20" t="s">
        <v>8166</v>
      </c>
      <c r="G4133"/>
      <c r="H4133"/>
      <c r="I4133"/>
      <c r="J4133"/>
      <c r="K4133" s="16">
        <v>1.68</v>
      </c>
    </row>
    <row r="4134" spans="3:11" ht="15" hidden="1" outlineLevel="1" x14ac:dyDescent="0.25">
      <c r="C4134" s="4" t="s">
        <v>53</v>
      </c>
      <c r="D4134" s="20" t="s">
        <v>8167</v>
      </c>
      <c r="E4134" s="20"/>
      <c r="F4134" s="20" t="s">
        <v>8168</v>
      </c>
      <c r="G4134"/>
      <c r="H4134"/>
      <c r="I4134"/>
      <c r="J4134"/>
      <c r="K4134" s="16">
        <v>5.04</v>
      </c>
    </row>
    <row r="4135" spans="3:11" ht="15" hidden="1" outlineLevel="1" x14ac:dyDescent="0.25">
      <c r="C4135" s="4" t="s">
        <v>53</v>
      </c>
      <c r="D4135" s="20" t="s">
        <v>8169</v>
      </c>
      <c r="E4135" s="20"/>
      <c r="F4135" s="20" t="s">
        <v>8170</v>
      </c>
      <c r="G4135"/>
      <c r="H4135"/>
      <c r="I4135"/>
      <c r="J4135"/>
      <c r="K4135" s="16">
        <v>20.12</v>
      </c>
    </row>
    <row r="4136" spans="3:11" ht="15" hidden="1" outlineLevel="1" x14ac:dyDescent="0.25">
      <c r="C4136" s="4" t="s">
        <v>53</v>
      </c>
      <c r="D4136" s="20" t="s">
        <v>8171</v>
      </c>
      <c r="E4136" s="20"/>
      <c r="F4136" s="20" t="s">
        <v>8172</v>
      </c>
      <c r="G4136"/>
      <c r="H4136"/>
      <c r="I4136"/>
      <c r="J4136"/>
      <c r="K4136" s="16">
        <v>3.61</v>
      </c>
    </row>
    <row r="4137" spans="3:11" ht="15" hidden="1" outlineLevel="1" x14ac:dyDescent="0.25">
      <c r="C4137" s="4" t="s">
        <v>53</v>
      </c>
      <c r="D4137" s="20" t="s">
        <v>8173</v>
      </c>
      <c r="E4137" s="20"/>
      <c r="F4137" s="20" t="s">
        <v>8174</v>
      </c>
      <c r="G4137"/>
      <c r="H4137"/>
      <c r="I4137"/>
      <c r="J4137"/>
      <c r="K4137" s="16">
        <v>13.62</v>
      </c>
    </row>
    <row r="4138" spans="3:11" ht="15" hidden="1" outlineLevel="1" x14ac:dyDescent="0.25">
      <c r="C4138" s="4" t="s">
        <v>53</v>
      </c>
      <c r="D4138" s="20" t="s">
        <v>8175</v>
      </c>
      <c r="E4138" s="20"/>
      <c r="F4138" s="20" t="s">
        <v>8176</v>
      </c>
      <c r="G4138"/>
      <c r="H4138"/>
      <c r="I4138"/>
      <c r="J4138"/>
      <c r="K4138" s="16">
        <v>29.75</v>
      </c>
    </row>
    <row r="4139" spans="3:11" ht="15" hidden="1" outlineLevel="1" x14ac:dyDescent="0.25">
      <c r="C4139" s="4" t="s">
        <v>53</v>
      </c>
      <c r="D4139" s="20" t="s">
        <v>8177</v>
      </c>
      <c r="E4139" s="20"/>
      <c r="F4139" s="20" t="s">
        <v>8178</v>
      </c>
      <c r="G4139"/>
      <c r="H4139"/>
      <c r="I4139"/>
      <c r="J4139"/>
      <c r="K4139" s="16">
        <v>4.4000000000000004</v>
      </c>
    </row>
    <row r="4140" spans="3:11" ht="15" hidden="1" outlineLevel="1" x14ac:dyDescent="0.25">
      <c r="C4140" s="4" t="s">
        <v>53</v>
      </c>
      <c r="D4140" s="20" t="s">
        <v>8179</v>
      </c>
      <c r="E4140" s="20"/>
      <c r="F4140" s="20" t="s">
        <v>8180</v>
      </c>
      <c r="G4140"/>
      <c r="H4140"/>
      <c r="I4140"/>
      <c r="J4140"/>
      <c r="K4140" s="16">
        <v>42.84</v>
      </c>
    </row>
    <row r="4141" spans="3:11" ht="15" hidden="1" outlineLevel="1" x14ac:dyDescent="0.25">
      <c r="C4141" s="4" t="s">
        <v>53</v>
      </c>
      <c r="D4141" s="20" t="s">
        <v>8181</v>
      </c>
      <c r="E4141" s="20"/>
      <c r="F4141" s="20" t="s">
        <v>8182</v>
      </c>
      <c r="G4141"/>
      <c r="H4141"/>
      <c r="I4141"/>
      <c r="J4141"/>
      <c r="K4141" s="16">
        <v>5.94</v>
      </c>
    </row>
    <row r="4142" spans="3:11" ht="15" hidden="1" outlineLevel="1" x14ac:dyDescent="0.25">
      <c r="C4142" s="4" t="s">
        <v>53</v>
      </c>
      <c r="D4142" s="20" t="s">
        <v>8183</v>
      </c>
      <c r="E4142" s="20"/>
      <c r="F4142" s="20" t="s">
        <v>8184</v>
      </c>
      <c r="G4142"/>
      <c r="H4142"/>
      <c r="I4142"/>
      <c r="J4142"/>
      <c r="K4142" s="16">
        <v>-24.99</v>
      </c>
    </row>
    <row r="4143" spans="3:11" ht="15" hidden="1" outlineLevel="1" x14ac:dyDescent="0.25">
      <c r="C4143" s="4" t="s">
        <v>53</v>
      </c>
      <c r="D4143" s="20" t="s">
        <v>8185</v>
      </c>
      <c r="E4143" s="20"/>
      <c r="F4143" s="20" t="s">
        <v>8186</v>
      </c>
      <c r="G4143"/>
      <c r="H4143"/>
      <c r="I4143"/>
      <c r="J4143"/>
      <c r="K4143" s="16">
        <v>0.61</v>
      </c>
    </row>
    <row r="4144" spans="3:11" ht="15" hidden="1" outlineLevel="1" x14ac:dyDescent="0.25">
      <c r="C4144" s="4" t="s">
        <v>53</v>
      </c>
      <c r="D4144" s="20" t="s">
        <v>8187</v>
      </c>
      <c r="E4144" s="20"/>
      <c r="F4144" s="20" t="s">
        <v>8188</v>
      </c>
      <c r="G4144"/>
      <c r="H4144"/>
      <c r="I4144"/>
      <c r="J4144"/>
      <c r="K4144" s="16">
        <v>11.15</v>
      </c>
    </row>
    <row r="4145" spans="3:11" ht="15" hidden="1" outlineLevel="1" x14ac:dyDescent="0.25">
      <c r="C4145" s="4" t="s">
        <v>53</v>
      </c>
      <c r="D4145" s="20" t="s">
        <v>8189</v>
      </c>
      <c r="E4145" s="20"/>
      <c r="F4145" s="20" t="s">
        <v>8190</v>
      </c>
      <c r="G4145"/>
      <c r="H4145"/>
      <c r="I4145"/>
      <c r="J4145"/>
      <c r="K4145" s="16">
        <v>5.26</v>
      </c>
    </row>
    <row r="4146" spans="3:11" ht="15" hidden="1" outlineLevel="1" x14ac:dyDescent="0.25">
      <c r="C4146" s="4" t="s">
        <v>53</v>
      </c>
      <c r="D4146" s="20" t="s">
        <v>8191</v>
      </c>
      <c r="E4146" s="20"/>
      <c r="F4146" s="20" t="s">
        <v>8192</v>
      </c>
      <c r="G4146"/>
      <c r="H4146"/>
      <c r="I4146"/>
      <c r="J4146"/>
      <c r="K4146" s="16">
        <v>6.93</v>
      </c>
    </row>
    <row r="4147" spans="3:11" ht="15" hidden="1" outlineLevel="1" x14ac:dyDescent="0.25">
      <c r="C4147" s="4" t="s">
        <v>53</v>
      </c>
      <c r="D4147" s="20" t="s">
        <v>8193</v>
      </c>
      <c r="E4147" s="20"/>
      <c r="F4147" s="20" t="s">
        <v>8194</v>
      </c>
      <c r="G4147"/>
      <c r="H4147"/>
      <c r="I4147"/>
      <c r="J4147"/>
      <c r="K4147" s="16">
        <v>32.83</v>
      </c>
    </row>
    <row r="4148" spans="3:11" ht="15" hidden="1" outlineLevel="1" x14ac:dyDescent="0.25">
      <c r="C4148" s="4" t="s">
        <v>53</v>
      </c>
      <c r="D4148" s="20" t="s">
        <v>8195</v>
      </c>
      <c r="E4148" s="20"/>
      <c r="F4148" s="20" t="s">
        <v>8196</v>
      </c>
      <c r="G4148"/>
      <c r="H4148"/>
      <c r="I4148"/>
      <c r="J4148"/>
      <c r="K4148" s="16">
        <v>70.38</v>
      </c>
    </row>
    <row r="4149" spans="3:11" ht="15" hidden="1" outlineLevel="1" x14ac:dyDescent="0.25">
      <c r="C4149" s="4" t="s">
        <v>53</v>
      </c>
      <c r="D4149" s="20" t="s">
        <v>8197</v>
      </c>
      <c r="E4149" s="20"/>
      <c r="F4149" s="20" t="s">
        <v>8198</v>
      </c>
      <c r="G4149"/>
      <c r="H4149"/>
      <c r="I4149"/>
      <c r="J4149"/>
      <c r="K4149" s="16">
        <v>-11.42</v>
      </c>
    </row>
    <row r="4150" spans="3:11" ht="15" hidden="1" outlineLevel="1" x14ac:dyDescent="0.25">
      <c r="C4150" s="4" t="s">
        <v>53</v>
      </c>
      <c r="D4150" s="20" t="s">
        <v>8199</v>
      </c>
      <c r="E4150" s="20"/>
      <c r="F4150" s="20" t="s">
        <v>8200</v>
      </c>
      <c r="G4150"/>
      <c r="H4150"/>
      <c r="I4150"/>
      <c r="J4150"/>
      <c r="K4150" s="16">
        <v>11.6</v>
      </c>
    </row>
    <row r="4151" spans="3:11" ht="15" hidden="1" outlineLevel="1" x14ac:dyDescent="0.25">
      <c r="C4151" s="4" t="s">
        <v>53</v>
      </c>
      <c r="D4151" s="20" t="s">
        <v>8201</v>
      </c>
      <c r="E4151" s="20"/>
      <c r="F4151" s="20" t="s">
        <v>8202</v>
      </c>
      <c r="G4151"/>
      <c r="H4151"/>
      <c r="I4151"/>
      <c r="J4151"/>
      <c r="K4151" s="16">
        <v>4.29</v>
      </c>
    </row>
    <row r="4152" spans="3:11" ht="15" hidden="1" outlineLevel="1" x14ac:dyDescent="0.25">
      <c r="C4152" s="4" t="s">
        <v>53</v>
      </c>
      <c r="D4152" s="20" t="s">
        <v>8203</v>
      </c>
      <c r="E4152" s="20"/>
      <c r="F4152" s="20" t="s">
        <v>8204</v>
      </c>
      <c r="G4152"/>
      <c r="H4152"/>
      <c r="I4152"/>
      <c r="J4152"/>
      <c r="K4152" s="16">
        <v>16.47</v>
      </c>
    </row>
    <row r="4153" spans="3:11" ht="15" hidden="1" outlineLevel="1" x14ac:dyDescent="0.25">
      <c r="C4153" s="4" t="s">
        <v>53</v>
      </c>
      <c r="D4153" s="20" t="s">
        <v>8205</v>
      </c>
      <c r="E4153" s="20"/>
      <c r="F4153" s="20" t="s">
        <v>8206</v>
      </c>
      <c r="G4153"/>
      <c r="H4153"/>
      <c r="I4153"/>
      <c r="J4153"/>
      <c r="K4153" s="16">
        <v>16.170000000000002</v>
      </c>
    </row>
    <row r="4154" spans="3:11" ht="15" hidden="1" outlineLevel="1" x14ac:dyDescent="0.25">
      <c r="C4154" s="4" t="s">
        <v>53</v>
      </c>
      <c r="D4154" s="20" t="s">
        <v>8207</v>
      </c>
      <c r="E4154" s="20"/>
      <c r="F4154" s="20" t="s">
        <v>8208</v>
      </c>
      <c r="G4154"/>
      <c r="H4154"/>
      <c r="I4154"/>
      <c r="J4154"/>
      <c r="K4154" s="16">
        <v>13.77</v>
      </c>
    </row>
    <row r="4155" spans="3:11" ht="15" hidden="1" outlineLevel="1" x14ac:dyDescent="0.25">
      <c r="C4155" s="4" t="s">
        <v>53</v>
      </c>
      <c r="D4155" s="20" t="s">
        <v>8209</v>
      </c>
      <c r="E4155" s="20"/>
      <c r="F4155" s="20" t="s">
        <v>8210</v>
      </c>
      <c r="G4155"/>
      <c r="H4155"/>
      <c r="I4155"/>
      <c r="J4155"/>
      <c r="K4155" s="16">
        <v>28.71</v>
      </c>
    </row>
    <row r="4156" spans="3:11" ht="15" hidden="1" outlineLevel="1" x14ac:dyDescent="0.25">
      <c r="C4156" s="4" t="s">
        <v>53</v>
      </c>
      <c r="D4156" s="20" t="s">
        <v>8211</v>
      </c>
      <c r="E4156" s="20"/>
      <c r="F4156" s="20" t="s">
        <v>8212</v>
      </c>
      <c r="G4156"/>
      <c r="H4156"/>
      <c r="I4156"/>
      <c r="J4156"/>
      <c r="K4156" s="16">
        <v>5.05</v>
      </c>
    </row>
    <row r="4157" spans="3:11" ht="15" hidden="1" outlineLevel="1" x14ac:dyDescent="0.25">
      <c r="C4157" s="4" t="s">
        <v>53</v>
      </c>
      <c r="D4157" s="20" t="s">
        <v>8213</v>
      </c>
      <c r="E4157" s="20"/>
      <c r="F4157" s="20" t="s">
        <v>8214</v>
      </c>
      <c r="G4157"/>
      <c r="H4157"/>
      <c r="I4157"/>
      <c r="J4157"/>
      <c r="K4157" s="16">
        <v>5.0599999999999996</v>
      </c>
    </row>
    <row r="4158" spans="3:11" ht="15" hidden="1" outlineLevel="1" x14ac:dyDescent="0.25">
      <c r="C4158" s="4" t="s">
        <v>53</v>
      </c>
      <c r="D4158" s="20" t="s">
        <v>8215</v>
      </c>
      <c r="E4158" s="20"/>
      <c r="F4158" s="20" t="s">
        <v>8216</v>
      </c>
      <c r="G4158"/>
      <c r="H4158"/>
      <c r="I4158"/>
      <c r="J4158"/>
      <c r="K4158" s="16">
        <v>1.36</v>
      </c>
    </row>
    <row r="4159" spans="3:11" ht="15" hidden="1" outlineLevel="1" x14ac:dyDescent="0.25">
      <c r="C4159" s="4" t="s">
        <v>53</v>
      </c>
      <c r="D4159" s="20" t="s">
        <v>8217</v>
      </c>
      <c r="E4159" s="20"/>
      <c r="F4159" s="20" t="s">
        <v>8218</v>
      </c>
      <c r="G4159"/>
      <c r="H4159"/>
      <c r="I4159"/>
      <c r="J4159"/>
      <c r="K4159" s="16">
        <v>5.04</v>
      </c>
    </row>
    <row r="4160" spans="3:11" ht="15" hidden="1" outlineLevel="1" x14ac:dyDescent="0.25">
      <c r="C4160" s="4" t="s">
        <v>53</v>
      </c>
      <c r="D4160" s="20" t="s">
        <v>8219</v>
      </c>
      <c r="E4160" s="20"/>
      <c r="F4160" s="20" t="s">
        <v>8220</v>
      </c>
      <c r="G4160"/>
      <c r="H4160"/>
      <c r="I4160"/>
      <c r="J4160"/>
      <c r="K4160" s="16">
        <v>5.26</v>
      </c>
    </row>
    <row r="4161" spans="3:11" ht="15" hidden="1" outlineLevel="1" x14ac:dyDescent="0.25">
      <c r="C4161" s="4" t="s">
        <v>53</v>
      </c>
      <c r="D4161" s="20" t="s">
        <v>8221</v>
      </c>
      <c r="E4161" s="20"/>
      <c r="F4161" s="20" t="s">
        <v>8222</v>
      </c>
      <c r="G4161"/>
      <c r="H4161"/>
      <c r="I4161"/>
      <c r="J4161"/>
      <c r="K4161" s="16">
        <v>8.64</v>
      </c>
    </row>
    <row r="4162" spans="3:11" ht="15" hidden="1" outlineLevel="1" x14ac:dyDescent="0.25">
      <c r="C4162" s="4" t="s">
        <v>53</v>
      </c>
      <c r="D4162" s="20" t="s">
        <v>8223</v>
      </c>
      <c r="E4162" s="20"/>
      <c r="F4162" s="20" t="s">
        <v>8224</v>
      </c>
      <c r="G4162"/>
      <c r="H4162"/>
      <c r="I4162"/>
      <c r="J4162"/>
      <c r="K4162" s="16">
        <v>15.13</v>
      </c>
    </row>
    <row r="4163" spans="3:11" ht="15" hidden="1" outlineLevel="1" x14ac:dyDescent="0.25">
      <c r="C4163" s="4" t="s">
        <v>53</v>
      </c>
      <c r="D4163" s="20" t="s">
        <v>8225</v>
      </c>
      <c r="E4163" s="20"/>
      <c r="F4163" s="20" t="s">
        <v>8226</v>
      </c>
      <c r="G4163"/>
      <c r="H4163"/>
      <c r="I4163"/>
      <c r="J4163"/>
      <c r="K4163" s="16">
        <v>18.170000000000002</v>
      </c>
    </row>
    <row r="4164" spans="3:11" ht="15" hidden="1" outlineLevel="1" x14ac:dyDescent="0.25">
      <c r="C4164" s="4" t="s">
        <v>53</v>
      </c>
      <c r="D4164" s="20" t="s">
        <v>8227</v>
      </c>
      <c r="E4164" s="20"/>
      <c r="F4164" s="20" t="s">
        <v>8228</v>
      </c>
      <c r="G4164"/>
      <c r="H4164"/>
      <c r="I4164"/>
      <c r="J4164"/>
      <c r="K4164" s="16">
        <v>8.0500000000000007</v>
      </c>
    </row>
    <row r="4165" spans="3:11" ht="15" hidden="1" outlineLevel="1" x14ac:dyDescent="0.25">
      <c r="C4165" s="4" t="s">
        <v>53</v>
      </c>
      <c r="D4165" s="20" t="s">
        <v>8229</v>
      </c>
      <c r="E4165" s="20"/>
      <c r="F4165" s="20" t="s">
        <v>8230</v>
      </c>
      <c r="G4165"/>
      <c r="H4165"/>
      <c r="I4165"/>
      <c r="J4165"/>
      <c r="K4165" s="16">
        <v>4.3600000000000003</v>
      </c>
    </row>
    <row r="4166" spans="3:11" ht="15" hidden="1" outlineLevel="1" x14ac:dyDescent="0.25">
      <c r="C4166" s="4" t="s">
        <v>53</v>
      </c>
      <c r="D4166" s="20" t="s">
        <v>8231</v>
      </c>
      <c r="E4166" s="20"/>
      <c r="F4166" s="20" t="s">
        <v>8232</v>
      </c>
      <c r="G4166"/>
      <c r="H4166"/>
      <c r="I4166"/>
      <c r="J4166"/>
      <c r="K4166" s="16">
        <v>7.8</v>
      </c>
    </row>
    <row r="4167" spans="3:11" ht="15" hidden="1" outlineLevel="1" x14ac:dyDescent="0.25">
      <c r="C4167" s="4" t="s">
        <v>53</v>
      </c>
      <c r="D4167" s="20" t="s">
        <v>8233</v>
      </c>
      <c r="E4167" s="20"/>
      <c r="F4167" s="20" t="s">
        <v>8234</v>
      </c>
      <c r="G4167"/>
      <c r="H4167"/>
      <c r="I4167"/>
      <c r="J4167"/>
      <c r="K4167" s="16">
        <v>3.36</v>
      </c>
    </row>
    <row r="4168" spans="3:11" ht="15" hidden="1" outlineLevel="1" x14ac:dyDescent="0.25">
      <c r="C4168" s="4" t="s">
        <v>53</v>
      </c>
      <c r="D4168" s="20" t="s">
        <v>8235</v>
      </c>
      <c r="E4168" s="20"/>
      <c r="F4168" s="20" t="s">
        <v>8236</v>
      </c>
      <c r="G4168"/>
      <c r="H4168"/>
      <c r="I4168"/>
      <c r="J4168"/>
      <c r="K4168" s="16">
        <v>1.61</v>
      </c>
    </row>
    <row r="4169" spans="3:11" ht="15" hidden="1" outlineLevel="1" x14ac:dyDescent="0.25">
      <c r="C4169" s="4" t="s">
        <v>53</v>
      </c>
      <c r="D4169" s="20" t="s">
        <v>8237</v>
      </c>
      <c r="E4169" s="20"/>
      <c r="F4169" s="20" t="s">
        <v>8238</v>
      </c>
      <c r="G4169"/>
      <c r="H4169"/>
      <c r="I4169"/>
      <c r="J4169"/>
      <c r="K4169" s="16">
        <v>6.54</v>
      </c>
    </row>
    <row r="4170" spans="3:11" ht="15" hidden="1" outlineLevel="1" x14ac:dyDescent="0.25">
      <c r="C4170" s="4" t="s">
        <v>53</v>
      </c>
      <c r="D4170" s="20" t="s">
        <v>8239</v>
      </c>
      <c r="E4170" s="20"/>
      <c r="F4170" s="20" t="s">
        <v>8240</v>
      </c>
      <c r="G4170"/>
      <c r="H4170"/>
      <c r="I4170"/>
      <c r="J4170"/>
      <c r="K4170" s="16">
        <v>5.84</v>
      </c>
    </row>
    <row r="4171" spans="3:11" ht="15" hidden="1" outlineLevel="1" x14ac:dyDescent="0.25">
      <c r="C4171" s="4" t="s">
        <v>53</v>
      </c>
      <c r="D4171" s="20" t="s">
        <v>8241</v>
      </c>
      <c r="E4171" s="20"/>
      <c r="F4171" s="20" t="s">
        <v>8242</v>
      </c>
      <c r="G4171"/>
      <c r="H4171"/>
      <c r="I4171"/>
      <c r="J4171"/>
      <c r="K4171" s="16">
        <v>12.1</v>
      </c>
    </row>
    <row r="4172" spans="3:11" ht="15" hidden="1" outlineLevel="1" x14ac:dyDescent="0.25">
      <c r="C4172" s="4" t="s">
        <v>53</v>
      </c>
      <c r="D4172" s="20" t="s">
        <v>8243</v>
      </c>
      <c r="E4172" s="20"/>
      <c r="F4172" s="20" t="s">
        <v>8244</v>
      </c>
      <c r="G4172"/>
      <c r="H4172"/>
      <c r="I4172"/>
      <c r="J4172"/>
      <c r="K4172" s="16">
        <v>580.94000000000005</v>
      </c>
    </row>
    <row r="4173" spans="3:11" ht="15" hidden="1" outlineLevel="1" x14ac:dyDescent="0.25">
      <c r="C4173" s="4" t="s">
        <v>53</v>
      </c>
      <c r="D4173" s="20" t="s">
        <v>8245</v>
      </c>
      <c r="E4173" s="20"/>
      <c r="F4173" s="20" t="s">
        <v>8246</v>
      </c>
      <c r="G4173"/>
      <c r="H4173"/>
      <c r="I4173"/>
      <c r="J4173"/>
      <c r="K4173" s="16">
        <v>82.62</v>
      </c>
    </row>
    <row r="4174" spans="3:11" ht="15" hidden="1" outlineLevel="1" x14ac:dyDescent="0.25">
      <c r="C4174" s="4" t="s">
        <v>53</v>
      </c>
      <c r="D4174" s="20" t="s">
        <v>8247</v>
      </c>
      <c r="E4174" s="20"/>
      <c r="F4174" s="20" t="s">
        <v>8248</v>
      </c>
      <c r="G4174"/>
      <c r="H4174"/>
      <c r="I4174"/>
      <c r="J4174"/>
      <c r="K4174" s="16">
        <v>154.63999999999999</v>
      </c>
    </row>
    <row r="4175" spans="3:11" ht="15" hidden="1" outlineLevel="1" x14ac:dyDescent="0.25">
      <c r="C4175" s="4" t="s">
        <v>53</v>
      </c>
      <c r="D4175" s="20" t="s">
        <v>8249</v>
      </c>
      <c r="E4175" s="20"/>
      <c r="F4175" s="20" t="s">
        <v>8250</v>
      </c>
      <c r="G4175"/>
      <c r="H4175"/>
      <c r="I4175"/>
      <c r="J4175"/>
      <c r="K4175" s="16">
        <v>105.87</v>
      </c>
    </row>
    <row r="4176" spans="3:11" ht="15" hidden="1" outlineLevel="1" x14ac:dyDescent="0.25">
      <c r="C4176" s="4" t="s">
        <v>53</v>
      </c>
      <c r="D4176" s="20" t="s">
        <v>8251</v>
      </c>
      <c r="E4176" s="20"/>
      <c r="F4176" s="20" t="s">
        <v>8252</v>
      </c>
      <c r="G4176"/>
      <c r="H4176"/>
      <c r="I4176"/>
      <c r="J4176"/>
      <c r="K4176" s="16">
        <v>80.72</v>
      </c>
    </row>
    <row r="4177" spans="3:11" ht="15" hidden="1" outlineLevel="1" x14ac:dyDescent="0.25">
      <c r="C4177" s="4" t="s">
        <v>53</v>
      </c>
      <c r="D4177" s="20" t="s">
        <v>8253</v>
      </c>
      <c r="E4177" s="20"/>
      <c r="F4177" s="20" t="s">
        <v>8254</v>
      </c>
      <c r="G4177"/>
      <c r="H4177"/>
      <c r="I4177"/>
      <c r="J4177"/>
      <c r="K4177" s="16">
        <v>5.4</v>
      </c>
    </row>
    <row r="4178" spans="3:11" ht="15" hidden="1" outlineLevel="1" x14ac:dyDescent="0.25">
      <c r="C4178" s="4" t="s">
        <v>53</v>
      </c>
      <c r="D4178" s="20" t="s">
        <v>8255</v>
      </c>
      <c r="E4178" s="20"/>
      <c r="F4178" s="20" t="s">
        <v>8256</v>
      </c>
      <c r="G4178"/>
      <c r="H4178"/>
      <c r="I4178"/>
      <c r="J4178"/>
      <c r="K4178" s="16">
        <v>5.04</v>
      </c>
    </row>
    <row r="4179" spans="3:11" ht="15" hidden="1" outlineLevel="1" x14ac:dyDescent="0.25">
      <c r="C4179" s="4" t="s">
        <v>53</v>
      </c>
      <c r="D4179" s="20" t="s">
        <v>8257</v>
      </c>
      <c r="E4179" s="20"/>
      <c r="F4179" s="20" t="s">
        <v>8258</v>
      </c>
      <c r="G4179"/>
      <c r="H4179"/>
      <c r="I4179"/>
      <c r="J4179"/>
      <c r="K4179" s="16">
        <v>5.82</v>
      </c>
    </row>
    <row r="4180" spans="3:11" ht="15" hidden="1" outlineLevel="1" x14ac:dyDescent="0.25">
      <c r="C4180" s="4" t="s">
        <v>53</v>
      </c>
      <c r="D4180" s="20" t="s">
        <v>8259</v>
      </c>
      <c r="E4180" s="20"/>
      <c r="F4180" s="20" t="s">
        <v>8260</v>
      </c>
      <c r="G4180"/>
      <c r="H4180"/>
      <c r="I4180"/>
      <c r="J4180"/>
      <c r="K4180" s="16">
        <v>4.57</v>
      </c>
    </row>
    <row r="4181" spans="3:11" ht="15" hidden="1" outlineLevel="1" x14ac:dyDescent="0.25">
      <c r="C4181" s="4" t="s">
        <v>53</v>
      </c>
      <c r="D4181" s="20" t="s">
        <v>8261</v>
      </c>
      <c r="E4181" s="20"/>
      <c r="F4181" s="20" t="s">
        <v>8262</v>
      </c>
      <c r="G4181"/>
      <c r="H4181"/>
      <c r="I4181"/>
      <c r="J4181"/>
      <c r="K4181" s="16">
        <v>5.04</v>
      </c>
    </row>
    <row r="4182" spans="3:11" ht="15" hidden="1" outlineLevel="1" x14ac:dyDescent="0.25">
      <c r="C4182" s="4" t="s">
        <v>53</v>
      </c>
      <c r="D4182" s="20" t="s">
        <v>8263</v>
      </c>
      <c r="E4182" s="20"/>
      <c r="F4182" s="20" t="s">
        <v>8264</v>
      </c>
      <c r="G4182"/>
      <c r="H4182"/>
      <c r="I4182"/>
      <c r="J4182"/>
      <c r="K4182" s="16">
        <v>5.0999999999999996</v>
      </c>
    </row>
    <row r="4183" spans="3:11" ht="15" hidden="1" outlineLevel="1" x14ac:dyDescent="0.25">
      <c r="C4183" s="4" t="s">
        <v>53</v>
      </c>
      <c r="D4183" s="20" t="s">
        <v>8265</v>
      </c>
      <c r="E4183" s="20"/>
      <c r="F4183" s="20" t="s">
        <v>8266</v>
      </c>
      <c r="G4183"/>
      <c r="H4183"/>
      <c r="I4183"/>
      <c r="J4183"/>
      <c r="K4183" s="16">
        <v>5.04</v>
      </c>
    </row>
    <row r="4184" spans="3:11" ht="15" hidden="1" outlineLevel="1" x14ac:dyDescent="0.25">
      <c r="C4184" s="4" t="s">
        <v>53</v>
      </c>
      <c r="D4184" s="20" t="s">
        <v>8267</v>
      </c>
      <c r="E4184" s="20"/>
      <c r="F4184" s="20" t="s">
        <v>8268</v>
      </c>
      <c r="G4184"/>
      <c r="H4184"/>
      <c r="I4184"/>
      <c r="J4184"/>
      <c r="K4184" s="16">
        <v>20.77</v>
      </c>
    </row>
    <row r="4185" spans="3:11" ht="15" hidden="1" outlineLevel="1" x14ac:dyDescent="0.25">
      <c r="C4185" s="4" t="s">
        <v>53</v>
      </c>
      <c r="D4185" s="20" t="s">
        <v>8269</v>
      </c>
      <c r="E4185" s="20"/>
      <c r="F4185" s="20" t="s">
        <v>8270</v>
      </c>
      <c r="G4185"/>
      <c r="H4185"/>
      <c r="I4185"/>
      <c r="J4185"/>
      <c r="K4185" s="16">
        <v>10.49</v>
      </c>
    </row>
    <row r="4186" spans="3:11" ht="15" hidden="1" outlineLevel="1" x14ac:dyDescent="0.25">
      <c r="C4186" s="4" t="s">
        <v>53</v>
      </c>
      <c r="D4186" s="20" t="s">
        <v>8271</v>
      </c>
      <c r="E4186" s="20"/>
      <c r="F4186" s="20" t="s">
        <v>8272</v>
      </c>
      <c r="G4186"/>
      <c r="H4186"/>
      <c r="I4186"/>
      <c r="J4186"/>
      <c r="K4186" s="16">
        <v>82.16</v>
      </c>
    </row>
    <row r="4187" spans="3:11" ht="15" hidden="1" outlineLevel="1" x14ac:dyDescent="0.25">
      <c r="C4187" s="4" t="s">
        <v>53</v>
      </c>
      <c r="D4187" s="20" t="s">
        <v>8273</v>
      </c>
      <c r="E4187" s="20"/>
      <c r="F4187" s="20" t="s">
        <v>8274</v>
      </c>
      <c r="G4187"/>
      <c r="H4187"/>
      <c r="I4187"/>
      <c r="J4187"/>
      <c r="K4187" s="16">
        <v>5.04</v>
      </c>
    </row>
    <row r="4188" spans="3:11" ht="15" hidden="1" outlineLevel="1" x14ac:dyDescent="0.25">
      <c r="C4188" s="4" t="s">
        <v>53</v>
      </c>
      <c r="D4188" s="20" t="s">
        <v>8275</v>
      </c>
      <c r="E4188" s="20"/>
      <c r="F4188" s="20" t="s">
        <v>8276</v>
      </c>
      <c r="G4188"/>
      <c r="H4188"/>
      <c r="I4188"/>
      <c r="J4188"/>
      <c r="K4188" s="16">
        <v>6.78</v>
      </c>
    </row>
    <row r="4189" spans="3:11" ht="15" hidden="1" outlineLevel="1" x14ac:dyDescent="0.25">
      <c r="C4189" s="4" t="s">
        <v>53</v>
      </c>
      <c r="D4189" s="20" t="s">
        <v>8277</v>
      </c>
      <c r="E4189" s="20"/>
      <c r="F4189" s="20" t="s">
        <v>8278</v>
      </c>
      <c r="G4189"/>
      <c r="H4189"/>
      <c r="I4189"/>
      <c r="J4189"/>
      <c r="K4189" s="16">
        <v>4.54</v>
      </c>
    </row>
    <row r="4190" spans="3:11" ht="15" hidden="1" outlineLevel="1" x14ac:dyDescent="0.25">
      <c r="C4190" s="4" t="s">
        <v>53</v>
      </c>
      <c r="D4190" s="20" t="s">
        <v>8279</v>
      </c>
      <c r="E4190" s="20"/>
      <c r="F4190" s="20" t="s">
        <v>8280</v>
      </c>
      <c r="G4190"/>
      <c r="H4190"/>
      <c r="I4190"/>
      <c r="J4190"/>
      <c r="K4190" s="16">
        <v>1.84</v>
      </c>
    </row>
    <row r="4191" spans="3:11" ht="15" hidden="1" outlineLevel="1" x14ac:dyDescent="0.25">
      <c r="C4191" s="4" t="s">
        <v>53</v>
      </c>
      <c r="D4191" s="20" t="s">
        <v>8281</v>
      </c>
      <c r="E4191" s="20"/>
      <c r="F4191" s="20" t="s">
        <v>8282</v>
      </c>
      <c r="G4191"/>
      <c r="H4191"/>
      <c r="I4191"/>
      <c r="J4191"/>
      <c r="K4191" s="16">
        <v>5.04</v>
      </c>
    </row>
    <row r="4192" spans="3:11" ht="15" hidden="1" outlineLevel="1" x14ac:dyDescent="0.25">
      <c r="C4192" s="4" t="s">
        <v>53</v>
      </c>
      <c r="D4192" s="20" t="s">
        <v>8283</v>
      </c>
      <c r="E4192" s="20"/>
      <c r="F4192" s="20" t="s">
        <v>8284</v>
      </c>
      <c r="G4192"/>
      <c r="H4192"/>
      <c r="I4192"/>
      <c r="J4192"/>
      <c r="K4192" s="16">
        <v>5.27</v>
      </c>
    </row>
    <row r="4193" spans="3:11" ht="15" hidden="1" outlineLevel="1" x14ac:dyDescent="0.25">
      <c r="C4193" s="4" t="s">
        <v>53</v>
      </c>
      <c r="D4193" s="20" t="s">
        <v>8285</v>
      </c>
      <c r="E4193" s="20"/>
      <c r="F4193" s="20" t="s">
        <v>8286</v>
      </c>
      <c r="G4193"/>
      <c r="H4193"/>
      <c r="I4193"/>
      <c r="J4193"/>
      <c r="K4193" s="16">
        <v>7.04</v>
      </c>
    </row>
    <row r="4194" spans="3:11" ht="15" hidden="1" outlineLevel="1" x14ac:dyDescent="0.25">
      <c r="C4194" s="4" t="s">
        <v>53</v>
      </c>
      <c r="D4194" s="20" t="s">
        <v>8287</v>
      </c>
      <c r="E4194" s="20"/>
      <c r="F4194" s="20" t="s">
        <v>8288</v>
      </c>
      <c r="G4194"/>
      <c r="H4194"/>
      <c r="I4194"/>
      <c r="J4194"/>
      <c r="K4194" s="16">
        <v>-0.37</v>
      </c>
    </row>
    <row r="4195" spans="3:11" ht="15" hidden="1" outlineLevel="1" x14ac:dyDescent="0.25">
      <c r="C4195" s="4" t="s">
        <v>53</v>
      </c>
      <c r="D4195" s="20" t="s">
        <v>8289</v>
      </c>
      <c r="E4195" s="20"/>
      <c r="F4195" s="20" t="s">
        <v>8290</v>
      </c>
      <c r="G4195"/>
      <c r="H4195"/>
      <c r="I4195"/>
      <c r="J4195"/>
      <c r="K4195" s="16">
        <v>1.68</v>
      </c>
    </row>
    <row r="4196" spans="3:11" ht="15" hidden="1" outlineLevel="1" x14ac:dyDescent="0.25">
      <c r="C4196" s="4" t="s">
        <v>53</v>
      </c>
      <c r="D4196" s="20" t="s">
        <v>8291</v>
      </c>
      <c r="E4196" s="20"/>
      <c r="F4196" s="20" t="s">
        <v>8292</v>
      </c>
      <c r="G4196"/>
      <c r="H4196"/>
      <c r="I4196"/>
      <c r="J4196"/>
      <c r="K4196" s="16">
        <v>5.23</v>
      </c>
    </row>
    <row r="4197" spans="3:11" ht="15" hidden="1" outlineLevel="1" x14ac:dyDescent="0.25">
      <c r="C4197" s="4" t="s">
        <v>53</v>
      </c>
      <c r="D4197" s="20" t="s">
        <v>8293</v>
      </c>
      <c r="E4197" s="20"/>
      <c r="F4197" s="20" t="s">
        <v>8294</v>
      </c>
      <c r="G4197"/>
      <c r="H4197"/>
      <c r="I4197"/>
      <c r="J4197"/>
      <c r="K4197" s="16">
        <v>2.31</v>
      </c>
    </row>
    <row r="4198" spans="3:11" ht="15" hidden="1" outlineLevel="1" x14ac:dyDescent="0.25">
      <c r="C4198" s="4" t="s">
        <v>53</v>
      </c>
      <c r="D4198" s="20" t="s">
        <v>8295</v>
      </c>
      <c r="E4198" s="20"/>
      <c r="F4198" s="20" t="s">
        <v>8296</v>
      </c>
      <c r="G4198"/>
      <c r="H4198"/>
      <c r="I4198"/>
      <c r="J4198"/>
      <c r="K4198" s="16">
        <v>16.8</v>
      </c>
    </row>
    <row r="4199" spans="3:11" ht="15" hidden="1" outlineLevel="1" x14ac:dyDescent="0.25">
      <c r="C4199" s="4" t="s">
        <v>53</v>
      </c>
      <c r="D4199" s="20" t="s">
        <v>8297</v>
      </c>
      <c r="E4199" s="20"/>
      <c r="F4199" s="20" t="s">
        <v>8298</v>
      </c>
      <c r="G4199"/>
      <c r="H4199"/>
      <c r="I4199"/>
      <c r="J4199"/>
      <c r="K4199" s="16">
        <v>25.2</v>
      </c>
    </row>
    <row r="4200" spans="3:11" ht="15" hidden="1" outlineLevel="1" x14ac:dyDescent="0.25">
      <c r="C4200" s="4" t="s">
        <v>53</v>
      </c>
      <c r="D4200" s="20" t="s">
        <v>8299</v>
      </c>
      <c r="E4200" s="20"/>
      <c r="F4200" s="20" t="s">
        <v>8300</v>
      </c>
      <c r="G4200"/>
      <c r="H4200"/>
      <c r="I4200"/>
      <c r="J4200"/>
      <c r="K4200" s="16">
        <v>33.9</v>
      </c>
    </row>
    <row r="4201" spans="3:11" ht="15" hidden="1" outlineLevel="1" x14ac:dyDescent="0.25">
      <c r="C4201" s="4" t="s">
        <v>53</v>
      </c>
      <c r="D4201" s="20" t="s">
        <v>8301</v>
      </c>
      <c r="E4201" s="20"/>
      <c r="F4201" s="20" t="s">
        <v>8302</v>
      </c>
      <c r="G4201"/>
      <c r="H4201"/>
      <c r="I4201"/>
      <c r="J4201"/>
      <c r="K4201" s="16">
        <v>274.88</v>
      </c>
    </row>
    <row r="4202" spans="3:11" ht="15" hidden="1" outlineLevel="1" x14ac:dyDescent="0.25">
      <c r="C4202" s="4" t="s">
        <v>53</v>
      </c>
      <c r="D4202" s="20" t="s">
        <v>8303</v>
      </c>
      <c r="E4202" s="20"/>
      <c r="F4202" s="20" t="s">
        <v>8304</v>
      </c>
      <c r="G4202"/>
      <c r="H4202"/>
      <c r="I4202"/>
      <c r="J4202"/>
      <c r="K4202" s="16">
        <v>5.08</v>
      </c>
    </row>
    <row r="4203" spans="3:11" ht="15" hidden="1" outlineLevel="1" x14ac:dyDescent="0.25">
      <c r="C4203" s="4" t="s">
        <v>53</v>
      </c>
      <c r="D4203" s="20" t="s">
        <v>8305</v>
      </c>
      <c r="E4203" s="20"/>
      <c r="F4203" s="20" t="s">
        <v>8306</v>
      </c>
      <c r="G4203"/>
      <c r="H4203"/>
      <c r="I4203"/>
      <c r="J4203"/>
      <c r="K4203" s="16">
        <v>5.04</v>
      </c>
    </row>
    <row r="4204" spans="3:11" ht="15" hidden="1" outlineLevel="1" x14ac:dyDescent="0.25">
      <c r="C4204" s="4" t="s">
        <v>53</v>
      </c>
      <c r="D4204" s="20" t="s">
        <v>8307</v>
      </c>
      <c r="E4204" s="20"/>
      <c r="F4204" s="20" t="s">
        <v>8308</v>
      </c>
      <c r="G4204"/>
      <c r="H4204"/>
      <c r="I4204"/>
      <c r="J4204"/>
      <c r="K4204" s="16">
        <v>6.02</v>
      </c>
    </row>
    <row r="4205" spans="3:11" ht="15" hidden="1" outlineLevel="1" x14ac:dyDescent="0.25">
      <c r="C4205" s="4" t="s">
        <v>53</v>
      </c>
      <c r="D4205" s="20" t="s">
        <v>8309</v>
      </c>
      <c r="E4205" s="20"/>
      <c r="F4205" s="20" t="s">
        <v>8310</v>
      </c>
      <c r="G4205"/>
      <c r="H4205"/>
      <c r="I4205"/>
      <c r="J4205"/>
      <c r="K4205" s="16">
        <v>2.38</v>
      </c>
    </row>
    <row r="4206" spans="3:11" ht="15" hidden="1" outlineLevel="1" x14ac:dyDescent="0.25">
      <c r="C4206" s="4" t="s">
        <v>53</v>
      </c>
      <c r="D4206" s="20" t="s">
        <v>8311</v>
      </c>
      <c r="E4206" s="20"/>
      <c r="F4206" s="20" t="s">
        <v>8312</v>
      </c>
      <c r="G4206"/>
      <c r="H4206"/>
      <c r="I4206"/>
      <c r="J4206"/>
      <c r="K4206" s="16">
        <v>19</v>
      </c>
    </row>
    <row r="4207" spans="3:11" ht="15" hidden="1" outlineLevel="1" x14ac:dyDescent="0.25">
      <c r="C4207" s="4" t="s">
        <v>53</v>
      </c>
      <c r="D4207" s="20" t="s">
        <v>8313</v>
      </c>
      <c r="E4207" s="20"/>
      <c r="F4207" s="20" t="s">
        <v>8314</v>
      </c>
      <c r="G4207"/>
      <c r="H4207"/>
      <c r="I4207"/>
      <c r="J4207"/>
      <c r="K4207" s="16">
        <v>1.68</v>
      </c>
    </row>
    <row r="4208" spans="3:11" ht="15" hidden="1" outlineLevel="1" x14ac:dyDescent="0.25">
      <c r="C4208" s="4" t="s">
        <v>53</v>
      </c>
      <c r="D4208" s="20" t="s">
        <v>8315</v>
      </c>
      <c r="E4208" s="20"/>
      <c r="F4208" s="20" t="s">
        <v>8316</v>
      </c>
      <c r="G4208"/>
      <c r="H4208"/>
      <c r="I4208"/>
      <c r="J4208"/>
      <c r="K4208" s="16">
        <v>81.63</v>
      </c>
    </row>
    <row r="4209" spans="3:11" ht="15" hidden="1" outlineLevel="1" x14ac:dyDescent="0.25">
      <c r="C4209" s="4" t="s">
        <v>53</v>
      </c>
      <c r="D4209" s="20" t="s">
        <v>8317</v>
      </c>
      <c r="E4209" s="20"/>
      <c r="F4209" s="20" t="s">
        <v>8318</v>
      </c>
      <c r="G4209"/>
      <c r="H4209"/>
      <c r="I4209"/>
      <c r="J4209"/>
      <c r="K4209" s="16">
        <v>5.04</v>
      </c>
    </row>
    <row r="4210" spans="3:11" ht="15" hidden="1" outlineLevel="1" x14ac:dyDescent="0.25">
      <c r="C4210" s="4" t="s">
        <v>53</v>
      </c>
      <c r="D4210" s="20" t="s">
        <v>8319</v>
      </c>
      <c r="E4210" s="20"/>
      <c r="F4210" s="20" t="s">
        <v>8320</v>
      </c>
      <c r="G4210"/>
      <c r="H4210"/>
      <c r="I4210"/>
      <c r="J4210"/>
      <c r="K4210" s="16">
        <v>7.71</v>
      </c>
    </row>
    <row r="4211" spans="3:11" ht="15" hidden="1" outlineLevel="1" x14ac:dyDescent="0.25">
      <c r="C4211" s="4" t="s">
        <v>53</v>
      </c>
      <c r="D4211" s="20" t="s">
        <v>8321</v>
      </c>
      <c r="E4211" s="20"/>
      <c r="F4211" s="20" t="s">
        <v>8322</v>
      </c>
      <c r="G4211"/>
      <c r="H4211"/>
      <c r="I4211"/>
      <c r="J4211"/>
      <c r="K4211" s="16">
        <v>15.12</v>
      </c>
    </row>
    <row r="4212" spans="3:11" ht="15" hidden="1" outlineLevel="1" x14ac:dyDescent="0.25">
      <c r="C4212" s="4" t="s">
        <v>53</v>
      </c>
      <c r="D4212" s="20" t="s">
        <v>8323</v>
      </c>
      <c r="E4212" s="20"/>
      <c r="F4212" s="20" t="s">
        <v>8324</v>
      </c>
      <c r="G4212"/>
      <c r="H4212"/>
      <c r="I4212"/>
      <c r="J4212"/>
      <c r="K4212" s="16">
        <v>1.68</v>
      </c>
    </row>
    <row r="4213" spans="3:11" ht="15" hidden="1" outlineLevel="1" x14ac:dyDescent="0.25">
      <c r="C4213" s="4" t="s">
        <v>53</v>
      </c>
      <c r="D4213" s="20" t="s">
        <v>8325</v>
      </c>
      <c r="E4213" s="20"/>
      <c r="F4213" s="20" t="s">
        <v>8326</v>
      </c>
      <c r="G4213"/>
      <c r="H4213"/>
      <c r="I4213"/>
      <c r="J4213"/>
      <c r="K4213" s="16">
        <v>4.68</v>
      </c>
    </row>
    <row r="4214" spans="3:11" ht="15" hidden="1" outlineLevel="1" x14ac:dyDescent="0.25">
      <c r="C4214" s="4" t="s">
        <v>53</v>
      </c>
      <c r="D4214" s="20" t="s">
        <v>8327</v>
      </c>
      <c r="E4214" s="20"/>
      <c r="F4214" s="20" t="s">
        <v>8328</v>
      </c>
      <c r="G4214"/>
      <c r="H4214"/>
      <c r="I4214"/>
      <c r="J4214"/>
      <c r="K4214" s="16">
        <v>5.04</v>
      </c>
    </row>
    <row r="4215" spans="3:11" ht="15" hidden="1" outlineLevel="1" x14ac:dyDescent="0.25">
      <c r="C4215" s="4" t="s">
        <v>53</v>
      </c>
      <c r="D4215" s="20" t="s">
        <v>8329</v>
      </c>
      <c r="E4215" s="20"/>
      <c r="F4215" s="20" t="s">
        <v>8330</v>
      </c>
      <c r="G4215"/>
      <c r="H4215"/>
      <c r="I4215"/>
      <c r="J4215"/>
      <c r="K4215" s="16">
        <v>5.0599999999999996</v>
      </c>
    </row>
    <row r="4216" spans="3:11" ht="15" hidden="1" outlineLevel="1" x14ac:dyDescent="0.25">
      <c r="C4216" s="4" t="s">
        <v>53</v>
      </c>
      <c r="D4216" s="20" t="s">
        <v>8331</v>
      </c>
      <c r="E4216" s="20"/>
      <c r="F4216" s="20" t="s">
        <v>8332</v>
      </c>
      <c r="G4216"/>
      <c r="H4216"/>
      <c r="I4216"/>
      <c r="J4216"/>
      <c r="K4216" s="16">
        <v>3.62</v>
      </c>
    </row>
    <row r="4217" spans="3:11" ht="15" hidden="1" outlineLevel="1" x14ac:dyDescent="0.25">
      <c r="C4217" s="4" t="s">
        <v>53</v>
      </c>
      <c r="D4217" s="20" t="s">
        <v>8333</v>
      </c>
      <c r="E4217" s="20"/>
      <c r="F4217" s="20" t="s">
        <v>8334</v>
      </c>
      <c r="G4217"/>
      <c r="H4217"/>
      <c r="I4217"/>
      <c r="J4217"/>
      <c r="K4217" s="16">
        <v>7.33</v>
      </c>
    </row>
    <row r="4218" spans="3:11" ht="15" hidden="1" outlineLevel="1" x14ac:dyDescent="0.25">
      <c r="C4218" s="4" t="s">
        <v>53</v>
      </c>
      <c r="D4218" s="20" t="s">
        <v>8335</v>
      </c>
      <c r="E4218" s="20"/>
      <c r="F4218" s="20" t="s">
        <v>8336</v>
      </c>
      <c r="G4218"/>
      <c r="H4218"/>
      <c r="I4218"/>
      <c r="J4218"/>
      <c r="K4218" s="16">
        <v>7.3</v>
      </c>
    </row>
    <row r="4219" spans="3:11" ht="15" hidden="1" outlineLevel="1" x14ac:dyDescent="0.25">
      <c r="C4219" s="4" t="s">
        <v>53</v>
      </c>
      <c r="D4219" s="20" t="s">
        <v>8337</v>
      </c>
      <c r="E4219" s="20"/>
      <c r="F4219" s="20" t="s">
        <v>8338</v>
      </c>
      <c r="G4219"/>
      <c r="H4219"/>
      <c r="I4219"/>
      <c r="J4219"/>
      <c r="K4219" s="16">
        <v>5.04</v>
      </c>
    </row>
    <row r="4220" spans="3:11" ht="15" hidden="1" outlineLevel="1" x14ac:dyDescent="0.25">
      <c r="C4220" s="4" t="s">
        <v>53</v>
      </c>
      <c r="D4220" s="20" t="s">
        <v>8339</v>
      </c>
      <c r="E4220" s="20"/>
      <c r="F4220" s="20" t="s">
        <v>8340</v>
      </c>
      <c r="G4220"/>
      <c r="H4220"/>
      <c r="I4220"/>
      <c r="J4220"/>
      <c r="K4220" s="16">
        <v>4.21</v>
      </c>
    </row>
    <row r="4221" spans="3:11" ht="15" hidden="1" outlineLevel="1" x14ac:dyDescent="0.25">
      <c r="C4221" s="4" t="s">
        <v>53</v>
      </c>
      <c r="D4221" s="20" t="s">
        <v>8341</v>
      </c>
      <c r="E4221" s="20"/>
      <c r="F4221" s="20" t="s">
        <v>8342</v>
      </c>
      <c r="G4221"/>
      <c r="H4221"/>
      <c r="I4221"/>
      <c r="J4221"/>
      <c r="K4221" s="16">
        <v>5.43</v>
      </c>
    </row>
    <row r="4222" spans="3:11" ht="15" hidden="1" outlineLevel="1" x14ac:dyDescent="0.25">
      <c r="C4222" s="4" t="s">
        <v>53</v>
      </c>
      <c r="D4222" s="20" t="s">
        <v>8343</v>
      </c>
      <c r="E4222" s="20"/>
      <c r="F4222" s="20" t="s">
        <v>8344</v>
      </c>
      <c r="G4222"/>
      <c r="H4222"/>
      <c r="I4222"/>
      <c r="J4222"/>
      <c r="K4222" s="16">
        <v>3.55</v>
      </c>
    </row>
    <row r="4223" spans="3:11" ht="15" hidden="1" outlineLevel="1" x14ac:dyDescent="0.25">
      <c r="C4223" s="4" t="s">
        <v>53</v>
      </c>
      <c r="D4223" s="20" t="s">
        <v>8345</v>
      </c>
      <c r="E4223" s="20"/>
      <c r="F4223" s="20" t="s">
        <v>8346</v>
      </c>
      <c r="G4223"/>
      <c r="H4223"/>
      <c r="I4223"/>
      <c r="J4223"/>
      <c r="K4223" s="16">
        <v>2.2999999999999998</v>
      </c>
    </row>
    <row r="4224" spans="3:11" ht="15" hidden="1" outlineLevel="1" x14ac:dyDescent="0.25">
      <c r="C4224" s="4" t="s">
        <v>53</v>
      </c>
      <c r="D4224" s="20" t="s">
        <v>8347</v>
      </c>
      <c r="E4224" s="20"/>
      <c r="F4224" s="20" t="s">
        <v>8348</v>
      </c>
      <c r="G4224"/>
      <c r="H4224"/>
      <c r="I4224"/>
      <c r="J4224"/>
      <c r="K4224" s="16">
        <v>5.04</v>
      </c>
    </row>
    <row r="4225" spans="3:11" ht="15" hidden="1" outlineLevel="1" x14ac:dyDescent="0.25">
      <c r="C4225" s="4" t="s">
        <v>53</v>
      </c>
      <c r="D4225" s="20" t="s">
        <v>8349</v>
      </c>
      <c r="E4225" s="20"/>
      <c r="F4225" s="20" t="s">
        <v>8350</v>
      </c>
      <c r="G4225"/>
      <c r="H4225"/>
      <c r="I4225"/>
      <c r="J4225"/>
      <c r="K4225" s="16">
        <v>1.74</v>
      </c>
    </row>
    <row r="4226" spans="3:11" ht="15" hidden="1" outlineLevel="1" x14ac:dyDescent="0.25">
      <c r="C4226" s="4" t="s">
        <v>53</v>
      </c>
      <c r="D4226" s="20" t="s">
        <v>8351</v>
      </c>
      <c r="E4226" s="20"/>
      <c r="F4226" s="20" t="s">
        <v>8352</v>
      </c>
      <c r="G4226"/>
      <c r="H4226"/>
      <c r="I4226"/>
      <c r="J4226"/>
      <c r="K4226" s="16">
        <v>9.39</v>
      </c>
    </row>
    <row r="4227" spans="3:11" ht="15" hidden="1" outlineLevel="1" x14ac:dyDescent="0.25">
      <c r="C4227" s="4" t="s">
        <v>53</v>
      </c>
      <c r="D4227" s="20" t="s">
        <v>8353</v>
      </c>
      <c r="E4227" s="20"/>
      <c r="F4227" s="20" t="s">
        <v>8354</v>
      </c>
      <c r="G4227"/>
      <c r="H4227"/>
      <c r="I4227"/>
      <c r="J4227"/>
      <c r="K4227" s="16">
        <v>57.14</v>
      </c>
    </row>
    <row r="4228" spans="3:11" ht="15" hidden="1" outlineLevel="1" x14ac:dyDescent="0.25">
      <c r="C4228" s="4" t="s">
        <v>53</v>
      </c>
      <c r="D4228" s="20" t="s">
        <v>8355</v>
      </c>
      <c r="E4228" s="20"/>
      <c r="F4228" s="20" t="s">
        <v>8356</v>
      </c>
      <c r="G4228"/>
      <c r="H4228"/>
      <c r="I4228"/>
      <c r="J4228"/>
      <c r="K4228" s="16">
        <v>9.81</v>
      </c>
    </row>
    <row r="4229" spans="3:11" ht="15" hidden="1" outlineLevel="1" x14ac:dyDescent="0.25">
      <c r="C4229" s="4" t="s">
        <v>53</v>
      </c>
      <c r="D4229" s="20" t="s">
        <v>8357</v>
      </c>
      <c r="E4229" s="20"/>
      <c r="F4229" s="20" t="s">
        <v>8358</v>
      </c>
      <c r="G4229"/>
      <c r="H4229"/>
      <c r="I4229"/>
      <c r="J4229"/>
      <c r="K4229" s="16">
        <v>3.37</v>
      </c>
    </row>
    <row r="4230" spans="3:11" ht="15" hidden="1" outlineLevel="1" x14ac:dyDescent="0.25">
      <c r="C4230" s="4" t="s">
        <v>53</v>
      </c>
      <c r="D4230" s="20" t="s">
        <v>8359</v>
      </c>
      <c r="E4230" s="20"/>
      <c r="F4230" s="20" t="s">
        <v>8360</v>
      </c>
      <c r="G4230"/>
      <c r="H4230"/>
      <c r="I4230"/>
      <c r="J4230"/>
      <c r="K4230" s="16">
        <v>16.82</v>
      </c>
    </row>
    <row r="4231" spans="3:11" ht="15" hidden="1" outlineLevel="1" x14ac:dyDescent="0.25">
      <c r="C4231" s="4" t="s">
        <v>53</v>
      </c>
      <c r="D4231" s="20" t="s">
        <v>8361</v>
      </c>
      <c r="E4231" s="20"/>
      <c r="F4231" s="20" t="s">
        <v>8362</v>
      </c>
      <c r="G4231"/>
      <c r="H4231"/>
      <c r="I4231"/>
      <c r="J4231"/>
      <c r="K4231" s="16">
        <v>1.68</v>
      </c>
    </row>
    <row r="4232" spans="3:11" ht="15" hidden="1" outlineLevel="1" x14ac:dyDescent="0.25">
      <c r="C4232" s="4" t="s">
        <v>53</v>
      </c>
      <c r="D4232" s="20" t="s">
        <v>8363</v>
      </c>
      <c r="E4232" s="20"/>
      <c r="F4232" s="20" t="s">
        <v>8364</v>
      </c>
      <c r="G4232"/>
      <c r="H4232"/>
      <c r="I4232"/>
      <c r="J4232"/>
      <c r="K4232" s="16">
        <v>8.27</v>
      </c>
    </row>
    <row r="4233" spans="3:11" ht="15" hidden="1" outlineLevel="1" x14ac:dyDescent="0.25">
      <c r="C4233" s="4" t="s">
        <v>53</v>
      </c>
      <c r="D4233" s="20" t="s">
        <v>8365</v>
      </c>
      <c r="E4233" s="20"/>
      <c r="F4233" s="20" t="s">
        <v>8366</v>
      </c>
      <c r="G4233"/>
      <c r="H4233"/>
      <c r="I4233"/>
      <c r="J4233"/>
      <c r="K4233" s="16">
        <v>78.91</v>
      </c>
    </row>
    <row r="4234" spans="3:11" ht="15" hidden="1" outlineLevel="1" x14ac:dyDescent="0.25">
      <c r="C4234" s="4" t="s">
        <v>53</v>
      </c>
      <c r="D4234" s="20" t="s">
        <v>8367</v>
      </c>
      <c r="E4234" s="20"/>
      <c r="F4234" s="20" t="s">
        <v>8368</v>
      </c>
      <c r="G4234"/>
      <c r="H4234"/>
      <c r="I4234"/>
      <c r="J4234"/>
      <c r="K4234" s="16">
        <v>1.38</v>
      </c>
    </row>
    <row r="4235" spans="3:11" ht="15" hidden="1" outlineLevel="1" x14ac:dyDescent="0.25">
      <c r="C4235" s="4" t="s">
        <v>53</v>
      </c>
      <c r="D4235" s="20" t="s">
        <v>8369</v>
      </c>
      <c r="E4235" s="20"/>
      <c r="F4235" s="20" t="s">
        <v>8370</v>
      </c>
      <c r="G4235"/>
      <c r="H4235"/>
      <c r="I4235"/>
      <c r="J4235"/>
      <c r="K4235" s="16">
        <v>1.77</v>
      </c>
    </row>
    <row r="4236" spans="3:11" ht="15" hidden="1" outlineLevel="1" x14ac:dyDescent="0.25">
      <c r="C4236" s="4" t="s">
        <v>53</v>
      </c>
      <c r="D4236" s="20" t="s">
        <v>8371</v>
      </c>
      <c r="E4236" s="20"/>
      <c r="F4236" s="20" t="s">
        <v>8372</v>
      </c>
      <c r="G4236"/>
      <c r="H4236"/>
      <c r="I4236"/>
      <c r="J4236"/>
      <c r="K4236" s="16">
        <v>4.2699999999999996</v>
      </c>
    </row>
    <row r="4237" spans="3:11" ht="15" hidden="1" outlineLevel="1" x14ac:dyDescent="0.25">
      <c r="C4237" s="4" t="s">
        <v>53</v>
      </c>
      <c r="D4237" s="20" t="s">
        <v>8373</v>
      </c>
      <c r="E4237" s="20"/>
      <c r="F4237" s="20" t="s">
        <v>8374</v>
      </c>
      <c r="G4237"/>
      <c r="H4237"/>
      <c r="I4237"/>
      <c r="J4237"/>
      <c r="K4237" s="16">
        <v>6.36</v>
      </c>
    </row>
    <row r="4238" spans="3:11" ht="15" hidden="1" outlineLevel="1" x14ac:dyDescent="0.25">
      <c r="C4238" s="4" t="s">
        <v>53</v>
      </c>
      <c r="D4238" s="20" t="s">
        <v>8375</v>
      </c>
      <c r="E4238" s="20"/>
      <c r="F4238" s="20" t="s">
        <v>8376</v>
      </c>
      <c r="G4238"/>
      <c r="H4238"/>
      <c r="I4238"/>
      <c r="J4238"/>
      <c r="K4238" s="16">
        <v>9.7100000000000009</v>
      </c>
    </row>
    <row r="4239" spans="3:11" ht="15" hidden="1" outlineLevel="1" x14ac:dyDescent="0.25">
      <c r="C4239" s="4" t="s">
        <v>53</v>
      </c>
      <c r="D4239" s="20" t="s">
        <v>8377</v>
      </c>
      <c r="E4239" s="20"/>
      <c r="F4239" s="20" t="s">
        <v>8378</v>
      </c>
      <c r="G4239"/>
      <c r="H4239"/>
      <c r="I4239"/>
      <c r="J4239"/>
      <c r="K4239" s="16">
        <v>11.96</v>
      </c>
    </row>
    <row r="4240" spans="3:11" ht="15" hidden="1" outlineLevel="1" x14ac:dyDescent="0.25">
      <c r="C4240" s="4" t="s">
        <v>53</v>
      </c>
      <c r="D4240" s="20" t="s">
        <v>8379</v>
      </c>
      <c r="E4240" s="20"/>
      <c r="F4240" s="20" t="s">
        <v>8380</v>
      </c>
      <c r="G4240"/>
      <c r="H4240"/>
      <c r="I4240"/>
      <c r="J4240"/>
      <c r="K4240" s="16">
        <v>7.83</v>
      </c>
    </row>
    <row r="4241" spans="3:11" ht="15" hidden="1" outlineLevel="1" x14ac:dyDescent="0.25">
      <c r="C4241" s="4" t="s">
        <v>53</v>
      </c>
      <c r="D4241" s="20" t="s">
        <v>8381</v>
      </c>
      <c r="E4241" s="20"/>
      <c r="F4241" s="20" t="s">
        <v>8382</v>
      </c>
      <c r="G4241"/>
      <c r="H4241"/>
      <c r="I4241"/>
      <c r="J4241"/>
      <c r="K4241" s="16">
        <v>5.17</v>
      </c>
    </row>
    <row r="4242" spans="3:11" ht="15" hidden="1" outlineLevel="1" x14ac:dyDescent="0.25">
      <c r="C4242" s="4" t="s">
        <v>53</v>
      </c>
      <c r="D4242" s="20" t="s">
        <v>8383</v>
      </c>
      <c r="E4242" s="20"/>
      <c r="F4242" s="20" t="s">
        <v>8384</v>
      </c>
      <c r="G4242"/>
      <c r="H4242"/>
      <c r="I4242"/>
      <c r="J4242"/>
      <c r="K4242" s="16">
        <v>6.05</v>
      </c>
    </row>
    <row r="4243" spans="3:11" ht="15" hidden="1" outlineLevel="1" x14ac:dyDescent="0.25">
      <c r="C4243" s="4" t="s">
        <v>53</v>
      </c>
      <c r="D4243" s="20" t="s">
        <v>8385</v>
      </c>
      <c r="E4243" s="20"/>
      <c r="F4243" s="20" t="s">
        <v>8386</v>
      </c>
      <c r="G4243"/>
      <c r="H4243"/>
      <c r="I4243"/>
      <c r="J4243"/>
      <c r="K4243" s="16">
        <v>34.590000000000003</v>
      </c>
    </row>
    <row r="4244" spans="3:11" ht="15" hidden="1" outlineLevel="1" x14ac:dyDescent="0.25">
      <c r="C4244" s="4" t="s">
        <v>53</v>
      </c>
      <c r="D4244" s="20" t="s">
        <v>8387</v>
      </c>
      <c r="E4244" s="20"/>
      <c r="F4244" s="20" t="s">
        <v>8388</v>
      </c>
      <c r="G4244"/>
      <c r="H4244"/>
      <c r="I4244"/>
      <c r="J4244"/>
      <c r="K4244" s="16">
        <v>8.48</v>
      </c>
    </row>
    <row r="4245" spans="3:11" ht="15" hidden="1" outlineLevel="1" x14ac:dyDescent="0.25">
      <c r="C4245" s="4" t="s">
        <v>53</v>
      </c>
      <c r="D4245" s="20" t="s">
        <v>8389</v>
      </c>
      <c r="E4245" s="20"/>
      <c r="F4245" s="20" t="s">
        <v>8390</v>
      </c>
      <c r="G4245"/>
      <c r="H4245"/>
      <c r="I4245"/>
      <c r="J4245"/>
      <c r="K4245" s="16">
        <v>1.68</v>
      </c>
    </row>
    <row r="4246" spans="3:11" ht="15" hidden="1" outlineLevel="1" x14ac:dyDescent="0.25">
      <c r="C4246" s="4" t="s">
        <v>53</v>
      </c>
      <c r="D4246" s="20" t="s">
        <v>8391</v>
      </c>
      <c r="E4246" s="20"/>
      <c r="F4246" s="20" t="s">
        <v>8392</v>
      </c>
      <c r="G4246"/>
      <c r="H4246"/>
      <c r="I4246"/>
      <c r="J4246"/>
      <c r="K4246" s="16">
        <v>150.55000000000001</v>
      </c>
    </row>
    <row r="4247" spans="3:11" ht="15" hidden="1" outlineLevel="1" x14ac:dyDescent="0.25">
      <c r="C4247" s="4" t="s">
        <v>53</v>
      </c>
      <c r="D4247" s="20" t="s">
        <v>8393</v>
      </c>
      <c r="E4247" s="20"/>
      <c r="F4247" s="20" t="s">
        <v>8394</v>
      </c>
      <c r="G4247"/>
      <c r="H4247"/>
      <c r="I4247"/>
      <c r="J4247"/>
      <c r="K4247" s="16">
        <v>3.44</v>
      </c>
    </row>
    <row r="4248" spans="3:11" ht="15" hidden="1" outlineLevel="1" x14ac:dyDescent="0.25">
      <c r="C4248" s="4" t="s">
        <v>53</v>
      </c>
      <c r="D4248" s="20" t="s">
        <v>8395</v>
      </c>
      <c r="E4248" s="20"/>
      <c r="F4248" s="20" t="s">
        <v>8396</v>
      </c>
      <c r="G4248"/>
      <c r="H4248"/>
      <c r="I4248"/>
      <c r="J4248"/>
      <c r="K4248" s="16">
        <v>5.04</v>
      </c>
    </row>
    <row r="4249" spans="3:11" ht="15" hidden="1" outlineLevel="1" x14ac:dyDescent="0.25">
      <c r="C4249" s="4" t="s">
        <v>53</v>
      </c>
      <c r="D4249" s="20" t="s">
        <v>8397</v>
      </c>
      <c r="E4249" s="20"/>
      <c r="F4249" s="20" t="s">
        <v>8398</v>
      </c>
      <c r="G4249"/>
      <c r="H4249"/>
      <c r="I4249"/>
      <c r="J4249"/>
      <c r="K4249" s="16">
        <v>6.3</v>
      </c>
    </row>
    <row r="4250" spans="3:11" ht="15" hidden="1" outlineLevel="1" x14ac:dyDescent="0.25">
      <c r="C4250" s="4" t="s">
        <v>53</v>
      </c>
      <c r="D4250" s="20" t="s">
        <v>8399</v>
      </c>
      <c r="E4250" s="20"/>
      <c r="F4250" s="20" t="s">
        <v>8400</v>
      </c>
      <c r="G4250"/>
      <c r="H4250"/>
      <c r="I4250"/>
      <c r="J4250"/>
      <c r="K4250" s="16">
        <v>1.68</v>
      </c>
    </row>
    <row r="4251" spans="3:11" ht="15" hidden="1" outlineLevel="1" x14ac:dyDescent="0.25">
      <c r="C4251" s="4" t="s">
        <v>53</v>
      </c>
      <c r="D4251" s="20" t="s">
        <v>8401</v>
      </c>
      <c r="E4251" s="20"/>
      <c r="F4251" s="20" t="s">
        <v>8402</v>
      </c>
      <c r="G4251"/>
      <c r="H4251"/>
      <c r="I4251"/>
      <c r="J4251"/>
      <c r="K4251" s="16">
        <v>-1.86</v>
      </c>
    </row>
    <row r="4252" spans="3:11" ht="15" hidden="1" outlineLevel="1" x14ac:dyDescent="0.25">
      <c r="C4252" s="4" t="s">
        <v>53</v>
      </c>
      <c r="D4252" s="20" t="s">
        <v>8403</v>
      </c>
      <c r="E4252" s="20"/>
      <c r="F4252" s="20" t="s">
        <v>8404</v>
      </c>
      <c r="G4252"/>
      <c r="H4252"/>
      <c r="I4252"/>
      <c r="J4252"/>
      <c r="K4252" s="16">
        <v>1.68</v>
      </c>
    </row>
    <row r="4253" spans="3:11" ht="15" hidden="1" outlineLevel="1" x14ac:dyDescent="0.25">
      <c r="C4253" s="4" t="s">
        <v>53</v>
      </c>
      <c r="D4253" s="20" t="s">
        <v>8405</v>
      </c>
      <c r="E4253" s="20"/>
      <c r="F4253" s="20" t="s">
        <v>8406</v>
      </c>
      <c r="G4253"/>
      <c r="H4253"/>
      <c r="I4253"/>
      <c r="J4253"/>
      <c r="K4253" s="16">
        <v>5.1100000000000003</v>
      </c>
    </row>
    <row r="4254" spans="3:11" ht="15" hidden="1" outlineLevel="1" x14ac:dyDescent="0.25">
      <c r="C4254" s="4" t="s">
        <v>53</v>
      </c>
      <c r="D4254" s="20" t="s">
        <v>8407</v>
      </c>
      <c r="E4254" s="20"/>
      <c r="F4254" s="20" t="s">
        <v>8408</v>
      </c>
      <c r="G4254"/>
      <c r="H4254"/>
      <c r="I4254"/>
      <c r="J4254"/>
      <c r="K4254" s="16">
        <v>5.82</v>
      </c>
    </row>
    <row r="4255" spans="3:11" ht="15" hidden="1" outlineLevel="1" x14ac:dyDescent="0.25">
      <c r="C4255" s="4" t="s">
        <v>53</v>
      </c>
      <c r="D4255" s="20" t="s">
        <v>8409</v>
      </c>
      <c r="E4255" s="20"/>
      <c r="F4255" s="20" t="s">
        <v>8410</v>
      </c>
      <c r="G4255"/>
      <c r="H4255"/>
      <c r="I4255"/>
      <c r="J4255"/>
      <c r="K4255" s="16">
        <v>5.71</v>
      </c>
    </row>
    <row r="4256" spans="3:11" ht="15" hidden="1" outlineLevel="1" x14ac:dyDescent="0.25">
      <c r="C4256" s="4" t="s">
        <v>53</v>
      </c>
      <c r="D4256" s="20" t="s">
        <v>8411</v>
      </c>
      <c r="E4256" s="20"/>
      <c r="F4256" s="20" t="s">
        <v>8412</v>
      </c>
      <c r="G4256"/>
      <c r="H4256"/>
      <c r="I4256"/>
      <c r="J4256"/>
      <c r="K4256" s="16">
        <v>19.600000000000001</v>
      </c>
    </row>
    <row r="4257" spans="3:11" ht="15" hidden="1" outlineLevel="1" x14ac:dyDescent="0.25">
      <c r="C4257" s="4" t="s">
        <v>53</v>
      </c>
      <c r="D4257" s="20" t="s">
        <v>8413</v>
      </c>
      <c r="E4257" s="20"/>
      <c r="F4257" s="20" t="s">
        <v>8414</v>
      </c>
      <c r="G4257"/>
      <c r="H4257"/>
      <c r="I4257"/>
      <c r="J4257"/>
      <c r="K4257" s="16">
        <v>14.23</v>
      </c>
    </row>
    <row r="4258" spans="3:11" ht="15" hidden="1" outlineLevel="1" x14ac:dyDescent="0.25">
      <c r="C4258" s="4" t="s">
        <v>53</v>
      </c>
      <c r="D4258" s="20" t="s">
        <v>8415</v>
      </c>
      <c r="E4258" s="20"/>
      <c r="F4258" s="20" t="s">
        <v>8416</v>
      </c>
      <c r="G4258"/>
      <c r="H4258"/>
      <c r="I4258"/>
      <c r="J4258"/>
      <c r="K4258" s="16">
        <v>17.829999999999998</v>
      </c>
    </row>
    <row r="4259" spans="3:11" ht="15" hidden="1" outlineLevel="1" x14ac:dyDescent="0.25">
      <c r="C4259" s="4" t="s">
        <v>53</v>
      </c>
      <c r="D4259" s="20" t="s">
        <v>8417</v>
      </c>
      <c r="E4259" s="20"/>
      <c r="F4259" s="20" t="s">
        <v>8418</v>
      </c>
      <c r="G4259"/>
      <c r="H4259"/>
      <c r="I4259"/>
      <c r="J4259"/>
      <c r="K4259" s="16">
        <v>5.98</v>
      </c>
    </row>
    <row r="4260" spans="3:11" ht="15" hidden="1" outlineLevel="1" x14ac:dyDescent="0.25">
      <c r="C4260" s="4" t="s">
        <v>53</v>
      </c>
      <c r="D4260" s="20" t="s">
        <v>8419</v>
      </c>
      <c r="E4260" s="20"/>
      <c r="F4260" s="20" t="s">
        <v>8420</v>
      </c>
      <c r="G4260"/>
      <c r="H4260"/>
      <c r="I4260"/>
      <c r="J4260"/>
      <c r="K4260" s="16">
        <v>5.04</v>
      </c>
    </row>
    <row r="4261" spans="3:11" ht="15" hidden="1" outlineLevel="1" x14ac:dyDescent="0.25">
      <c r="C4261" s="4" t="s">
        <v>53</v>
      </c>
      <c r="D4261" s="20" t="s">
        <v>8421</v>
      </c>
      <c r="E4261" s="20"/>
      <c r="F4261" s="20" t="s">
        <v>8422</v>
      </c>
      <c r="G4261"/>
      <c r="H4261"/>
      <c r="I4261"/>
      <c r="J4261"/>
      <c r="K4261" s="16">
        <v>3.37</v>
      </c>
    </row>
    <row r="4262" spans="3:11" ht="15" hidden="1" outlineLevel="1" x14ac:dyDescent="0.25">
      <c r="C4262" s="4" t="s">
        <v>53</v>
      </c>
      <c r="D4262" s="20" t="s">
        <v>8423</v>
      </c>
      <c r="E4262" s="20"/>
      <c r="F4262" s="20" t="s">
        <v>8424</v>
      </c>
      <c r="G4262"/>
      <c r="H4262"/>
      <c r="I4262"/>
      <c r="J4262"/>
      <c r="K4262" s="16">
        <v>5.2</v>
      </c>
    </row>
    <row r="4263" spans="3:11" ht="15" hidden="1" outlineLevel="1" x14ac:dyDescent="0.25">
      <c r="C4263" s="4" t="s">
        <v>53</v>
      </c>
      <c r="D4263" s="20" t="s">
        <v>8425</v>
      </c>
      <c r="E4263" s="20"/>
      <c r="F4263" s="20" t="s">
        <v>8426</v>
      </c>
      <c r="G4263"/>
      <c r="H4263"/>
      <c r="I4263"/>
      <c r="J4263"/>
      <c r="K4263" s="16">
        <v>61.98</v>
      </c>
    </row>
    <row r="4264" spans="3:11" ht="15" hidden="1" outlineLevel="1" x14ac:dyDescent="0.25">
      <c r="C4264" s="4" t="s">
        <v>53</v>
      </c>
      <c r="D4264" s="20" t="s">
        <v>8427</v>
      </c>
      <c r="E4264" s="20"/>
      <c r="F4264" s="20" t="s">
        <v>8428</v>
      </c>
      <c r="G4264"/>
      <c r="H4264"/>
      <c r="I4264"/>
      <c r="J4264"/>
      <c r="K4264" s="16">
        <v>38.43</v>
      </c>
    </row>
    <row r="4265" spans="3:11" ht="15" hidden="1" outlineLevel="1" x14ac:dyDescent="0.25">
      <c r="C4265" s="4" t="s">
        <v>53</v>
      </c>
      <c r="D4265" s="20" t="s">
        <v>8429</v>
      </c>
      <c r="E4265" s="20"/>
      <c r="F4265" s="20" t="s">
        <v>8430</v>
      </c>
      <c r="G4265"/>
      <c r="H4265"/>
      <c r="I4265"/>
      <c r="J4265"/>
      <c r="K4265" s="16">
        <v>4.12</v>
      </c>
    </row>
    <row r="4266" spans="3:11" ht="15" hidden="1" outlineLevel="1" x14ac:dyDescent="0.25">
      <c r="C4266" s="4" t="s">
        <v>53</v>
      </c>
      <c r="D4266" s="20" t="s">
        <v>8431</v>
      </c>
      <c r="E4266" s="20"/>
      <c r="F4266" s="20" t="s">
        <v>8432</v>
      </c>
      <c r="G4266"/>
      <c r="H4266"/>
      <c r="I4266"/>
      <c r="J4266"/>
      <c r="K4266" s="16">
        <v>4.5</v>
      </c>
    </row>
    <row r="4267" spans="3:11" ht="15" hidden="1" outlineLevel="1" x14ac:dyDescent="0.25">
      <c r="C4267" s="4" t="s">
        <v>53</v>
      </c>
      <c r="D4267" s="20" t="s">
        <v>8433</v>
      </c>
      <c r="E4267" s="20"/>
      <c r="F4267" s="20" t="s">
        <v>8434</v>
      </c>
      <c r="G4267"/>
      <c r="H4267"/>
      <c r="I4267"/>
      <c r="J4267"/>
      <c r="K4267" s="16">
        <v>7.01</v>
      </c>
    </row>
    <row r="4268" spans="3:11" ht="15" hidden="1" outlineLevel="1" x14ac:dyDescent="0.25">
      <c r="C4268" s="4" t="s">
        <v>53</v>
      </c>
      <c r="D4268" s="20" t="s">
        <v>8435</v>
      </c>
      <c r="E4268" s="20"/>
      <c r="F4268" s="20" t="s">
        <v>8436</v>
      </c>
      <c r="G4268"/>
      <c r="H4268"/>
      <c r="I4268"/>
      <c r="J4268"/>
      <c r="K4268" s="16">
        <v>1.68</v>
      </c>
    </row>
    <row r="4269" spans="3:11" ht="15" hidden="1" outlineLevel="1" x14ac:dyDescent="0.25">
      <c r="C4269" s="4" t="s">
        <v>53</v>
      </c>
      <c r="D4269" s="20" t="s">
        <v>8437</v>
      </c>
      <c r="E4269" s="20"/>
      <c r="F4269" s="20" t="s">
        <v>8438</v>
      </c>
      <c r="G4269"/>
      <c r="H4269"/>
      <c r="I4269"/>
      <c r="J4269"/>
      <c r="K4269" s="16">
        <v>5.04</v>
      </c>
    </row>
    <row r="4270" spans="3:11" ht="15" hidden="1" outlineLevel="1" x14ac:dyDescent="0.25">
      <c r="C4270" s="4" t="s">
        <v>53</v>
      </c>
      <c r="D4270" s="20" t="s">
        <v>8439</v>
      </c>
      <c r="E4270" s="20"/>
      <c r="F4270" s="20" t="s">
        <v>8440</v>
      </c>
      <c r="G4270"/>
      <c r="H4270"/>
      <c r="I4270"/>
      <c r="J4270"/>
      <c r="K4270" s="16">
        <v>26.78</v>
      </c>
    </row>
    <row r="4271" spans="3:11" ht="15" hidden="1" outlineLevel="1" x14ac:dyDescent="0.25">
      <c r="C4271" s="4" t="s">
        <v>53</v>
      </c>
      <c r="D4271" s="20" t="s">
        <v>8441</v>
      </c>
      <c r="E4271" s="20"/>
      <c r="F4271" s="20" t="s">
        <v>8442</v>
      </c>
      <c r="G4271"/>
      <c r="H4271"/>
      <c r="I4271"/>
      <c r="J4271"/>
      <c r="K4271" s="16">
        <v>5.04</v>
      </c>
    </row>
    <row r="4272" spans="3:11" ht="15" hidden="1" outlineLevel="1" x14ac:dyDescent="0.25">
      <c r="C4272" s="4" t="s">
        <v>53</v>
      </c>
      <c r="D4272" s="20" t="s">
        <v>8443</v>
      </c>
      <c r="E4272" s="20"/>
      <c r="F4272" s="20" t="s">
        <v>8444</v>
      </c>
      <c r="G4272"/>
      <c r="H4272"/>
      <c r="I4272"/>
      <c r="J4272"/>
      <c r="K4272" s="16">
        <v>5.04</v>
      </c>
    </row>
    <row r="4273" spans="3:11" ht="15" hidden="1" outlineLevel="1" x14ac:dyDescent="0.25">
      <c r="C4273" s="4" t="s">
        <v>53</v>
      </c>
      <c r="D4273" s="20" t="s">
        <v>8445</v>
      </c>
      <c r="E4273" s="20"/>
      <c r="F4273" s="20" t="s">
        <v>8446</v>
      </c>
      <c r="G4273"/>
      <c r="H4273"/>
      <c r="I4273"/>
      <c r="J4273"/>
      <c r="K4273" s="16">
        <v>160.38</v>
      </c>
    </row>
    <row r="4274" spans="3:11" ht="15" hidden="1" outlineLevel="1" x14ac:dyDescent="0.25">
      <c r="C4274" s="4" t="s">
        <v>53</v>
      </c>
      <c r="D4274" s="20" t="s">
        <v>8447</v>
      </c>
      <c r="E4274" s="20"/>
      <c r="F4274" s="20" t="s">
        <v>8448</v>
      </c>
      <c r="G4274"/>
      <c r="H4274"/>
      <c r="I4274"/>
      <c r="J4274"/>
      <c r="K4274" s="16">
        <v>1.86</v>
      </c>
    </row>
    <row r="4275" spans="3:11" ht="15" hidden="1" outlineLevel="1" x14ac:dyDescent="0.25">
      <c r="C4275" s="4" t="s">
        <v>53</v>
      </c>
      <c r="D4275" s="20" t="s">
        <v>8449</v>
      </c>
      <c r="E4275" s="20"/>
      <c r="F4275" s="20" t="s">
        <v>8450</v>
      </c>
      <c r="G4275"/>
      <c r="H4275"/>
      <c r="I4275"/>
      <c r="J4275"/>
      <c r="K4275" s="16">
        <v>4.0199999999999996</v>
      </c>
    </row>
    <row r="4276" spans="3:11" ht="15" hidden="1" outlineLevel="1" x14ac:dyDescent="0.25">
      <c r="C4276" s="4" t="s">
        <v>53</v>
      </c>
      <c r="D4276" s="20" t="s">
        <v>8451</v>
      </c>
      <c r="E4276" s="20"/>
      <c r="F4276" s="20" t="s">
        <v>8452</v>
      </c>
      <c r="G4276"/>
      <c r="H4276"/>
      <c r="I4276"/>
      <c r="J4276"/>
      <c r="K4276" s="16">
        <v>0.65</v>
      </c>
    </row>
    <row r="4277" spans="3:11" ht="15" hidden="1" outlineLevel="1" x14ac:dyDescent="0.25">
      <c r="C4277" s="4" t="s">
        <v>53</v>
      </c>
      <c r="D4277" s="20" t="s">
        <v>8453</v>
      </c>
      <c r="E4277" s="20"/>
      <c r="F4277" s="20" t="s">
        <v>8454</v>
      </c>
      <c r="G4277"/>
      <c r="H4277"/>
      <c r="I4277"/>
      <c r="J4277"/>
      <c r="K4277" s="16">
        <v>38.369999999999997</v>
      </c>
    </row>
    <row r="4278" spans="3:11" ht="15" hidden="1" outlineLevel="1" x14ac:dyDescent="0.25">
      <c r="C4278" s="4" t="s">
        <v>53</v>
      </c>
      <c r="D4278" s="20" t="s">
        <v>8455</v>
      </c>
      <c r="E4278" s="20"/>
      <c r="F4278" s="20" t="s">
        <v>8456</v>
      </c>
      <c r="G4278"/>
      <c r="H4278"/>
      <c r="I4278"/>
      <c r="J4278"/>
      <c r="K4278" s="16">
        <v>1.68</v>
      </c>
    </row>
    <row r="4279" spans="3:11" ht="15" hidden="1" outlineLevel="1" x14ac:dyDescent="0.25">
      <c r="C4279" s="4" t="s">
        <v>53</v>
      </c>
      <c r="D4279" s="20" t="s">
        <v>8457</v>
      </c>
      <c r="E4279" s="20"/>
      <c r="F4279" s="20" t="s">
        <v>8458</v>
      </c>
      <c r="G4279"/>
      <c r="H4279"/>
      <c r="I4279"/>
      <c r="J4279"/>
      <c r="K4279" s="16">
        <v>5.04</v>
      </c>
    </row>
    <row r="4280" spans="3:11" ht="15" hidden="1" outlineLevel="1" x14ac:dyDescent="0.25">
      <c r="C4280" s="4" t="s">
        <v>53</v>
      </c>
      <c r="D4280" s="20" t="s">
        <v>8459</v>
      </c>
      <c r="E4280" s="20"/>
      <c r="F4280" s="20" t="s">
        <v>8460</v>
      </c>
      <c r="G4280"/>
      <c r="H4280"/>
      <c r="I4280"/>
      <c r="J4280"/>
      <c r="K4280" s="16">
        <v>3.89</v>
      </c>
    </row>
    <row r="4281" spans="3:11" ht="15" hidden="1" outlineLevel="1" x14ac:dyDescent="0.25">
      <c r="C4281" s="4" t="s">
        <v>53</v>
      </c>
      <c r="D4281" s="20" t="s">
        <v>8461</v>
      </c>
      <c r="E4281" s="20"/>
      <c r="F4281" s="20" t="s">
        <v>8462</v>
      </c>
      <c r="G4281"/>
      <c r="H4281"/>
      <c r="I4281"/>
      <c r="J4281"/>
      <c r="K4281" s="16">
        <v>1.19</v>
      </c>
    </row>
    <row r="4282" spans="3:11" ht="15" hidden="1" outlineLevel="1" x14ac:dyDescent="0.25">
      <c r="C4282" s="4" t="s">
        <v>53</v>
      </c>
      <c r="D4282" s="20" t="s">
        <v>8463</v>
      </c>
      <c r="E4282" s="20"/>
      <c r="F4282" s="20" t="s">
        <v>8464</v>
      </c>
      <c r="G4282"/>
      <c r="H4282"/>
      <c r="I4282"/>
      <c r="J4282"/>
      <c r="K4282" s="16">
        <v>0.8</v>
      </c>
    </row>
    <row r="4283" spans="3:11" ht="15" hidden="1" outlineLevel="1" x14ac:dyDescent="0.25">
      <c r="C4283" s="4" t="s">
        <v>53</v>
      </c>
      <c r="D4283" s="20" t="s">
        <v>8465</v>
      </c>
      <c r="E4283" s="20"/>
      <c r="F4283" s="20" t="s">
        <v>8466</v>
      </c>
      <c r="G4283"/>
      <c r="H4283"/>
      <c r="I4283"/>
      <c r="J4283"/>
      <c r="K4283" s="16">
        <v>5.05</v>
      </c>
    </row>
    <row r="4284" spans="3:11" ht="15" hidden="1" outlineLevel="1" x14ac:dyDescent="0.25">
      <c r="C4284" s="4" t="s">
        <v>53</v>
      </c>
      <c r="D4284" s="20" t="s">
        <v>8467</v>
      </c>
      <c r="E4284" s="20"/>
      <c r="F4284" s="20" t="s">
        <v>8468</v>
      </c>
      <c r="G4284"/>
      <c r="H4284"/>
      <c r="I4284"/>
      <c r="J4284"/>
      <c r="K4284" s="16">
        <v>6.7</v>
      </c>
    </row>
    <row r="4285" spans="3:11" ht="15" hidden="1" outlineLevel="1" x14ac:dyDescent="0.25">
      <c r="C4285" s="4" t="s">
        <v>53</v>
      </c>
      <c r="D4285" s="20" t="s">
        <v>8469</v>
      </c>
      <c r="E4285" s="20"/>
      <c r="F4285" s="20" t="s">
        <v>8470</v>
      </c>
      <c r="G4285"/>
      <c r="H4285"/>
      <c r="I4285"/>
      <c r="J4285"/>
      <c r="K4285" s="16">
        <v>12.83</v>
      </c>
    </row>
    <row r="4286" spans="3:11" ht="15" hidden="1" outlineLevel="1" x14ac:dyDescent="0.25">
      <c r="C4286" s="4" t="s">
        <v>53</v>
      </c>
      <c r="D4286" s="20" t="s">
        <v>8471</v>
      </c>
      <c r="E4286" s="20"/>
      <c r="F4286" s="20" t="s">
        <v>8472</v>
      </c>
      <c r="G4286"/>
      <c r="H4286"/>
      <c r="I4286"/>
      <c r="J4286"/>
      <c r="K4286" s="16">
        <v>1.35</v>
      </c>
    </row>
    <row r="4287" spans="3:11" ht="15" hidden="1" outlineLevel="1" x14ac:dyDescent="0.25">
      <c r="C4287" s="4" t="s">
        <v>53</v>
      </c>
      <c r="D4287" s="20" t="s">
        <v>8473</v>
      </c>
      <c r="E4287" s="20"/>
      <c r="F4287" s="20" t="s">
        <v>8474</v>
      </c>
      <c r="G4287"/>
      <c r="H4287"/>
      <c r="I4287"/>
      <c r="J4287"/>
      <c r="K4287" s="16">
        <v>21.55</v>
      </c>
    </row>
    <row r="4288" spans="3:11" ht="15" hidden="1" outlineLevel="1" x14ac:dyDescent="0.25">
      <c r="C4288" s="4" t="s">
        <v>53</v>
      </c>
      <c r="D4288" s="20" t="s">
        <v>8475</v>
      </c>
      <c r="E4288" s="20"/>
      <c r="F4288" s="20" t="s">
        <v>8476</v>
      </c>
      <c r="G4288"/>
      <c r="H4288"/>
      <c r="I4288"/>
      <c r="J4288"/>
      <c r="K4288" s="16">
        <v>1.68</v>
      </c>
    </row>
    <row r="4289" spans="3:11" ht="15" hidden="1" outlineLevel="1" x14ac:dyDescent="0.25">
      <c r="C4289" s="4" t="s">
        <v>53</v>
      </c>
      <c r="D4289" s="20" t="s">
        <v>8477</v>
      </c>
      <c r="E4289" s="20"/>
      <c r="F4289" s="20" t="s">
        <v>8478</v>
      </c>
      <c r="G4289"/>
      <c r="H4289"/>
      <c r="I4289"/>
      <c r="J4289"/>
      <c r="K4289" s="16">
        <v>4.95</v>
      </c>
    </row>
    <row r="4290" spans="3:11" ht="15" hidden="1" outlineLevel="1" x14ac:dyDescent="0.25">
      <c r="C4290" s="4" t="s">
        <v>53</v>
      </c>
      <c r="D4290" s="20" t="s">
        <v>8479</v>
      </c>
      <c r="E4290" s="20"/>
      <c r="F4290" s="20" t="s">
        <v>8480</v>
      </c>
      <c r="G4290"/>
      <c r="H4290"/>
      <c r="I4290"/>
      <c r="J4290"/>
      <c r="K4290" s="16">
        <v>6.94</v>
      </c>
    </row>
    <row r="4291" spans="3:11" ht="15" hidden="1" outlineLevel="1" x14ac:dyDescent="0.25">
      <c r="C4291" s="4" t="s">
        <v>53</v>
      </c>
      <c r="D4291" s="20" t="s">
        <v>8481</v>
      </c>
      <c r="E4291" s="20"/>
      <c r="F4291" s="20" t="s">
        <v>8482</v>
      </c>
      <c r="G4291"/>
      <c r="H4291"/>
      <c r="I4291"/>
      <c r="J4291"/>
      <c r="K4291" s="16">
        <v>1.68</v>
      </c>
    </row>
    <row r="4292" spans="3:11" ht="15" hidden="1" outlineLevel="1" x14ac:dyDescent="0.25">
      <c r="C4292" s="4" t="s">
        <v>53</v>
      </c>
      <c r="D4292" s="20" t="s">
        <v>8483</v>
      </c>
      <c r="E4292" s="20"/>
      <c r="F4292" s="20" t="s">
        <v>8484</v>
      </c>
      <c r="G4292"/>
      <c r="H4292"/>
      <c r="I4292"/>
      <c r="J4292"/>
      <c r="K4292" s="16">
        <v>18.7</v>
      </c>
    </row>
    <row r="4293" spans="3:11" ht="15" hidden="1" outlineLevel="1" x14ac:dyDescent="0.25">
      <c r="C4293" s="4" t="s">
        <v>53</v>
      </c>
      <c r="D4293" s="20" t="s">
        <v>8485</v>
      </c>
      <c r="E4293" s="20"/>
      <c r="F4293" s="20" t="s">
        <v>8486</v>
      </c>
      <c r="G4293"/>
      <c r="H4293"/>
      <c r="I4293"/>
      <c r="J4293"/>
      <c r="K4293" s="16">
        <v>113.77</v>
      </c>
    </row>
    <row r="4294" spans="3:11" ht="15" hidden="1" outlineLevel="1" x14ac:dyDescent="0.25">
      <c r="C4294" s="4" t="s">
        <v>53</v>
      </c>
      <c r="D4294" s="20" t="s">
        <v>8487</v>
      </c>
      <c r="E4294" s="20"/>
      <c r="F4294" s="20" t="s">
        <v>8488</v>
      </c>
      <c r="G4294"/>
      <c r="H4294"/>
      <c r="I4294"/>
      <c r="J4294"/>
      <c r="K4294" s="16">
        <v>15.11</v>
      </c>
    </row>
    <row r="4295" spans="3:11" ht="15" hidden="1" outlineLevel="1" x14ac:dyDescent="0.25">
      <c r="C4295" s="4" t="s">
        <v>53</v>
      </c>
      <c r="D4295" s="20" t="s">
        <v>8489</v>
      </c>
      <c r="E4295" s="20"/>
      <c r="F4295" s="20" t="s">
        <v>8490</v>
      </c>
      <c r="G4295"/>
      <c r="H4295"/>
      <c r="I4295"/>
      <c r="J4295"/>
      <c r="K4295" s="16">
        <v>21.23</v>
      </c>
    </row>
    <row r="4296" spans="3:11" ht="15" hidden="1" outlineLevel="1" x14ac:dyDescent="0.25">
      <c r="C4296" s="4" t="s">
        <v>53</v>
      </c>
      <c r="D4296" s="20" t="s">
        <v>8491</v>
      </c>
      <c r="E4296" s="20"/>
      <c r="F4296" s="20" t="s">
        <v>8492</v>
      </c>
      <c r="G4296"/>
      <c r="H4296"/>
      <c r="I4296"/>
      <c r="J4296"/>
      <c r="K4296" s="16">
        <v>-0.01</v>
      </c>
    </row>
    <row r="4297" spans="3:11" ht="15" hidden="1" outlineLevel="1" x14ac:dyDescent="0.25">
      <c r="C4297" s="4" t="s">
        <v>53</v>
      </c>
      <c r="D4297" s="20" t="s">
        <v>8493</v>
      </c>
      <c r="E4297" s="20"/>
      <c r="F4297" s="20" t="s">
        <v>8494</v>
      </c>
      <c r="G4297"/>
      <c r="H4297"/>
      <c r="I4297"/>
      <c r="J4297"/>
      <c r="K4297" s="16">
        <v>8.43</v>
      </c>
    </row>
    <row r="4298" spans="3:11" ht="15" hidden="1" outlineLevel="1" x14ac:dyDescent="0.25">
      <c r="C4298" s="4" t="s">
        <v>53</v>
      </c>
      <c r="D4298" s="20" t="s">
        <v>8495</v>
      </c>
      <c r="E4298" s="20"/>
      <c r="F4298" s="20" t="s">
        <v>8496</v>
      </c>
      <c r="G4298"/>
      <c r="H4298"/>
      <c r="I4298"/>
      <c r="J4298"/>
      <c r="K4298" s="16">
        <v>58.07</v>
      </c>
    </row>
    <row r="4299" spans="3:11" ht="15" hidden="1" outlineLevel="1" x14ac:dyDescent="0.25">
      <c r="C4299" s="4" t="s">
        <v>53</v>
      </c>
      <c r="D4299" s="20" t="s">
        <v>8497</v>
      </c>
      <c r="E4299" s="20"/>
      <c r="F4299" s="20" t="s">
        <v>8498</v>
      </c>
      <c r="G4299"/>
      <c r="H4299"/>
      <c r="I4299"/>
      <c r="J4299"/>
      <c r="K4299" s="16">
        <v>98.51</v>
      </c>
    </row>
    <row r="4300" spans="3:11" ht="15" hidden="1" outlineLevel="1" x14ac:dyDescent="0.25">
      <c r="C4300" s="4" t="s">
        <v>53</v>
      </c>
      <c r="D4300" s="20" t="s">
        <v>8499</v>
      </c>
      <c r="E4300" s="20"/>
      <c r="F4300" s="20" t="s">
        <v>8500</v>
      </c>
      <c r="G4300"/>
      <c r="H4300"/>
      <c r="I4300"/>
      <c r="J4300"/>
      <c r="K4300" s="16">
        <v>5.04</v>
      </c>
    </row>
    <row r="4301" spans="3:11" ht="15" hidden="1" outlineLevel="1" x14ac:dyDescent="0.25">
      <c r="C4301" s="4" t="s">
        <v>53</v>
      </c>
      <c r="D4301" s="20" t="s">
        <v>8501</v>
      </c>
      <c r="E4301" s="20"/>
      <c r="F4301" s="20" t="s">
        <v>8502</v>
      </c>
      <c r="G4301"/>
      <c r="H4301"/>
      <c r="I4301"/>
      <c r="J4301"/>
      <c r="K4301" s="16">
        <v>-1.68</v>
      </c>
    </row>
    <row r="4302" spans="3:11" ht="15" hidden="1" outlineLevel="1" x14ac:dyDescent="0.25">
      <c r="C4302" s="4" t="s">
        <v>53</v>
      </c>
      <c r="D4302" s="20" t="s">
        <v>8503</v>
      </c>
      <c r="E4302" s="20"/>
      <c r="F4302" s="20" t="s">
        <v>8504</v>
      </c>
      <c r="G4302"/>
      <c r="H4302"/>
      <c r="I4302"/>
      <c r="J4302"/>
      <c r="K4302" s="16">
        <v>1.68</v>
      </c>
    </row>
    <row r="4303" spans="3:11" ht="15" hidden="1" outlineLevel="1" x14ac:dyDescent="0.25">
      <c r="C4303" s="4" t="s">
        <v>53</v>
      </c>
      <c r="D4303" s="20" t="s">
        <v>8505</v>
      </c>
      <c r="E4303" s="20"/>
      <c r="F4303" s="20" t="s">
        <v>2242</v>
      </c>
      <c r="G4303"/>
      <c r="H4303"/>
      <c r="I4303"/>
      <c r="J4303"/>
      <c r="K4303" s="16">
        <v>36.93</v>
      </c>
    </row>
    <row r="4304" spans="3:11" ht="15" hidden="1" outlineLevel="1" x14ac:dyDescent="0.25">
      <c r="C4304" s="4" t="s">
        <v>53</v>
      </c>
      <c r="D4304" s="20" t="s">
        <v>8506</v>
      </c>
      <c r="E4304" s="20"/>
      <c r="F4304" s="20" t="s">
        <v>8507</v>
      </c>
      <c r="G4304"/>
      <c r="H4304"/>
      <c r="I4304"/>
      <c r="J4304"/>
      <c r="K4304" s="16">
        <v>5.2</v>
      </c>
    </row>
    <row r="4305" spans="3:11" ht="15" hidden="1" outlineLevel="1" x14ac:dyDescent="0.25">
      <c r="C4305" s="4" t="s">
        <v>53</v>
      </c>
      <c r="D4305" s="20" t="s">
        <v>8508</v>
      </c>
      <c r="E4305" s="20"/>
      <c r="F4305" s="20" t="s">
        <v>8509</v>
      </c>
      <c r="G4305"/>
      <c r="H4305"/>
      <c r="I4305"/>
      <c r="J4305"/>
      <c r="K4305" s="16">
        <v>11.23</v>
      </c>
    </row>
    <row r="4306" spans="3:11" ht="15" hidden="1" outlineLevel="1" x14ac:dyDescent="0.25">
      <c r="C4306" s="4" t="s">
        <v>53</v>
      </c>
      <c r="D4306" s="20" t="s">
        <v>8510</v>
      </c>
      <c r="E4306" s="20"/>
      <c r="F4306" s="20" t="s">
        <v>8511</v>
      </c>
      <c r="G4306"/>
      <c r="H4306"/>
      <c r="I4306"/>
      <c r="J4306"/>
      <c r="K4306" s="16">
        <v>100.82</v>
      </c>
    </row>
    <row r="4307" spans="3:11" ht="15" hidden="1" outlineLevel="1" x14ac:dyDescent="0.25">
      <c r="C4307" s="4" t="s">
        <v>53</v>
      </c>
      <c r="D4307" s="20" t="s">
        <v>8512</v>
      </c>
      <c r="E4307" s="20"/>
      <c r="F4307" s="20" t="s">
        <v>8513</v>
      </c>
      <c r="G4307"/>
      <c r="H4307"/>
      <c r="I4307"/>
      <c r="J4307"/>
      <c r="K4307" s="16">
        <v>6</v>
      </c>
    </row>
    <row r="4308" spans="3:11" ht="15" hidden="1" outlineLevel="1" x14ac:dyDescent="0.25">
      <c r="C4308" s="4" t="s">
        <v>53</v>
      </c>
      <c r="D4308" s="20" t="s">
        <v>8514</v>
      </c>
      <c r="E4308" s="20"/>
      <c r="F4308" s="20" t="s">
        <v>8515</v>
      </c>
      <c r="G4308"/>
      <c r="H4308"/>
      <c r="I4308"/>
      <c r="J4308"/>
      <c r="K4308" s="16">
        <v>1.95</v>
      </c>
    </row>
    <row r="4309" spans="3:11" ht="15" hidden="1" outlineLevel="1" x14ac:dyDescent="0.25">
      <c r="C4309" s="4" t="s">
        <v>53</v>
      </c>
      <c r="D4309" s="20" t="s">
        <v>8516</v>
      </c>
      <c r="E4309" s="20"/>
      <c r="F4309" s="20" t="s">
        <v>8517</v>
      </c>
      <c r="G4309"/>
      <c r="H4309"/>
      <c r="I4309"/>
      <c r="J4309"/>
      <c r="K4309" s="16">
        <v>5.04</v>
      </c>
    </row>
    <row r="4310" spans="3:11" ht="15" hidden="1" outlineLevel="1" x14ac:dyDescent="0.25">
      <c r="C4310" s="4" t="s">
        <v>53</v>
      </c>
      <c r="D4310" s="20" t="s">
        <v>8518</v>
      </c>
      <c r="E4310" s="20"/>
      <c r="F4310" s="20" t="s">
        <v>8519</v>
      </c>
      <c r="G4310"/>
      <c r="H4310"/>
      <c r="I4310"/>
      <c r="J4310"/>
      <c r="K4310" s="16">
        <v>351.82</v>
      </c>
    </row>
    <row r="4311" spans="3:11" ht="15" hidden="1" outlineLevel="1" x14ac:dyDescent="0.25">
      <c r="C4311" s="4" t="s">
        <v>53</v>
      </c>
      <c r="D4311" s="20" t="s">
        <v>8520</v>
      </c>
      <c r="E4311" s="20"/>
      <c r="F4311" s="20" t="s">
        <v>8521</v>
      </c>
      <c r="G4311"/>
      <c r="H4311"/>
      <c r="I4311"/>
      <c r="J4311"/>
      <c r="K4311" s="16">
        <v>5.26</v>
      </c>
    </row>
    <row r="4312" spans="3:11" ht="15" hidden="1" outlineLevel="1" x14ac:dyDescent="0.25">
      <c r="C4312" s="4" t="s">
        <v>53</v>
      </c>
      <c r="D4312" s="20" t="s">
        <v>8522</v>
      </c>
      <c r="E4312" s="20"/>
      <c r="F4312" s="20" t="s">
        <v>8523</v>
      </c>
      <c r="G4312"/>
      <c r="H4312"/>
      <c r="I4312"/>
      <c r="J4312"/>
      <c r="K4312" s="16">
        <v>1.68</v>
      </c>
    </row>
    <row r="4313" spans="3:11" ht="15" hidden="1" outlineLevel="1" x14ac:dyDescent="0.25">
      <c r="C4313" s="4" t="s">
        <v>53</v>
      </c>
      <c r="D4313" s="20" t="s">
        <v>8524</v>
      </c>
      <c r="E4313" s="20"/>
      <c r="F4313" s="20" t="s">
        <v>8525</v>
      </c>
      <c r="G4313"/>
      <c r="H4313"/>
      <c r="I4313"/>
      <c r="J4313"/>
      <c r="K4313" s="16">
        <v>6.28</v>
      </c>
    </row>
    <row r="4314" spans="3:11" ht="15" hidden="1" outlineLevel="1" x14ac:dyDescent="0.25">
      <c r="C4314" s="4" t="s">
        <v>53</v>
      </c>
      <c r="D4314" s="20" t="s">
        <v>8526</v>
      </c>
      <c r="E4314" s="20"/>
      <c r="F4314" s="20" t="s">
        <v>8527</v>
      </c>
      <c r="G4314"/>
      <c r="H4314"/>
      <c r="I4314"/>
      <c r="J4314"/>
      <c r="K4314" s="16">
        <v>-0.33</v>
      </c>
    </row>
    <row r="4315" spans="3:11" ht="15" hidden="1" outlineLevel="1" x14ac:dyDescent="0.25">
      <c r="C4315" s="4" t="s">
        <v>53</v>
      </c>
      <c r="D4315" s="20" t="s">
        <v>8528</v>
      </c>
      <c r="E4315" s="20"/>
      <c r="F4315" s="20" t="s">
        <v>8529</v>
      </c>
      <c r="G4315"/>
      <c r="H4315"/>
      <c r="I4315"/>
      <c r="J4315"/>
      <c r="K4315" s="16">
        <v>5.04</v>
      </c>
    </row>
    <row r="4316" spans="3:11" ht="15" hidden="1" outlineLevel="1" x14ac:dyDescent="0.25">
      <c r="C4316" s="4" t="s">
        <v>53</v>
      </c>
      <c r="D4316" s="20" t="s">
        <v>8530</v>
      </c>
      <c r="E4316" s="20"/>
      <c r="F4316" s="20" t="s">
        <v>8531</v>
      </c>
      <c r="G4316"/>
      <c r="H4316"/>
      <c r="I4316"/>
      <c r="J4316"/>
      <c r="K4316" s="16">
        <v>2.0499999999999998</v>
      </c>
    </row>
    <row r="4317" spans="3:11" ht="15" hidden="1" outlineLevel="1" x14ac:dyDescent="0.25">
      <c r="C4317" s="4" t="s">
        <v>53</v>
      </c>
      <c r="D4317" s="20" t="s">
        <v>8532</v>
      </c>
      <c r="E4317" s="20"/>
      <c r="F4317" s="20" t="s">
        <v>8533</v>
      </c>
      <c r="G4317"/>
      <c r="H4317"/>
      <c r="I4317"/>
      <c r="J4317"/>
      <c r="K4317" s="16">
        <v>5.82</v>
      </c>
    </row>
    <row r="4318" spans="3:11" ht="15" hidden="1" outlineLevel="1" x14ac:dyDescent="0.25">
      <c r="C4318" s="4" t="s">
        <v>53</v>
      </c>
      <c r="D4318" s="20" t="s">
        <v>8534</v>
      </c>
      <c r="E4318" s="20"/>
      <c r="F4318" s="20" t="s">
        <v>8535</v>
      </c>
      <c r="G4318"/>
      <c r="H4318"/>
      <c r="I4318"/>
      <c r="J4318"/>
      <c r="K4318" s="16">
        <v>0.42</v>
      </c>
    </row>
    <row r="4319" spans="3:11" ht="15" hidden="1" outlineLevel="1" x14ac:dyDescent="0.25">
      <c r="C4319" s="4" t="s">
        <v>53</v>
      </c>
      <c r="D4319" s="20" t="s">
        <v>8536</v>
      </c>
      <c r="E4319" s="20"/>
      <c r="F4319" s="20" t="s">
        <v>8537</v>
      </c>
      <c r="G4319"/>
      <c r="H4319"/>
      <c r="I4319"/>
      <c r="J4319"/>
      <c r="K4319" s="16">
        <v>55.85</v>
      </c>
    </row>
    <row r="4320" spans="3:11" ht="15" hidden="1" outlineLevel="1" x14ac:dyDescent="0.25">
      <c r="C4320" s="4" t="s">
        <v>53</v>
      </c>
      <c r="D4320" s="20" t="s">
        <v>8538</v>
      </c>
      <c r="E4320" s="20"/>
      <c r="F4320" s="20" t="s">
        <v>8539</v>
      </c>
      <c r="G4320"/>
      <c r="H4320"/>
      <c r="I4320"/>
      <c r="J4320"/>
      <c r="K4320" s="16">
        <v>7.06</v>
      </c>
    </row>
    <row r="4321" spans="3:11" ht="15" hidden="1" outlineLevel="1" x14ac:dyDescent="0.25">
      <c r="C4321" s="4" t="s">
        <v>53</v>
      </c>
      <c r="D4321" s="20" t="s">
        <v>8540</v>
      </c>
      <c r="E4321" s="20"/>
      <c r="F4321" s="20" t="s">
        <v>8541</v>
      </c>
      <c r="G4321"/>
      <c r="H4321"/>
      <c r="I4321"/>
      <c r="J4321"/>
      <c r="K4321" s="16">
        <v>11.32</v>
      </c>
    </row>
    <row r="4322" spans="3:11" ht="15" hidden="1" outlineLevel="1" x14ac:dyDescent="0.25">
      <c r="C4322" s="4" t="s">
        <v>53</v>
      </c>
      <c r="D4322" s="20" t="s">
        <v>8542</v>
      </c>
      <c r="E4322" s="20"/>
      <c r="F4322" s="20" t="s">
        <v>8543</v>
      </c>
      <c r="G4322"/>
      <c r="H4322"/>
      <c r="I4322"/>
      <c r="J4322"/>
      <c r="K4322" s="16">
        <v>2.2200000000000002</v>
      </c>
    </row>
    <row r="4323" spans="3:11" ht="15" hidden="1" outlineLevel="1" x14ac:dyDescent="0.25">
      <c r="C4323" s="4" t="s">
        <v>53</v>
      </c>
      <c r="D4323" s="20" t="s">
        <v>8544</v>
      </c>
      <c r="E4323" s="20"/>
      <c r="F4323" s="20" t="s">
        <v>8545</v>
      </c>
      <c r="G4323"/>
      <c r="H4323"/>
      <c r="I4323"/>
      <c r="J4323"/>
      <c r="K4323" s="16">
        <v>1.68</v>
      </c>
    </row>
    <row r="4324" spans="3:11" ht="15" hidden="1" outlineLevel="1" x14ac:dyDescent="0.25">
      <c r="C4324" s="4" t="s">
        <v>53</v>
      </c>
      <c r="D4324" s="20" t="s">
        <v>8546</v>
      </c>
      <c r="E4324" s="20"/>
      <c r="F4324" s="20" t="s">
        <v>8547</v>
      </c>
      <c r="G4324"/>
      <c r="H4324"/>
      <c r="I4324"/>
      <c r="J4324"/>
      <c r="K4324" s="16">
        <v>5.04</v>
      </c>
    </row>
    <row r="4325" spans="3:11" ht="15" hidden="1" outlineLevel="1" x14ac:dyDescent="0.25">
      <c r="C4325" s="4" t="s">
        <v>53</v>
      </c>
      <c r="D4325" s="20" t="s">
        <v>8548</v>
      </c>
      <c r="E4325" s="20"/>
      <c r="F4325" s="20" t="s">
        <v>8549</v>
      </c>
      <c r="G4325"/>
      <c r="H4325"/>
      <c r="I4325"/>
      <c r="J4325"/>
      <c r="K4325" s="16">
        <v>16.57</v>
      </c>
    </row>
    <row r="4326" spans="3:11" ht="15" hidden="1" outlineLevel="1" x14ac:dyDescent="0.25">
      <c r="C4326" s="4" t="s">
        <v>53</v>
      </c>
      <c r="D4326" s="20" t="s">
        <v>8550</v>
      </c>
      <c r="E4326" s="20"/>
      <c r="F4326" s="20" t="s">
        <v>8551</v>
      </c>
      <c r="G4326"/>
      <c r="H4326"/>
      <c r="I4326"/>
      <c r="J4326"/>
      <c r="K4326" s="16">
        <v>4.16</v>
      </c>
    </row>
    <row r="4327" spans="3:11" ht="15" hidden="1" outlineLevel="1" x14ac:dyDescent="0.25">
      <c r="C4327" s="4" t="s">
        <v>53</v>
      </c>
      <c r="D4327" s="20" t="s">
        <v>8552</v>
      </c>
      <c r="E4327" s="20"/>
      <c r="F4327" s="20" t="s">
        <v>8553</v>
      </c>
      <c r="G4327"/>
      <c r="H4327"/>
      <c r="I4327"/>
      <c r="J4327"/>
      <c r="K4327" s="16">
        <v>2.4</v>
      </c>
    </row>
    <row r="4328" spans="3:11" ht="15" hidden="1" outlineLevel="1" x14ac:dyDescent="0.25">
      <c r="C4328" s="4" t="s">
        <v>53</v>
      </c>
      <c r="D4328" s="20" t="s">
        <v>8554</v>
      </c>
      <c r="E4328" s="20"/>
      <c r="F4328" s="20" t="s">
        <v>8555</v>
      </c>
      <c r="G4328"/>
      <c r="H4328"/>
      <c r="I4328"/>
      <c r="J4328"/>
      <c r="K4328" s="16">
        <v>8.24</v>
      </c>
    </row>
    <row r="4329" spans="3:11" ht="15" hidden="1" outlineLevel="1" x14ac:dyDescent="0.25">
      <c r="C4329" s="4" t="s">
        <v>53</v>
      </c>
      <c r="D4329" s="20" t="s">
        <v>8556</v>
      </c>
      <c r="E4329" s="20"/>
      <c r="F4329" s="20" t="s">
        <v>8557</v>
      </c>
      <c r="G4329"/>
      <c r="H4329"/>
      <c r="I4329"/>
      <c r="J4329"/>
      <c r="K4329" s="16">
        <v>-0.76</v>
      </c>
    </row>
    <row r="4330" spans="3:11" ht="15" hidden="1" outlineLevel="1" x14ac:dyDescent="0.25">
      <c r="C4330" s="4" t="s">
        <v>53</v>
      </c>
      <c r="D4330" s="20" t="s">
        <v>8558</v>
      </c>
      <c r="E4330" s="20"/>
      <c r="F4330" s="20" t="s">
        <v>8559</v>
      </c>
      <c r="G4330"/>
      <c r="H4330"/>
      <c r="I4330"/>
      <c r="J4330"/>
      <c r="K4330" s="16">
        <v>2.5099999999999998</v>
      </c>
    </row>
    <row r="4331" spans="3:11" ht="15" hidden="1" outlineLevel="1" x14ac:dyDescent="0.25">
      <c r="C4331" s="4" t="s">
        <v>53</v>
      </c>
      <c r="D4331" s="20" t="s">
        <v>8560</v>
      </c>
      <c r="E4331" s="20"/>
      <c r="F4331" s="20" t="s">
        <v>8561</v>
      </c>
      <c r="G4331"/>
      <c r="H4331"/>
      <c r="I4331"/>
      <c r="J4331"/>
      <c r="K4331" s="16">
        <v>46.42</v>
      </c>
    </row>
    <row r="4332" spans="3:11" ht="15" hidden="1" outlineLevel="1" x14ac:dyDescent="0.25">
      <c r="C4332" s="4" t="s">
        <v>53</v>
      </c>
      <c r="D4332" s="20" t="s">
        <v>8562</v>
      </c>
      <c r="E4332" s="20"/>
      <c r="F4332" s="20" t="s">
        <v>8563</v>
      </c>
      <c r="G4332"/>
      <c r="H4332"/>
      <c r="I4332"/>
      <c r="J4332"/>
      <c r="K4332" s="16">
        <v>34.42</v>
      </c>
    </row>
    <row r="4333" spans="3:11" ht="15" hidden="1" outlineLevel="1" x14ac:dyDescent="0.25">
      <c r="C4333" s="4" t="s">
        <v>53</v>
      </c>
      <c r="D4333" s="20" t="s">
        <v>8564</v>
      </c>
      <c r="E4333" s="20"/>
      <c r="F4333" s="20" t="s">
        <v>8565</v>
      </c>
      <c r="G4333"/>
      <c r="H4333"/>
      <c r="I4333"/>
      <c r="J4333"/>
      <c r="K4333" s="16">
        <v>4.32</v>
      </c>
    </row>
    <row r="4334" spans="3:11" ht="15" hidden="1" outlineLevel="1" x14ac:dyDescent="0.25">
      <c r="C4334" s="4" t="s">
        <v>53</v>
      </c>
      <c r="D4334" s="20" t="s">
        <v>8566</v>
      </c>
      <c r="E4334" s="20"/>
      <c r="F4334" s="20" t="s">
        <v>8567</v>
      </c>
      <c r="G4334"/>
      <c r="H4334"/>
      <c r="I4334"/>
      <c r="J4334"/>
      <c r="K4334" s="16">
        <v>3.16</v>
      </c>
    </row>
    <row r="4335" spans="3:11" ht="15" hidden="1" outlineLevel="1" x14ac:dyDescent="0.25">
      <c r="C4335" s="4" t="s">
        <v>53</v>
      </c>
      <c r="D4335" s="20" t="s">
        <v>8568</v>
      </c>
      <c r="E4335" s="20"/>
      <c r="F4335" s="20" t="s">
        <v>8569</v>
      </c>
      <c r="G4335"/>
      <c r="H4335"/>
      <c r="I4335"/>
      <c r="J4335"/>
      <c r="K4335" s="16">
        <v>5.43</v>
      </c>
    </row>
    <row r="4336" spans="3:11" ht="15" hidden="1" outlineLevel="1" x14ac:dyDescent="0.25">
      <c r="C4336" s="4" t="s">
        <v>53</v>
      </c>
      <c r="D4336" s="20" t="s">
        <v>8570</v>
      </c>
      <c r="E4336" s="20"/>
      <c r="F4336" s="20" t="s">
        <v>8569</v>
      </c>
      <c r="G4336"/>
      <c r="H4336"/>
      <c r="I4336"/>
      <c r="J4336"/>
      <c r="K4336" s="16">
        <v>14.65</v>
      </c>
    </row>
    <row r="4337" spans="3:11" ht="15" hidden="1" outlineLevel="1" x14ac:dyDescent="0.25">
      <c r="C4337" s="4" t="s">
        <v>53</v>
      </c>
      <c r="D4337" s="20" t="s">
        <v>8571</v>
      </c>
      <c r="E4337" s="20"/>
      <c r="F4337" s="20" t="s">
        <v>8572</v>
      </c>
      <c r="G4337"/>
      <c r="H4337"/>
      <c r="I4337"/>
      <c r="J4337"/>
      <c r="K4337" s="16">
        <v>1.68</v>
      </c>
    </row>
    <row r="4338" spans="3:11" ht="15" hidden="1" outlineLevel="1" x14ac:dyDescent="0.25">
      <c r="C4338" s="4" t="s">
        <v>53</v>
      </c>
      <c r="D4338" s="20" t="s">
        <v>8573</v>
      </c>
      <c r="E4338" s="20"/>
      <c r="F4338" s="20" t="s">
        <v>8574</v>
      </c>
      <c r="G4338"/>
      <c r="H4338"/>
      <c r="I4338"/>
      <c r="J4338"/>
      <c r="K4338" s="16">
        <v>24.05</v>
      </c>
    </row>
    <row r="4339" spans="3:11" ht="15" hidden="1" outlineLevel="1" x14ac:dyDescent="0.25">
      <c r="C4339" s="4" t="s">
        <v>53</v>
      </c>
      <c r="D4339" s="20" t="s">
        <v>8575</v>
      </c>
      <c r="E4339" s="20"/>
      <c r="F4339" s="20" t="s">
        <v>8576</v>
      </c>
      <c r="G4339"/>
      <c r="H4339"/>
      <c r="I4339"/>
      <c r="J4339"/>
      <c r="K4339" s="16">
        <v>1.68</v>
      </c>
    </row>
    <row r="4340" spans="3:11" ht="15" hidden="1" outlineLevel="1" x14ac:dyDescent="0.25">
      <c r="C4340" s="4" t="s">
        <v>53</v>
      </c>
      <c r="D4340" s="20" t="s">
        <v>8577</v>
      </c>
      <c r="E4340" s="20"/>
      <c r="F4340" s="20" t="s">
        <v>8578</v>
      </c>
      <c r="G4340"/>
      <c r="H4340"/>
      <c r="I4340"/>
      <c r="J4340"/>
      <c r="K4340" s="16">
        <v>5.04</v>
      </c>
    </row>
    <row r="4341" spans="3:11" ht="15" hidden="1" outlineLevel="1" x14ac:dyDescent="0.25">
      <c r="C4341" s="4" t="s">
        <v>53</v>
      </c>
      <c r="D4341" s="20" t="s">
        <v>8579</v>
      </c>
      <c r="E4341" s="20"/>
      <c r="F4341" s="20" t="s">
        <v>8580</v>
      </c>
      <c r="G4341"/>
      <c r="H4341"/>
      <c r="I4341"/>
      <c r="J4341"/>
      <c r="K4341" s="16">
        <v>8.3800000000000008</v>
      </c>
    </row>
    <row r="4342" spans="3:11" ht="15" hidden="1" outlineLevel="1" x14ac:dyDescent="0.25">
      <c r="C4342" s="4" t="s">
        <v>53</v>
      </c>
      <c r="D4342" s="20" t="s">
        <v>8581</v>
      </c>
      <c r="E4342" s="20"/>
      <c r="F4342" s="20" t="s">
        <v>8582</v>
      </c>
      <c r="G4342"/>
      <c r="H4342"/>
      <c r="I4342"/>
      <c r="J4342"/>
      <c r="K4342" s="16">
        <v>6.2</v>
      </c>
    </row>
    <row r="4343" spans="3:11" ht="15" hidden="1" outlineLevel="1" x14ac:dyDescent="0.25">
      <c r="C4343" s="4" t="s">
        <v>53</v>
      </c>
      <c r="D4343" s="20" t="s">
        <v>8583</v>
      </c>
      <c r="E4343" s="20"/>
      <c r="F4343" s="20" t="s">
        <v>8584</v>
      </c>
      <c r="G4343"/>
      <c r="H4343"/>
      <c r="I4343"/>
      <c r="J4343"/>
      <c r="K4343" s="16">
        <v>1.03</v>
      </c>
    </row>
    <row r="4344" spans="3:11" ht="15" hidden="1" outlineLevel="1" x14ac:dyDescent="0.25">
      <c r="C4344" s="4" t="s">
        <v>53</v>
      </c>
      <c r="D4344" s="20" t="s">
        <v>8585</v>
      </c>
      <c r="E4344" s="20"/>
      <c r="F4344" s="20" t="s">
        <v>8586</v>
      </c>
      <c r="G4344"/>
      <c r="H4344"/>
      <c r="I4344"/>
      <c r="J4344"/>
      <c r="K4344" s="16">
        <v>-6.16</v>
      </c>
    </row>
    <row r="4345" spans="3:11" ht="15" hidden="1" outlineLevel="1" x14ac:dyDescent="0.25">
      <c r="C4345" s="4" t="s">
        <v>53</v>
      </c>
      <c r="D4345" s="20" t="s">
        <v>8587</v>
      </c>
      <c r="E4345" s="20"/>
      <c r="F4345" s="20" t="s">
        <v>8588</v>
      </c>
      <c r="G4345"/>
      <c r="H4345"/>
      <c r="I4345"/>
      <c r="J4345"/>
      <c r="K4345" s="16">
        <v>5.04</v>
      </c>
    </row>
    <row r="4346" spans="3:11" ht="15" hidden="1" outlineLevel="1" x14ac:dyDescent="0.25">
      <c r="C4346" s="4" t="s">
        <v>53</v>
      </c>
      <c r="D4346" s="20" t="s">
        <v>8589</v>
      </c>
      <c r="E4346" s="20"/>
      <c r="F4346" s="20" t="s">
        <v>8590</v>
      </c>
      <c r="G4346"/>
      <c r="H4346"/>
      <c r="I4346"/>
      <c r="J4346"/>
      <c r="K4346" s="16">
        <v>13.75</v>
      </c>
    </row>
    <row r="4347" spans="3:11" ht="15" hidden="1" outlineLevel="1" x14ac:dyDescent="0.25">
      <c r="C4347" s="4" t="s">
        <v>53</v>
      </c>
      <c r="D4347" s="20" t="s">
        <v>8591</v>
      </c>
      <c r="E4347" s="20"/>
      <c r="F4347" s="20" t="s">
        <v>8592</v>
      </c>
      <c r="G4347"/>
      <c r="H4347"/>
      <c r="I4347"/>
      <c r="J4347"/>
      <c r="K4347" s="16">
        <v>14.03</v>
      </c>
    </row>
    <row r="4348" spans="3:11" ht="15" hidden="1" outlineLevel="1" x14ac:dyDescent="0.25">
      <c r="C4348" s="4" t="s">
        <v>53</v>
      </c>
      <c r="D4348" s="20" t="s">
        <v>8593</v>
      </c>
      <c r="E4348" s="20"/>
      <c r="F4348" s="20" t="s">
        <v>8594</v>
      </c>
      <c r="G4348"/>
      <c r="H4348"/>
      <c r="I4348"/>
      <c r="J4348"/>
      <c r="K4348" s="16">
        <v>5.43</v>
      </c>
    </row>
    <row r="4349" spans="3:11" ht="15" hidden="1" outlineLevel="1" x14ac:dyDescent="0.25">
      <c r="C4349" s="4" t="s">
        <v>53</v>
      </c>
      <c r="D4349" s="20" t="s">
        <v>8595</v>
      </c>
      <c r="E4349" s="20"/>
      <c r="F4349" s="20" t="s">
        <v>8596</v>
      </c>
      <c r="G4349"/>
      <c r="H4349"/>
      <c r="I4349"/>
      <c r="J4349"/>
      <c r="K4349" s="16">
        <v>1.69</v>
      </c>
    </row>
    <row r="4350" spans="3:11" ht="15" hidden="1" outlineLevel="1" x14ac:dyDescent="0.25">
      <c r="C4350" s="4" t="s">
        <v>53</v>
      </c>
      <c r="D4350" s="20" t="s">
        <v>8597</v>
      </c>
      <c r="E4350" s="20"/>
      <c r="F4350" s="20" t="s">
        <v>8598</v>
      </c>
      <c r="G4350"/>
      <c r="H4350"/>
      <c r="I4350"/>
      <c r="J4350"/>
      <c r="K4350" s="16">
        <v>3.49</v>
      </c>
    </row>
    <row r="4351" spans="3:11" ht="15" hidden="1" outlineLevel="1" x14ac:dyDescent="0.25">
      <c r="C4351" s="4" t="s">
        <v>53</v>
      </c>
      <c r="D4351" s="20" t="s">
        <v>8599</v>
      </c>
      <c r="E4351" s="20"/>
      <c r="F4351" s="20" t="s">
        <v>8600</v>
      </c>
      <c r="G4351"/>
      <c r="H4351"/>
      <c r="I4351"/>
      <c r="J4351"/>
      <c r="K4351" s="16">
        <v>0.97</v>
      </c>
    </row>
    <row r="4352" spans="3:11" ht="15" hidden="1" outlineLevel="1" x14ac:dyDescent="0.25">
      <c r="C4352" s="4" t="s">
        <v>53</v>
      </c>
      <c r="D4352" s="20" t="s">
        <v>8601</v>
      </c>
      <c r="E4352" s="20"/>
      <c r="F4352" s="20" t="s">
        <v>8602</v>
      </c>
      <c r="G4352"/>
      <c r="H4352"/>
      <c r="I4352"/>
      <c r="J4352"/>
      <c r="K4352" s="16">
        <v>5.04</v>
      </c>
    </row>
    <row r="4353" spans="3:11" ht="15" hidden="1" outlineLevel="1" x14ac:dyDescent="0.25">
      <c r="C4353" s="4" t="s">
        <v>53</v>
      </c>
      <c r="D4353" s="20" t="s">
        <v>8603</v>
      </c>
      <c r="E4353" s="20"/>
      <c r="F4353" s="20" t="s">
        <v>8604</v>
      </c>
      <c r="G4353"/>
      <c r="H4353"/>
      <c r="I4353"/>
      <c r="J4353"/>
      <c r="K4353" s="16">
        <v>5.04</v>
      </c>
    </row>
    <row r="4354" spans="3:11" ht="15" hidden="1" outlineLevel="1" x14ac:dyDescent="0.25">
      <c r="C4354" s="4" t="s">
        <v>53</v>
      </c>
      <c r="D4354" s="20" t="s">
        <v>8605</v>
      </c>
      <c r="E4354" s="20"/>
      <c r="F4354" s="20" t="s">
        <v>8606</v>
      </c>
      <c r="G4354"/>
      <c r="H4354"/>
      <c r="I4354"/>
      <c r="J4354"/>
      <c r="K4354" s="16">
        <v>13.45</v>
      </c>
    </row>
    <row r="4355" spans="3:11" ht="15" hidden="1" outlineLevel="1" x14ac:dyDescent="0.25">
      <c r="C4355" s="4" t="s">
        <v>53</v>
      </c>
      <c r="D4355" s="20" t="s">
        <v>8607</v>
      </c>
      <c r="E4355" s="20"/>
      <c r="F4355" s="20" t="s">
        <v>8608</v>
      </c>
      <c r="G4355"/>
      <c r="H4355"/>
      <c r="I4355"/>
      <c r="J4355"/>
      <c r="K4355" s="16">
        <v>1.06</v>
      </c>
    </row>
    <row r="4356" spans="3:11" ht="15" hidden="1" outlineLevel="1" x14ac:dyDescent="0.25">
      <c r="C4356" s="4" t="s">
        <v>53</v>
      </c>
      <c r="D4356" s="20" t="s">
        <v>8609</v>
      </c>
      <c r="E4356" s="20"/>
      <c r="F4356" s="20" t="s">
        <v>8610</v>
      </c>
      <c r="G4356"/>
      <c r="H4356"/>
      <c r="I4356"/>
      <c r="J4356"/>
      <c r="K4356" s="16">
        <v>18.420000000000002</v>
      </c>
    </row>
    <row r="4357" spans="3:11" ht="15" hidden="1" outlineLevel="1" x14ac:dyDescent="0.25">
      <c r="C4357" s="4" t="s">
        <v>53</v>
      </c>
      <c r="D4357" s="20" t="s">
        <v>8611</v>
      </c>
      <c r="E4357" s="20"/>
      <c r="F4357" s="20" t="s">
        <v>8612</v>
      </c>
      <c r="G4357"/>
      <c r="H4357"/>
      <c r="I4357"/>
      <c r="J4357"/>
      <c r="K4357" s="16">
        <v>5.99</v>
      </c>
    </row>
    <row r="4358" spans="3:11" ht="15" hidden="1" outlineLevel="1" x14ac:dyDescent="0.25">
      <c r="C4358" s="4" t="s">
        <v>53</v>
      </c>
      <c r="D4358" s="20" t="s">
        <v>8613</v>
      </c>
      <c r="E4358" s="20"/>
      <c r="F4358" s="20" t="s">
        <v>8614</v>
      </c>
      <c r="G4358"/>
      <c r="H4358"/>
      <c r="I4358"/>
      <c r="J4358"/>
      <c r="K4358" s="16">
        <v>6.93</v>
      </c>
    </row>
    <row r="4359" spans="3:11" ht="15" hidden="1" outlineLevel="1" x14ac:dyDescent="0.25">
      <c r="C4359" s="4" t="s">
        <v>53</v>
      </c>
      <c r="D4359" s="20" t="s">
        <v>8615</v>
      </c>
      <c r="E4359" s="20"/>
      <c r="F4359" s="20" t="s">
        <v>8616</v>
      </c>
      <c r="G4359"/>
      <c r="H4359"/>
      <c r="I4359"/>
      <c r="J4359"/>
      <c r="K4359" s="16">
        <v>1.84</v>
      </c>
    </row>
    <row r="4360" spans="3:11" ht="15" hidden="1" outlineLevel="1" x14ac:dyDescent="0.25">
      <c r="C4360" s="4" t="s">
        <v>53</v>
      </c>
      <c r="D4360" s="20" t="s">
        <v>8617</v>
      </c>
      <c r="E4360" s="20"/>
      <c r="F4360" s="20" t="s">
        <v>8618</v>
      </c>
      <c r="G4360"/>
      <c r="H4360"/>
      <c r="I4360"/>
      <c r="J4360"/>
      <c r="K4360" s="16">
        <v>5.04</v>
      </c>
    </row>
    <row r="4361" spans="3:11" ht="15" hidden="1" outlineLevel="1" x14ac:dyDescent="0.25">
      <c r="C4361" s="4" t="s">
        <v>53</v>
      </c>
      <c r="D4361" s="20" t="s">
        <v>8619</v>
      </c>
      <c r="E4361" s="20"/>
      <c r="F4361" s="20" t="s">
        <v>8620</v>
      </c>
      <c r="G4361"/>
      <c r="H4361"/>
      <c r="I4361"/>
      <c r="J4361"/>
      <c r="K4361" s="16">
        <v>5.04</v>
      </c>
    </row>
    <row r="4362" spans="3:11" ht="15" hidden="1" outlineLevel="1" x14ac:dyDescent="0.25">
      <c r="C4362" s="4" t="s">
        <v>53</v>
      </c>
      <c r="D4362" s="20" t="s">
        <v>8621</v>
      </c>
      <c r="E4362" s="20"/>
      <c r="F4362" s="20" t="s">
        <v>8622</v>
      </c>
      <c r="G4362"/>
      <c r="H4362"/>
      <c r="I4362"/>
      <c r="J4362"/>
      <c r="K4362" s="16">
        <v>5.13</v>
      </c>
    </row>
    <row r="4363" spans="3:11" ht="15" hidden="1" outlineLevel="1" x14ac:dyDescent="0.25">
      <c r="C4363" s="4" t="s">
        <v>53</v>
      </c>
      <c r="D4363" s="20" t="s">
        <v>8623</v>
      </c>
      <c r="E4363" s="20"/>
      <c r="F4363" s="20" t="s">
        <v>8624</v>
      </c>
      <c r="G4363"/>
      <c r="H4363"/>
      <c r="I4363"/>
      <c r="J4363"/>
      <c r="K4363" s="16">
        <v>51.16</v>
      </c>
    </row>
    <row r="4364" spans="3:11" ht="15" hidden="1" outlineLevel="1" x14ac:dyDescent="0.25">
      <c r="C4364" s="4" t="s">
        <v>53</v>
      </c>
      <c r="D4364" s="20" t="s">
        <v>8625</v>
      </c>
      <c r="E4364" s="20"/>
      <c r="F4364" s="20" t="s">
        <v>8626</v>
      </c>
      <c r="G4364"/>
      <c r="H4364"/>
      <c r="I4364"/>
      <c r="J4364"/>
      <c r="K4364" s="16">
        <v>-5.07</v>
      </c>
    </row>
    <row r="4365" spans="3:11" ht="15" hidden="1" outlineLevel="1" x14ac:dyDescent="0.25">
      <c r="C4365" s="4" t="s">
        <v>53</v>
      </c>
      <c r="D4365" s="20" t="s">
        <v>8627</v>
      </c>
      <c r="E4365" s="20"/>
      <c r="F4365" s="20" t="s">
        <v>8628</v>
      </c>
      <c r="G4365"/>
      <c r="H4365"/>
      <c r="I4365"/>
      <c r="J4365"/>
      <c r="K4365" s="16">
        <v>5.62</v>
      </c>
    </row>
    <row r="4366" spans="3:11" ht="15" hidden="1" outlineLevel="1" x14ac:dyDescent="0.25">
      <c r="C4366" s="4" t="s">
        <v>53</v>
      </c>
      <c r="D4366" s="20" t="s">
        <v>8629</v>
      </c>
      <c r="E4366" s="20"/>
      <c r="F4366" s="20" t="s">
        <v>8630</v>
      </c>
      <c r="G4366"/>
      <c r="H4366"/>
      <c r="I4366"/>
      <c r="J4366"/>
      <c r="K4366" s="16">
        <v>10.050000000000001</v>
      </c>
    </row>
    <row r="4367" spans="3:11" ht="15" hidden="1" outlineLevel="1" x14ac:dyDescent="0.25">
      <c r="C4367" s="4" t="s">
        <v>53</v>
      </c>
      <c r="D4367" s="20" t="s">
        <v>8631</v>
      </c>
      <c r="E4367" s="20"/>
      <c r="F4367" s="20" t="s">
        <v>8632</v>
      </c>
      <c r="G4367"/>
      <c r="H4367"/>
      <c r="I4367"/>
      <c r="J4367"/>
      <c r="K4367" s="16">
        <v>23.95</v>
      </c>
    </row>
    <row r="4368" spans="3:11" ht="15" hidden="1" outlineLevel="1" x14ac:dyDescent="0.25">
      <c r="C4368" s="4" t="s">
        <v>53</v>
      </c>
      <c r="D4368" s="20" t="s">
        <v>8633</v>
      </c>
      <c r="E4368" s="20"/>
      <c r="F4368" s="20" t="s">
        <v>8634</v>
      </c>
      <c r="G4368"/>
      <c r="H4368"/>
      <c r="I4368"/>
      <c r="J4368"/>
      <c r="K4368" s="16">
        <v>5.04</v>
      </c>
    </row>
    <row r="4369" spans="3:11" ht="15" hidden="1" outlineLevel="1" x14ac:dyDescent="0.25">
      <c r="C4369" s="4" t="s">
        <v>53</v>
      </c>
      <c r="D4369" s="20" t="s">
        <v>8635</v>
      </c>
      <c r="E4369" s="20"/>
      <c r="F4369" s="20" t="s">
        <v>8636</v>
      </c>
      <c r="G4369"/>
      <c r="H4369"/>
      <c r="I4369"/>
      <c r="J4369"/>
      <c r="K4369" s="16">
        <v>5.04</v>
      </c>
    </row>
    <row r="4370" spans="3:11" ht="15" hidden="1" outlineLevel="1" x14ac:dyDescent="0.25">
      <c r="C4370" s="4" t="s">
        <v>53</v>
      </c>
      <c r="D4370" s="20" t="s">
        <v>8637</v>
      </c>
      <c r="E4370" s="20"/>
      <c r="F4370" s="20" t="s">
        <v>8638</v>
      </c>
      <c r="G4370"/>
      <c r="H4370"/>
      <c r="I4370"/>
      <c r="J4370"/>
      <c r="K4370" s="16">
        <v>15.12</v>
      </c>
    </row>
    <row r="4371" spans="3:11" ht="15" hidden="1" outlineLevel="1" x14ac:dyDescent="0.25">
      <c r="C4371" s="4" t="s">
        <v>53</v>
      </c>
      <c r="D4371" s="20" t="s">
        <v>8639</v>
      </c>
      <c r="E4371" s="20"/>
      <c r="F4371" s="20" t="s">
        <v>8640</v>
      </c>
      <c r="G4371"/>
      <c r="H4371"/>
      <c r="I4371"/>
      <c r="J4371"/>
      <c r="K4371" s="16">
        <v>37.590000000000003</v>
      </c>
    </row>
    <row r="4372" spans="3:11" ht="15" hidden="1" outlineLevel="1" x14ac:dyDescent="0.25">
      <c r="C4372" s="4" t="s">
        <v>53</v>
      </c>
      <c r="D4372" s="20" t="s">
        <v>8641</v>
      </c>
      <c r="E4372" s="20"/>
      <c r="F4372" s="20" t="s">
        <v>8642</v>
      </c>
      <c r="G4372"/>
      <c r="H4372"/>
      <c r="I4372"/>
      <c r="J4372"/>
      <c r="K4372" s="16">
        <v>55.61</v>
      </c>
    </row>
    <row r="4373" spans="3:11" ht="15" hidden="1" outlineLevel="1" x14ac:dyDescent="0.25">
      <c r="C4373" s="4" t="s">
        <v>53</v>
      </c>
      <c r="D4373" s="20" t="s">
        <v>8643</v>
      </c>
      <c r="E4373" s="20"/>
      <c r="F4373" s="20" t="s">
        <v>8644</v>
      </c>
      <c r="G4373"/>
      <c r="H4373"/>
      <c r="I4373"/>
      <c r="J4373"/>
      <c r="K4373" s="16">
        <v>27.4</v>
      </c>
    </row>
    <row r="4374" spans="3:11" ht="15" hidden="1" outlineLevel="1" x14ac:dyDescent="0.25">
      <c r="C4374" s="4" t="s">
        <v>53</v>
      </c>
      <c r="D4374" s="20" t="s">
        <v>8645</v>
      </c>
      <c r="E4374" s="20"/>
      <c r="F4374" s="20" t="s">
        <v>8646</v>
      </c>
      <c r="G4374"/>
      <c r="H4374"/>
      <c r="I4374"/>
      <c r="J4374"/>
      <c r="K4374" s="16">
        <v>12.05</v>
      </c>
    </row>
    <row r="4375" spans="3:11" ht="15" hidden="1" outlineLevel="1" x14ac:dyDescent="0.25">
      <c r="C4375" s="4" t="s">
        <v>53</v>
      </c>
      <c r="D4375" s="20" t="s">
        <v>8647</v>
      </c>
      <c r="E4375" s="20"/>
      <c r="F4375" s="20" t="s">
        <v>8648</v>
      </c>
      <c r="G4375"/>
      <c r="H4375"/>
      <c r="I4375"/>
      <c r="J4375"/>
      <c r="K4375" s="16">
        <v>3.88</v>
      </c>
    </row>
    <row r="4376" spans="3:11" ht="15" hidden="1" outlineLevel="1" x14ac:dyDescent="0.25">
      <c r="C4376" s="4" t="s">
        <v>53</v>
      </c>
      <c r="D4376" s="20" t="s">
        <v>8649</v>
      </c>
      <c r="E4376" s="20"/>
      <c r="F4376" s="20" t="s">
        <v>8650</v>
      </c>
      <c r="G4376"/>
      <c r="H4376"/>
      <c r="I4376"/>
      <c r="J4376"/>
      <c r="K4376" s="16">
        <v>82.11</v>
      </c>
    </row>
    <row r="4377" spans="3:11" ht="15" hidden="1" outlineLevel="1" x14ac:dyDescent="0.25">
      <c r="C4377" s="4" t="s">
        <v>53</v>
      </c>
      <c r="D4377" s="20" t="s">
        <v>8651</v>
      </c>
      <c r="E4377" s="20"/>
      <c r="F4377" s="20" t="s">
        <v>8652</v>
      </c>
      <c r="G4377"/>
      <c r="H4377"/>
      <c r="I4377"/>
      <c r="J4377"/>
      <c r="K4377" s="16">
        <v>8.44</v>
      </c>
    </row>
    <row r="4378" spans="3:11" ht="15" hidden="1" outlineLevel="1" x14ac:dyDescent="0.25">
      <c r="C4378" s="4" t="s">
        <v>53</v>
      </c>
      <c r="D4378" s="20" t="s">
        <v>8653</v>
      </c>
      <c r="E4378" s="20"/>
      <c r="F4378" s="20" t="s">
        <v>8654</v>
      </c>
      <c r="G4378"/>
      <c r="H4378"/>
      <c r="I4378"/>
      <c r="J4378"/>
      <c r="K4378" s="16">
        <v>5.22</v>
      </c>
    </row>
    <row r="4379" spans="3:11" ht="15" hidden="1" outlineLevel="1" x14ac:dyDescent="0.25">
      <c r="C4379" s="4" t="s">
        <v>53</v>
      </c>
      <c r="D4379" s="20" t="s">
        <v>8655</v>
      </c>
      <c r="E4379" s="20"/>
      <c r="F4379" s="20" t="s">
        <v>8656</v>
      </c>
      <c r="G4379"/>
      <c r="H4379"/>
      <c r="I4379"/>
      <c r="J4379"/>
      <c r="K4379" s="16">
        <v>5.04</v>
      </c>
    </row>
    <row r="4380" spans="3:11" ht="15" hidden="1" outlineLevel="1" x14ac:dyDescent="0.25">
      <c r="C4380" s="4" t="s">
        <v>53</v>
      </c>
      <c r="D4380" s="20" t="s">
        <v>8657</v>
      </c>
      <c r="E4380" s="20"/>
      <c r="F4380" s="20" t="s">
        <v>8658</v>
      </c>
      <c r="G4380"/>
      <c r="H4380"/>
      <c r="I4380"/>
      <c r="J4380"/>
      <c r="K4380" s="16">
        <v>1.31</v>
      </c>
    </row>
    <row r="4381" spans="3:11" ht="15" hidden="1" outlineLevel="1" x14ac:dyDescent="0.25">
      <c r="C4381" s="4" t="s">
        <v>53</v>
      </c>
      <c r="D4381" s="20" t="s">
        <v>8659</v>
      </c>
      <c r="E4381" s="20"/>
      <c r="F4381" s="20" t="s">
        <v>8660</v>
      </c>
      <c r="G4381"/>
      <c r="H4381"/>
      <c r="I4381"/>
      <c r="J4381"/>
      <c r="K4381" s="16">
        <v>14.62</v>
      </c>
    </row>
    <row r="4382" spans="3:11" ht="15" hidden="1" outlineLevel="1" x14ac:dyDescent="0.25">
      <c r="C4382" s="4" t="s">
        <v>53</v>
      </c>
      <c r="D4382" s="20" t="s">
        <v>8661</v>
      </c>
      <c r="E4382" s="20"/>
      <c r="F4382" s="20" t="s">
        <v>8662</v>
      </c>
      <c r="G4382"/>
      <c r="H4382"/>
      <c r="I4382"/>
      <c r="J4382"/>
      <c r="K4382" s="16">
        <v>12.09</v>
      </c>
    </row>
    <row r="4383" spans="3:11" ht="15" hidden="1" outlineLevel="1" x14ac:dyDescent="0.25">
      <c r="C4383" s="4" t="s">
        <v>53</v>
      </c>
      <c r="D4383" s="20" t="s">
        <v>8663</v>
      </c>
      <c r="E4383" s="20"/>
      <c r="F4383" s="20" t="s">
        <v>8664</v>
      </c>
      <c r="G4383"/>
      <c r="H4383"/>
      <c r="I4383"/>
      <c r="J4383"/>
      <c r="K4383" s="16">
        <v>10.08</v>
      </c>
    </row>
    <row r="4384" spans="3:11" ht="15" hidden="1" outlineLevel="1" x14ac:dyDescent="0.25">
      <c r="C4384" s="4" t="s">
        <v>53</v>
      </c>
      <c r="D4384" s="20" t="s">
        <v>8665</v>
      </c>
      <c r="E4384" s="20"/>
      <c r="F4384" s="20" t="s">
        <v>8666</v>
      </c>
      <c r="G4384"/>
      <c r="H4384"/>
      <c r="I4384"/>
      <c r="J4384"/>
      <c r="K4384" s="16">
        <v>-0.51</v>
      </c>
    </row>
    <row r="4385" spans="3:11" ht="15" hidden="1" outlineLevel="1" x14ac:dyDescent="0.25">
      <c r="C4385" s="4" t="s">
        <v>53</v>
      </c>
      <c r="D4385" s="20" t="s">
        <v>8667</v>
      </c>
      <c r="E4385" s="20"/>
      <c r="F4385" s="20" t="s">
        <v>8668</v>
      </c>
      <c r="G4385"/>
      <c r="H4385"/>
      <c r="I4385"/>
      <c r="J4385"/>
      <c r="K4385" s="16">
        <v>2.78</v>
      </c>
    </row>
    <row r="4386" spans="3:11" ht="15" hidden="1" outlineLevel="1" x14ac:dyDescent="0.25">
      <c r="C4386" s="4" t="s">
        <v>53</v>
      </c>
      <c r="D4386" s="20" t="s">
        <v>8669</v>
      </c>
      <c r="E4386" s="20"/>
      <c r="F4386" s="20" t="s">
        <v>8670</v>
      </c>
      <c r="G4386"/>
      <c r="H4386"/>
      <c r="I4386"/>
      <c r="J4386"/>
      <c r="K4386" s="16">
        <v>14.83</v>
      </c>
    </row>
    <row r="4387" spans="3:11" ht="15" hidden="1" outlineLevel="1" x14ac:dyDescent="0.25">
      <c r="C4387" s="4" t="s">
        <v>53</v>
      </c>
      <c r="D4387" s="20" t="s">
        <v>8671</v>
      </c>
      <c r="E4387" s="20"/>
      <c r="F4387" s="20" t="s">
        <v>8672</v>
      </c>
      <c r="G4387"/>
      <c r="H4387"/>
      <c r="I4387"/>
      <c r="J4387"/>
      <c r="K4387" s="16">
        <v>0.18</v>
      </c>
    </row>
    <row r="4388" spans="3:11" ht="15" hidden="1" outlineLevel="1" x14ac:dyDescent="0.25">
      <c r="C4388" s="4" t="s">
        <v>53</v>
      </c>
      <c r="D4388" s="20" t="s">
        <v>8673</v>
      </c>
      <c r="E4388" s="20"/>
      <c r="F4388" s="20" t="s">
        <v>8674</v>
      </c>
      <c r="G4388"/>
      <c r="H4388"/>
      <c r="I4388"/>
      <c r="J4388"/>
      <c r="K4388" s="16">
        <v>5.04</v>
      </c>
    </row>
    <row r="4389" spans="3:11" ht="15" hidden="1" outlineLevel="1" x14ac:dyDescent="0.25">
      <c r="C4389" s="4" t="s">
        <v>53</v>
      </c>
      <c r="D4389" s="20" t="s">
        <v>8675</v>
      </c>
      <c r="E4389" s="20"/>
      <c r="F4389" s="20" t="s">
        <v>8676</v>
      </c>
      <c r="G4389"/>
      <c r="H4389"/>
      <c r="I4389"/>
      <c r="J4389"/>
      <c r="K4389" s="16">
        <v>39.76</v>
      </c>
    </row>
    <row r="4390" spans="3:11" ht="15" hidden="1" outlineLevel="1" x14ac:dyDescent="0.25">
      <c r="C4390" s="4" t="s">
        <v>53</v>
      </c>
      <c r="D4390" s="20" t="s">
        <v>8677</v>
      </c>
      <c r="E4390" s="20"/>
      <c r="F4390" s="20" t="s">
        <v>8678</v>
      </c>
      <c r="G4390"/>
      <c r="H4390"/>
      <c r="I4390"/>
      <c r="J4390"/>
      <c r="K4390" s="16">
        <v>26.9</v>
      </c>
    </row>
    <row r="4391" spans="3:11" ht="15" hidden="1" outlineLevel="1" x14ac:dyDescent="0.25">
      <c r="C4391" s="4" t="s">
        <v>53</v>
      </c>
      <c r="D4391" s="20" t="s">
        <v>8679</v>
      </c>
      <c r="E4391" s="20"/>
      <c r="F4391" s="20" t="s">
        <v>8680</v>
      </c>
      <c r="G4391"/>
      <c r="H4391"/>
      <c r="I4391"/>
      <c r="J4391"/>
      <c r="K4391" s="16">
        <v>5.04</v>
      </c>
    </row>
    <row r="4392" spans="3:11" ht="15" hidden="1" outlineLevel="1" x14ac:dyDescent="0.25">
      <c r="C4392" s="4" t="s">
        <v>53</v>
      </c>
      <c r="D4392" s="20" t="s">
        <v>8681</v>
      </c>
      <c r="E4392" s="20"/>
      <c r="F4392" s="20" t="s">
        <v>8682</v>
      </c>
      <c r="G4392"/>
      <c r="H4392"/>
      <c r="I4392"/>
      <c r="J4392"/>
      <c r="K4392" s="16">
        <v>6.44</v>
      </c>
    </row>
    <row r="4393" spans="3:11" ht="15" hidden="1" outlineLevel="1" x14ac:dyDescent="0.25">
      <c r="C4393" s="4" t="s">
        <v>53</v>
      </c>
      <c r="D4393" s="20" t="s">
        <v>8683</v>
      </c>
      <c r="E4393" s="20"/>
      <c r="F4393" s="20" t="s">
        <v>8684</v>
      </c>
      <c r="G4393"/>
      <c r="H4393"/>
      <c r="I4393"/>
      <c r="J4393"/>
      <c r="K4393" s="16">
        <v>7.14</v>
      </c>
    </row>
    <row r="4394" spans="3:11" ht="15" hidden="1" outlineLevel="1" x14ac:dyDescent="0.25">
      <c r="C4394" s="4" t="s">
        <v>53</v>
      </c>
      <c r="D4394" s="20" t="s">
        <v>8685</v>
      </c>
      <c r="E4394" s="20"/>
      <c r="F4394" s="20" t="s">
        <v>8686</v>
      </c>
      <c r="G4394"/>
      <c r="H4394"/>
      <c r="I4394"/>
      <c r="J4394"/>
      <c r="K4394" s="16">
        <v>5.04</v>
      </c>
    </row>
    <row r="4395" spans="3:11" ht="15" hidden="1" outlineLevel="1" x14ac:dyDescent="0.25">
      <c r="C4395" s="4" t="s">
        <v>53</v>
      </c>
      <c r="D4395" s="20" t="s">
        <v>8687</v>
      </c>
      <c r="E4395" s="20"/>
      <c r="F4395" s="20" t="s">
        <v>8688</v>
      </c>
      <c r="G4395"/>
      <c r="H4395"/>
      <c r="I4395"/>
      <c r="J4395"/>
      <c r="K4395" s="16">
        <v>6.94</v>
      </c>
    </row>
    <row r="4396" spans="3:11" ht="15" hidden="1" outlineLevel="1" x14ac:dyDescent="0.25">
      <c r="C4396" s="4" t="s">
        <v>53</v>
      </c>
      <c r="D4396" s="20" t="s">
        <v>8689</v>
      </c>
      <c r="E4396" s="20"/>
      <c r="F4396" s="20" t="s">
        <v>8690</v>
      </c>
      <c r="G4396"/>
      <c r="H4396"/>
      <c r="I4396"/>
      <c r="J4396"/>
      <c r="K4396" s="16">
        <v>18.02</v>
      </c>
    </row>
    <row r="4397" spans="3:11" ht="15" hidden="1" outlineLevel="1" x14ac:dyDescent="0.25">
      <c r="C4397" s="4" t="s">
        <v>53</v>
      </c>
      <c r="D4397" s="20" t="s">
        <v>8691</v>
      </c>
      <c r="E4397" s="20"/>
      <c r="F4397" s="20" t="s">
        <v>8692</v>
      </c>
      <c r="G4397"/>
      <c r="H4397"/>
      <c r="I4397"/>
      <c r="J4397"/>
      <c r="K4397" s="16">
        <v>7.07</v>
      </c>
    </row>
    <row r="4398" spans="3:11" ht="15" hidden="1" outlineLevel="1" x14ac:dyDescent="0.25">
      <c r="C4398" s="4" t="s">
        <v>53</v>
      </c>
      <c r="D4398" s="20" t="s">
        <v>8693</v>
      </c>
      <c r="E4398" s="20"/>
      <c r="F4398" s="20" t="s">
        <v>8694</v>
      </c>
      <c r="G4398"/>
      <c r="H4398"/>
      <c r="I4398"/>
      <c r="J4398"/>
      <c r="K4398" s="16">
        <v>5.2</v>
      </c>
    </row>
    <row r="4399" spans="3:11" ht="15" hidden="1" outlineLevel="1" x14ac:dyDescent="0.25">
      <c r="C4399" s="4" t="s">
        <v>53</v>
      </c>
      <c r="D4399" s="20" t="s">
        <v>8695</v>
      </c>
      <c r="E4399" s="20"/>
      <c r="F4399" s="20" t="s">
        <v>8696</v>
      </c>
      <c r="G4399"/>
      <c r="H4399"/>
      <c r="I4399"/>
      <c r="J4399"/>
      <c r="K4399" s="16">
        <v>1.18</v>
      </c>
    </row>
    <row r="4400" spans="3:11" ht="15" hidden="1" outlineLevel="1" x14ac:dyDescent="0.25">
      <c r="C4400" s="4" t="s">
        <v>53</v>
      </c>
      <c r="D4400" s="20" t="s">
        <v>8697</v>
      </c>
      <c r="E4400" s="20"/>
      <c r="F4400" s="20" t="s">
        <v>8698</v>
      </c>
      <c r="G4400"/>
      <c r="H4400"/>
      <c r="I4400"/>
      <c r="J4400"/>
      <c r="K4400" s="16">
        <v>3.36</v>
      </c>
    </row>
    <row r="4401" spans="3:11" ht="15" hidden="1" outlineLevel="1" x14ac:dyDescent="0.25">
      <c r="C4401" s="4" t="s">
        <v>53</v>
      </c>
      <c r="D4401" s="20" t="s">
        <v>8699</v>
      </c>
      <c r="E4401" s="20"/>
      <c r="F4401" s="20" t="s">
        <v>8700</v>
      </c>
      <c r="G4401"/>
      <c r="H4401"/>
      <c r="I4401"/>
      <c r="J4401"/>
      <c r="K4401" s="16">
        <v>16.68</v>
      </c>
    </row>
    <row r="4402" spans="3:11" ht="15" hidden="1" outlineLevel="1" x14ac:dyDescent="0.25">
      <c r="C4402" s="4" t="s">
        <v>53</v>
      </c>
      <c r="D4402" s="20" t="s">
        <v>8701</v>
      </c>
      <c r="E4402" s="20"/>
      <c r="F4402" s="20" t="s">
        <v>8702</v>
      </c>
      <c r="G4402"/>
      <c r="H4402"/>
      <c r="I4402"/>
      <c r="J4402"/>
      <c r="K4402" s="16">
        <v>5.04</v>
      </c>
    </row>
    <row r="4403" spans="3:11" ht="15" hidden="1" outlineLevel="1" x14ac:dyDescent="0.25">
      <c r="C4403" s="4" t="s">
        <v>53</v>
      </c>
      <c r="D4403" s="20" t="s">
        <v>8703</v>
      </c>
      <c r="E4403" s="20"/>
      <c r="F4403" s="20" t="s">
        <v>8704</v>
      </c>
      <c r="G4403"/>
      <c r="H4403"/>
      <c r="I4403"/>
      <c r="J4403"/>
      <c r="K4403" s="16">
        <v>3.7</v>
      </c>
    </row>
    <row r="4404" spans="3:11" ht="15" hidden="1" outlineLevel="1" x14ac:dyDescent="0.25">
      <c r="C4404" s="4" t="s">
        <v>53</v>
      </c>
      <c r="D4404" s="20" t="s">
        <v>8705</v>
      </c>
      <c r="E4404" s="20"/>
      <c r="F4404" s="20" t="s">
        <v>8706</v>
      </c>
      <c r="G4404"/>
      <c r="H4404"/>
      <c r="I4404"/>
      <c r="J4404"/>
      <c r="K4404" s="16">
        <v>5.99</v>
      </c>
    </row>
    <row r="4405" spans="3:11" ht="15" hidden="1" outlineLevel="1" x14ac:dyDescent="0.25">
      <c r="C4405" s="4" t="s">
        <v>53</v>
      </c>
      <c r="D4405" s="20" t="s">
        <v>8707</v>
      </c>
      <c r="E4405" s="20"/>
      <c r="F4405" s="20" t="s">
        <v>8708</v>
      </c>
      <c r="G4405"/>
      <c r="H4405"/>
      <c r="I4405"/>
      <c r="J4405"/>
      <c r="K4405" s="16">
        <v>10.02</v>
      </c>
    </row>
    <row r="4406" spans="3:11" ht="15" hidden="1" outlineLevel="1" x14ac:dyDescent="0.25">
      <c r="C4406" s="4" t="s">
        <v>53</v>
      </c>
      <c r="D4406" s="20" t="s">
        <v>8709</v>
      </c>
      <c r="E4406" s="20"/>
      <c r="F4406" s="20" t="s">
        <v>8710</v>
      </c>
      <c r="G4406"/>
      <c r="H4406"/>
      <c r="I4406"/>
      <c r="J4406"/>
      <c r="K4406" s="16">
        <v>-11.75</v>
      </c>
    </row>
    <row r="4407" spans="3:11" ht="15" hidden="1" outlineLevel="1" x14ac:dyDescent="0.25">
      <c r="C4407" s="4" t="s">
        <v>53</v>
      </c>
      <c r="D4407" s="20" t="s">
        <v>8711</v>
      </c>
      <c r="E4407" s="20"/>
      <c r="F4407" s="20" t="s">
        <v>8712</v>
      </c>
      <c r="G4407"/>
      <c r="H4407"/>
      <c r="I4407"/>
      <c r="J4407"/>
      <c r="K4407" s="16">
        <v>7.11</v>
      </c>
    </row>
    <row r="4408" spans="3:11" ht="15" hidden="1" outlineLevel="1" x14ac:dyDescent="0.25">
      <c r="C4408" s="4" t="s">
        <v>53</v>
      </c>
      <c r="D4408" s="20" t="s">
        <v>8713</v>
      </c>
      <c r="E4408" s="20"/>
      <c r="F4408" s="20" t="s">
        <v>8714</v>
      </c>
      <c r="G4408"/>
      <c r="H4408"/>
      <c r="I4408"/>
      <c r="J4408"/>
      <c r="K4408" s="16">
        <v>-1.68</v>
      </c>
    </row>
    <row r="4409" spans="3:11" ht="15" hidden="1" outlineLevel="1" x14ac:dyDescent="0.25">
      <c r="C4409" s="4" t="s">
        <v>53</v>
      </c>
      <c r="D4409" s="20" t="s">
        <v>8715</v>
      </c>
      <c r="E4409" s="20"/>
      <c r="F4409" s="20" t="s">
        <v>8716</v>
      </c>
      <c r="G4409"/>
      <c r="H4409"/>
      <c r="I4409"/>
      <c r="J4409"/>
      <c r="K4409" s="16">
        <v>3.03</v>
      </c>
    </row>
    <row r="4410" spans="3:11" ht="15" hidden="1" outlineLevel="1" x14ac:dyDescent="0.25">
      <c r="C4410" s="4" t="s">
        <v>53</v>
      </c>
      <c r="D4410" s="20" t="s">
        <v>8717</v>
      </c>
      <c r="E4410" s="20"/>
      <c r="F4410" s="20" t="s">
        <v>8718</v>
      </c>
      <c r="G4410"/>
      <c r="H4410"/>
      <c r="I4410"/>
      <c r="J4410"/>
      <c r="K4410" s="16">
        <v>12.97</v>
      </c>
    </row>
    <row r="4411" spans="3:11" ht="15" hidden="1" outlineLevel="1" x14ac:dyDescent="0.25">
      <c r="C4411" s="4" t="s">
        <v>53</v>
      </c>
      <c r="D4411" s="20" t="s">
        <v>8719</v>
      </c>
      <c r="E4411" s="20"/>
      <c r="F4411" s="20" t="s">
        <v>8720</v>
      </c>
      <c r="G4411"/>
      <c r="H4411"/>
      <c r="I4411"/>
      <c r="J4411"/>
      <c r="K4411" s="16">
        <v>5.56</v>
      </c>
    </row>
    <row r="4412" spans="3:11" ht="15" hidden="1" outlineLevel="1" x14ac:dyDescent="0.25">
      <c r="C4412" s="4" t="s">
        <v>53</v>
      </c>
      <c r="D4412" s="20" t="s">
        <v>8721</v>
      </c>
      <c r="E4412" s="20"/>
      <c r="F4412" s="20" t="s">
        <v>8722</v>
      </c>
      <c r="G4412"/>
      <c r="H4412"/>
      <c r="I4412"/>
      <c r="J4412"/>
      <c r="K4412" s="16">
        <v>9.7100000000000009</v>
      </c>
    </row>
    <row r="4413" spans="3:11" ht="15" hidden="1" outlineLevel="1" x14ac:dyDescent="0.25">
      <c r="C4413" s="4" t="s">
        <v>53</v>
      </c>
      <c r="D4413" s="20" t="s">
        <v>8723</v>
      </c>
      <c r="E4413" s="20"/>
      <c r="F4413" s="20" t="s">
        <v>8724</v>
      </c>
      <c r="G4413"/>
      <c r="H4413"/>
      <c r="I4413"/>
      <c r="J4413"/>
      <c r="K4413" s="16">
        <v>2.14</v>
      </c>
    </row>
    <row r="4414" spans="3:11" ht="15" hidden="1" outlineLevel="1" x14ac:dyDescent="0.25">
      <c r="C4414" s="4" t="s">
        <v>53</v>
      </c>
      <c r="D4414" s="20" t="s">
        <v>8725</v>
      </c>
      <c r="E4414" s="20"/>
      <c r="F4414" s="20" t="s">
        <v>8726</v>
      </c>
      <c r="G4414"/>
      <c r="H4414"/>
      <c r="I4414"/>
      <c r="J4414"/>
      <c r="K4414" s="16">
        <v>32.35</v>
      </c>
    </row>
    <row r="4415" spans="3:11" ht="15" hidden="1" outlineLevel="1" x14ac:dyDescent="0.25">
      <c r="C4415" s="4" t="s">
        <v>53</v>
      </c>
      <c r="D4415" s="20" t="s">
        <v>8727</v>
      </c>
      <c r="E4415" s="20"/>
      <c r="F4415" s="20" t="s">
        <v>8728</v>
      </c>
      <c r="G4415"/>
      <c r="H4415"/>
      <c r="I4415"/>
      <c r="J4415"/>
      <c r="K4415" s="16">
        <v>5.32</v>
      </c>
    </row>
    <row r="4416" spans="3:11" ht="15" hidden="1" outlineLevel="1" x14ac:dyDescent="0.25">
      <c r="C4416" s="4" t="s">
        <v>53</v>
      </c>
      <c r="D4416" s="20" t="s">
        <v>8729</v>
      </c>
      <c r="E4416" s="20"/>
      <c r="F4416" s="20" t="s">
        <v>8730</v>
      </c>
      <c r="G4416"/>
      <c r="H4416"/>
      <c r="I4416"/>
      <c r="J4416"/>
      <c r="K4416" s="16">
        <v>1.64</v>
      </c>
    </row>
    <row r="4417" spans="3:11" ht="15" hidden="1" outlineLevel="1" x14ac:dyDescent="0.25">
      <c r="C4417" s="4" t="s">
        <v>53</v>
      </c>
      <c r="D4417" s="20" t="s">
        <v>8731</v>
      </c>
      <c r="E4417" s="20"/>
      <c r="F4417" s="20" t="s">
        <v>8732</v>
      </c>
      <c r="G4417"/>
      <c r="H4417"/>
      <c r="I4417"/>
      <c r="J4417"/>
      <c r="K4417" s="16">
        <v>2.7</v>
      </c>
    </row>
    <row r="4418" spans="3:11" ht="15" hidden="1" outlineLevel="1" x14ac:dyDescent="0.25">
      <c r="C4418" s="4" t="s">
        <v>53</v>
      </c>
      <c r="D4418" s="20" t="s">
        <v>8733</v>
      </c>
      <c r="E4418" s="20"/>
      <c r="F4418" s="20" t="s">
        <v>8734</v>
      </c>
      <c r="G4418"/>
      <c r="H4418"/>
      <c r="I4418"/>
      <c r="J4418"/>
      <c r="K4418" s="16">
        <v>11.88</v>
      </c>
    </row>
    <row r="4419" spans="3:11" ht="15" hidden="1" outlineLevel="1" x14ac:dyDescent="0.25">
      <c r="C4419" s="4" t="s">
        <v>53</v>
      </c>
      <c r="D4419" s="20" t="s">
        <v>8735</v>
      </c>
      <c r="E4419" s="20"/>
      <c r="F4419" s="20" t="s">
        <v>8736</v>
      </c>
      <c r="G4419"/>
      <c r="H4419"/>
      <c r="I4419"/>
      <c r="J4419"/>
      <c r="K4419" s="16">
        <v>2.42</v>
      </c>
    </row>
    <row r="4420" spans="3:11" ht="15" hidden="1" outlineLevel="1" x14ac:dyDescent="0.25">
      <c r="C4420" s="4" t="s">
        <v>53</v>
      </c>
      <c r="D4420" s="20" t="s">
        <v>8737</v>
      </c>
      <c r="E4420" s="20"/>
      <c r="F4420" s="20" t="s">
        <v>8738</v>
      </c>
      <c r="G4420"/>
      <c r="H4420"/>
      <c r="I4420"/>
      <c r="J4420"/>
      <c r="K4420" s="16">
        <v>1.68</v>
      </c>
    </row>
    <row r="4421" spans="3:11" ht="15" hidden="1" outlineLevel="1" x14ac:dyDescent="0.25">
      <c r="C4421" s="4" t="s">
        <v>53</v>
      </c>
      <c r="D4421" s="20" t="s">
        <v>8739</v>
      </c>
      <c r="E4421" s="20"/>
      <c r="F4421" s="20" t="s">
        <v>8740</v>
      </c>
      <c r="G4421"/>
      <c r="H4421"/>
      <c r="I4421"/>
      <c r="J4421"/>
      <c r="K4421" s="16">
        <v>-10.78</v>
      </c>
    </row>
    <row r="4422" spans="3:11" ht="15" hidden="1" outlineLevel="1" x14ac:dyDescent="0.25">
      <c r="C4422" s="4" t="s">
        <v>53</v>
      </c>
      <c r="D4422" s="20" t="s">
        <v>8741</v>
      </c>
      <c r="E4422" s="20"/>
      <c r="F4422" s="20" t="s">
        <v>8742</v>
      </c>
      <c r="G4422"/>
      <c r="H4422"/>
      <c r="I4422"/>
      <c r="J4422"/>
      <c r="K4422" s="16">
        <v>-9.39</v>
      </c>
    </row>
    <row r="4423" spans="3:11" ht="15" hidden="1" outlineLevel="1" x14ac:dyDescent="0.25">
      <c r="C4423" s="4" t="s">
        <v>53</v>
      </c>
      <c r="D4423" s="20" t="s">
        <v>8743</v>
      </c>
      <c r="E4423" s="20"/>
      <c r="F4423" s="20" t="s">
        <v>8744</v>
      </c>
      <c r="G4423"/>
      <c r="H4423"/>
      <c r="I4423"/>
      <c r="J4423"/>
      <c r="K4423" s="16">
        <v>2.85</v>
      </c>
    </row>
    <row r="4424" spans="3:11" ht="15" hidden="1" outlineLevel="1" x14ac:dyDescent="0.25">
      <c r="C4424" s="4" t="s">
        <v>53</v>
      </c>
      <c r="D4424" s="20" t="s">
        <v>8745</v>
      </c>
      <c r="E4424" s="20"/>
      <c r="F4424" s="20" t="s">
        <v>8746</v>
      </c>
      <c r="G4424"/>
      <c r="H4424"/>
      <c r="I4424"/>
      <c r="J4424"/>
      <c r="K4424" s="16">
        <v>11.14</v>
      </c>
    </row>
    <row r="4425" spans="3:11" ht="15" hidden="1" outlineLevel="1" x14ac:dyDescent="0.25">
      <c r="C4425" s="4" t="s">
        <v>53</v>
      </c>
      <c r="D4425" s="20" t="s">
        <v>8747</v>
      </c>
      <c r="E4425" s="20"/>
      <c r="F4425" s="20" t="s">
        <v>8748</v>
      </c>
      <c r="G4425"/>
      <c r="H4425"/>
      <c r="I4425"/>
      <c r="J4425"/>
      <c r="K4425" s="16">
        <v>17.78</v>
      </c>
    </row>
    <row r="4426" spans="3:11" ht="15" hidden="1" outlineLevel="1" x14ac:dyDescent="0.25">
      <c r="C4426" s="4" t="s">
        <v>53</v>
      </c>
      <c r="D4426" s="20" t="s">
        <v>8749</v>
      </c>
      <c r="E4426" s="20"/>
      <c r="F4426" s="20" t="s">
        <v>8750</v>
      </c>
      <c r="G4426"/>
      <c r="H4426"/>
      <c r="I4426"/>
      <c r="J4426"/>
      <c r="K4426" s="16">
        <v>2.63</v>
      </c>
    </row>
    <row r="4427" spans="3:11" ht="15" hidden="1" outlineLevel="1" x14ac:dyDescent="0.25">
      <c r="C4427" s="4" t="s">
        <v>53</v>
      </c>
      <c r="D4427" s="20" t="s">
        <v>8751</v>
      </c>
      <c r="E4427" s="20"/>
      <c r="F4427" s="20" t="s">
        <v>8752</v>
      </c>
      <c r="G4427"/>
      <c r="H4427"/>
      <c r="I4427"/>
      <c r="J4427"/>
      <c r="K4427" s="16">
        <v>40.86</v>
      </c>
    </row>
    <row r="4428" spans="3:11" ht="15" hidden="1" outlineLevel="1" x14ac:dyDescent="0.25">
      <c r="C4428" s="4" t="s">
        <v>53</v>
      </c>
      <c r="D4428" s="20" t="s">
        <v>8753</v>
      </c>
      <c r="E4428" s="20"/>
      <c r="F4428" s="20" t="s">
        <v>7046</v>
      </c>
      <c r="G4428"/>
      <c r="H4428"/>
      <c r="I4428"/>
      <c r="J4428"/>
      <c r="K4428" s="16">
        <v>5.04</v>
      </c>
    </row>
    <row r="4429" spans="3:11" ht="15" hidden="1" outlineLevel="1" x14ac:dyDescent="0.25">
      <c r="C4429" s="4" t="s">
        <v>53</v>
      </c>
      <c r="D4429" s="20" t="s">
        <v>8754</v>
      </c>
      <c r="E4429" s="20"/>
      <c r="F4429" s="20" t="s">
        <v>8755</v>
      </c>
      <c r="G4429"/>
      <c r="H4429"/>
      <c r="I4429"/>
      <c r="J4429"/>
      <c r="K4429" s="16">
        <v>21.49</v>
      </c>
    </row>
    <row r="4430" spans="3:11" ht="15" hidden="1" outlineLevel="1" x14ac:dyDescent="0.25">
      <c r="C4430" s="4" t="s">
        <v>53</v>
      </c>
      <c r="D4430" s="20" t="s">
        <v>8756</v>
      </c>
      <c r="E4430" s="20"/>
      <c r="F4430" s="20" t="s">
        <v>8757</v>
      </c>
      <c r="G4430"/>
      <c r="H4430"/>
      <c r="I4430"/>
      <c r="J4430"/>
      <c r="K4430" s="16">
        <v>18.45</v>
      </c>
    </row>
    <row r="4431" spans="3:11" ht="15" hidden="1" outlineLevel="1" x14ac:dyDescent="0.25">
      <c r="C4431" s="4" t="s">
        <v>53</v>
      </c>
      <c r="D4431" s="20" t="s">
        <v>8758</v>
      </c>
      <c r="E4431" s="20"/>
      <c r="F4431" s="20" t="s">
        <v>8759</v>
      </c>
      <c r="G4431"/>
      <c r="H4431"/>
      <c r="I4431"/>
      <c r="J4431"/>
      <c r="K4431" s="16">
        <v>4.4400000000000004</v>
      </c>
    </row>
    <row r="4432" spans="3:11" ht="15" hidden="1" outlineLevel="1" x14ac:dyDescent="0.25">
      <c r="C4432" s="4" t="s">
        <v>53</v>
      </c>
      <c r="D4432" s="20" t="s">
        <v>8760</v>
      </c>
      <c r="E4432" s="20"/>
      <c r="F4432" s="20" t="s">
        <v>8761</v>
      </c>
      <c r="G4432"/>
      <c r="H4432"/>
      <c r="I4432"/>
      <c r="J4432"/>
      <c r="K4432" s="16">
        <v>-4.13</v>
      </c>
    </row>
    <row r="4433" spans="3:11" ht="15" hidden="1" outlineLevel="1" x14ac:dyDescent="0.25">
      <c r="C4433" s="4" t="s">
        <v>53</v>
      </c>
      <c r="D4433" s="20" t="s">
        <v>8762</v>
      </c>
      <c r="E4433" s="20"/>
      <c r="F4433" s="20" t="s">
        <v>8763</v>
      </c>
      <c r="G4433"/>
      <c r="H4433"/>
      <c r="I4433"/>
      <c r="J4433"/>
      <c r="K4433" s="16">
        <v>22.11</v>
      </c>
    </row>
    <row r="4434" spans="3:11" ht="15" hidden="1" outlineLevel="1" x14ac:dyDescent="0.25">
      <c r="C4434" s="4" t="s">
        <v>53</v>
      </c>
      <c r="D4434" s="20" t="s">
        <v>8764</v>
      </c>
      <c r="E4434" s="20"/>
      <c r="F4434" s="20" t="s">
        <v>8765</v>
      </c>
      <c r="G4434"/>
      <c r="H4434"/>
      <c r="I4434"/>
      <c r="J4434"/>
      <c r="K4434" s="16">
        <v>5.04</v>
      </c>
    </row>
    <row r="4435" spans="3:11" ht="15" hidden="1" outlineLevel="1" x14ac:dyDescent="0.25">
      <c r="C4435" s="4" t="s">
        <v>53</v>
      </c>
      <c r="D4435" s="20" t="s">
        <v>8766</v>
      </c>
      <c r="E4435" s="20"/>
      <c r="F4435" s="20" t="s">
        <v>8767</v>
      </c>
      <c r="G4435"/>
      <c r="H4435"/>
      <c r="I4435"/>
      <c r="J4435"/>
      <c r="K4435" s="16">
        <v>28.04</v>
      </c>
    </row>
    <row r="4436" spans="3:11" ht="15" hidden="1" outlineLevel="1" x14ac:dyDescent="0.25">
      <c r="C4436" s="4" t="s">
        <v>53</v>
      </c>
      <c r="D4436" s="20" t="s">
        <v>8768</v>
      </c>
      <c r="E4436" s="20"/>
      <c r="F4436" s="20" t="s">
        <v>8769</v>
      </c>
      <c r="G4436"/>
      <c r="H4436"/>
      <c r="I4436"/>
      <c r="J4436"/>
      <c r="K4436" s="16">
        <v>26.47</v>
      </c>
    </row>
    <row r="4437" spans="3:11" ht="15" hidden="1" outlineLevel="1" x14ac:dyDescent="0.25">
      <c r="C4437" s="4" t="s">
        <v>53</v>
      </c>
      <c r="D4437" s="20" t="s">
        <v>8770</v>
      </c>
      <c r="E4437" s="20"/>
      <c r="F4437" s="20" t="s">
        <v>8771</v>
      </c>
      <c r="G4437"/>
      <c r="H4437"/>
      <c r="I4437"/>
      <c r="J4437"/>
      <c r="K4437" s="16">
        <v>8.58</v>
      </c>
    </row>
    <row r="4438" spans="3:11" ht="15" hidden="1" outlineLevel="1" x14ac:dyDescent="0.25">
      <c r="C4438" s="4" t="s">
        <v>53</v>
      </c>
      <c r="D4438" s="20" t="s">
        <v>8772</v>
      </c>
      <c r="E4438" s="20"/>
      <c r="F4438" s="20" t="s">
        <v>8773</v>
      </c>
      <c r="G4438"/>
      <c r="H4438"/>
      <c r="I4438"/>
      <c r="J4438"/>
      <c r="K4438" s="16">
        <v>3.46</v>
      </c>
    </row>
    <row r="4439" spans="3:11" ht="15" hidden="1" outlineLevel="1" x14ac:dyDescent="0.25">
      <c r="C4439" s="4" t="s">
        <v>53</v>
      </c>
      <c r="D4439" s="20" t="s">
        <v>8774</v>
      </c>
      <c r="E4439" s="20"/>
      <c r="F4439" s="20" t="s">
        <v>8775</v>
      </c>
      <c r="G4439"/>
      <c r="H4439"/>
      <c r="I4439"/>
      <c r="J4439"/>
      <c r="K4439" s="16">
        <v>17.21</v>
      </c>
    </row>
    <row r="4440" spans="3:11" ht="15" hidden="1" outlineLevel="1" x14ac:dyDescent="0.25">
      <c r="C4440" s="4" t="s">
        <v>53</v>
      </c>
      <c r="D4440" s="20" t="s">
        <v>8776</v>
      </c>
      <c r="E4440" s="20"/>
      <c r="F4440" s="20" t="s">
        <v>8777</v>
      </c>
      <c r="G4440"/>
      <c r="H4440"/>
      <c r="I4440"/>
      <c r="J4440"/>
      <c r="K4440" s="16">
        <v>39.229999999999997</v>
      </c>
    </row>
    <row r="4441" spans="3:11" ht="15" hidden="1" outlineLevel="1" x14ac:dyDescent="0.25">
      <c r="C4441" s="4" t="s">
        <v>53</v>
      </c>
      <c r="D4441" s="20" t="s">
        <v>8778</v>
      </c>
      <c r="E4441" s="20"/>
      <c r="F4441" s="20" t="s">
        <v>8779</v>
      </c>
      <c r="G4441"/>
      <c r="H4441"/>
      <c r="I4441"/>
      <c r="J4441"/>
      <c r="K4441" s="16">
        <v>2.0299999999999998</v>
      </c>
    </row>
    <row r="4442" spans="3:11" ht="15" hidden="1" outlineLevel="1" x14ac:dyDescent="0.25">
      <c r="C4442" s="4" t="s">
        <v>53</v>
      </c>
      <c r="D4442" s="20" t="s">
        <v>8780</v>
      </c>
      <c r="E4442" s="20"/>
      <c r="F4442" s="20" t="s">
        <v>8781</v>
      </c>
      <c r="G4442"/>
      <c r="H4442"/>
      <c r="I4442"/>
      <c r="J4442"/>
      <c r="K4442" s="16">
        <v>7.21</v>
      </c>
    </row>
    <row r="4443" spans="3:11" ht="15" hidden="1" outlineLevel="1" x14ac:dyDescent="0.25">
      <c r="C4443" s="4" t="s">
        <v>53</v>
      </c>
      <c r="D4443" s="20" t="s">
        <v>8782</v>
      </c>
      <c r="E4443" s="20"/>
      <c r="F4443" s="20" t="s">
        <v>8783</v>
      </c>
      <c r="G4443"/>
      <c r="H4443"/>
      <c r="I4443"/>
      <c r="J4443"/>
      <c r="K4443" s="16">
        <v>22.45</v>
      </c>
    </row>
    <row r="4444" spans="3:11" ht="15" hidden="1" outlineLevel="1" x14ac:dyDescent="0.25">
      <c r="C4444" s="4" t="s">
        <v>53</v>
      </c>
      <c r="D4444" s="20" t="s">
        <v>8784</v>
      </c>
      <c r="E4444" s="20"/>
      <c r="F4444" s="20" t="s">
        <v>8785</v>
      </c>
      <c r="G4444"/>
      <c r="H4444"/>
      <c r="I4444"/>
      <c r="J4444"/>
      <c r="K4444" s="16">
        <v>15.12</v>
      </c>
    </row>
    <row r="4445" spans="3:11" ht="15" hidden="1" outlineLevel="1" x14ac:dyDescent="0.25">
      <c r="C4445" s="4" t="s">
        <v>53</v>
      </c>
      <c r="D4445" s="20" t="s">
        <v>8786</v>
      </c>
      <c r="E4445" s="20"/>
      <c r="F4445" s="20" t="s">
        <v>8787</v>
      </c>
      <c r="G4445"/>
      <c r="H4445"/>
      <c r="I4445"/>
      <c r="J4445"/>
      <c r="K4445" s="16">
        <v>93.22</v>
      </c>
    </row>
    <row r="4446" spans="3:11" ht="15" hidden="1" outlineLevel="1" x14ac:dyDescent="0.25">
      <c r="C4446" s="4" t="s">
        <v>53</v>
      </c>
      <c r="D4446" s="20" t="s">
        <v>8788</v>
      </c>
      <c r="E4446" s="20"/>
      <c r="F4446" s="20" t="s">
        <v>8789</v>
      </c>
      <c r="G4446"/>
      <c r="H4446"/>
      <c r="I4446"/>
      <c r="J4446"/>
      <c r="K4446" s="16">
        <v>2.08</v>
      </c>
    </row>
    <row r="4447" spans="3:11" ht="15" hidden="1" outlineLevel="1" x14ac:dyDescent="0.25">
      <c r="C4447" s="4" t="s">
        <v>53</v>
      </c>
      <c r="D4447" s="20" t="s">
        <v>8790</v>
      </c>
      <c r="E4447" s="20"/>
      <c r="F4447" s="20" t="s">
        <v>8791</v>
      </c>
      <c r="G4447"/>
      <c r="H4447"/>
      <c r="I4447"/>
      <c r="J4447"/>
      <c r="K4447" s="16">
        <v>8.83</v>
      </c>
    </row>
    <row r="4448" spans="3:11" ht="15" hidden="1" outlineLevel="1" x14ac:dyDescent="0.25">
      <c r="C4448" s="4" t="s">
        <v>53</v>
      </c>
      <c r="D4448" s="20" t="s">
        <v>8792</v>
      </c>
      <c r="E4448" s="20"/>
      <c r="F4448" s="20" t="s">
        <v>8793</v>
      </c>
      <c r="G4448"/>
      <c r="H4448"/>
      <c r="I4448"/>
      <c r="J4448"/>
      <c r="K4448" s="16">
        <v>1.68</v>
      </c>
    </row>
    <row r="4449" spans="3:11" ht="15" hidden="1" outlineLevel="1" x14ac:dyDescent="0.25">
      <c r="C4449" s="4" t="s">
        <v>53</v>
      </c>
      <c r="D4449" s="20" t="s">
        <v>8794</v>
      </c>
      <c r="E4449" s="20"/>
      <c r="F4449" s="20" t="s">
        <v>8795</v>
      </c>
      <c r="G4449"/>
      <c r="H4449"/>
      <c r="I4449"/>
      <c r="J4449"/>
      <c r="K4449" s="16">
        <v>13.46</v>
      </c>
    </row>
    <row r="4450" spans="3:11" ht="15" hidden="1" outlineLevel="1" x14ac:dyDescent="0.25">
      <c r="C4450" s="4" t="s">
        <v>53</v>
      </c>
      <c r="D4450" s="20" t="s">
        <v>8796</v>
      </c>
      <c r="E4450" s="20"/>
      <c r="F4450" s="20" t="s">
        <v>8797</v>
      </c>
      <c r="G4450"/>
      <c r="H4450"/>
      <c r="I4450"/>
      <c r="J4450"/>
      <c r="K4450" s="16">
        <v>0.51</v>
      </c>
    </row>
    <row r="4451" spans="3:11" ht="15" hidden="1" outlineLevel="1" x14ac:dyDescent="0.25">
      <c r="C4451" s="4" t="s">
        <v>53</v>
      </c>
      <c r="D4451" s="20" t="s">
        <v>8798</v>
      </c>
      <c r="E4451" s="20"/>
      <c r="F4451" s="20" t="s">
        <v>8799</v>
      </c>
      <c r="G4451"/>
      <c r="H4451"/>
      <c r="I4451"/>
      <c r="J4451"/>
      <c r="K4451" s="16">
        <v>5.04</v>
      </c>
    </row>
    <row r="4452" spans="3:11" ht="15" hidden="1" outlineLevel="1" x14ac:dyDescent="0.25">
      <c r="C4452" s="4" t="s">
        <v>53</v>
      </c>
      <c r="D4452" s="20" t="s">
        <v>8800</v>
      </c>
      <c r="E4452" s="20"/>
      <c r="F4452" s="20" t="s">
        <v>8801</v>
      </c>
      <c r="G4452"/>
      <c r="H4452"/>
      <c r="I4452"/>
      <c r="J4452"/>
      <c r="K4452" s="16">
        <v>3.37</v>
      </c>
    </row>
    <row r="4453" spans="3:11" ht="15" hidden="1" outlineLevel="1" x14ac:dyDescent="0.25">
      <c r="C4453" s="4" t="s">
        <v>53</v>
      </c>
      <c r="D4453" s="20" t="s">
        <v>8802</v>
      </c>
      <c r="E4453" s="20"/>
      <c r="F4453" s="20" t="s">
        <v>8803</v>
      </c>
      <c r="G4453"/>
      <c r="H4453"/>
      <c r="I4453"/>
      <c r="J4453"/>
      <c r="K4453" s="16">
        <v>11.98</v>
      </c>
    </row>
    <row r="4454" spans="3:11" ht="15" hidden="1" outlineLevel="1" x14ac:dyDescent="0.25">
      <c r="C4454" s="4" t="s">
        <v>53</v>
      </c>
      <c r="D4454" s="20" t="s">
        <v>8804</v>
      </c>
      <c r="E4454" s="20"/>
      <c r="F4454" s="20" t="s">
        <v>8805</v>
      </c>
      <c r="G4454"/>
      <c r="H4454"/>
      <c r="I4454"/>
      <c r="J4454"/>
      <c r="K4454" s="16">
        <v>5.67</v>
      </c>
    </row>
    <row r="4455" spans="3:11" ht="15" hidden="1" outlineLevel="1" x14ac:dyDescent="0.25">
      <c r="C4455" s="4" t="s">
        <v>53</v>
      </c>
      <c r="D4455" s="20" t="s">
        <v>8806</v>
      </c>
      <c r="E4455" s="20"/>
      <c r="F4455" s="20" t="s">
        <v>8807</v>
      </c>
      <c r="G4455"/>
      <c r="H4455"/>
      <c r="I4455"/>
      <c r="J4455"/>
      <c r="K4455" s="16">
        <v>1.68</v>
      </c>
    </row>
    <row r="4456" spans="3:11" ht="15" hidden="1" outlineLevel="1" x14ac:dyDescent="0.25">
      <c r="C4456" s="4" t="s">
        <v>53</v>
      </c>
      <c r="D4456" s="20" t="s">
        <v>8808</v>
      </c>
      <c r="E4456" s="20"/>
      <c r="F4456" s="20" t="s">
        <v>8809</v>
      </c>
      <c r="G4456"/>
      <c r="H4456"/>
      <c r="I4456"/>
      <c r="J4456"/>
      <c r="K4456" s="16">
        <v>9.51</v>
      </c>
    </row>
    <row r="4457" spans="3:11" ht="15" hidden="1" outlineLevel="1" x14ac:dyDescent="0.25">
      <c r="C4457" s="4" t="s">
        <v>53</v>
      </c>
      <c r="D4457" s="20" t="s">
        <v>8810</v>
      </c>
      <c r="E4457" s="20"/>
      <c r="F4457" s="20" t="s">
        <v>8811</v>
      </c>
      <c r="G4457"/>
      <c r="H4457"/>
      <c r="I4457"/>
      <c r="J4457"/>
      <c r="K4457" s="16">
        <v>26.34</v>
      </c>
    </row>
    <row r="4458" spans="3:11" ht="15" hidden="1" outlineLevel="1" x14ac:dyDescent="0.25">
      <c r="C4458" s="4" t="s">
        <v>53</v>
      </c>
      <c r="D4458" s="20" t="s">
        <v>8812</v>
      </c>
      <c r="E4458" s="20"/>
      <c r="F4458" s="20" t="s">
        <v>8813</v>
      </c>
      <c r="G4458"/>
      <c r="H4458"/>
      <c r="I4458"/>
      <c r="J4458"/>
      <c r="K4458" s="16">
        <v>1.51</v>
      </c>
    </row>
    <row r="4459" spans="3:11" ht="15" hidden="1" outlineLevel="1" x14ac:dyDescent="0.25">
      <c r="C4459" s="4" t="s">
        <v>53</v>
      </c>
      <c r="D4459" s="20" t="s">
        <v>8814</v>
      </c>
      <c r="E4459" s="20"/>
      <c r="F4459" s="20" t="s">
        <v>8815</v>
      </c>
      <c r="G4459"/>
      <c r="H4459"/>
      <c r="I4459"/>
      <c r="J4459"/>
      <c r="K4459" s="16">
        <v>26.77</v>
      </c>
    </row>
    <row r="4460" spans="3:11" ht="15" hidden="1" outlineLevel="1" x14ac:dyDescent="0.25">
      <c r="C4460" s="4" t="s">
        <v>53</v>
      </c>
      <c r="D4460" s="20" t="s">
        <v>8816</v>
      </c>
      <c r="E4460" s="20"/>
      <c r="F4460" s="20" t="s">
        <v>8817</v>
      </c>
      <c r="G4460"/>
      <c r="H4460"/>
      <c r="I4460"/>
      <c r="J4460"/>
      <c r="K4460" s="16">
        <v>3.38</v>
      </c>
    </row>
    <row r="4461" spans="3:11" ht="15" hidden="1" outlineLevel="1" x14ac:dyDescent="0.25">
      <c r="C4461" s="4" t="s">
        <v>53</v>
      </c>
      <c r="D4461" s="20" t="s">
        <v>8818</v>
      </c>
      <c r="E4461" s="20"/>
      <c r="F4461" s="20" t="s">
        <v>8819</v>
      </c>
      <c r="G4461"/>
      <c r="H4461"/>
      <c r="I4461"/>
      <c r="J4461"/>
      <c r="K4461" s="16">
        <v>7.78</v>
      </c>
    </row>
    <row r="4462" spans="3:11" ht="15" hidden="1" outlineLevel="1" x14ac:dyDescent="0.25">
      <c r="C4462" s="4" t="s">
        <v>53</v>
      </c>
      <c r="D4462" s="20" t="s">
        <v>8820</v>
      </c>
      <c r="E4462" s="20"/>
      <c r="F4462" s="20" t="s">
        <v>8821</v>
      </c>
      <c r="G4462"/>
      <c r="H4462"/>
      <c r="I4462"/>
      <c r="J4462"/>
      <c r="K4462" s="16">
        <v>0.25</v>
      </c>
    </row>
    <row r="4463" spans="3:11" ht="15" hidden="1" outlineLevel="1" x14ac:dyDescent="0.25">
      <c r="C4463" s="4" t="s">
        <v>53</v>
      </c>
      <c r="D4463" s="20" t="s">
        <v>8822</v>
      </c>
      <c r="E4463" s="20"/>
      <c r="F4463" s="20" t="s">
        <v>8823</v>
      </c>
      <c r="G4463"/>
      <c r="H4463"/>
      <c r="I4463"/>
      <c r="J4463"/>
      <c r="K4463" s="16">
        <v>3.96</v>
      </c>
    </row>
    <row r="4464" spans="3:11" ht="15" hidden="1" outlineLevel="1" x14ac:dyDescent="0.25">
      <c r="C4464" s="4" t="s">
        <v>53</v>
      </c>
      <c r="D4464" s="20" t="s">
        <v>8824</v>
      </c>
      <c r="E4464" s="20"/>
      <c r="F4464" s="20" t="s">
        <v>8825</v>
      </c>
      <c r="G4464"/>
      <c r="H4464"/>
      <c r="I4464"/>
      <c r="J4464"/>
      <c r="K4464" s="16">
        <v>5.19</v>
      </c>
    </row>
    <row r="4465" spans="3:11" ht="15" hidden="1" outlineLevel="1" x14ac:dyDescent="0.25">
      <c r="C4465" s="4" t="s">
        <v>53</v>
      </c>
      <c r="D4465" s="20" t="s">
        <v>8826</v>
      </c>
      <c r="E4465" s="20"/>
      <c r="F4465" s="20" t="s">
        <v>8827</v>
      </c>
      <c r="G4465"/>
      <c r="H4465"/>
      <c r="I4465"/>
      <c r="J4465"/>
      <c r="K4465" s="16">
        <v>6.18</v>
      </c>
    </row>
    <row r="4466" spans="3:11" ht="15" hidden="1" outlineLevel="1" x14ac:dyDescent="0.25">
      <c r="C4466" s="4" t="s">
        <v>53</v>
      </c>
      <c r="D4466" s="20" t="s">
        <v>8828</v>
      </c>
      <c r="E4466" s="20"/>
      <c r="F4466" s="20" t="s">
        <v>8829</v>
      </c>
      <c r="G4466"/>
      <c r="H4466"/>
      <c r="I4466"/>
      <c r="J4466"/>
      <c r="K4466" s="16">
        <v>8.0399999999999991</v>
      </c>
    </row>
    <row r="4467" spans="3:11" ht="15" hidden="1" outlineLevel="1" x14ac:dyDescent="0.25">
      <c r="C4467" s="4" t="s">
        <v>53</v>
      </c>
      <c r="D4467" s="20" t="s">
        <v>8830</v>
      </c>
      <c r="E4467" s="20"/>
      <c r="F4467" s="20" t="s">
        <v>8831</v>
      </c>
      <c r="G4467"/>
      <c r="H4467"/>
      <c r="I4467"/>
      <c r="J4467"/>
      <c r="K4467" s="16">
        <v>3.36</v>
      </c>
    </row>
    <row r="4468" spans="3:11" ht="15" hidden="1" outlineLevel="1" x14ac:dyDescent="0.25">
      <c r="C4468" s="4" t="s">
        <v>53</v>
      </c>
      <c r="D4468" s="20" t="s">
        <v>8832</v>
      </c>
      <c r="E4468" s="20"/>
      <c r="F4468" s="20" t="s">
        <v>8833</v>
      </c>
      <c r="G4468"/>
      <c r="H4468"/>
      <c r="I4468"/>
      <c r="J4468"/>
      <c r="K4468" s="16">
        <v>409.34</v>
      </c>
    </row>
    <row r="4469" spans="3:11" ht="15" hidden="1" outlineLevel="1" x14ac:dyDescent="0.25">
      <c r="C4469" s="4" t="s">
        <v>53</v>
      </c>
      <c r="D4469" s="20" t="s">
        <v>8834</v>
      </c>
      <c r="E4469" s="20"/>
      <c r="F4469" s="20" t="s">
        <v>8835</v>
      </c>
      <c r="G4469"/>
      <c r="H4469"/>
      <c r="I4469"/>
      <c r="J4469"/>
      <c r="K4469" s="16">
        <v>1.68</v>
      </c>
    </row>
    <row r="4470" spans="3:11" ht="15" hidden="1" outlineLevel="1" x14ac:dyDescent="0.25">
      <c r="C4470" s="4" t="s">
        <v>53</v>
      </c>
      <c r="D4470" s="20" t="s">
        <v>8836</v>
      </c>
      <c r="E4470" s="20"/>
      <c r="F4470" s="20" t="s">
        <v>8837</v>
      </c>
      <c r="G4470"/>
      <c r="H4470"/>
      <c r="I4470"/>
      <c r="J4470"/>
      <c r="K4470" s="16">
        <v>10.46</v>
      </c>
    </row>
    <row r="4471" spans="3:11" ht="15" hidden="1" outlineLevel="1" x14ac:dyDescent="0.25">
      <c r="C4471" s="4" t="s">
        <v>53</v>
      </c>
      <c r="D4471" s="20" t="s">
        <v>8838</v>
      </c>
      <c r="E4471" s="20"/>
      <c r="F4471" s="20" t="s">
        <v>8839</v>
      </c>
      <c r="G4471"/>
      <c r="H4471"/>
      <c r="I4471"/>
      <c r="J4471"/>
      <c r="K4471" s="16">
        <v>25.62</v>
      </c>
    </row>
    <row r="4472" spans="3:11" ht="15" hidden="1" outlineLevel="1" x14ac:dyDescent="0.25">
      <c r="C4472" s="4" t="s">
        <v>53</v>
      </c>
      <c r="D4472" s="20" t="s">
        <v>8840</v>
      </c>
      <c r="E4472" s="20"/>
      <c r="F4472" s="20" t="s">
        <v>8841</v>
      </c>
      <c r="G4472"/>
      <c r="H4472"/>
      <c r="I4472"/>
      <c r="J4472"/>
      <c r="K4472" s="16">
        <v>2.2599999999999998</v>
      </c>
    </row>
    <row r="4473" spans="3:11" ht="15" hidden="1" outlineLevel="1" x14ac:dyDescent="0.25">
      <c r="C4473" s="4" t="s">
        <v>53</v>
      </c>
      <c r="D4473" s="20" t="s">
        <v>8842</v>
      </c>
      <c r="E4473" s="20"/>
      <c r="F4473" s="20" t="s">
        <v>8843</v>
      </c>
      <c r="G4473"/>
      <c r="H4473"/>
      <c r="I4473"/>
      <c r="J4473"/>
      <c r="K4473" s="16">
        <v>6.04</v>
      </c>
    </row>
    <row r="4474" spans="3:11" ht="15" hidden="1" outlineLevel="1" x14ac:dyDescent="0.25">
      <c r="C4474" s="4" t="s">
        <v>53</v>
      </c>
      <c r="D4474" s="20" t="s">
        <v>8844</v>
      </c>
      <c r="E4474" s="20"/>
      <c r="F4474" s="20" t="s">
        <v>8845</v>
      </c>
      <c r="G4474"/>
      <c r="H4474"/>
      <c r="I4474"/>
      <c r="J4474"/>
      <c r="K4474" s="16">
        <v>19.899999999999999</v>
      </c>
    </row>
    <row r="4475" spans="3:11" ht="15" hidden="1" outlineLevel="1" x14ac:dyDescent="0.25">
      <c r="C4475" s="4" t="s">
        <v>53</v>
      </c>
      <c r="D4475" s="20" t="s">
        <v>8846</v>
      </c>
      <c r="E4475" s="20"/>
      <c r="F4475" s="20" t="s">
        <v>8847</v>
      </c>
      <c r="G4475"/>
      <c r="H4475"/>
      <c r="I4475"/>
      <c r="J4475"/>
      <c r="K4475" s="16">
        <v>1.68</v>
      </c>
    </row>
    <row r="4476" spans="3:11" ht="15" hidden="1" outlineLevel="1" x14ac:dyDescent="0.25">
      <c r="C4476" s="4" t="s">
        <v>53</v>
      </c>
      <c r="D4476" s="20" t="s">
        <v>8848</v>
      </c>
      <c r="E4476" s="20"/>
      <c r="F4476" s="20" t="s">
        <v>8849</v>
      </c>
      <c r="G4476"/>
      <c r="H4476"/>
      <c r="I4476"/>
      <c r="J4476"/>
      <c r="K4476" s="16">
        <v>0.34</v>
      </c>
    </row>
    <row r="4477" spans="3:11" ht="15" hidden="1" outlineLevel="1" x14ac:dyDescent="0.25">
      <c r="C4477" s="4" t="s">
        <v>53</v>
      </c>
      <c r="D4477" s="20" t="s">
        <v>8850</v>
      </c>
      <c r="E4477" s="20"/>
      <c r="F4477" s="20" t="s">
        <v>8851</v>
      </c>
      <c r="G4477"/>
      <c r="H4477"/>
      <c r="I4477"/>
      <c r="J4477"/>
      <c r="K4477" s="16">
        <v>3.47</v>
      </c>
    </row>
    <row r="4478" spans="3:11" ht="15" hidden="1" outlineLevel="1" x14ac:dyDescent="0.25">
      <c r="C4478" s="4" t="s">
        <v>53</v>
      </c>
      <c r="D4478" s="20" t="s">
        <v>8852</v>
      </c>
      <c r="E4478" s="20"/>
      <c r="F4478" s="20" t="s">
        <v>8853</v>
      </c>
      <c r="G4478"/>
      <c r="H4478"/>
      <c r="I4478"/>
      <c r="J4478"/>
      <c r="K4478" s="16">
        <v>49.36</v>
      </c>
    </row>
    <row r="4479" spans="3:11" ht="15" hidden="1" outlineLevel="1" x14ac:dyDescent="0.25">
      <c r="C4479" s="4" t="s">
        <v>53</v>
      </c>
      <c r="D4479" s="20" t="s">
        <v>8854</v>
      </c>
      <c r="E4479" s="20"/>
      <c r="F4479" s="20" t="s">
        <v>8855</v>
      </c>
      <c r="G4479"/>
      <c r="H4479"/>
      <c r="I4479"/>
      <c r="J4479"/>
      <c r="K4479" s="16">
        <v>4.2699999999999996</v>
      </c>
    </row>
    <row r="4480" spans="3:11" ht="15" hidden="1" outlineLevel="1" x14ac:dyDescent="0.25">
      <c r="C4480" s="4" t="s">
        <v>53</v>
      </c>
      <c r="D4480" s="20" t="s">
        <v>8856</v>
      </c>
      <c r="E4480" s="20"/>
      <c r="F4480" s="20" t="s">
        <v>8857</v>
      </c>
      <c r="G4480"/>
      <c r="H4480"/>
      <c r="I4480"/>
      <c r="J4480"/>
      <c r="K4480" s="16">
        <v>29.61</v>
      </c>
    </row>
    <row r="4481" spans="3:11" ht="15" hidden="1" outlineLevel="1" x14ac:dyDescent="0.25">
      <c r="C4481" s="4" t="s">
        <v>53</v>
      </c>
      <c r="D4481" s="20" t="s">
        <v>8858</v>
      </c>
      <c r="E4481" s="20"/>
      <c r="F4481" s="20" t="s">
        <v>8859</v>
      </c>
      <c r="G4481"/>
      <c r="H4481"/>
      <c r="I4481"/>
      <c r="J4481"/>
      <c r="K4481" s="16">
        <v>1.31</v>
      </c>
    </row>
    <row r="4482" spans="3:11" ht="15" hidden="1" outlineLevel="1" x14ac:dyDescent="0.25">
      <c r="C4482" s="4" t="s">
        <v>53</v>
      </c>
      <c r="D4482" s="20" t="s">
        <v>8860</v>
      </c>
      <c r="E4482" s="20"/>
      <c r="F4482" s="20" t="s">
        <v>8861</v>
      </c>
      <c r="G4482"/>
      <c r="H4482"/>
      <c r="I4482"/>
      <c r="J4482"/>
      <c r="K4482" s="16">
        <v>15.12</v>
      </c>
    </row>
    <row r="4483" spans="3:11" ht="15" hidden="1" outlineLevel="1" x14ac:dyDescent="0.25">
      <c r="C4483" s="4" t="s">
        <v>53</v>
      </c>
      <c r="D4483" s="20" t="s">
        <v>8862</v>
      </c>
      <c r="E4483" s="20"/>
      <c r="F4483" s="20" t="s">
        <v>8863</v>
      </c>
      <c r="G4483"/>
      <c r="H4483"/>
      <c r="I4483"/>
      <c r="J4483"/>
      <c r="K4483" s="16">
        <v>5.04</v>
      </c>
    </row>
    <row r="4484" spans="3:11" ht="15" hidden="1" outlineLevel="1" x14ac:dyDescent="0.25">
      <c r="C4484" s="4" t="s">
        <v>53</v>
      </c>
      <c r="D4484" s="20" t="s">
        <v>8864</v>
      </c>
      <c r="E4484" s="20"/>
      <c r="F4484" s="20" t="s">
        <v>8865</v>
      </c>
      <c r="G4484"/>
      <c r="H4484"/>
      <c r="I4484"/>
      <c r="J4484"/>
      <c r="K4484" s="16">
        <v>10.78</v>
      </c>
    </row>
    <row r="4485" spans="3:11" ht="15" hidden="1" outlineLevel="1" x14ac:dyDescent="0.25">
      <c r="C4485" s="4" t="s">
        <v>53</v>
      </c>
      <c r="D4485" s="20" t="s">
        <v>8866</v>
      </c>
      <c r="E4485" s="20"/>
      <c r="F4485" s="20" t="s">
        <v>8867</v>
      </c>
      <c r="G4485"/>
      <c r="H4485"/>
      <c r="I4485"/>
      <c r="J4485"/>
      <c r="K4485" s="16">
        <v>15.12</v>
      </c>
    </row>
    <row r="4486" spans="3:11" ht="15" hidden="1" outlineLevel="1" x14ac:dyDescent="0.25">
      <c r="C4486" s="4" t="s">
        <v>53</v>
      </c>
      <c r="D4486" s="20" t="s">
        <v>8868</v>
      </c>
      <c r="E4486" s="20"/>
      <c r="F4486" s="20" t="s">
        <v>8869</v>
      </c>
      <c r="G4486"/>
      <c r="H4486"/>
      <c r="I4486"/>
      <c r="J4486"/>
      <c r="K4486" s="16">
        <v>25.33</v>
      </c>
    </row>
    <row r="4487" spans="3:11" ht="15" hidden="1" outlineLevel="1" x14ac:dyDescent="0.25">
      <c r="C4487" s="4" t="s">
        <v>53</v>
      </c>
      <c r="D4487" s="20" t="s">
        <v>8870</v>
      </c>
      <c r="E4487" s="20"/>
      <c r="F4487" s="20" t="s">
        <v>8871</v>
      </c>
      <c r="G4487"/>
      <c r="H4487"/>
      <c r="I4487"/>
      <c r="J4487"/>
      <c r="K4487" s="16">
        <v>1.68</v>
      </c>
    </row>
    <row r="4488" spans="3:11" ht="15" hidden="1" outlineLevel="1" x14ac:dyDescent="0.25">
      <c r="C4488" s="4" t="s">
        <v>53</v>
      </c>
      <c r="D4488" s="20" t="s">
        <v>8872</v>
      </c>
      <c r="E4488" s="20"/>
      <c r="F4488" s="20" t="s">
        <v>8873</v>
      </c>
      <c r="G4488"/>
      <c r="H4488"/>
      <c r="I4488"/>
      <c r="J4488"/>
      <c r="K4488" s="16">
        <v>3.21</v>
      </c>
    </row>
    <row r="4489" spans="3:11" ht="15" hidden="1" outlineLevel="1" x14ac:dyDescent="0.25">
      <c r="C4489" s="4" t="s">
        <v>53</v>
      </c>
      <c r="D4489" s="20" t="s">
        <v>8874</v>
      </c>
      <c r="E4489" s="20"/>
      <c r="F4489" s="20" t="s">
        <v>8875</v>
      </c>
      <c r="G4489"/>
      <c r="H4489"/>
      <c r="I4489"/>
      <c r="J4489"/>
      <c r="K4489" s="16">
        <v>0.12</v>
      </c>
    </row>
    <row r="4490" spans="3:11" ht="15" hidden="1" outlineLevel="1" x14ac:dyDescent="0.25">
      <c r="C4490" s="4" t="s">
        <v>53</v>
      </c>
      <c r="D4490" s="20" t="s">
        <v>8876</v>
      </c>
      <c r="E4490" s="20"/>
      <c r="F4490" s="20" t="s">
        <v>8877</v>
      </c>
      <c r="G4490"/>
      <c r="H4490"/>
      <c r="I4490"/>
      <c r="J4490"/>
      <c r="K4490" s="16">
        <v>3.37</v>
      </c>
    </row>
    <row r="4491" spans="3:11" ht="15" hidden="1" outlineLevel="1" x14ac:dyDescent="0.25">
      <c r="C4491" s="4" t="s">
        <v>53</v>
      </c>
      <c r="D4491" s="20" t="s">
        <v>8878</v>
      </c>
      <c r="E4491" s="20"/>
      <c r="F4491" s="20" t="s">
        <v>8879</v>
      </c>
      <c r="G4491"/>
      <c r="H4491"/>
      <c r="I4491"/>
      <c r="J4491"/>
      <c r="K4491" s="16">
        <v>8.6999999999999993</v>
      </c>
    </row>
    <row r="4492" spans="3:11" ht="15" hidden="1" outlineLevel="1" x14ac:dyDescent="0.25">
      <c r="C4492" s="4" t="s">
        <v>53</v>
      </c>
      <c r="D4492" s="20" t="s">
        <v>8880</v>
      </c>
      <c r="E4492" s="20"/>
      <c r="F4492" s="20" t="s">
        <v>8881</v>
      </c>
      <c r="G4492"/>
      <c r="H4492"/>
      <c r="I4492"/>
      <c r="J4492"/>
      <c r="K4492" s="16">
        <v>5.04</v>
      </c>
    </row>
    <row r="4493" spans="3:11" ht="15" hidden="1" outlineLevel="1" x14ac:dyDescent="0.25">
      <c r="C4493" s="4" t="s">
        <v>53</v>
      </c>
      <c r="D4493" s="20" t="s">
        <v>8882</v>
      </c>
      <c r="E4493" s="20"/>
      <c r="F4493" s="20" t="s">
        <v>8883</v>
      </c>
      <c r="G4493"/>
      <c r="H4493"/>
      <c r="I4493"/>
      <c r="J4493"/>
      <c r="K4493" s="16">
        <v>1.7</v>
      </c>
    </row>
    <row r="4494" spans="3:11" ht="15" hidden="1" outlineLevel="1" x14ac:dyDescent="0.25">
      <c r="C4494" s="4" t="s">
        <v>53</v>
      </c>
      <c r="D4494" s="20" t="s">
        <v>8884</v>
      </c>
      <c r="E4494" s="20"/>
      <c r="F4494" s="20" t="s">
        <v>8885</v>
      </c>
      <c r="G4494"/>
      <c r="H4494"/>
      <c r="I4494"/>
      <c r="J4494"/>
      <c r="K4494" s="16">
        <v>72.290000000000006</v>
      </c>
    </row>
    <row r="4495" spans="3:11" ht="15" hidden="1" outlineLevel="1" x14ac:dyDescent="0.25">
      <c r="C4495" s="4" t="s">
        <v>53</v>
      </c>
      <c r="D4495" s="20" t="s">
        <v>8886</v>
      </c>
      <c r="E4495" s="20"/>
      <c r="F4495" s="20" t="s">
        <v>8887</v>
      </c>
      <c r="G4495"/>
      <c r="H4495"/>
      <c r="I4495"/>
      <c r="J4495"/>
      <c r="K4495" s="16">
        <v>4.97</v>
      </c>
    </row>
    <row r="4496" spans="3:11" ht="15" hidden="1" outlineLevel="1" x14ac:dyDescent="0.25">
      <c r="C4496" s="4" t="s">
        <v>53</v>
      </c>
      <c r="D4496" s="20" t="s">
        <v>8888</v>
      </c>
      <c r="E4496" s="20"/>
      <c r="F4496" s="20" t="s">
        <v>8889</v>
      </c>
      <c r="G4496"/>
      <c r="H4496"/>
      <c r="I4496"/>
      <c r="J4496"/>
      <c r="K4496" s="16">
        <v>2.09</v>
      </c>
    </row>
    <row r="4497" spans="3:11" ht="15" hidden="1" outlineLevel="1" x14ac:dyDescent="0.25">
      <c r="C4497" s="4" t="s">
        <v>53</v>
      </c>
      <c r="D4497" s="20" t="s">
        <v>8890</v>
      </c>
      <c r="E4497" s="20"/>
      <c r="F4497" s="20" t="s">
        <v>8891</v>
      </c>
      <c r="G4497"/>
      <c r="H4497"/>
      <c r="I4497"/>
      <c r="J4497"/>
      <c r="K4497" s="16">
        <v>23.49</v>
      </c>
    </row>
    <row r="4498" spans="3:11" ht="15" hidden="1" outlineLevel="1" x14ac:dyDescent="0.25">
      <c r="C4498" s="4" t="s">
        <v>53</v>
      </c>
      <c r="D4498" s="20" t="s">
        <v>8892</v>
      </c>
      <c r="E4498" s="20"/>
      <c r="F4498" s="20" t="s">
        <v>8893</v>
      </c>
      <c r="G4498"/>
      <c r="H4498"/>
      <c r="I4498"/>
      <c r="J4498"/>
      <c r="K4498" s="16">
        <v>4.5999999999999996</v>
      </c>
    </row>
    <row r="4499" spans="3:11" ht="15" hidden="1" outlineLevel="1" x14ac:dyDescent="0.25">
      <c r="C4499" s="4" t="s">
        <v>53</v>
      </c>
      <c r="D4499" s="20" t="s">
        <v>8894</v>
      </c>
      <c r="E4499" s="20"/>
      <c r="F4499" s="20" t="s">
        <v>8895</v>
      </c>
      <c r="G4499"/>
      <c r="H4499"/>
      <c r="I4499"/>
      <c r="J4499"/>
      <c r="K4499" s="16">
        <v>1.45</v>
      </c>
    </row>
    <row r="4500" spans="3:11" ht="15" hidden="1" outlineLevel="1" x14ac:dyDescent="0.25">
      <c r="C4500" s="4" t="s">
        <v>53</v>
      </c>
      <c r="D4500" s="20" t="s">
        <v>8896</v>
      </c>
      <c r="E4500" s="20"/>
      <c r="F4500" s="20" t="s">
        <v>8897</v>
      </c>
      <c r="G4500"/>
      <c r="H4500"/>
      <c r="I4500"/>
      <c r="J4500"/>
      <c r="K4500" s="16">
        <v>27.03</v>
      </c>
    </row>
    <row r="4501" spans="3:11" ht="15" hidden="1" outlineLevel="1" x14ac:dyDescent="0.25">
      <c r="C4501" s="4" t="s">
        <v>53</v>
      </c>
      <c r="D4501" s="20" t="s">
        <v>8898</v>
      </c>
      <c r="E4501" s="20"/>
      <c r="F4501" s="20" t="s">
        <v>8899</v>
      </c>
      <c r="G4501"/>
      <c r="H4501"/>
      <c r="I4501"/>
      <c r="J4501"/>
      <c r="K4501" s="16">
        <v>1.0900000000000001</v>
      </c>
    </row>
    <row r="4502" spans="3:11" ht="15" hidden="1" outlineLevel="1" x14ac:dyDescent="0.25">
      <c r="C4502" s="4" t="s">
        <v>53</v>
      </c>
      <c r="D4502" s="20" t="s">
        <v>8900</v>
      </c>
      <c r="E4502" s="20"/>
      <c r="F4502" s="20" t="s">
        <v>8901</v>
      </c>
      <c r="G4502"/>
      <c r="H4502"/>
      <c r="I4502"/>
      <c r="J4502"/>
      <c r="K4502" s="16">
        <v>1.68</v>
      </c>
    </row>
    <row r="4503" spans="3:11" ht="15" hidden="1" outlineLevel="1" x14ac:dyDescent="0.25">
      <c r="C4503" s="4" t="s">
        <v>53</v>
      </c>
      <c r="D4503" s="20" t="s">
        <v>8902</v>
      </c>
      <c r="E4503" s="20"/>
      <c r="F4503" s="20" t="s">
        <v>8903</v>
      </c>
      <c r="G4503"/>
      <c r="H4503"/>
      <c r="I4503"/>
      <c r="J4503"/>
      <c r="K4503" s="16">
        <v>3.45</v>
      </c>
    </row>
    <row r="4504" spans="3:11" ht="15" hidden="1" outlineLevel="1" x14ac:dyDescent="0.25">
      <c r="C4504" s="4" t="s">
        <v>53</v>
      </c>
      <c r="D4504" s="20" t="s">
        <v>8904</v>
      </c>
      <c r="E4504" s="20"/>
      <c r="F4504" s="20" t="s">
        <v>8905</v>
      </c>
      <c r="G4504"/>
      <c r="H4504"/>
      <c r="I4504"/>
      <c r="J4504"/>
      <c r="K4504" s="16">
        <v>7</v>
      </c>
    </row>
    <row r="4505" spans="3:11" ht="15" hidden="1" outlineLevel="1" x14ac:dyDescent="0.25">
      <c r="C4505" s="4" t="s">
        <v>53</v>
      </c>
      <c r="D4505" s="20" t="s">
        <v>8906</v>
      </c>
      <c r="E4505" s="20"/>
      <c r="F4505" s="20" t="s">
        <v>8907</v>
      </c>
      <c r="G4505"/>
      <c r="H4505"/>
      <c r="I4505"/>
      <c r="J4505"/>
      <c r="K4505" s="16">
        <v>7.16</v>
      </c>
    </row>
    <row r="4506" spans="3:11" ht="15" hidden="1" outlineLevel="1" x14ac:dyDescent="0.25">
      <c r="C4506" s="4" t="s">
        <v>53</v>
      </c>
      <c r="D4506" s="20" t="s">
        <v>8908</v>
      </c>
      <c r="E4506" s="20"/>
      <c r="F4506" s="20" t="s">
        <v>8909</v>
      </c>
      <c r="G4506"/>
      <c r="H4506"/>
      <c r="I4506"/>
      <c r="J4506"/>
      <c r="K4506" s="16">
        <v>4.8600000000000003</v>
      </c>
    </row>
    <row r="4507" spans="3:11" ht="15" hidden="1" outlineLevel="1" x14ac:dyDescent="0.25">
      <c r="C4507" s="4" t="s">
        <v>53</v>
      </c>
      <c r="D4507" s="20" t="s">
        <v>8910</v>
      </c>
      <c r="E4507" s="20"/>
      <c r="F4507" s="20" t="s">
        <v>8911</v>
      </c>
      <c r="G4507"/>
      <c r="H4507"/>
      <c r="I4507"/>
      <c r="J4507"/>
      <c r="K4507" s="16">
        <v>7.11</v>
      </c>
    </row>
    <row r="4508" spans="3:11" ht="15" hidden="1" outlineLevel="1" x14ac:dyDescent="0.25">
      <c r="C4508" s="4" t="s">
        <v>53</v>
      </c>
      <c r="D4508" s="20" t="s">
        <v>8912</v>
      </c>
      <c r="E4508" s="20"/>
      <c r="F4508" s="20" t="s">
        <v>8913</v>
      </c>
      <c r="G4508"/>
      <c r="H4508"/>
      <c r="I4508"/>
      <c r="J4508"/>
      <c r="K4508" s="16">
        <v>56.43</v>
      </c>
    </row>
    <row r="4509" spans="3:11" ht="15" hidden="1" outlineLevel="1" x14ac:dyDescent="0.25">
      <c r="C4509" s="4" t="s">
        <v>53</v>
      </c>
      <c r="D4509" s="20" t="s">
        <v>8914</v>
      </c>
      <c r="E4509" s="20"/>
      <c r="F4509" s="20" t="s">
        <v>8915</v>
      </c>
      <c r="G4509"/>
      <c r="H4509"/>
      <c r="I4509"/>
      <c r="J4509"/>
      <c r="K4509" s="16">
        <v>5.04</v>
      </c>
    </row>
    <row r="4510" spans="3:11" ht="15" hidden="1" outlineLevel="1" x14ac:dyDescent="0.25">
      <c r="C4510" s="4" t="s">
        <v>53</v>
      </c>
      <c r="D4510" s="20" t="s">
        <v>8916</v>
      </c>
      <c r="E4510" s="20"/>
      <c r="F4510" s="20" t="s">
        <v>8917</v>
      </c>
      <c r="G4510"/>
      <c r="H4510"/>
      <c r="I4510"/>
      <c r="J4510"/>
      <c r="K4510" s="16">
        <v>5.62</v>
      </c>
    </row>
    <row r="4511" spans="3:11" ht="15" hidden="1" outlineLevel="1" x14ac:dyDescent="0.25">
      <c r="C4511" s="4" t="s">
        <v>53</v>
      </c>
      <c r="D4511" s="20" t="s">
        <v>8918</v>
      </c>
      <c r="E4511" s="20"/>
      <c r="F4511" s="20" t="s">
        <v>8919</v>
      </c>
      <c r="G4511"/>
      <c r="H4511"/>
      <c r="I4511"/>
      <c r="J4511"/>
      <c r="K4511" s="16">
        <v>10.85</v>
      </c>
    </row>
    <row r="4512" spans="3:11" ht="15" hidden="1" outlineLevel="1" x14ac:dyDescent="0.25">
      <c r="C4512" s="4" t="s">
        <v>53</v>
      </c>
      <c r="D4512" s="20" t="s">
        <v>8920</v>
      </c>
      <c r="E4512" s="20"/>
      <c r="F4512" s="20" t="s">
        <v>8921</v>
      </c>
      <c r="G4512"/>
      <c r="H4512"/>
      <c r="I4512"/>
      <c r="J4512"/>
      <c r="K4512" s="16">
        <v>3.36</v>
      </c>
    </row>
    <row r="4513" spans="3:11" ht="15" hidden="1" outlineLevel="1" x14ac:dyDescent="0.25">
      <c r="C4513" s="4" t="s">
        <v>53</v>
      </c>
      <c r="D4513" s="20" t="s">
        <v>8922</v>
      </c>
      <c r="E4513" s="20"/>
      <c r="F4513" s="20" t="s">
        <v>8923</v>
      </c>
      <c r="G4513"/>
      <c r="H4513"/>
      <c r="I4513"/>
      <c r="J4513"/>
      <c r="K4513" s="16">
        <v>17.46</v>
      </c>
    </row>
    <row r="4514" spans="3:11" ht="15" hidden="1" outlineLevel="1" x14ac:dyDescent="0.25">
      <c r="C4514" s="4" t="s">
        <v>53</v>
      </c>
      <c r="D4514" s="20" t="s">
        <v>8924</v>
      </c>
      <c r="E4514" s="20"/>
      <c r="F4514" s="20" t="s">
        <v>8925</v>
      </c>
      <c r="G4514"/>
      <c r="H4514"/>
      <c r="I4514"/>
      <c r="J4514"/>
      <c r="K4514" s="16">
        <v>7.59</v>
      </c>
    </row>
    <row r="4515" spans="3:11" ht="15" hidden="1" outlineLevel="1" x14ac:dyDescent="0.25">
      <c r="C4515" s="4" t="s">
        <v>53</v>
      </c>
      <c r="D4515" s="20" t="s">
        <v>8926</v>
      </c>
      <c r="E4515" s="20"/>
      <c r="F4515" s="20" t="s">
        <v>8927</v>
      </c>
      <c r="G4515"/>
      <c r="H4515"/>
      <c r="I4515"/>
      <c r="J4515"/>
      <c r="K4515" s="16">
        <v>8.41</v>
      </c>
    </row>
    <row r="4516" spans="3:11" ht="15" hidden="1" outlineLevel="1" x14ac:dyDescent="0.25">
      <c r="C4516" s="4" t="s">
        <v>53</v>
      </c>
      <c r="D4516" s="20" t="s">
        <v>8928</v>
      </c>
      <c r="E4516" s="20"/>
      <c r="F4516" s="20" t="s">
        <v>8929</v>
      </c>
      <c r="G4516"/>
      <c r="H4516"/>
      <c r="I4516"/>
      <c r="J4516"/>
      <c r="K4516" s="16">
        <v>3.2</v>
      </c>
    </row>
    <row r="4517" spans="3:11" ht="15" hidden="1" outlineLevel="1" x14ac:dyDescent="0.25">
      <c r="C4517" s="4" t="s">
        <v>53</v>
      </c>
      <c r="D4517" s="20" t="s">
        <v>8930</v>
      </c>
      <c r="E4517" s="20"/>
      <c r="F4517" s="20" t="s">
        <v>8931</v>
      </c>
      <c r="G4517"/>
      <c r="H4517"/>
      <c r="I4517"/>
      <c r="J4517"/>
      <c r="K4517" s="16">
        <v>-0.03</v>
      </c>
    </row>
    <row r="4518" spans="3:11" ht="15" hidden="1" outlineLevel="1" x14ac:dyDescent="0.25">
      <c r="C4518" s="4" t="s">
        <v>53</v>
      </c>
      <c r="D4518" s="20" t="s">
        <v>8932</v>
      </c>
      <c r="E4518" s="20"/>
      <c r="F4518" s="20" t="s">
        <v>8933</v>
      </c>
      <c r="G4518"/>
      <c r="H4518"/>
      <c r="I4518"/>
      <c r="J4518"/>
      <c r="K4518" s="16">
        <v>15.47</v>
      </c>
    </row>
    <row r="4519" spans="3:11" ht="15" hidden="1" outlineLevel="1" x14ac:dyDescent="0.25">
      <c r="C4519" s="4" t="s">
        <v>53</v>
      </c>
      <c r="D4519" s="20" t="s">
        <v>8934</v>
      </c>
      <c r="E4519" s="20"/>
      <c r="F4519" s="20" t="s">
        <v>8935</v>
      </c>
      <c r="G4519"/>
      <c r="H4519"/>
      <c r="I4519"/>
      <c r="J4519"/>
      <c r="K4519" s="16">
        <v>12.88</v>
      </c>
    </row>
    <row r="4520" spans="3:11" ht="15" hidden="1" outlineLevel="1" x14ac:dyDescent="0.25">
      <c r="C4520" s="4" t="s">
        <v>53</v>
      </c>
      <c r="D4520" s="20" t="s">
        <v>8936</v>
      </c>
      <c r="E4520" s="20"/>
      <c r="F4520" s="20" t="s">
        <v>8937</v>
      </c>
      <c r="G4520"/>
      <c r="H4520"/>
      <c r="I4520"/>
      <c r="J4520"/>
      <c r="K4520" s="16">
        <v>16.62</v>
      </c>
    </row>
    <row r="4521" spans="3:11" ht="15" hidden="1" outlineLevel="1" x14ac:dyDescent="0.25">
      <c r="C4521" s="4" t="s">
        <v>53</v>
      </c>
      <c r="D4521" s="20" t="s">
        <v>8938</v>
      </c>
      <c r="E4521" s="20"/>
      <c r="F4521" s="20" t="s">
        <v>8827</v>
      </c>
      <c r="G4521"/>
      <c r="H4521"/>
      <c r="I4521"/>
      <c r="J4521"/>
      <c r="K4521" s="16">
        <v>1.68</v>
      </c>
    </row>
    <row r="4522" spans="3:11" ht="15" hidden="1" outlineLevel="1" x14ac:dyDescent="0.25">
      <c r="C4522" s="4" t="s">
        <v>53</v>
      </c>
      <c r="D4522" s="20" t="s">
        <v>8939</v>
      </c>
      <c r="E4522" s="20"/>
      <c r="F4522" s="20" t="s">
        <v>7064</v>
      </c>
      <c r="G4522"/>
      <c r="H4522"/>
      <c r="I4522"/>
      <c r="J4522"/>
      <c r="K4522" s="16">
        <v>21.06</v>
      </c>
    </row>
    <row r="4523" spans="3:11" ht="15" hidden="1" outlineLevel="1" x14ac:dyDescent="0.25">
      <c r="C4523" s="4" t="s">
        <v>53</v>
      </c>
      <c r="D4523" s="20" t="s">
        <v>8940</v>
      </c>
      <c r="E4523" s="20"/>
      <c r="F4523" s="20" t="s">
        <v>8941</v>
      </c>
      <c r="G4523"/>
      <c r="H4523"/>
      <c r="I4523"/>
      <c r="J4523"/>
      <c r="K4523" s="16">
        <v>4.28</v>
      </c>
    </row>
    <row r="4524" spans="3:11" ht="15" hidden="1" outlineLevel="1" x14ac:dyDescent="0.25">
      <c r="C4524" s="4" t="s">
        <v>53</v>
      </c>
      <c r="D4524" s="20" t="s">
        <v>8942</v>
      </c>
      <c r="E4524" s="20"/>
      <c r="F4524" s="20" t="s">
        <v>8943</v>
      </c>
      <c r="G4524"/>
      <c r="H4524"/>
      <c r="I4524"/>
      <c r="J4524"/>
      <c r="K4524" s="16">
        <v>8.5299999999999994</v>
      </c>
    </row>
    <row r="4525" spans="3:11" ht="15" hidden="1" outlineLevel="1" x14ac:dyDescent="0.25">
      <c r="C4525" s="4" t="s">
        <v>53</v>
      </c>
      <c r="D4525" s="20" t="s">
        <v>8944</v>
      </c>
      <c r="E4525" s="20"/>
      <c r="F4525" s="20" t="s">
        <v>8945</v>
      </c>
      <c r="G4525"/>
      <c r="H4525"/>
      <c r="I4525"/>
      <c r="J4525"/>
      <c r="K4525" s="16">
        <v>68.319999999999993</v>
      </c>
    </row>
    <row r="4526" spans="3:11" ht="15" hidden="1" outlineLevel="1" x14ac:dyDescent="0.25">
      <c r="C4526" s="4" t="s">
        <v>53</v>
      </c>
      <c r="D4526" s="20" t="s">
        <v>8946</v>
      </c>
      <c r="E4526" s="20"/>
      <c r="F4526" s="20" t="s">
        <v>8947</v>
      </c>
      <c r="G4526"/>
      <c r="H4526"/>
      <c r="I4526"/>
      <c r="J4526"/>
      <c r="K4526" s="16">
        <v>1.92</v>
      </c>
    </row>
    <row r="4527" spans="3:11" ht="15" hidden="1" outlineLevel="1" x14ac:dyDescent="0.25">
      <c r="C4527" s="4" t="s">
        <v>53</v>
      </c>
      <c r="D4527" s="20" t="s">
        <v>8948</v>
      </c>
      <c r="E4527" s="20"/>
      <c r="F4527" s="20" t="s">
        <v>8949</v>
      </c>
      <c r="G4527"/>
      <c r="H4527"/>
      <c r="I4527"/>
      <c r="J4527"/>
      <c r="K4527" s="16">
        <v>5.05</v>
      </c>
    </row>
    <row r="4528" spans="3:11" ht="15" hidden="1" outlineLevel="1" x14ac:dyDescent="0.25">
      <c r="C4528" s="4" t="s">
        <v>53</v>
      </c>
      <c r="D4528" s="20" t="s">
        <v>8950</v>
      </c>
      <c r="E4528" s="20"/>
      <c r="F4528" s="20" t="s">
        <v>8951</v>
      </c>
      <c r="G4528"/>
      <c r="H4528"/>
      <c r="I4528"/>
      <c r="J4528"/>
      <c r="K4528" s="16">
        <v>16.829999999999998</v>
      </c>
    </row>
    <row r="4529" spans="3:11" ht="15" hidden="1" outlineLevel="1" x14ac:dyDescent="0.25">
      <c r="C4529" s="4" t="s">
        <v>53</v>
      </c>
      <c r="D4529" s="20" t="s">
        <v>8952</v>
      </c>
      <c r="E4529" s="20"/>
      <c r="F4529" s="20" t="s">
        <v>8953</v>
      </c>
      <c r="G4529"/>
      <c r="H4529"/>
      <c r="I4529"/>
      <c r="J4529"/>
      <c r="K4529" s="16">
        <v>85.15</v>
      </c>
    </row>
    <row r="4530" spans="3:11" ht="15" hidden="1" outlineLevel="1" x14ac:dyDescent="0.25">
      <c r="C4530" s="4" t="s">
        <v>53</v>
      </c>
      <c r="D4530" s="20" t="s">
        <v>8954</v>
      </c>
      <c r="E4530" s="20"/>
      <c r="F4530" s="20" t="s">
        <v>4729</v>
      </c>
      <c r="G4530"/>
      <c r="H4530"/>
      <c r="I4530"/>
      <c r="J4530"/>
      <c r="K4530" s="16">
        <v>12.5</v>
      </c>
    </row>
    <row r="4531" spans="3:11" ht="15" hidden="1" outlineLevel="1" x14ac:dyDescent="0.25">
      <c r="C4531" s="4" t="s">
        <v>53</v>
      </c>
      <c r="D4531" s="20" t="s">
        <v>8955</v>
      </c>
      <c r="E4531" s="20"/>
      <c r="F4531" s="20" t="s">
        <v>8956</v>
      </c>
      <c r="G4531"/>
      <c r="H4531"/>
      <c r="I4531"/>
      <c r="J4531"/>
      <c r="K4531" s="16">
        <v>5.04</v>
      </c>
    </row>
    <row r="4532" spans="3:11" ht="15" hidden="1" outlineLevel="1" x14ac:dyDescent="0.25">
      <c r="C4532" s="4" t="s">
        <v>53</v>
      </c>
      <c r="D4532" s="20" t="s">
        <v>8957</v>
      </c>
      <c r="E4532" s="20"/>
      <c r="F4532" s="20" t="s">
        <v>8958</v>
      </c>
      <c r="G4532"/>
      <c r="H4532"/>
      <c r="I4532"/>
      <c r="J4532"/>
      <c r="K4532" s="16">
        <v>3.84</v>
      </c>
    </row>
    <row r="4533" spans="3:11" ht="15" hidden="1" outlineLevel="1" x14ac:dyDescent="0.25">
      <c r="C4533" s="4" t="s">
        <v>53</v>
      </c>
      <c r="D4533" s="20" t="s">
        <v>8959</v>
      </c>
      <c r="E4533" s="20"/>
      <c r="F4533" s="20" t="s">
        <v>8960</v>
      </c>
      <c r="G4533"/>
      <c r="H4533"/>
      <c r="I4533"/>
      <c r="J4533"/>
      <c r="K4533" s="16">
        <v>6.84</v>
      </c>
    </row>
    <row r="4534" spans="3:11" ht="15" hidden="1" outlineLevel="1" x14ac:dyDescent="0.25">
      <c r="C4534" s="4" t="s">
        <v>53</v>
      </c>
      <c r="D4534" s="20" t="s">
        <v>8961</v>
      </c>
      <c r="E4534" s="20"/>
      <c r="F4534" s="20" t="s">
        <v>8962</v>
      </c>
      <c r="G4534"/>
      <c r="H4534"/>
      <c r="I4534"/>
      <c r="J4534"/>
      <c r="K4534" s="16">
        <v>11.5</v>
      </c>
    </row>
    <row r="4535" spans="3:11" ht="15" hidden="1" outlineLevel="1" x14ac:dyDescent="0.25">
      <c r="C4535" s="4" t="s">
        <v>53</v>
      </c>
      <c r="D4535" s="20" t="s">
        <v>8963</v>
      </c>
      <c r="E4535" s="20"/>
      <c r="F4535" s="20" t="s">
        <v>8964</v>
      </c>
      <c r="G4535"/>
      <c r="H4535"/>
      <c r="I4535"/>
      <c r="J4535"/>
      <c r="K4535" s="16">
        <v>25.09</v>
      </c>
    </row>
    <row r="4536" spans="3:11" ht="15" hidden="1" outlineLevel="1" x14ac:dyDescent="0.25">
      <c r="C4536" s="4" t="s">
        <v>53</v>
      </c>
      <c r="D4536" s="20" t="s">
        <v>8965</v>
      </c>
      <c r="E4536" s="20"/>
      <c r="F4536" s="20" t="s">
        <v>8966</v>
      </c>
      <c r="G4536"/>
      <c r="H4536"/>
      <c r="I4536"/>
      <c r="J4536"/>
      <c r="K4536" s="16">
        <v>12.99</v>
      </c>
    </row>
    <row r="4537" spans="3:11" ht="15" hidden="1" outlineLevel="1" x14ac:dyDescent="0.25">
      <c r="C4537" s="4" t="s">
        <v>53</v>
      </c>
      <c r="D4537" s="20" t="s">
        <v>8967</v>
      </c>
      <c r="E4537" s="20"/>
      <c r="F4537" s="20" t="s">
        <v>8968</v>
      </c>
      <c r="G4537"/>
      <c r="H4537"/>
      <c r="I4537"/>
      <c r="J4537"/>
      <c r="K4537" s="16">
        <v>12.72</v>
      </c>
    </row>
    <row r="4538" spans="3:11" ht="15" hidden="1" outlineLevel="1" x14ac:dyDescent="0.25">
      <c r="C4538" s="4" t="s">
        <v>53</v>
      </c>
      <c r="D4538" s="20" t="s">
        <v>8969</v>
      </c>
      <c r="E4538" s="20"/>
      <c r="F4538" s="20" t="s">
        <v>8970</v>
      </c>
      <c r="G4538"/>
      <c r="H4538"/>
      <c r="I4538"/>
      <c r="J4538"/>
      <c r="K4538" s="16">
        <v>7.06</v>
      </c>
    </row>
    <row r="4539" spans="3:11" ht="15" hidden="1" outlineLevel="1" x14ac:dyDescent="0.25">
      <c r="C4539" s="4" t="s">
        <v>53</v>
      </c>
      <c r="D4539" s="20" t="s">
        <v>8971</v>
      </c>
      <c r="E4539" s="20"/>
      <c r="F4539" s="20" t="s">
        <v>8972</v>
      </c>
      <c r="G4539"/>
      <c r="H4539"/>
      <c r="I4539"/>
      <c r="J4539"/>
      <c r="K4539" s="16">
        <v>5.04</v>
      </c>
    </row>
    <row r="4540" spans="3:11" ht="15" hidden="1" outlineLevel="1" x14ac:dyDescent="0.25">
      <c r="C4540" s="4" t="s">
        <v>53</v>
      </c>
      <c r="D4540" s="20" t="s">
        <v>8973</v>
      </c>
      <c r="E4540" s="20"/>
      <c r="F4540" s="20" t="s">
        <v>8974</v>
      </c>
      <c r="G4540"/>
      <c r="H4540"/>
      <c r="I4540"/>
      <c r="J4540"/>
      <c r="K4540" s="16">
        <v>1.53</v>
      </c>
    </row>
    <row r="4541" spans="3:11" ht="15" hidden="1" outlineLevel="1" x14ac:dyDescent="0.25">
      <c r="C4541" s="4" t="s">
        <v>53</v>
      </c>
      <c r="D4541" s="20" t="s">
        <v>8975</v>
      </c>
      <c r="E4541" s="20"/>
      <c r="F4541" s="20" t="s">
        <v>8976</v>
      </c>
      <c r="G4541"/>
      <c r="H4541"/>
      <c r="I4541"/>
      <c r="J4541"/>
      <c r="K4541" s="16">
        <v>5.04</v>
      </c>
    </row>
    <row r="4542" spans="3:11" ht="15" hidden="1" outlineLevel="1" x14ac:dyDescent="0.25">
      <c r="C4542" s="4" t="s">
        <v>53</v>
      </c>
      <c r="D4542" s="20" t="s">
        <v>8977</v>
      </c>
      <c r="E4542" s="20"/>
      <c r="F4542" s="20" t="s">
        <v>8978</v>
      </c>
      <c r="G4542"/>
      <c r="H4542"/>
      <c r="I4542"/>
      <c r="J4542"/>
      <c r="K4542" s="16">
        <v>1.83</v>
      </c>
    </row>
    <row r="4543" spans="3:11" ht="15" hidden="1" outlineLevel="1" x14ac:dyDescent="0.25">
      <c r="C4543" s="4" t="s">
        <v>53</v>
      </c>
      <c r="D4543" s="20" t="s">
        <v>8979</v>
      </c>
      <c r="E4543" s="20"/>
      <c r="F4543" s="20" t="s">
        <v>8980</v>
      </c>
      <c r="G4543"/>
      <c r="H4543"/>
      <c r="I4543"/>
      <c r="J4543"/>
      <c r="K4543" s="16">
        <v>1.81</v>
      </c>
    </row>
    <row r="4544" spans="3:11" ht="15" hidden="1" outlineLevel="1" x14ac:dyDescent="0.25">
      <c r="C4544" s="4" t="s">
        <v>53</v>
      </c>
      <c r="D4544" s="20" t="s">
        <v>8981</v>
      </c>
      <c r="E4544" s="20"/>
      <c r="F4544" s="20" t="s">
        <v>8982</v>
      </c>
      <c r="G4544"/>
      <c r="H4544"/>
      <c r="I4544"/>
      <c r="J4544"/>
      <c r="K4544" s="16">
        <v>2.58</v>
      </c>
    </row>
    <row r="4545" spans="3:11" ht="15" hidden="1" outlineLevel="1" x14ac:dyDescent="0.25">
      <c r="C4545" s="4" t="s">
        <v>53</v>
      </c>
      <c r="D4545" s="20" t="s">
        <v>8983</v>
      </c>
      <c r="E4545" s="20"/>
      <c r="F4545" s="20" t="s">
        <v>8984</v>
      </c>
      <c r="G4545"/>
      <c r="H4545"/>
      <c r="I4545"/>
      <c r="J4545"/>
      <c r="K4545" s="16">
        <v>22.92</v>
      </c>
    </row>
    <row r="4546" spans="3:11" ht="15" hidden="1" outlineLevel="1" x14ac:dyDescent="0.25">
      <c r="C4546" s="4" t="s">
        <v>53</v>
      </c>
      <c r="D4546" s="20" t="s">
        <v>8985</v>
      </c>
      <c r="E4546" s="20"/>
      <c r="F4546" s="20" t="s">
        <v>8986</v>
      </c>
      <c r="G4546"/>
      <c r="H4546"/>
      <c r="I4546"/>
      <c r="J4546"/>
      <c r="K4546" s="16">
        <v>2.84</v>
      </c>
    </row>
    <row r="4547" spans="3:11" ht="15" hidden="1" outlineLevel="1" x14ac:dyDescent="0.25">
      <c r="C4547" s="4" t="s">
        <v>53</v>
      </c>
      <c r="D4547" s="20" t="s">
        <v>8987</v>
      </c>
      <c r="E4547" s="20"/>
      <c r="F4547" s="20" t="s">
        <v>8986</v>
      </c>
      <c r="G4547"/>
      <c r="H4547"/>
      <c r="I4547"/>
      <c r="J4547"/>
      <c r="K4547" s="16">
        <v>37.549999999999997</v>
      </c>
    </row>
    <row r="4548" spans="3:11" ht="15" hidden="1" outlineLevel="1" x14ac:dyDescent="0.25">
      <c r="C4548" s="4" t="s">
        <v>53</v>
      </c>
      <c r="D4548" s="20" t="s">
        <v>8988</v>
      </c>
      <c r="E4548" s="20"/>
      <c r="F4548" s="20" t="s">
        <v>8989</v>
      </c>
      <c r="G4548"/>
      <c r="H4548"/>
      <c r="I4548"/>
      <c r="J4548"/>
      <c r="K4548" s="16">
        <v>11.33</v>
      </c>
    </row>
    <row r="4549" spans="3:11" ht="15" hidden="1" outlineLevel="1" x14ac:dyDescent="0.25">
      <c r="C4549" s="4" t="s">
        <v>53</v>
      </c>
      <c r="D4549" s="20" t="s">
        <v>8990</v>
      </c>
      <c r="E4549" s="20"/>
      <c r="F4549" s="20" t="s">
        <v>8991</v>
      </c>
      <c r="G4549"/>
      <c r="H4549"/>
      <c r="I4549"/>
      <c r="J4549"/>
      <c r="K4549" s="16">
        <v>5.04</v>
      </c>
    </row>
    <row r="4550" spans="3:11" ht="15" hidden="1" outlineLevel="1" x14ac:dyDescent="0.25">
      <c r="C4550" s="4" t="s">
        <v>53</v>
      </c>
      <c r="D4550" s="20" t="s">
        <v>8992</v>
      </c>
      <c r="E4550" s="20"/>
      <c r="F4550" s="20" t="s">
        <v>8993</v>
      </c>
      <c r="G4550"/>
      <c r="H4550"/>
      <c r="I4550"/>
      <c r="J4550"/>
      <c r="K4550" s="16">
        <v>2.98</v>
      </c>
    </row>
    <row r="4551" spans="3:11" ht="15" hidden="1" outlineLevel="1" x14ac:dyDescent="0.25">
      <c r="C4551" s="4" t="s">
        <v>53</v>
      </c>
      <c r="D4551" s="20" t="s">
        <v>8994</v>
      </c>
      <c r="E4551" s="20"/>
      <c r="F4551" s="20" t="s">
        <v>8995</v>
      </c>
      <c r="G4551"/>
      <c r="H4551"/>
      <c r="I4551"/>
      <c r="J4551"/>
      <c r="K4551" s="16">
        <v>12.19</v>
      </c>
    </row>
    <row r="4552" spans="3:11" ht="15" hidden="1" outlineLevel="1" x14ac:dyDescent="0.25">
      <c r="C4552" s="4" t="s">
        <v>53</v>
      </c>
      <c r="D4552" s="20" t="s">
        <v>8996</v>
      </c>
      <c r="E4552" s="20"/>
      <c r="F4552" s="20" t="s">
        <v>8997</v>
      </c>
      <c r="G4552"/>
      <c r="H4552"/>
      <c r="I4552"/>
      <c r="J4552"/>
      <c r="K4552" s="16">
        <v>11.5</v>
      </c>
    </row>
    <row r="4553" spans="3:11" ht="15" hidden="1" outlineLevel="1" x14ac:dyDescent="0.25">
      <c r="C4553" s="4" t="s">
        <v>53</v>
      </c>
      <c r="D4553" s="20" t="s">
        <v>8998</v>
      </c>
      <c r="E4553" s="20"/>
      <c r="F4553" s="20" t="s">
        <v>8999</v>
      </c>
      <c r="G4553"/>
      <c r="H4553"/>
      <c r="I4553"/>
      <c r="J4553"/>
      <c r="K4553" s="16">
        <v>12.77</v>
      </c>
    </row>
    <row r="4554" spans="3:11" ht="15" hidden="1" outlineLevel="1" x14ac:dyDescent="0.25">
      <c r="C4554" s="4" t="s">
        <v>53</v>
      </c>
      <c r="D4554" s="20" t="s">
        <v>9000</v>
      </c>
      <c r="E4554" s="20"/>
      <c r="F4554" s="20" t="s">
        <v>9001</v>
      </c>
      <c r="G4554"/>
      <c r="H4554"/>
      <c r="I4554"/>
      <c r="J4554"/>
      <c r="K4554" s="16">
        <v>5.67</v>
      </c>
    </row>
    <row r="4555" spans="3:11" ht="15" hidden="1" outlineLevel="1" x14ac:dyDescent="0.25">
      <c r="C4555" s="4" t="s">
        <v>53</v>
      </c>
      <c r="D4555" s="20" t="s">
        <v>9002</v>
      </c>
      <c r="E4555" s="20"/>
      <c r="F4555" s="20" t="s">
        <v>9003</v>
      </c>
      <c r="G4555"/>
      <c r="H4555"/>
      <c r="I4555"/>
      <c r="J4555"/>
      <c r="K4555" s="16">
        <v>5.04</v>
      </c>
    </row>
    <row r="4556" spans="3:11" ht="15" hidden="1" outlineLevel="1" x14ac:dyDescent="0.25">
      <c r="C4556" s="4" t="s">
        <v>53</v>
      </c>
      <c r="D4556" s="20" t="s">
        <v>9004</v>
      </c>
      <c r="E4556" s="20"/>
      <c r="F4556" s="20" t="s">
        <v>9005</v>
      </c>
      <c r="G4556"/>
      <c r="H4556"/>
      <c r="I4556"/>
      <c r="J4556"/>
      <c r="K4556" s="16">
        <v>30.78</v>
      </c>
    </row>
    <row r="4557" spans="3:11" ht="15" hidden="1" outlineLevel="1" x14ac:dyDescent="0.25">
      <c r="C4557" s="4" t="s">
        <v>53</v>
      </c>
      <c r="D4557" s="20" t="s">
        <v>9006</v>
      </c>
      <c r="E4557" s="20"/>
      <c r="F4557" s="20" t="s">
        <v>9007</v>
      </c>
      <c r="G4557"/>
      <c r="H4557"/>
      <c r="I4557"/>
      <c r="J4557"/>
      <c r="K4557" s="16">
        <v>5.04</v>
      </c>
    </row>
    <row r="4558" spans="3:11" ht="15" hidden="1" outlineLevel="1" x14ac:dyDescent="0.25">
      <c r="C4558" s="4" t="s">
        <v>53</v>
      </c>
      <c r="D4558" s="20" t="s">
        <v>9008</v>
      </c>
      <c r="E4558" s="20"/>
      <c r="F4558" s="20" t="s">
        <v>9009</v>
      </c>
      <c r="G4558"/>
      <c r="H4558"/>
      <c r="I4558"/>
      <c r="J4558"/>
      <c r="K4558" s="16">
        <v>3.57</v>
      </c>
    </row>
    <row r="4559" spans="3:11" ht="15" hidden="1" outlineLevel="1" x14ac:dyDescent="0.25">
      <c r="C4559" s="4" t="s">
        <v>53</v>
      </c>
      <c r="D4559" s="20" t="s">
        <v>9010</v>
      </c>
      <c r="E4559" s="20"/>
      <c r="F4559" s="20" t="s">
        <v>9011</v>
      </c>
      <c r="G4559"/>
      <c r="H4559"/>
      <c r="I4559"/>
      <c r="J4559"/>
      <c r="K4559" s="16">
        <v>0.51</v>
      </c>
    </row>
    <row r="4560" spans="3:11" ht="15" hidden="1" outlineLevel="1" x14ac:dyDescent="0.25">
      <c r="C4560" s="4" t="s">
        <v>53</v>
      </c>
      <c r="D4560" s="20" t="s">
        <v>9012</v>
      </c>
      <c r="E4560" s="20"/>
      <c r="F4560" s="20" t="s">
        <v>9013</v>
      </c>
      <c r="G4560"/>
      <c r="H4560"/>
      <c r="I4560"/>
      <c r="J4560"/>
      <c r="K4560" s="16">
        <v>1.87</v>
      </c>
    </row>
    <row r="4561" spans="3:11" ht="15" hidden="1" outlineLevel="1" x14ac:dyDescent="0.25">
      <c r="C4561" s="4" t="s">
        <v>53</v>
      </c>
      <c r="D4561" s="20" t="s">
        <v>9014</v>
      </c>
      <c r="E4561" s="20"/>
      <c r="F4561" s="20" t="s">
        <v>9015</v>
      </c>
      <c r="G4561"/>
      <c r="H4561"/>
      <c r="I4561"/>
      <c r="J4561"/>
      <c r="K4561" s="16">
        <v>711.67</v>
      </c>
    </row>
    <row r="4562" spans="3:11" ht="15" hidden="1" outlineLevel="1" x14ac:dyDescent="0.25">
      <c r="C4562" s="4" t="s">
        <v>53</v>
      </c>
      <c r="D4562" s="20" t="s">
        <v>9016</v>
      </c>
      <c r="E4562" s="20"/>
      <c r="F4562" s="20" t="s">
        <v>9017</v>
      </c>
      <c r="G4562"/>
      <c r="H4562"/>
      <c r="I4562"/>
      <c r="J4562"/>
      <c r="K4562" s="16">
        <v>5.8</v>
      </c>
    </row>
    <row r="4563" spans="3:11" ht="15" hidden="1" outlineLevel="1" x14ac:dyDescent="0.25">
      <c r="C4563" s="4" t="s">
        <v>53</v>
      </c>
      <c r="D4563" s="20" t="s">
        <v>9018</v>
      </c>
      <c r="E4563" s="20"/>
      <c r="F4563" s="20" t="s">
        <v>9019</v>
      </c>
      <c r="G4563"/>
      <c r="H4563"/>
      <c r="I4563"/>
      <c r="J4563"/>
      <c r="K4563" s="16">
        <v>1.92</v>
      </c>
    </row>
    <row r="4564" spans="3:11" ht="15" hidden="1" outlineLevel="1" x14ac:dyDescent="0.25">
      <c r="C4564" s="4" t="s">
        <v>53</v>
      </c>
      <c r="D4564" s="20" t="s">
        <v>9020</v>
      </c>
      <c r="E4564" s="20"/>
      <c r="F4564" s="20" t="s">
        <v>9021</v>
      </c>
      <c r="G4564"/>
      <c r="H4564"/>
      <c r="I4564"/>
      <c r="J4564"/>
      <c r="K4564" s="16">
        <v>60.62</v>
      </c>
    </row>
    <row r="4565" spans="3:11" ht="15" hidden="1" outlineLevel="1" x14ac:dyDescent="0.25">
      <c r="C4565" s="4" t="s">
        <v>53</v>
      </c>
      <c r="D4565" s="20" t="s">
        <v>9022</v>
      </c>
      <c r="E4565" s="20"/>
      <c r="F4565" s="20" t="s">
        <v>9023</v>
      </c>
      <c r="G4565"/>
      <c r="H4565"/>
      <c r="I4565"/>
      <c r="J4565"/>
      <c r="K4565" s="16">
        <v>33.6</v>
      </c>
    </row>
    <row r="4566" spans="3:11" ht="15" hidden="1" outlineLevel="1" x14ac:dyDescent="0.25">
      <c r="C4566" s="4" t="s">
        <v>53</v>
      </c>
      <c r="D4566" s="20" t="s">
        <v>9024</v>
      </c>
      <c r="E4566" s="20"/>
      <c r="F4566" s="20" t="s">
        <v>9025</v>
      </c>
      <c r="G4566"/>
      <c r="H4566"/>
      <c r="I4566"/>
      <c r="J4566"/>
      <c r="K4566" s="16">
        <v>5.04</v>
      </c>
    </row>
    <row r="4567" spans="3:11" ht="15" hidden="1" outlineLevel="1" x14ac:dyDescent="0.25">
      <c r="C4567" s="4" t="s">
        <v>53</v>
      </c>
      <c r="D4567" s="20" t="s">
        <v>9026</v>
      </c>
      <c r="E4567" s="20"/>
      <c r="F4567" s="20" t="s">
        <v>9027</v>
      </c>
      <c r="G4567"/>
      <c r="H4567"/>
      <c r="I4567"/>
      <c r="J4567"/>
      <c r="K4567" s="16">
        <v>7.88</v>
      </c>
    </row>
    <row r="4568" spans="3:11" ht="15" hidden="1" outlineLevel="1" x14ac:dyDescent="0.25">
      <c r="C4568" s="4" t="s">
        <v>53</v>
      </c>
      <c r="D4568" s="20" t="s">
        <v>9028</v>
      </c>
      <c r="E4568" s="20"/>
      <c r="F4568" s="20" t="s">
        <v>9029</v>
      </c>
      <c r="G4568"/>
      <c r="H4568"/>
      <c r="I4568"/>
      <c r="J4568"/>
      <c r="K4568" s="16">
        <v>1.8</v>
      </c>
    </row>
    <row r="4569" spans="3:11" ht="15" hidden="1" outlineLevel="1" x14ac:dyDescent="0.25">
      <c r="C4569" s="4" t="s">
        <v>53</v>
      </c>
      <c r="D4569" s="20" t="s">
        <v>9030</v>
      </c>
      <c r="E4569" s="20"/>
      <c r="F4569" s="20" t="s">
        <v>9031</v>
      </c>
      <c r="G4569"/>
      <c r="H4569"/>
      <c r="I4569"/>
      <c r="J4569"/>
      <c r="K4569" s="16">
        <v>2.76</v>
      </c>
    </row>
    <row r="4570" spans="3:11" ht="15" hidden="1" outlineLevel="1" x14ac:dyDescent="0.25">
      <c r="C4570" s="4" t="s">
        <v>53</v>
      </c>
      <c r="D4570" s="20" t="s">
        <v>9032</v>
      </c>
      <c r="E4570" s="20"/>
      <c r="F4570" s="20" t="s">
        <v>9033</v>
      </c>
      <c r="G4570"/>
      <c r="H4570"/>
      <c r="I4570"/>
      <c r="J4570"/>
      <c r="K4570" s="16">
        <v>6.35</v>
      </c>
    </row>
    <row r="4571" spans="3:11" ht="15" hidden="1" outlineLevel="1" x14ac:dyDescent="0.25">
      <c r="C4571" s="4" t="s">
        <v>53</v>
      </c>
      <c r="D4571" s="20" t="s">
        <v>9034</v>
      </c>
      <c r="E4571" s="20"/>
      <c r="F4571" s="20" t="s">
        <v>9035</v>
      </c>
      <c r="G4571"/>
      <c r="H4571"/>
      <c r="I4571"/>
      <c r="J4571"/>
      <c r="K4571" s="16">
        <v>10.210000000000001</v>
      </c>
    </row>
    <row r="4572" spans="3:11" ht="15" hidden="1" outlineLevel="1" x14ac:dyDescent="0.25">
      <c r="C4572" s="4" t="s">
        <v>53</v>
      </c>
      <c r="D4572" s="20" t="s">
        <v>9036</v>
      </c>
      <c r="E4572" s="20"/>
      <c r="F4572" s="20" t="s">
        <v>9037</v>
      </c>
      <c r="G4572"/>
      <c r="H4572"/>
      <c r="I4572"/>
      <c r="J4572"/>
      <c r="K4572" s="16">
        <v>4.03</v>
      </c>
    </row>
    <row r="4573" spans="3:11" ht="15" hidden="1" outlineLevel="1" x14ac:dyDescent="0.25">
      <c r="C4573" s="4" t="s">
        <v>53</v>
      </c>
      <c r="D4573" s="20" t="s">
        <v>9038</v>
      </c>
      <c r="E4573" s="20"/>
      <c r="F4573" s="20" t="s">
        <v>9039</v>
      </c>
      <c r="G4573"/>
      <c r="H4573"/>
      <c r="I4573"/>
      <c r="J4573"/>
      <c r="K4573" s="16">
        <v>3.02</v>
      </c>
    </row>
    <row r="4574" spans="3:11" ht="15" hidden="1" outlineLevel="1" x14ac:dyDescent="0.25">
      <c r="C4574" s="4" t="s">
        <v>53</v>
      </c>
      <c r="D4574" s="20" t="s">
        <v>9040</v>
      </c>
      <c r="E4574" s="20"/>
      <c r="F4574" s="20" t="s">
        <v>9041</v>
      </c>
      <c r="G4574"/>
      <c r="H4574"/>
      <c r="I4574"/>
      <c r="J4574"/>
      <c r="K4574" s="16">
        <v>1.71</v>
      </c>
    </row>
    <row r="4575" spans="3:11" ht="15" hidden="1" outlineLevel="1" x14ac:dyDescent="0.25">
      <c r="C4575" s="4" t="s">
        <v>53</v>
      </c>
      <c r="D4575" s="20" t="s">
        <v>9042</v>
      </c>
      <c r="E4575" s="20"/>
      <c r="F4575" s="20" t="s">
        <v>9043</v>
      </c>
      <c r="G4575"/>
      <c r="H4575"/>
      <c r="I4575"/>
      <c r="J4575"/>
      <c r="K4575" s="16">
        <v>1.71</v>
      </c>
    </row>
    <row r="4576" spans="3:11" ht="15" hidden="1" outlineLevel="1" x14ac:dyDescent="0.25">
      <c r="C4576" s="4" t="s">
        <v>53</v>
      </c>
      <c r="D4576" s="20" t="s">
        <v>9044</v>
      </c>
      <c r="E4576" s="20"/>
      <c r="F4576" s="20" t="s">
        <v>9045</v>
      </c>
      <c r="G4576"/>
      <c r="H4576"/>
      <c r="I4576"/>
      <c r="J4576"/>
      <c r="K4576" s="16">
        <v>27.9</v>
      </c>
    </row>
    <row r="4577" spans="3:11" ht="15" hidden="1" outlineLevel="1" x14ac:dyDescent="0.25">
      <c r="C4577" s="4" t="s">
        <v>53</v>
      </c>
      <c r="D4577" s="20" t="s">
        <v>9046</v>
      </c>
      <c r="E4577" s="20"/>
      <c r="F4577" s="20" t="s">
        <v>9047</v>
      </c>
      <c r="G4577"/>
      <c r="H4577"/>
      <c r="I4577"/>
      <c r="J4577"/>
      <c r="K4577" s="16">
        <v>5.28</v>
      </c>
    </row>
    <row r="4578" spans="3:11" ht="15" hidden="1" outlineLevel="1" x14ac:dyDescent="0.25">
      <c r="C4578" s="4" t="s">
        <v>53</v>
      </c>
      <c r="D4578" s="20" t="s">
        <v>9048</v>
      </c>
      <c r="E4578" s="20"/>
      <c r="F4578" s="20" t="s">
        <v>9049</v>
      </c>
      <c r="G4578"/>
      <c r="H4578"/>
      <c r="I4578"/>
      <c r="J4578"/>
      <c r="K4578" s="16">
        <v>15.12</v>
      </c>
    </row>
    <row r="4579" spans="3:11" ht="15" hidden="1" outlineLevel="1" x14ac:dyDescent="0.25">
      <c r="C4579" s="4" t="s">
        <v>53</v>
      </c>
      <c r="D4579" s="20" t="s">
        <v>9050</v>
      </c>
      <c r="E4579" s="20"/>
      <c r="F4579" s="20" t="s">
        <v>9051</v>
      </c>
      <c r="G4579"/>
      <c r="H4579"/>
      <c r="I4579"/>
      <c r="J4579"/>
      <c r="K4579" s="16">
        <v>5.43</v>
      </c>
    </row>
    <row r="4580" spans="3:11" ht="15" hidden="1" outlineLevel="1" x14ac:dyDescent="0.25">
      <c r="C4580" s="4" t="s">
        <v>53</v>
      </c>
      <c r="D4580" s="20" t="s">
        <v>9052</v>
      </c>
      <c r="E4580" s="20"/>
      <c r="F4580" s="20" t="s">
        <v>9053</v>
      </c>
      <c r="G4580"/>
      <c r="H4580"/>
      <c r="I4580"/>
      <c r="J4580"/>
      <c r="K4580" s="16">
        <v>7.42</v>
      </c>
    </row>
    <row r="4581" spans="3:11" ht="15" hidden="1" outlineLevel="1" x14ac:dyDescent="0.25">
      <c r="C4581" s="4" t="s">
        <v>53</v>
      </c>
      <c r="D4581" s="20" t="s">
        <v>9054</v>
      </c>
      <c r="E4581" s="20"/>
      <c r="F4581" s="20" t="s">
        <v>9055</v>
      </c>
      <c r="G4581"/>
      <c r="H4581"/>
      <c r="I4581"/>
      <c r="J4581"/>
      <c r="K4581" s="16">
        <v>5.04</v>
      </c>
    </row>
    <row r="4582" spans="3:11" ht="15" hidden="1" outlineLevel="1" x14ac:dyDescent="0.25">
      <c r="C4582" s="4" t="s">
        <v>53</v>
      </c>
      <c r="D4582" s="20" t="s">
        <v>9056</v>
      </c>
      <c r="E4582" s="20"/>
      <c r="F4582" s="20" t="s">
        <v>9057</v>
      </c>
      <c r="G4582"/>
      <c r="H4582"/>
      <c r="I4582"/>
      <c r="J4582"/>
      <c r="K4582" s="16">
        <v>5.54</v>
      </c>
    </row>
    <row r="4583" spans="3:11" ht="15" hidden="1" outlineLevel="1" x14ac:dyDescent="0.25">
      <c r="C4583" s="4" t="s">
        <v>53</v>
      </c>
      <c r="D4583" s="20" t="s">
        <v>9058</v>
      </c>
      <c r="E4583" s="20"/>
      <c r="F4583" s="20" t="s">
        <v>9059</v>
      </c>
      <c r="G4583"/>
      <c r="H4583"/>
      <c r="I4583"/>
      <c r="J4583"/>
      <c r="K4583" s="16">
        <v>2.11</v>
      </c>
    </row>
    <row r="4584" spans="3:11" ht="15" hidden="1" outlineLevel="1" x14ac:dyDescent="0.25">
      <c r="C4584" s="4" t="s">
        <v>53</v>
      </c>
      <c r="D4584" s="20" t="s">
        <v>9060</v>
      </c>
      <c r="E4584" s="20"/>
      <c r="F4584" s="20" t="s">
        <v>9061</v>
      </c>
      <c r="G4584"/>
      <c r="H4584"/>
      <c r="I4584"/>
      <c r="J4584"/>
      <c r="K4584" s="16">
        <v>3.36</v>
      </c>
    </row>
    <row r="4585" spans="3:11" ht="15" hidden="1" outlineLevel="1" x14ac:dyDescent="0.25">
      <c r="C4585" s="4" t="s">
        <v>53</v>
      </c>
      <c r="D4585" s="20" t="s">
        <v>9062</v>
      </c>
      <c r="E4585" s="20"/>
      <c r="F4585" s="20" t="s">
        <v>9063</v>
      </c>
      <c r="G4585"/>
      <c r="H4585"/>
      <c r="I4585"/>
      <c r="J4585"/>
      <c r="K4585" s="16">
        <v>7.52</v>
      </c>
    </row>
    <row r="4586" spans="3:11" ht="15" hidden="1" outlineLevel="1" x14ac:dyDescent="0.25">
      <c r="C4586" s="4" t="s">
        <v>53</v>
      </c>
      <c r="D4586" s="20" t="s">
        <v>9064</v>
      </c>
      <c r="E4586" s="20"/>
      <c r="F4586" s="20" t="s">
        <v>9065</v>
      </c>
      <c r="G4586"/>
      <c r="H4586"/>
      <c r="I4586"/>
      <c r="J4586"/>
      <c r="K4586" s="16">
        <v>338.85</v>
      </c>
    </row>
    <row r="4587" spans="3:11" ht="15" hidden="1" outlineLevel="1" x14ac:dyDescent="0.25">
      <c r="C4587" s="4" t="s">
        <v>53</v>
      </c>
      <c r="D4587" s="20" t="s">
        <v>9066</v>
      </c>
      <c r="E4587" s="20"/>
      <c r="F4587" s="20" t="s">
        <v>9067</v>
      </c>
      <c r="G4587"/>
      <c r="H4587"/>
      <c r="I4587"/>
      <c r="J4587"/>
      <c r="K4587" s="16">
        <v>13.55</v>
      </c>
    </row>
    <row r="4588" spans="3:11" ht="15" hidden="1" outlineLevel="1" x14ac:dyDescent="0.25">
      <c r="C4588" s="4" t="s">
        <v>53</v>
      </c>
      <c r="D4588" s="20" t="s">
        <v>9068</v>
      </c>
      <c r="E4588" s="20"/>
      <c r="F4588" s="20" t="s">
        <v>9069</v>
      </c>
      <c r="G4588"/>
      <c r="H4588"/>
      <c r="I4588"/>
      <c r="J4588"/>
      <c r="K4588" s="16">
        <v>1.68</v>
      </c>
    </row>
    <row r="4589" spans="3:11" ht="15" hidden="1" outlineLevel="1" x14ac:dyDescent="0.25">
      <c r="C4589" s="4" t="s">
        <v>53</v>
      </c>
      <c r="D4589" s="20" t="s">
        <v>9070</v>
      </c>
      <c r="E4589" s="20"/>
      <c r="F4589" s="20" t="s">
        <v>9071</v>
      </c>
      <c r="G4589"/>
      <c r="H4589"/>
      <c r="I4589"/>
      <c r="J4589"/>
      <c r="K4589" s="16">
        <v>5.04</v>
      </c>
    </row>
    <row r="4590" spans="3:11" ht="15" hidden="1" outlineLevel="1" x14ac:dyDescent="0.25">
      <c r="C4590" s="4" t="s">
        <v>53</v>
      </c>
      <c r="D4590" s="20" t="s">
        <v>9072</v>
      </c>
      <c r="E4590" s="20"/>
      <c r="F4590" s="20" t="s">
        <v>9073</v>
      </c>
      <c r="G4590"/>
      <c r="H4590"/>
      <c r="I4590"/>
      <c r="J4590"/>
      <c r="K4590" s="16">
        <v>1.76</v>
      </c>
    </row>
    <row r="4591" spans="3:11" ht="15" hidden="1" outlineLevel="1" x14ac:dyDescent="0.25">
      <c r="C4591" s="4" t="s">
        <v>53</v>
      </c>
      <c r="D4591" s="20" t="s">
        <v>9074</v>
      </c>
      <c r="E4591" s="20"/>
      <c r="F4591" s="20" t="s">
        <v>9075</v>
      </c>
      <c r="G4591"/>
      <c r="H4591"/>
      <c r="I4591"/>
      <c r="J4591"/>
      <c r="K4591" s="16">
        <v>5.84</v>
      </c>
    </row>
    <row r="4592" spans="3:11" ht="15" hidden="1" outlineLevel="1" x14ac:dyDescent="0.25">
      <c r="C4592" s="4" t="s">
        <v>53</v>
      </c>
      <c r="D4592" s="20" t="s">
        <v>9076</v>
      </c>
      <c r="E4592" s="20"/>
      <c r="F4592" s="20" t="s">
        <v>9077</v>
      </c>
      <c r="G4592"/>
      <c r="H4592"/>
      <c r="I4592"/>
      <c r="J4592"/>
      <c r="K4592" s="16">
        <v>0.5</v>
      </c>
    </row>
    <row r="4593" spans="3:11" ht="15" hidden="1" outlineLevel="1" x14ac:dyDescent="0.25">
      <c r="C4593" s="4" t="s">
        <v>53</v>
      </c>
      <c r="D4593" s="20" t="s">
        <v>9078</v>
      </c>
      <c r="E4593" s="20"/>
      <c r="F4593" s="20" t="s">
        <v>9079</v>
      </c>
      <c r="G4593"/>
      <c r="H4593"/>
      <c r="I4593"/>
      <c r="J4593"/>
      <c r="K4593" s="16">
        <v>1.7</v>
      </c>
    </row>
    <row r="4594" spans="3:11" ht="15" hidden="1" outlineLevel="1" x14ac:dyDescent="0.25">
      <c r="C4594" s="4" t="s">
        <v>53</v>
      </c>
      <c r="D4594" s="20" t="s">
        <v>9080</v>
      </c>
      <c r="E4594" s="20"/>
      <c r="F4594" s="20" t="s">
        <v>9081</v>
      </c>
      <c r="G4594"/>
      <c r="H4594"/>
      <c r="I4594"/>
      <c r="J4594"/>
      <c r="K4594" s="16">
        <v>7.29</v>
      </c>
    </row>
    <row r="4595" spans="3:11" ht="15" hidden="1" outlineLevel="1" x14ac:dyDescent="0.25">
      <c r="C4595" s="4" t="s">
        <v>53</v>
      </c>
      <c r="D4595" s="20" t="s">
        <v>9082</v>
      </c>
      <c r="E4595" s="20"/>
      <c r="F4595" s="20" t="s">
        <v>9083</v>
      </c>
      <c r="G4595"/>
      <c r="H4595"/>
      <c r="I4595"/>
      <c r="J4595"/>
      <c r="K4595" s="16">
        <v>3.36</v>
      </c>
    </row>
    <row r="4596" spans="3:11" ht="15" hidden="1" outlineLevel="1" x14ac:dyDescent="0.25">
      <c r="C4596" s="4" t="s">
        <v>53</v>
      </c>
      <c r="D4596" s="20" t="s">
        <v>9084</v>
      </c>
      <c r="E4596" s="20"/>
      <c r="F4596" s="20" t="s">
        <v>9085</v>
      </c>
      <c r="G4596"/>
      <c r="H4596"/>
      <c r="I4596"/>
      <c r="J4596"/>
      <c r="K4596" s="16">
        <v>5.33</v>
      </c>
    </row>
    <row r="4597" spans="3:11" ht="15" hidden="1" outlineLevel="1" x14ac:dyDescent="0.25">
      <c r="C4597" s="4" t="s">
        <v>53</v>
      </c>
      <c r="D4597" s="20" t="s">
        <v>9086</v>
      </c>
      <c r="E4597" s="20"/>
      <c r="F4597" s="20" t="s">
        <v>9087</v>
      </c>
      <c r="G4597"/>
      <c r="H4597"/>
      <c r="I4597"/>
      <c r="J4597"/>
      <c r="K4597" s="16">
        <v>2.46</v>
      </c>
    </row>
    <row r="4598" spans="3:11" ht="15" hidden="1" outlineLevel="1" x14ac:dyDescent="0.25">
      <c r="C4598" s="4" t="s">
        <v>53</v>
      </c>
      <c r="D4598" s="20" t="s">
        <v>9088</v>
      </c>
      <c r="E4598" s="20"/>
      <c r="F4598" s="20" t="s">
        <v>9089</v>
      </c>
      <c r="G4598"/>
      <c r="H4598"/>
      <c r="I4598"/>
      <c r="J4598"/>
      <c r="K4598" s="16">
        <v>18.48</v>
      </c>
    </row>
    <row r="4599" spans="3:11" ht="15" hidden="1" outlineLevel="1" x14ac:dyDescent="0.25">
      <c r="C4599" s="4" t="s">
        <v>53</v>
      </c>
      <c r="D4599" s="20" t="s">
        <v>9090</v>
      </c>
      <c r="E4599" s="20"/>
      <c r="F4599" s="20" t="s">
        <v>9091</v>
      </c>
      <c r="G4599"/>
      <c r="H4599"/>
      <c r="I4599"/>
      <c r="J4599"/>
      <c r="K4599" s="16">
        <v>12.99</v>
      </c>
    </row>
    <row r="4600" spans="3:11" ht="15" hidden="1" outlineLevel="1" x14ac:dyDescent="0.25">
      <c r="C4600" s="4" t="s">
        <v>53</v>
      </c>
      <c r="D4600" s="20" t="s">
        <v>9092</v>
      </c>
      <c r="E4600" s="20"/>
      <c r="F4600" s="20" t="s">
        <v>9093</v>
      </c>
      <c r="G4600"/>
      <c r="H4600"/>
      <c r="I4600"/>
      <c r="J4600"/>
      <c r="K4600" s="16">
        <v>2.78</v>
      </c>
    </row>
    <row r="4601" spans="3:11" ht="15" hidden="1" outlineLevel="1" x14ac:dyDescent="0.25">
      <c r="C4601" s="4" t="s">
        <v>53</v>
      </c>
      <c r="D4601" s="20" t="s">
        <v>9094</v>
      </c>
      <c r="E4601" s="20"/>
      <c r="F4601" s="20" t="s">
        <v>9095</v>
      </c>
      <c r="G4601"/>
      <c r="H4601"/>
      <c r="I4601"/>
      <c r="J4601"/>
      <c r="K4601" s="16">
        <v>1.68</v>
      </c>
    </row>
    <row r="4602" spans="3:11" ht="15" hidden="1" outlineLevel="1" x14ac:dyDescent="0.25">
      <c r="C4602" s="4" t="s">
        <v>53</v>
      </c>
      <c r="D4602" s="20" t="s">
        <v>9096</v>
      </c>
      <c r="E4602" s="20"/>
      <c r="F4602" s="20" t="s">
        <v>9097</v>
      </c>
      <c r="G4602"/>
      <c r="H4602"/>
      <c r="I4602"/>
      <c r="J4602"/>
      <c r="K4602" s="16">
        <v>249.07</v>
      </c>
    </row>
    <row r="4603" spans="3:11" ht="15" hidden="1" outlineLevel="1" x14ac:dyDescent="0.25">
      <c r="C4603" s="4" t="s">
        <v>53</v>
      </c>
      <c r="D4603" s="20" t="s">
        <v>9098</v>
      </c>
      <c r="E4603" s="20"/>
      <c r="F4603" s="20" t="s">
        <v>9099</v>
      </c>
      <c r="G4603"/>
      <c r="H4603"/>
      <c r="I4603"/>
      <c r="J4603"/>
      <c r="K4603" s="16">
        <v>5.54</v>
      </c>
    </row>
    <row r="4604" spans="3:11" ht="15" hidden="1" outlineLevel="1" x14ac:dyDescent="0.25">
      <c r="C4604" s="4" t="s">
        <v>53</v>
      </c>
      <c r="D4604" s="20" t="s">
        <v>9100</v>
      </c>
      <c r="E4604" s="20"/>
      <c r="F4604" s="20" t="s">
        <v>9101</v>
      </c>
      <c r="G4604"/>
      <c r="H4604"/>
      <c r="I4604"/>
      <c r="J4604"/>
      <c r="K4604" s="16">
        <v>5.04</v>
      </c>
    </row>
    <row r="4605" spans="3:11" ht="15" hidden="1" outlineLevel="1" x14ac:dyDescent="0.25">
      <c r="C4605" s="4" t="s">
        <v>53</v>
      </c>
      <c r="D4605" s="20" t="s">
        <v>9102</v>
      </c>
      <c r="E4605" s="20"/>
      <c r="F4605" s="20" t="s">
        <v>9103</v>
      </c>
      <c r="G4605"/>
      <c r="H4605"/>
      <c r="I4605"/>
      <c r="J4605"/>
      <c r="K4605" s="16">
        <v>6.65</v>
      </c>
    </row>
    <row r="4606" spans="3:11" ht="15" hidden="1" outlineLevel="1" x14ac:dyDescent="0.25">
      <c r="C4606" s="4" t="s">
        <v>53</v>
      </c>
      <c r="D4606" s="20" t="s">
        <v>9104</v>
      </c>
      <c r="E4606" s="20"/>
      <c r="F4606" s="20" t="s">
        <v>9105</v>
      </c>
      <c r="G4606"/>
      <c r="H4606"/>
      <c r="I4606"/>
      <c r="J4606"/>
      <c r="K4606" s="16">
        <v>1.5</v>
      </c>
    </row>
    <row r="4607" spans="3:11" ht="15" hidden="1" outlineLevel="1" x14ac:dyDescent="0.25">
      <c r="C4607" s="4" t="s">
        <v>53</v>
      </c>
      <c r="D4607" s="20" t="s">
        <v>9106</v>
      </c>
      <c r="E4607" s="20"/>
      <c r="F4607" s="20" t="s">
        <v>9107</v>
      </c>
      <c r="G4607"/>
      <c r="H4607"/>
      <c r="I4607"/>
      <c r="J4607"/>
      <c r="K4607" s="16">
        <v>15.51</v>
      </c>
    </row>
    <row r="4608" spans="3:11" ht="15" hidden="1" outlineLevel="1" x14ac:dyDescent="0.25">
      <c r="C4608" s="4" t="s">
        <v>53</v>
      </c>
      <c r="D4608" s="20" t="s">
        <v>9108</v>
      </c>
      <c r="E4608" s="20"/>
      <c r="F4608" s="20" t="s">
        <v>9109</v>
      </c>
      <c r="G4608"/>
      <c r="H4608"/>
      <c r="I4608"/>
      <c r="J4608"/>
      <c r="K4608" s="16">
        <v>5.04</v>
      </c>
    </row>
    <row r="4609" spans="3:11" ht="15" hidden="1" outlineLevel="1" x14ac:dyDescent="0.25">
      <c r="C4609" s="4" t="s">
        <v>53</v>
      </c>
      <c r="D4609" s="20" t="s">
        <v>9110</v>
      </c>
      <c r="E4609" s="20"/>
      <c r="F4609" s="20" t="s">
        <v>9111</v>
      </c>
      <c r="G4609"/>
      <c r="H4609"/>
      <c r="I4609"/>
      <c r="J4609"/>
      <c r="K4609" s="16">
        <v>5.12</v>
      </c>
    </row>
    <row r="4610" spans="3:11" ht="15" hidden="1" outlineLevel="1" x14ac:dyDescent="0.25">
      <c r="C4610" s="4" t="s">
        <v>53</v>
      </c>
      <c r="D4610" s="20" t="s">
        <v>9112</v>
      </c>
      <c r="E4610" s="20"/>
      <c r="F4610" s="20" t="s">
        <v>9113</v>
      </c>
      <c r="G4610"/>
      <c r="H4610"/>
      <c r="I4610"/>
      <c r="J4610"/>
      <c r="K4610" s="16">
        <v>1.81</v>
      </c>
    </row>
    <row r="4611" spans="3:11" ht="15" hidden="1" outlineLevel="1" x14ac:dyDescent="0.25">
      <c r="C4611" s="4" t="s">
        <v>53</v>
      </c>
      <c r="D4611" s="20" t="s">
        <v>9114</v>
      </c>
      <c r="E4611" s="20"/>
      <c r="F4611" s="20" t="s">
        <v>9115</v>
      </c>
      <c r="G4611"/>
      <c r="H4611"/>
      <c r="I4611"/>
      <c r="J4611"/>
      <c r="K4611" s="16">
        <v>1.68</v>
      </c>
    </row>
    <row r="4612" spans="3:11" ht="15" hidden="1" outlineLevel="1" x14ac:dyDescent="0.25">
      <c r="C4612" s="4" t="s">
        <v>53</v>
      </c>
      <c r="D4612" s="20" t="s">
        <v>9116</v>
      </c>
      <c r="E4612" s="20"/>
      <c r="F4612" s="20" t="s">
        <v>9117</v>
      </c>
      <c r="G4612"/>
      <c r="H4612"/>
      <c r="I4612"/>
      <c r="J4612"/>
      <c r="K4612" s="16">
        <v>136.63999999999999</v>
      </c>
    </row>
    <row r="4613" spans="3:11" ht="15" hidden="1" outlineLevel="1" x14ac:dyDescent="0.25">
      <c r="C4613" s="4" t="s">
        <v>53</v>
      </c>
      <c r="D4613" s="20" t="s">
        <v>9118</v>
      </c>
      <c r="E4613" s="20"/>
      <c r="F4613" s="20" t="s">
        <v>9119</v>
      </c>
      <c r="G4613"/>
      <c r="H4613"/>
      <c r="I4613"/>
      <c r="J4613"/>
      <c r="K4613" s="16">
        <v>1.83</v>
      </c>
    </row>
    <row r="4614" spans="3:11" ht="15" hidden="1" outlineLevel="1" x14ac:dyDescent="0.25">
      <c r="C4614" s="4" t="s">
        <v>53</v>
      </c>
      <c r="D4614" s="20" t="s">
        <v>9120</v>
      </c>
      <c r="E4614" s="20"/>
      <c r="F4614" s="20" t="s">
        <v>9121</v>
      </c>
      <c r="G4614"/>
      <c r="H4614"/>
      <c r="I4614"/>
      <c r="J4614"/>
      <c r="K4614" s="16">
        <v>0.21</v>
      </c>
    </row>
    <row r="4615" spans="3:11" ht="15" hidden="1" outlineLevel="1" x14ac:dyDescent="0.25">
      <c r="C4615" s="4" t="s">
        <v>53</v>
      </c>
      <c r="D4615" s="20" t="s">
        <v>9122</v>
      </c>
      <c r="E4615" s="20"/>
      <c r="F4615" s="20" t="s">
        <v>9123</v>
      </c>
      <c r="G4615"/>
      <c r="H4615"/>
      <c r="I4615"/>
      <c r="J4615"/>
      <c r="K4615" s="16">
        <v>18.54</v>
      </c>
    </row>
    <row r="4616" spans="3:11" ht="15" hidden="1" outlineLevel="1" x14ac:dyDescent="0.25">
      <c r="C4616" s="4" t="s">
        <v>53</v>
      </c>
      <c r="D4616" s="20" t="s">
        <v>9124</v>
      </c>
      <c r="E4616" s="20"/>
      <c r="F4616" s="20" t="s">
        <v>9125</v>
      </c>
      <c r="G4616"/>
      <c r="H4616"/>
      <c r="I4616"/>
      <c r="J4616"/>
      <c r="K4616" s="16">
        <v>25.69</v>
      </c>
    </row>
    <row r="4617" spans="3:11" ht="15" hidden="1" outlineLevel="1" x14ac:dyDescent="0.25">
      <c r="C4617" s="4" t="s">
        <v>53</v>
      </c>
      <c r="D4617" s="20" t="s">
        <v>9126</v>
      </c>
      <c r="E4617" s="20"/>
      <c r="F4617" s="20" t="s">
        <v>9127</v>
      </c>
      <c r="G4617"/>
      <c r="H4617"/>
      <c r="I4617"/>
      <c r="J4617"/>
      <c r="K4617" s="16">
        <v>21.21</v>
      </c>
    </row>
    <row r="4618" spans="3:11" ht="15" hidden="1" outlineLevel="1" x14ac:dyDescent="0.25">
      <c r="C4618" s="4" t="s">
        <v>53</v>
      </c>
      <c r="D4618" s="20" t="s">
        <v>9128</v>
      </c>
      <c r="E4618" s="20"/>
      <c r="F4618" s="20" t="s">
        <v>9129</v>
      </c>
      <c r="G4618"/>
      <c r="H4618"/>
      <c r="I4618"/>
      <c r="J4618"/>
      <c r="K4618" s="16">
        <v>5.38</v>
      </c>
    </row>
    <row r="4619" spans="3:11" ht="15" hidden="1" outlineLevel="1" x14ac:dyDescent="0.25">
      <c r="C4619" s="4" t="s">
        <v>53</v>
      </c>
      <c r="D4619" s="20" t="s">
        <v>9130</v>
      </c>
      <c r="E4619" s="20"/>
      <c r="F4619" s="20" t="s">
        <v>9131</v>
      </c>
      <c r="G4619"/>
      <c r="H4619"/>
      <c r="I4619"/>
      <c r="J4619"/>
      <c r="K4619" s="16">
        <v>22.05</v>
      </c>
    </row>
    <row r="4620" spans="3:11" ht="15" hidden="1" outlineLevel="1" x14ac:dyDescent="0.25">
      <c r="C4620" s="4" t="s">
        <v>53</v>
      </c>
      <c r="D4620" s="20" t="s">
        <v>9132</v>
      </c>
      <c r="E4620" s="20"/>
      <c r="F4620" s="20" t="s">
        <v>9133</v>
      </c>
      <c r="G4620"/>
      <c r="H4620"/>
      <c r="I4620"/>
      <c r="J4620"/>
      <c r="K4620" s="16">
        <v>5.49</v>
      </c>
    </row>
    <row r="4621" spans="3:11" ht="15" hidden="1" outlineLevel="1" x14ac:dyDescent="0.25">
      <c r="C4621" s="4" t="s">
        <v>53</v>
      </c>
      <c r="D4621" s="20" t="s">
        <v>9134</v>
      </c>
      <c r="E4621" s="20"/>
      <c r="F4621" s="20" t="s">
        <v>9135</v>
      </c>
      <c r="G4621"/>
      <c r="H4621"/>
      <c r="I4621"/>
      <c r="J4621"/>
      <c r="K4621" s="16">
        <v>5.44</v>
      </c>
    </row>
    <row r="4622" spans="3:11" ht="15" hidden="1" outlineLevel="1" x14ac:dyDescent="0.25">
      <c r="C4622" s="4" t="s">
        <v>53</v>
      </c>
      <c r="D4622" s="20" t="s">
        <v>9136</v>
      </c>
      <c r="E4622" s="20"/>
      <c r="F4622" s="20" t="s">
        <v>9137</v>
      </c>
      <c r="G4622"/>
      <c r="H4622"/>
      <c r="I4622"/>
      <c r="J4622"/>
      <c r="K4622" s="16">
        <v>8.4</v>
      </c>
    </row>
    <row r="4623" spans="3:11" ht="15" hidden="1" outlineLevel="1" x14ac:dyDescent="0.25">
      <c r="C4623" s="4" t="s">
        <v>53</v>
      </c>
      <c r="D4623" s="20" t="s">
        <v>9138</v>
      </c>
      <c r="E4623" s="20"/>
      <c r="F4623" s="20" t="s">
        <v>9139</v>
      </c>
      <c r="G4623"/>
      <c r="H4623"/>
      <c r="I4623"/>
      <c r="J4623"/>
      <c r="K4623" s="16">
        <v>11.66</v>
      </c>
    </row>
    <row r="4624" spans="3:11" ht="15" hidden="1" outlineLevel="1" x14ac:dyDescent="0.25">
      <c r="C4624" s="4" t="s">
        <v>53</v>
      </c>
      <c r="D4624" s="20" t="s">
        <v>9140</v>
      </c>
      <c r="E4624" s="20"/>
      <c r="F4624" s="20" t="s">
        <v>9141</v>
      </c>
      <c r="G4624"/>
      <c r="H4624"/>
      <c r="I4624"/>
      <c r="J4624"/>
      <c r="K4624" s="16">
        <v>2.08</v>
      </c>
    </row>
    <row r="4625" spans="3:11" ht="15" hidden="1" outlineLevel="1" x14ac:dyDescent="0.25">
      <c r="C4625" s="4" t="s">
        <v>53</v>
      </c>
      <c r="D4625" s="20" t="s">
        <v>9142</v>
      </c>
      <c r="E4625" s="20"/>
      <c r="F4625" s="20" t="s">
        <v>9143</v>
      </c>
      <c r="G4625"/>
      <c r="H4625"/>
      <c r="I4625"/>
      <c r="J4625"/>
      <c r="K4625" s="16">
        <v>5.0999999999999996</v>
      </c>
    </row>
    <row r="4626" spans="3:11" ht="15" hidden="1" outlineLevel="1" x14ac:dyDescent="0.25">
      <c r="C4626" s="4" t="s">
        <v>53</v>
      </c>
      <c r="D4626" s="20" t="s">
        <v>9144</v>
      </c>
      <c r="E4626" s="20"/>
      <c r="F4626" s="20" t="s">
        <v>9145</v>
      </c>
      <c r="G4626"/>
      <c r="H4626"/>
      <c r="I4626"/>
      <c r="J4626"/>
      <c r="K4626" s="16">
        <v>1.46</v>
      </c>
    </row>
    <row r="4627" spans="3:11" ht="15" hidden="1" outlineLevel="1" x14ac:dyDescent="0.25">
      <c r="C4627" s="4" t="s">
        <v>53</v>
      </c>
      <c r="D4627" s="20" t="s">
        <v>9146</v>
      </c>
      <c r="E4627" s="20"/>
      <c r="F4627" s="20" t="s">
        <v>9147</v>
      </c>
      <c r="G4627"/>
      <c r="H4627"/>
      <c r="I4627"/>
      <c r="J4627"/>
      <c r="K4627" s="16">
        <v>17.11</v>
      </c>
    </row>
    <row r="4628" spans="3:11" ht="15" hidden="1" outlineLevel="1" x14ac:dyDescent="0.25">
      <c r="C4628" s="4" t="s">
        <v>53</v>
      </c>
      <c r="D4628" s="20" t="s">
        <v>9148</v>
      </c>
      <c r="E4628" s="20"/>
      <c r="F4628" s="20" t="s">
        <v>9149</v>
      </c>
      <c r="G4628"/>
      <c r="H4628"/>
      <c r="I4628"/>
      <c r="J4628"/>
      <c r="K4628" s="16">
        <v>4.83</v>
      </c>
    </row>
    <row r="4629" spans="3:11" ht="15" hidden="1" outlineLevel="1" x14ac:dyDescent="0.25">
      <c r="C4629" s="4" t="s">
        <v>53</v>
      </c>
      <c r="D4629" s="20" t="s">
        <v>9150</v>
      </c>
      <c r="E4629" s="20"/>
      <c r="F4629" s="20" t="s">
        <v>9151</v>
      </c>
      <c r="G4629"/>
      <c r="H4629"/>
      <c r="I4629"/>
      <c r="J4629"/>
      <c r="K4629" s="16">
        <v>2.2999999999999998</v>
      </c>
    </row>
    <row r="4630" spans="3:11" ht="15" hidden="1" outlineLevel="1" x14ac:dyDescent="0.25">
      <c r="C4630" s="4" t="s">
        <v>53</v>
      </c>
      <c r="D4630" s="20" t="s">
        <v>9152</v>
      </c>
      <c r="E4630" s="20"/>
      <c r="F4630" s="20" t="s">
        <v>9153</v>
      </c>
      <c r="G4630"/>
      <c r="H4630"/>
      <c r="I4630"/>
      <c r="J4630"/>
      <c r="K4630" s="16">
        <v>19.75</v>
      </c>
    </row>
    <row r="4631" spans="3:11" ht="15" hidden="1" outlineLevel="1" x14ac:dyDescent="0.25">
      <c r="C4631" s="4" t="s">
        <v>53</v>
      </c>
      <c r="D4631" s="20" t="s">
        <v>9154</v>
      </c>
      <c r="E4631" s="20"/>
      <c r="F4631" s="20" t="s">
        <v>9155</v>
      </c>
      <c r="G4631"/>
      <c r="H4631"/>
      <c r="I4631"/>
      <c r="J4631"/>
      <c r="K4631" s="16">
        <v>34.700000000000003</v>
      </c>
    </row>
    <row r="4632" spans="3:11" ht="15" hidden="1" outlineLevel="1" x14ac:dyDescent="0.25">
      <c r="C4632" s="4" t="s">
        <v>53</v>
      </c>
      <c r="D4632" s="20" t="s">
        <v>9156</v>
      </c>
      <c r="E4632" s="20"/>
      <c r="F4632" s="20" t="s">
        <v>9157</v>
      </c>
      <c r="G4632"/>
      <c r="H4632"/>
      <c r="I4632"/>
      <c r="J4632"/>
      <c r="K4632" s="16">
        <v>10.08</v>
      </c>
    </row>
    <row r="4633" spans="3:11" ht="15" hidden="1" outlineLevel="1" x14ac:dyDescent="0.25">
      <c r="C4633" s="4" t="s">
        <v>53</v>
      </c>
      <c r="D4633" s="20" t="s">
        <v>9158</v>
      </c>
      <c r="E4633" s="20"/>
      <c r="F4633" s="20" t="s">
        <v>9159</v>
      </c>
      <c r="G4633"/>
      <c r="H4633"/>
      <c r="I4633"/>
      <c r="J4633"/>
      <c r="K4633" s="16">
        <v>8.41</v>
      </c>
    </row>
    <row r="4634" spans="3:11" ht="15" hidden="1" outlineLevel="1" x14ac:dyDescent="0.25">
      <c r="C4634" s="4" t="s">
        <v>53</v>
      </c>
      <c r="D4634" s="20" t="s">
        <v>9160</v>
      </c>
      <c r="E4634" s="20"/>
      <c r="F4634" s="20" t="s">
        <v>9161</v>
      </c>
      <c r="G4634"/>
      <c r="H4634"/>
      <c r="I4634"/>
      <c r="J4634"/>
      <c r="K4634" s="16">
        <v>3.36</v>
      </c>
    </row>
    <row r="4635" spans="3:11" ht="15" hidden="1" outlineLevel="1" x14ac:dyDescent="0.25">
      <c r="C4635" s="4" t="s">
        <v>53</v>
      </c>
      <c r="D4635" s="20" t="s">
        <v>9162</v>
      </c>
      <c r="E4635" s="20"/>
      <c r="F4635" s="20" t="s">
        <v>9163</v>
      </c>
      <c r="G4635"/>
      <c r="H4635"/>
      <c r="I4635"/>
      <c r="J4635"/>
      <c r="K4635" s="16">
        <v>6.31</v>
      </c>
    </row>
    <row r="4636" spans="3:11" ht="15" hidden="1" outlineLevel="1" x14ac:dyDescent="0.25">
      <c r="C4636" s="4" t="s">
        <v>53</v>
      </c>
      <c r="D4636" s="20" t="s">
        <v>9164</v>
      </c>
      <c r="E4636" s="20"/>
      <c r="F4636" s="20" t="s">
        <v>9165</v>
      </c>
      <c r="G4636"/>
      <c r="H4636"/>
      <c r="I4636"/>
      <c r="J4636"/>
      <c r="K4636" s="16">
        <v>1.95</v>
      </c>
    </row>
    <row r="4637" spans="3:11" ht="15" hidden="1" outlineLevel="1" x14ac:dyDescent="0.25">
      <c r="C4637" s="4" t="s">
        <v>53</v>
      </c>
      <c r="D4637" s="20" t="s">
        <v>9166</v>
      </c>
      <c r="E4637" s="20"/>
      <c r="F4637" s="20" t="s">
        <v>9167</v>
      </c>
      <c r="G4637"/>
      <c r="H4637"/>
      <c r="I4637"/>
      <c r="J4637"/>
      <c r="K4637" s="16">
        <v>5.27</v>
      </c>
    </row>
    <row r="4638" spans="3:11" ht="15" hidden="1" outlineLevel="1" x14ac:dyDescent="0.25">
      <c r="C4638" s="4" t="s">
        <v>53</v>
      </c>
      <c r="D4638" s="20" t="s">
        <v>9168</v>
      </c>
      <c r="E4638" s="20"/>
      <c r="F4638" s="20" t="s">
        <v>9169</v>
      </c>
      <c r="G4638"/>
      <c r="H4638"/>
      <c r="I4638"/>
      <c r="J4638"/>
      <c r="K4638" s="16">
        <v>3.88</v>
      </c>
    </row>
    <row r="4639" spans="3:11" ht="15" hidden="1" outlineLevel="1" x14ac:dyDescent="0.25">
      <c r="C4639" s="4" t="s">
        <v>53</v>
      </c>
      <c r="D4639" s="20" t="s">
        <v>9170</v>
      </c>
      <c r="E4639" s="20"/>
      <c r="F4639" s="20" t="s">
        <v>9171</v>
      </c>
      <c r="G4639"/>
      <c r="H4639"/>
      <c r="I4639"/>
      <c r="J4639"/>
      <c r="K4639" s="16">
        <v>0.67</v>
      </c>
    </row>
    <row r="4640" spans="3:11" ht="15" hidden="1" outlineLevel="1" x14ac:dyDescent="0.25">
      <c r="C4640" s="4" t="s">
        <v>53</v>
      </c>
      <c r="D4640" s="20" t="s">
        <v>9172</v>
      </c>
      <c r="E4640" s="20"/>
      <c r="F4640" s="20" t="s">
        <v>9173</v>
      </c>
      <c r="G4640"/>
      <c r="H4640"/>
      <c r="I4640"/>
      <c r="J4640"/>
      <c r="K4640" s="16">
        <v>11.93</v>
      </c>
    </row>
    <row r="4641" spans="3:11" ht="15" hidden="1" outlineLevel="1" x14ac:dyDescent="0.25">
      <c r="C4641" s="4" t="s">
        <v>53</v>
      </c>
      <c r="D4641" s="20" t="s">
        <v>9174</v>
      </c>
      <c r="E4641" s="20"/>
      <c r="F4641" s="20" t="s">
        <v>9175</v>
      </c>
      <c r="G4641"/>
      <c r="H4641"/>
      <c r="I4641"/>
      <c r="J4641"/>
      <c r="K4641" s="16">
        <v>22.74</v>
      </c>
    </row>
    <row r="4642" spans="3:11" ht="15" hidden="1" outlineLevel="1" x14ac:dyDescent="0.25">
      <c r="C4642" s="4" t="s">
        <v>53</v>
      </c>
      <c r="D4642" s="20" t="s">
        <v>9176</v>
      </c>
      <c r="E4642" s="20"/>
      <c r="F4642" s="20" t="s">
        <v>9177</v>
      </c>
      <c r="G4642"/>
      <c r="H4642"/>
      <c r="I4642"/>
      <c r="J4642"/>
      <c r="K4642" s="16">
        <v>3.3</v>
      </c>
    </row>
    <row r="4643" spans="3:11" ht="15" hidden="1" outlineLevel="1" x14ac:dyDescent="0.25">
      <c r="C4643" s="4" t="s">
        <v>53</v>
      </c>
      <c r="D4643" s="20" t="s">
        <v>9178</v>
      </c>
      <c r="E4643" s="20"/>
      <c r="F4643" s="20" t="s">
        <v>9179</v>
      </c>
      <c r="G4643"/>
      <c r="H4643"/>
      <c r="I4643"/>
      <c r="J4643"/>
      <c r="K4643" s="16">
        <v>1.78</v>
      </c>
    </row>
    <row r="4644" spans="3:11" ht="15" hidden="1" outlineLevel="1" x14ac:dyDescent="0.25">
      <c r="C4644" s="4" t="s">
        <v>53</v>
      </c>
      <c r="D4644" s="20" t="s">
        <v>9180</v>
      </c>
      <c r="E4644" s="20"/>
      <c r="F4644" s="20" t="s">
        <v>9181</v>
      </c>
      <c r="G4644"/>
      <c r="H4644"/>
      <c r="I4644"/>
      <c r="J4644"/>
      <c r="K4644" s="16">
        <v>10.86</v>
      </c>
    </row>
    <row r="4645" spans="3:11" ht="15" hidden="1" outlineLevel="1" x14ac:dyDescent="0.25">
      <c r="C4645" s="4" t="s">
        <v>53</v>
      </c>
      <c r="D4645" s="20" t="s">
        <v>9182</v>
      </c>
      <c r="E4645" s="20"/>
      <c r="F4645" s="20" t="s">
        <v>9183</v>
      </c>
      <c r="G4645"/>
      <c r="H4645"/>
      <c r="I4645"/>
      <c r="J4645"/>
      <c r="K4645" s="16">
        <v>38.909999999999997</v>
      </c>
    </row>
    <row r="4646" spans="3:11" ht="15" hidden="1" outlineLevel="1" x14ac:dyDescent="0.25">
      <c r="C4646" s="4" t="s">
        <v>53</v>
      </c>
      <c r="D4646" s="20" t="s">
        <v>9184</v>
      </c>
      <c r="E4646" s="20"/>
      <c r="F4646" s="20" t="s">
        <v>9185</v>
      </c>
      <c r="G4646"/>
      <c r="H4646"/>
      <c r="I4646"/>
      <c r="J4646"/>
      <c r="K4646" s="16">
        <v>1.69</v>
      </c>
    </row>
    <row r="4647" spans="3:11" ht="15" hidden="1" outlineLevel="1" x14ac:dyDescent="0.25">
      <c r="C4647" s="4" t="s">
        <v>53</v>
      </c>
      <c r="D4647" s="20" t="s">
        <v>9186</v>
      </c>
      <c r="E4647" s="20"/>
      <c r="F4647" s="20" t="s">
        <v>9187</v>
      </c>
      <c r="G4647"/>
      <c r="H4647"/>
      <c r="I4647"/>
      <c r="J4647"/>
      <c r="K4647" s="16">
        <v>-1.27</v>
      </c>
    </row>
    <row r="4648" spans="3:11" ht="15" hidden="1" outlineLevel="1" x14ac:dyDescent="0.25">
      <c r="C4648" s="4" t="s">
        <v>53</v>
      </c>
      <c r="D4648" s="20" t="s">
        <v>9188</v>
      </c>
      <c r="E4648" s="20"/>
      <c r="F4648" s="20" t="s">
        <v>9189</v>
      </c>
      <c r="G4648"/>
      <c r="H4648"/>
      <c r="I4648"/>
      <c r="J4648"/>
      <c r="K4648" s="16">
        <v>3.51</v>
      </c>
    </row>
    <row r="4649" spans="3:11" ht="15" hidden="1" outlineLevel="1" x14ac:dyDescent="0.25">
      <c r="C4649" s="4" t="s">
        <v>53</v>
      </c>
      <c r="D4649" s="20" t="s">
        <v>9190</v>
      </c>
      <c r="E4649" s="20"/>
      <c r="F4649" s="20" t="s">
        <v>9191</v>
      </c>
      <c r="G4649"/>
      <c r="H4649"/>
      <c r="I4649"/>
      <c r="J4649"/>
      <c r="K4649" s="16">
        <v>6.73</v>
      </c>
    </row>
    <row r="4650" spans="3:11" ht="15" hidden="1" outlineLevel="1" x14ac:dyDescent="0.25">
      <c r="C4650" s="4" t="s">
        <v>53</v>
      </c>
      <c r="D4650" s="20" t="s">
        <v>9192</v>
      </c>
      <c r="E4650" s="20"/>
      <c r="F4650" s="20" t="s">
        <v>9193</v>
      </c>
      <c r="G4650"/>
      <c r="H4650"/>
      <c r="I4650"/>
      <c r="J4650"/>
      <c r="K4650" s="16">
        <v>13.2</v>
      </c>
    </row>
    <row r="4651" spans="3:11" ht="15" hidden="1" outlineLevel="1" x14ac:dyDescent="0.25">
      <c r="C4651" s="4" t="s">
        <v>53</v>
      </c>
      <c r="D4651" s="20" t="s">
        <v>9194</v>
      </c>
      <c r="E4651" s="20"/>
      <c r="F4651" s="20" t="s">
        <v>9195</v>
      </c>
      <c r="G4651"/>
      <c r="H4651"/>
      <c r="I4651"/>
      <c r="J4651"/>
      <c r="K4651" s="16">
        <v>10.51</v>
      </c>
    </row>
    <row r="4652" spans="3:11" ht="15" hidden="1" outlineLevel="1" x14ac:dyDescent="0.25">
      <c r="C4652" s="4" t="s">
        <v>53</v>
      </c>
      <c r="D4652" s="20" t="s">
        <v>9196</v>
      </c>
      <c r="E4652" s="20"/>
      <c r="F4652" s="20" t="s">
        <v>9197</v>
      </c>
      <c r="G4652"/>
      <c r="H4652"/>
      <c r="I4652"/>
      <c r="J4652"/>
      <c r="K4652" s="16">
        <v>1.68</v>
      </c>
    </row>
    <row r="4653" spans="3:11" ht="15" hidden="1" outlineLevel="1" x14ac:dyDescent="0.25">
      <c r="C4653" s="4" t="s">
        <v>53</v>
      </c>
      <c r="D4653" s="20" t="s">
        <v>9198</v>
      </c>
      <c r="E4653" s="20"/>
      <c r="F4653" s="20" t="s">
        <v>9199</v>
      </c>
      <c r="G4653"/>
      <c r="H4653"/>
      <c r="I4653"/>
      <c r="J4653"/>
      <c r="K4653" s="16">
        <v>99.64</v>
      </c>
    </row>
    <row r="4654" spans="3:11" ht="15" hidden="1" outlineLevel="1" x14ac:dyDescent="0.25">
      <c r="C4654" s="4" t="s">
        <v>53</v>
      </c>
      <c r="D4654" s="20" t="s">
        <v>9200</v>
      </c>
      <c r="E4654" s="20"/>
      <c r="F4654" s="20" t="s">
        <v>9201</v>
      </c>
      <c r="G4654"/>
      <c r="H4654"/>
      <c r="I4654"/>
      <c r="J4654"/>
      <c r="K4654" s="16">
        <v>17.12</v>
      </c>
    </row>
    <row r="4655" spans="3:11" ht="15" hidden="1" outlineLevel="1" x14ac:dyDescent="0.25">
      <c r="C4655" s="4" t="s">
        <v>53</v>
      </c>
      <c r="D4655" s="20" t="s">
        <v>9202</v>
      </c>
      <c r="E4655" s="20"/>
      <c r="F4655" s="20" t="s">
        <v>9203</v>
      </c>
      <c r="G4655"/>
      <c r="H4655"/>
      <c r="I4655"/>
      <c r="J4655"/>
      <c r="K4655" s="16">
        <v>6.72</v>
      </c>
    </row>
    <row r="4656" spans="3:11" ht="15" hidden="1" outlineLevel="1" x14ac:dyDescent="0.25">
      <c r="C4656" s="4" t="s">
        <v>53</v>
      </c>
      <c r="D4656" s="20" t="s">
        <v>9204</v>
      </c>
      <c r="E4656" s="20"/>
      <c r="F4656" s="20" t="s">
        <v>9205</v>
      </c>
      <c r="G4656"/>
      <c r="H4656"/>
      <c r="I4656"/>
      <c r="J4656"/>
      <c r="K4656" s="16">
        <v>25.17</v>
      </c>
    </row>
    <row r="4657" spans="3:11" ht="15" hidden="1" outlineLevel="1" x14ac:dyDescent="0.25">
      <c r="C4657" s="4" t="s">
        <v>53</v>
      </c>
      <c r="D4657" s="20" t="s">
        <v>9206</v>
      </c>
      <c r="E4657" s="20"/>
      <c r="F4657" s="20" t="s">
        <v>9207</v>
      </c>
      <c r="G4657"/>
      <c r="H4657"/>
      <c r="I4657"/>
      <c r="J4657"/>
      <c r="K4657" s="16">
        <v>0.54</v>
      </c>
    </row>
    <row r="4658" spans="3:11" ht="15" hidden="1" outlineLevel="1" x14ac:dyDescent="0.25">
      <c r="C4658" s="4" t="s">
        <v>53</v>
      </c>
      <c r="D4658" s="20" t="s">
        <v>9208</v>
      </c>
      <c r="E4658" s="20"/>
      <c r="F4658" s="20" t="s">
        <v>9209</v>
      </c>
      <c r="G4658"/>
      <c r="H4658"/>
      <c r="I4658"/>
      <c r="J4658"/>
      <c r="K4658" s="16">
        <v>-1.7</v>
      </c>
    </row>
    <row r="4659" spans="3:11" ht="15" hidden="1" outlineLevel="1" x14ac:dyDescent="0.25">
      <c r="C4659" s="4" t="s">
        <v>53</v>
      </c>
      <c r="D4659" s="20" t="s">
        <v>9210</v>
      </c>
      <c r="E4659" s="20"/>
      <c r="F4659" s="20" t="s">
        <v>9211</v>
      </c>
      <c r="G4659"/>
      <c r="H4659"/>
      <c r="I4659"/>
      <c r="J4659"/>
      <c r="K4659" s="16">
        <v>6.72</v>
      </c>
    </row>
    <row r="4660" spans="3:11" ht="15" hidden="1" outlineLevel="1" x14ac:dyDescent="0.25">
      <c r="C4660" s="4" t="s">
        <v>53</v>
      </c>
      <c r="D4660" s="20" t="s">
        <v>9212</v>
      </c>
      <c r="E4660" s="20"/>
      <c r="F4660" s="20" t="s">
        <v>9213</v>
      </c>
      <c r="G4660"/>
      <c r="H4660"/>
      <c r="I4660"/>
      <c r="J4660"/>
      <c r="K4660" s="16">
        <v>27.32</v>
      </c>
    </row>
    <row r="4661" spans="3:11" ht="15" hidden="1" outlineLevel="1" x14ac:dyDescent="0.25">
      <c r="C4661" s="4" t="s">
        <v>53</v>
      </c>
      <c r="D4661" s="20" t="s">
        <v>9214</v>
      </c>
      <c r="E4661" s="20"/>
      <c r="F4661" s="20" t="s">
        <v>9215</v>
      </c>
      <c r="G4661"/>
      <c r="H4661"/>
      <c r="I4661"/>
      <c r="J4661"/>
      <c r="K4661" s="16">
        <v>10.11</v>
      </c>
    </row>
    <row r="4662" spans="3:11" ht="15" hidden="1" outlineLevel="1" x14ac:dyDescent="0.25">
      <c r="C4662" s="4" t="s">
        <v>53</v>
      </c>
      <c r="D4662" s="20" t="s">
        <v>9216</v>
      </c>
      <c r="E4662" s="20"/>
      <c r="F4662" s="20" t="s">
        <v>9217</v>
      </c>
      <c r="G4662"/>
      <c r="H4662"/>
      <c r="I4662"/>
      <c r="J4662"/>
      <c r="K4662" s="16">
        <v>3.71</v>
      </c>
    </row>
    <row r="4663" spans="3:11" ht="15" hidden="1" outlineLevel="1" x14ac:dyDescent="0.25">
      <c r="C4663" s="4" t="s">
        <v>53</v>
      </c>
      <c r="D4663" s="20" t="s">
        <v>9218</v>
      </c>
      <c r="E4663" s="20"/>
      <c r="F4663" s="20" t="s">
        <v>9219</v>
      </c>
      <c r="G4663"/>
      <c r="H4663"/>
      <c r="I4663"/>
      <c r="J4663"/>
      <c r="K4663" s="16">
        <v>6.71</v>
      </c>
    </row>
    <row r="4664" spans="3:11" ht="15" hidden="1" outlineLevel="1" x14ac:dyDescent="0.25">
      <c r="C4664" s="4" t="s">
        <v>53</v>
      </c>
      <c r="D4664" s="20" t="s">
        <v>9220</v>
      </c>
      <c r="E4664" s="20"/>
      <c r="F4664" s="20" t="s">
        <v>9221</v>
      </c>
      <c r="G4664"/>
      <c r="H4664"/>
      <c r="I4664"/>
      <c r="J4664"/>
      <c r="K4664" s="16">
        <v>5.51</v>
      </c>
    </row>
    <row r="4665" spans="3:11" ht="15" hidden="1" outlineLevel="1" x14ac:dyDescent="0.25">
      <c r="C4665" s="4" t="s">
        <v>53</v>
      </c>
      <c r="D4665" s="20" t="s">
        <v>9222</v>
      </c>
      <c r="E4665" s="20"/>
      <c r="F4665" s="20" t="s">
        <v>9223</v>
      </c>
      <c r="G4665"/>
      <c r="H4665"/>
      <c r="I4665"/>
      <c r="J4665"/>
      <c r="K4665" s="16">
        <v>44</v>
      </c>
    </row>
    <row r="4666" spans="3:11" ht="15" hidden="1" outlineLevel="1" x14ac:dyDescent="0.25">
      <c r="C4666" s="4" t="s">
        <v>53</v>
      </c>
      <c r="D4666" s="20" t="s">
        <v>9224</v>
      </c>
      <c r="E4666" s="20"/>
      <c r="F4666" s="20" t="s">
        <v>9225</v>
      </c>
      <c r="G4666"/>
      <c r="H4666"/>
      <c r="I4666"/>
      <c r="J4666"/>
      <c r="K4666" s="16">
        <v>0.56999999999999995</v>
      </c>
    </row>
    <row r="4667" spans="3:11" ht="15" hidden="1" outlineLevel="1" x14ac:dyDescent="0.25">
      <c r="C4667" s="4" t="s">
        <v>53</v>
      </c>
      <c r="D4667" s="20" t="s">
        <v>9226</v>
      </c>
      <c r="E4667" s="20"/>
      <c r="F4667" s="20" t="s">
        <v>9227</v>
      </c>
      <c r="G4667"/>
      <c r="H4667"/>
      <c r="I4667"/>
      <c r="J4667"/>
      <c r="K4667" s="16">
        <v>13.16</v>
      </c>
    </row>
    <row r="4668" spans="3:11" ht="15" hidden="1" outlineLevel="1" x14ac:dyDescent="0.25">
      <c r="C4668" s="4" t="s">
        <v>53</v>
      </c>
      <c r="D4668" s="20" t="s">
        <v>9228</v>
      </c>
      <c r="E4668" s="20"/>
      <c r="F4668" s="20" t="s">
        <v>9229</v>
      </c>
      <c r="G4668"/>
      <c r="H4668"/>
      <c r="I4668"/>
      <c r="J4668"/>
      <c r="K4668" s="16">
        <v>43.81</v>
      </c>
    </row>
    <row r="4669" spans="3:11" ht="15" hidden="1" outlineLevel="1" x14ac:dyDescent="0.25">
      <c r="C4669" s="4" t="s">
        <v>53</v>
      </c>
      <c r="D4669" s="20" t="s">
        <v>9230</v>
      </c>
      <c r="E4669" s="20"/>
      <c r="F4669" s="20" t="s">
        <v>9231</v>
      </c>
      <c r="G4669"/>
      <c r="H4669"/>
      <c r="I4669"/>
      <c r="J4669"/>
      <c r="K4669" s="16">
        <v>3.36</v>
      </c>
    </row>
    <row r="4670" spans="3:11" ht="15" hidden="1" outlineLevel="1" x14ac:dyDescent="0.25">
      <c r="C4670" s="4" t="s">
        <v>53</v>
      </c>
      <c r="D4670" s="20" t="s">
        <v>9232</v>
      </c>
      <c r="E4670" s="20"/>
      <c r="F4670" s="20" t="s">
        <v>9233</v>
      </c>
      <c r="G4670"/>
      <c r="H4670"/>
      <c r="I4670"/>
      <c r="J4670"/>
      <c r="K4670" s="16">
        <v>9.1199999999999992</v>
      </c>
    </row>
    <row r="4671" spans="3:11" ht="15" hidden="1" outlineLevel="1" x14ac:dyDescent="0.25">
      <c r="C4671" s="4" t="s">
        <v>53</v>
      </c>
      <c r="D4671" s="20" t="s">
        <v>9234</v>
      </c>
      <c r="E4671" s="20"/>
      <c r="F4671" s="20" t="s">
        <v>9235</v>
      </c>
      <c r="G4671"/>
      <c r="H4671"/>
      <c r="I4671"/>
      <c r="J4671"/>
      <c r="K4671" s="16">
        <v>24.2</v>
      </c>
    </row>
    <row r="4672" spans="3:11" ht="15" hidden="1" outlineLevel="1" x14ac:dyDescent="0.25">
      <c r="C4672" s="4" t="s">
        <v>53</v>
      </c>
      <c r="D4672" s="20" t="s">
        <v>9236</v>
      </c>
      <c r="E4672" s="20"/>
      <c r="F4672" s="20" t="s">
        <v>9237</v>
      </c>
      <c r="G4672"/>
      <c r="H4672"/>
      <c r="I4672"/>
      <c r="J4672"/>
      <c r="K4672" s="16">
        <v>19.82</v>
      </c>
    </row>
    <row r="4673" spans="3:11" ht="15" hidden="1" outlineLevel="1" x14ac:dyDescent="0.25">
      <c r="C4673" s="4" t="s">
        <v>53</v>
      </c>
      <c r="D4673" s="20" t="s">
        <v>9238</v>
      </c>
      <c r="E4673" s="20"/>
      <c r="F4673" s="20" t="s">
        <v>9239</v>
      </c>
      <c r="G4673"/>
      <c r="H4673"/>
      <c r="I4673"/>
      <c r="J4673"/>
      <c r="K4673" s="16">
        <v>7.13</v>
      </c>
    </row>
    <row r="4674" spans="3:11" ht="15" hidden="1" outlineLevel="1" x14ac:dyDescent="0.25">
      <c r="C4674" s="4" t="s">
        <v>53</v>
      </c>
      <c r="D4674" s="20" t="s">
        <v>9240</v>
      </c>
      <c r="E4674" s="20"/>
      <c r="F4674" s="20" t="s">
        <v>9241</v>
      </c>
      <c r="G4674"/>
      <c r="H4674"/>
      <c r="I4674"/>
      <c r="J4674"/>
      <c r="K4674" s="16">
        <v>177.75</v>
      </c>
    </row>
    <row r="4675" spans="3:11" ht="15" hidden="1" outlineLevel="1" x14ac:dyDescent="0.25">
      <c r="C4675" s="4" t="s">
        <v>53</v>
      </c>
      <c r="D4675" s="20" t="s">
        <v>9242</v>
      </c>
      <c r="E4675" s="20"/>
      <c r="F4675" s="20" t="s">
        <v>9243</v>
      </c>
      <c r="G4675"/>
      <c r="H4675"/>
      <c r="I4675"/>
      <c r="J4675"/>
      <c r="K4675" s="16">
        <v>9.16</v>
      </c>
    </row>
    <row r="4676" spans="3:11" ht="15" hidden="1" outlineLevel="1" x14ac:dyDescent="0.25">
      <c r="C4676" s="4" t="s">
        <v>53</v>
      </c>
      <c r="D4676" s="20" t="s">
        <v>9244</v>
      </c>
      <c r="E4676" s="20"/>
      <c r="F4676" s="20" t="s">
        <v>9245</v>
      </c>
      <c r="G4676"/>
      <c r="H4676"/>
      <c r="I4676"/>
      <c r="J4676"/>
      <c r="K4676" s="16">
        <v>5.04</v>
      </c>
    </row>
    <row r="4677" spans="3:11" ht="15" hidden="1" outlineLevel="1" x14ac:dyDescent="0.25">
      <c r="C4677" s="4" t="s">
        <v>53</v>
      </c>
      <c r="D4677" s="20" t="s">
        <v>9246</v>
      </c>
      <c r="E4677" s="20"/>
      <c r="F4677" s="20" t="s">
        <v>9247</v>
      </c>
      <c r="G4677"/>
      <c r="H4677"/>
      <c r="I4677"/>
      <c r="J4677"/>
      <c r="K4677" s="16">
        <v>219.34</v>
      </c>
    </row>
    <row r="4678" spans="3:11" ht="15" hidden="1" outlineLevel="1" x14ac:dyDescent="0.25">
      <c r="C4678" s="4" t="s">
        <v>53</v>
      </c>
      <c r="D4678" s="20" t="s">
        <v>9248</v>
      </c>
      <c r="E4678" s="20"/>
      <c r="F4678" s="20" t="s">
        <v>9249</v>
      </c>
      <c r="G4678"/>
      <c r="H4678"/>
      <c r="I4678"/>
      <c r="J4678"/>
      <c r="K4678" s="16">
        <v>17.02</v>
      </c>
    </row>
    <row r="4679" spans="3:11" ht="15" hidden="1" outlineLevel="1" x14ac:dyDescent="0.25">
      <c r="C4679" s="4" t="s">
        <v>53</v>
      </c>
      <c r="D4679" s="20" t="s">
        <v>9250</v>
      </c>
      <c r="E4679" s="20"/>
      <c r="F4679" s="20" t="s">
        <v>9251</v>
      </c>
      <c r="G4679"/>
      <c r="H4679"/>
      <c r="I4679"/>
      <c r="J4679"/>
      <c r="K4679" s="16">
        <v>11.77</v>
      </c>
    </row>
    <row r="4680" spans="3:11" ht="15" hidden="1" outlineLevel="1" x14ac:dyDescent="0.25">
      <c r="C4680" s="4" t="s">
        <v>53</v>
      </c>
      <c r="D4680" s="20" t="s">
        <v>9252</v>
      </c>
      <c r="E4680" s="20"/>
      <c r="F4680" s="20" t="s">
        <v>9253</v>
      </c>
      <c r="G4680"/>
      <c r="H4680"/>
      <c r="I4680"/>
      <c r="J4680"/>
      <c r="K4680" s="16">
        <v>13.44</v>
      </c>
    </row>
    <row r="4681" spans="3:11" ht="15" hidden="1" outlineLevel="1" x14ac:dyDescent="0.25">
      <c r="C4681" s="4" t="s">
        <v>53</v>
      </c>
      <c r="D4681" s="20" t="s">
        <v>9254</v>
      </c>
      <c r="E4681" s="20"/>
      <c r="F4681" s="20" t="s">
        <v>9255</v>
      </c>
      <c r="G4681"/>
      <c r="H4681"/>
      <c r="I4681"/>
      <c r="J4681"/>
      <c r="K4681" s="16">
        <v>138.46</v>
      </c>
    </row>
    <row r="4682" spans="3:11" ht="15" hidden="1" outlineLevel="1" x14ac:dyDescent="0.25">
      <c r="C4682" s="4" t="s">
        <v>53</v>
      </c>
      <c r="D4682" s="20" t="s">
        <v>9256</v>
      </c>
      <c r="E4682" s="20"/>
      <c r="F4682" s="20" t="s">
        <v>9257</v>
      </c>
      <c r="G4682"/>
      <c r="H4682"/>
      <c r="I4682"/>
      <c r="J4682"/>
      <c r="K4682" s="16">
        <v>1.35</v>
      </c>
    </row>
    <row r="4683" spans="3:11" ht="15" hidden="1" outlineLevel="1" x14ac:dyDescent="0.25">
      <c r="C4683" s="4" t="s">
        <v>53</v>
      </c>
      <c r="D4683" s="20" t="s">
        <v>9258</v>
      </c>
      <c r="E4683" s="20"/>
      <c r="F4683" s="20" t="s">
        <v>9257</v>
      </c>
      <c r="G4683"/>
      <c r="H4683"/>
      <c r="I4683"/>
      <c r="J4683"/>
      <c r="K4683" s="16">
        <v>3</v>
      </c>
    </row>
    <row r="4684" spans="3:11" ht="15" hidden="1" outlineLevel="1" x14ac:dyDescent="0.25">
      <c r="C4684" s="4" t="s">
        <v>53</v>
      </c>
      <c r="D4684" s="20" t="s">
        <v>9259</v>
      </c>
      <c r="E4684" s="20"/>
      <c r="F4684" s="20" t="s">
        <v>9260</v>
      </c>
      <c r="G4684"/>
      <c r="H4684"/>
      <c r="I4684"/>
      <c r="J4684"/>
      <c r="K4684" s="16">
        <v>7.29</v>
      </c>
    </row>
    <row r="4685" spans="3:11" ht="15" hidden="1" outlineLevel="1" x14ac:dyDescent="0.25">
      <c r="C4685" s="4" t="s">
        <v>53</v>
      </c>
      <c r="D4685" s="20" t="s">
        <v>9261</v>
      </c>
      <c r="E4685" s="20"/>
      <c r="F4685" s="20" t="s">
        <v>9262</v>
      </c>
      <c r="G4685"/>
      <c r="H4685"/>
      <c r="I4685"/>
      <c r="J4685"/>
      <c r="K4685" s="16">
        <v>5.58</v>
      </c>
    </row>
    <row r="4686" spans="3:11" ht="15" hidden="1" outlineLevel="1" x14ac:dyDescent="0.25">
      <c r="C4686" s="4" t="s">
        <v>53</v>
      </c>
      <c r="D4686" s="20" t="s">
        <v>9263</v>
      </c>
      <c r="E4686" s="20"/>
      <c r="F4686" s="20" t="s">
        <v>9264</v>
      </c>
      <c r="G4686"/>
      <c r="H4686"/>
      <c r="I4686"/>
      <c r="J4686"/>
      <c r="K4686" s="16">
        <v>0.03</v>
      </c>
    </row>
    <row r="4687" spans="3:11" ht="15" hidden="1" outlineLevel="1" x14ac:dyDescent="0.25">
      <c r="C4687" s="4" t="s">
        <v>53</v>
      </c>
      <c r="D4687" s="20" t="s">
        <v>9265</v>
      </c>
      <c r="E4687" s="20"/>
      <c r="F4687" s="20" t="s">
        <v>9266</v>
      </c>
      <c r="G4687"/>
      <c r="H4687"/>
      <c r="I4687"/>
      <c r="J4687"/>
      <c r="K4687" s="16">
        <v>5.04</v>
      </c>
    </row>
    <row r="4688" spans="3:11" ht="15" hidden="1" outlineLevel="1" x14ac:dyDescent="0.25">
      <c r="C4688" s="4" t="s">
        <v>53</v>
      </c>
      <c r="D4688" s="20" t="s">
        <v>9267</v>
      </c>
      <c r="E4688" s="20"/>
      <c r="F4688" s="20" t="s">
        <v>9268</v>
      </c>
      <c r="G4688"/>
      <c r="H4688"/>
      <c r="I4688"/>
      <c r="J4688"/>
      <c r="K4688" s="16">
        <v>-441.46</v>
      </c>
    </row>
    <row r="4689" spans="1:11" ht="15" hidden="1" outlineLevel="1" x14ac:dyDescent="0.25">
      <c r="C4689" s="4" t="s">
        <v>53</v>
      </c>
      <c r="D4689" s="20" t="s">
        <v>9269</v>
      </c>
      <c r="E4689" s="20"/>
      <c r="F4689" s="20" t="s">
        <v>9270</v>
      </c>
      <c r="G4689"/>
      <c r="H4689"/>
      <c r="I4689"/>
      <c r="J4689"/>
      <c r="K4689" s="16">
        <v>-6.25</v>
      </c>
    </row>
    <row r="4690" spans="1:11" hidden="1" outlineLevel="1" x14ac:dyDescent="0.2"/>
    <row r="4691" spans="1:11" hidden="1" outlineLevel="1" x14ac:dyDescent="0.2">
      <c r="A4691" s="4" t="s">
        <v>9271</v>
      </c>
      <c r="D4691" s="4" t="s">
        <v>9272</v>
      </c>
      <c r="E4691" s="4"/>
      <c r="K4691" s="21">
        <f>SUM(K4692:K5136)</f>
        <v>3280.659999999993</v>
      </c>
    </row>
    <row r="4692" spans="1:11" ht="15" hidden="1" outlineLevel="1" x14ac:dyDescent="0.25">
      <c r="A4692" s="1" t="s">
        <v>9273</v>
      </c>
      <c r="C4692" s="4" t="s">
        <v>53</v>
      </c>
      <c r="D4692" s="20" t="s">
        <v>9274</v>
      </c>
      <c r="E4692" s="20"/>
      <c r="F4692" s="20" t="s">
        <v>9275</v>
      </c>
      <c r="G4692"/>
      <c r="H4692"/>
      <c r="I4692"/>
      <c r="J4692"/>
      <c r="K4692" s="16">
        <v>20.97</v>
      </c>
    </row>
    <row r="4693" spans="1:11" ht="15" hidden="1" outlineLevel="1" x14ac:dyDescent="0.25">
      <c r="C4693" s="4" t="s">
        <v>53</v>
      </c>
      <c r="D4693" s="20" t="s">
        <v>9276</v>
      </c>
      <c r="E4693" s="20"/>
      <c r="F4693" s="20" t="s">
        <v>9277</v>
      </c>
      <c r="G4693"/>
      <c r="H4693"/>
      <c r="I4693"/>
      <c r="J4693"/>
      <c r="K4693" s="16">
        <v>5.16</v>
      </c>
    </row>
    <row r="4694" spans="1:11" ht="15" hidden="1" outlineLevel="1" x14ac:dyDescent="0.25">
      <c r="C4694" s="4" t="s">
        <v>53</v>
      </c>
      <c r="D4694" s="20" t="s">
        <v>9278</v>
      </c>
      <c r="E4694" s="20"/>
      <c r="F4694" s="20" t="s">
        <v>9279</v>
      </c>
      <c r="G4694"/>
      <c r="H4694"/>
      <c r="I4694"/>
      <c r="J4694"/>
      <c r="K4694" s="16">
        <v>9.23</v>
      </c>
    </row>
    <row r="4695" spans="1:11" ht="15" hidden="1" outlineLevel="1" x14ac:dyDescent="0.25">
      <c r="C4695" s="4" t="s">
        <v>53</v>
      </c>
      <c r="D4695" s="20" t="s">
        <v>9280</v>
      </c>
      <c r="E4695" s="20"/>
      <c r="F4695" s="20" t="s">
        <v>9281</v>
      </c>
      <c r="G4695"/>
      <c r="H4695"/>
      <c r="I4695"/>
      <c r="J4695"/>
      <c r="K4695" s="16">
        <v>-2.19</v>
      </c>
    </row>
    <row r="4696" spans="1:11" ht="15" hidden="1" outlineLevel="1" x14ac:dyDescent="0.25">
      <c r="C4696" s="4" t="s">
        <v>53</v>
      </c>
      <c r="D4696" s="20" t="s">
        <v>9282</v>
      </c>
      <c r="E4696" s="20"/>
      <c r="F4696" s="20" t="s">
        <v>9283</v>
      </c>
      <c r="G4696"/>
      <c r="H4696"/>
      <c r="I4696"/>
      <c r="J4696"/>
      <c r="K4696" s="16">
        <v>4.57</v>
      </c>
    </row>
    <row r="4697" spans="1:11" ht="15" hidden="1" outlineLevel="1" x14ac:dyDescent="0.25">
      <c r="C4697" s="4" t="s">
        <v>53</v>
      </c>
      <c r="D4697" s="20" t="s">
        <v>9284</v>
      </c>
      <c r="E4697" s="20"/>
      <c r="F4697" s="20" t="s">
        <v>9285</v>
      </c>
      <c r="G4697"/>
      <c r="H4697"/>
      <c r="I4697"/>
      <c r="J4697"/>
      <c r="K4697" s="16">
        <v>16.350000000000001</v>
      </c>
    </row>
    <row r="4698" spans="1:11" ht="15" hidden="1" outlineLevel="1" x14ac:dyDescent="0.25">
      <c r="C4698" s="4" t="s">
        <v>53</v>
      </c>
      <c r="D4698" s="20" t="s">
        <v>9286</v>
      </c>
      <c r="E4698" s="20"/>
      <c r="F4698" s="20" t="s">
        <v>9287</v>
      </c>
      <c r="G4698"/>
      <c r="H4698"/>
      <c r="I4698"/>
      <c r="J4698"/>
      <c r="K4698" s="16">
        <v>-6.6</v>
      </c>
    </row>
    <row r="4699" spans="1:11" ht="15" hidden="1" outlineLevel="1" x14ac:dyDescent="0.25">
      <c r="C4699" s="4" t="s">
        <v>53</v>
      </c>
      <c r="D4699" s="20" t="s">
        <v>9288</v>
      </c>
      <c r="E4699" s="20"/>
      <c r="F4699" s="20" t="s">
        <v>9289</v>
      </c>
      <c r="G4699"/>
      <c r="H4699"/>
      <c r="I4699"/>
      <c r="J4699"/>
      <c r="K4699" s="16">
        <v>6.26</v>
      </c>
    </row>
    <row r="4700" spans="1:11" ht="15" hidden="1" outlineLevel="1" x14ac:dyDescent="0.25">
      <c r="C4700" s="4" t="s">
        <v>53</v>
      </c>
      <c r="D4700" s="20" t="s">
        <v>9290</v>
      </c>
      <c r="E4700" s="20"/>
      <c r="F4700" s="20" t="s">
        <v>9291</v>
      </c>
      <c r="G4700"/>
      <c r="H4700"/>
      <c r="I4700"/>
      <c r="J4700"/>
      <c r="K4700" s="16">
        <v>6.94</v>
      </c>
    </row>
    <row r="4701" spans="1:11" ht="15" hidden="1" outlineLevel="1" x14ac:dyDescent="0.25">
      <c r="C4701" s="4" t="s">
        <v>53</v>
      </c>
      <c r="D4701" s="20" t="s">
        <v>9292</v>
      </c>
      <c r="E4701" s="20"/>
      <c r="F4701" s="20" t="s">
        <v>9293</v>
      </c>
      <c r="G4701"/>
      <c r="H4701"/>
      <c r="I4701"/>
      <c r="J4701"/>
      <c r="K4701" s="16">
        <v>89.89</v>
      </c>
    </row>
    <row r="4702" spans="1:11" ht="15" hidden="1" outlineLevel="1" x14ac:dyDescent="0.25">
      <c r="C4702" s="4" t="s">
        <v>53</v>
      </c>
      <c r="D4702" s="20" t="s">
        <v>9294</v>
      </c>
      <c r="E4702" s="20"/>
      <c r="F4702" s="20" t="s">
        <v>9295</v>
      </c>
      <c r="G4702"/>
      <c r="H4702"/>
      <c r="I4702"/>
      <c r="J4702"/>
      <c r="K4702" s="16">
        <v>6.72</v>
      </c>
    </row>
    <row r="4703" spans="1:11" ht="15" hidden="1" outlineLevel="1" x14ac:dyDescent="0.25">
      <c r="C4703" s="4" t="s">
        <v>53</v>
      </c>
      <c r="D4703" s="20" t="s">
        <v>9296</v>
      </c>
      <c r="E4703" s="20"/>
      <c r="F4703" s="20" t="s">
        <v>9297</v>
      </c>
      <c r="G4703"/>
      <c r="H4703"/>
      <c r="I4703"/>
      <c r="J4703"/>
      <c r="K4703" s="16">
        <v>25.13</v>
      </c>
    </row>
    <row r="4704" spans="1:11" ht="15" hidden="1" outlineLevel="1" x14ac:dyDescent="0.25">
      <c r="C4704" s="4" t="s">
        <v>53</v>
      </c>
      <c r="D4704" s="20" t="s">
        <v>9298</v>
      </c>
      <c r="E4704" s="20"/>
      <c r="F4704" s="20" t="s">
        <v>9299</v>
      </c>
      <c r="G4704"/>
      <c r="H4704"/>
      <c r="I4704"/>
      <c r="J4704"/>
      <c r="K4704" s="16">
        <v>10.08</v>
      </c>
    </row>
    <row r="4705" spans="3:11" ht="15" hidden="1" outlineLevel="1" x14ac:dyDescent="0.25">
      <c r="C4705" s="4" t="s">
        <v>53</v>
      </c>
      <c r="D4705" s="20" t="s">
        <v>9300</v>
      </c>
      <c r="E4705" s="20"/>
      <c r="F4705" s="20" t="s">
        <v>9301</v>
      </c>
      <c r="G4705"/>
      <c r="H4705"/>
      <c r="I4705"/>
      <c r="J4705"/>
      <c r="K4705" s="16">
        <v>4.51</v>
      </c>
    </row>
    <row r="4706" spans="3:11" ht="15" hidden="1" outlineLevel="1" x14ac:dyDescent="0.25">
      <c r="C4706" s="4" t="s">
        <v>53</v>
      </c>
      <c r="D4706" s="20" t="s">
        <v>9302</v>
      </c>
      <c r="E4706" s="20"/>
      <c r="F4706" s="20" t="s">
        <v>9303</v>
      </c>
      <c r="G4706"/>
      <c r="H4706"/>
      <c r="I4706"/>
      <c r="J4706"/>
      <c r="K4706" s="16">
        <v>5.12</v>
      </c>
    </row>
    <row r="4707" spans="3:11" ht="15" hidden="1" outlineLevel="1" x14ac:dyDescent="0.25">
      <c r="C4707" s="4" t="s">
        <v>53</v>
      </c>
      <c r="D4707" s="20" t="s">
        <v>9304</v>
      </c>
      <c r="E4707" s="20"/>
      <c r="F4707" s="20" t="s">
        <v>9305</v>
      </c>
      <c r="G4707"/>
      <c r="H4707"/>
      <c r="I4707"/>
      <c r="J4707"/>
      <c r="K4707" s="16">
        <v>16.79</v>
      </c>
    </row>
    <row r="4708" spans="3:11" ht="15" hidden="1" outlineLevel="1" x14ac:dyDescent="0.25">
      <c r="C4708" s="4" t="s">
        <v>53</v>
      </c>
      <c r="D4708" s="20" t="s">
        <v>9306</v>
      </c>
      <c r="E4708" s="20"/>
      <c r="F4708" s="20" t="s">
        <v>9307</v>
      </c>
      <c r="G4708"/>
      <c r="H4708"/>
      <c r="I4708"/>
      <c r="J4708"/>
      <c r="K4708" s="16">
        <v>3.17</v>
      </c>
    </row>
    <row r="4709" spans="3:11" ht="15" hidden="1" outlineLevel="1" x14ac:dyDescent="0.25">
      <c r="C4709" s="4" t="s">
        <v>53</v>
      </c>
      <c r="D4709" s="20" t="s">
        <v>9308</v>
      </c>
      <c r="E4709" s="20"/>
      <c r="F4709" s="20" t="s">
        <v>9309</v>
      </c>
      <c r="G4709"/>
      <c r="H4709"/>
      <c r="I4709"/>
      <c r="J4709"/>
      <c r="K4709" s="16">
        <v>4.95</v>
      </c>
    </row>
    <row r="4710" spans="3:11" ht="15" hidden="1" outlineLevel="1" x14ac:dyDescent="0.25">
      <c r="C4710" s="4" t="s">
        <v>53</v>
      </c>
      <c r="D4710" s="20" t="s">
        <v>9310</v>
      </c>
      <c r="E4710" s="20"/>
      <c r="F4710" s="20" t="s">
        <v>9311</v>
      </c>
      <c r="G4710"/>
      <c r="H4710"/>
      <c r="I4710"/>
      <c r="J4710"/>
      <c r="K4710" s="16">
        <v>5.04</v>
      </c>
    </row>
    <row r="4711" spans="3:11" ht="15" hidden="1" outlineLevel="1" x14ac:dyDescent="0.25">
      <c r="C4711" s="4" t="s">
        <v>53</v>
      </c>
      <c r="D4711" s="20" t="s">
        <v>9312</v>
      </c>
      <c r="E4711" s="20"/>
      <c r="F4711" s="20" t="s">
        <v>9313</v>
      </c>
      <c r="G4711"/>
      <c r="H4711"/>
      <c r="I4711"/>
      <c r="J4711"/>
      <c r="K4711" s="16">
        <v>5.04</v>
      </c>
    </row>
    <row r="4712" spans="3:11" ht="15" hidden="1" outlineLevel="1" x14ac:dyDescent="0.25">
      <c r="C4712" s="4" t="s">
        <v>53</v>
      </c>
      <c r="D4712" s="20" t="s">
        <v>9314</v>
      </c>
      <c r="E4712" s="20"/>
      <c r="F4712" s="20" t="s">
        <v>9315</v>
      </c>
      <c r="G4712"/>
      <c r="H4712"/>
      <c r="I4712"/>
      <c r="J4712"/>
      <c r="K4712" s="16">
        <v>11.03</v>
      </c>
    </row>
    <row r="4713" spans="3:11" ht="15" hidden="1" outlineLevel="1" x14ac:dyDescent="0.25">
      <c r="C4713" s="4" t="s">
        <v>53</v>
      </c>
      <c r="D4713" s="20" t="s">
        <v>9316</v>
      </c>
      <c r="E4713" s="20"/>
      <c r="F4713" s="20" t="s">
        <v>9317</v>
      </c>
      <c r="G4713"/>
      <c r="H4713"/>
      <c r="I4713"/>
      <c r="J4713"/>
      <c r="K4713" s="16">
        <v>4.1100000000000003</v>
      </c>
    </row>
    <row r="4714" spans="3:11" ht="15" hidden="1" outlineLevel="1" x14ac:dyDescent="0.25">
      <c r="C4714" s="4" t="s">
        <v>53</v>
      </c>
      <c r="D4714" s="20" t="s">
        <v>9318</v>
      </c>
      <c r="E4714" s="20"/>
      <c r="F4714" s="20" t="s">
        <v>9319</v>
      </c>
      <c r="G4714"/>
      <c r="H4714"/>
      <c r="I4714"/>
      <c r="J4714"/>
      <c r="K4714" s="16">
        <v>5.04</v>
      </c>
    </row>
    <row r="4715" spans="3:11" ht="15" hidden="1" outlineLevel="1" x14ac:dyDescent="0.25">
      <c r="C4715" s="4" t="s">
        <v>53</v>
      </c>
      <c r="D4715" s="20" t="s">
        <v>9320</v>
      </c>
      <c r="E4715" s="20"/>
      <c r="F4715" s="20" t="s">
        <v>9321</v>
      </c>
      <c r="G4715"/>
      <c r="H4715"/>
      <c r="I4715"/>
      <c r="J4715"/>
      <c r="K4715" s="16">
        <v>1.74</v>
      </c>
    </row>
    <row r="4716" spans="3:11" ht="15" hidden="1" outlineLevel="1" x14ac:dyDescent="0.25">
      <c r="C4716" s="4" t="s">
        <v>53</v>
      </c>
      <c r="D4716" s="20" t="s">
        <v>9322</v>
      </c>
      <c r="E4716" s="20"/>
      <c r="F4716" s="20" t="s">
        <v>9323</v>
      </c>
      <c r="G4716"/>
      <c r="H4716"/>
      <c r="I4716"/>
      <c r="J4716"/>
      <c r="K4716" s="16">
        <v>10.1</v>
      </c>
    </row>
    <row r="4717" spans="3:11" ht="15" hidden="1" outlineLevel="1" x14ac:dyDescent="0.25">
      <c r="C4717" s="4" t="s">
        <v>53</v>
      </c>
      <c r="D4717" s="20" t="s">
        <v>9324</v>
      </c>
      <c r="E4717" s="20"/>
      <c r="F4717" s="20" t="s">
        <v>9325</v>
      </c>
      <c r="G4717"/>
      <c r="H4717"/>
      <c r="I4717"/>
      <c r="J4717"/>
      <c r="K4717" s="16">
        <v>3.45</v>
      </c>
    </row>
    <row r="4718" spans="3:11" ht="15" hidden="1" outlineLevel="1" x14ac:dyDescent="0.25">
      <c r="C4718" s="4" t="s">
        <v>53</v>
      </c>
      <c r="D4718" s="20" t="s">
        <v>9326</v>
      </c>
      <c r="E4718" s="20"/>
      <c r="F4718" s="20" t="s">
        <v>9327</v>
      </c>
      <c r="G4718"/>
      <c r="H4718"/>
      <c r="I4718"/>
      <c r="J4718"/>
      <c r="K4718" s="16">
        <v>7.0000000000000007E-2</v>
      </c>
    </row>
    <row r="4719" spans="3:11" ht="15" hidden="1" outlineLevel="1" x14ac:dyDescent="0.25">
      <c r="C4719" s="4" t="s">
        <v>53</v>
      </c>
      <c r="D4719" s="20" t="s">
        <v>9328</v>
      </c>
      <c r="E4719" s="20"/>
      <c r="F4719" s="20" t="s">
        <v>9329</v>
      </c>
      <c r="G4719"/>
      <c r="H4719"/>
      <c r="I4719"/>
      <c r="J4719"/>
      <c r="K4719" s="16">
        <v>1.81</v>
      </c>
    </row>
    <row r="4720" spans="3:11" ht="15" hidden="1" outlineLevel="1" x14ac:dyDescent="0.25">
      <c r="C4720" s="4" t="s">
        <v>53</v>
      </c>
      <c r="D4720" s="20" t="s">
        <v>9330</v>
      </c>
      <c r="E4720" s="20"/>
      <c r="F4720" s="20" t="s">
        <v>9331</v>
      </c>
      <c r="G4720"/>
      <c r="H4720"/>
      <c r="I4720"/>
      <c r="J4720"/>
      <c r="K4720" s="16">
        <v>115.03</v>
      </c>
    </row>
    <row r="4721" spans="3:11" ht="15" hidden="1" outlineLevel="1" x14ac:dyDescent="0.25">
      <c r="C4721" s="4" t="s">
        <v>53</v>
      </c>
      <c r="D4721" s="20" t="s">
        <v>9332</v>
      </c>
      <c r="E4721" s="20"/>
      <c r="F4721" s="20" t="s">
        <v>9333</v>
      </c>
      <c r="G4721"/>
      <c r="H4721"/>
      <c r="I4721"/>
      <c r="J4721"/>
      <c r="K4721" s="16">
        <v>3.41</v>
      </c>
    </row>
    <row r="4722" spans="3:11" ht="15" hidden="1" outlineLevel="1" x14ac:dyDescent="0.25">
      <c r="C4722" s="4" t="s">
        <v>53</v>
      </c>
      <c r="D4722" s="20" t="s">
        <v>9334</v>
      </c>
      <c r="E4722" s="20"/>
      <c r="F4722" s="20" t="s">
        <v>9335</v>
      </c>
      <c r="G4722"/>
      <c r="H4722"/>
      <c r="I4722"/>
      <c r="J4722"/>
      <c r="K4722" s="16">
        <v>2.0299999999999998</v>
      </c>
    </row>
    <row r="4723" spans="3:11" ht="15" hidden="1" outlineLevel="1" x14ac:dyDescent="0.25">
      <c r="C4723" s="4" t="s">
        <v>53</v>
      </c>
      <c r="D4723" s="20" t="s">
        <v>9336</v>
      </c>
      <c r="E4723" s="20"/>
      <c r="F4723" s="20" t="s">
        <v>9337</v>
      </c>
      <c r="G4723"/>
      <c r="H4723"/>
      <c r="I4723"/>
      <c r="J4723"/>
      <c r="K4723" s="16">
        <v>1.84</v>
      </c>
    </row>
    <row r="4724" spans="3:11" ht="15" hidden="1" outlineLevel="1" x14ac:dyDescent="0.25">
      <c r="C4724" s="4" t="s">
        <v>53</v>
      </c>
      <c r="D4724" s="20" t="s">
        <v>9338</v>
      </c>
      <c r="E4724" s="20"/>
      <c r="F4724" s="20" t="s">
        <v>9339</v>
      </c>
      <c r="G4724"/>
      <c r="H4724"/>
      <c r="I4724"/>
      <c r="J4724"/>
      <c r="K4724" s="16">
        <v>2.67</v>
      </c>
    </row>
    <row r="4725" spans="3:11" ht="15" hidden="1" outlineLevel="1" x14ac:dyDescent="0.25">
      <c r="C4725" s="4" t="s">
        <v>53</v>
      </c>
      <c r="D4725" s="20" t="s">
        <v>9340</v>
      </c>
      <c r="E4725" s="20"/>
      <c r="F4725" s="20" t="s">
        <v>9341</v>
      </c>
      <c r="G4725"/>
      <c r="H4725"/>
      <c r="I4725"/>
      <c r="J4725"/>
      <c r="K4725" s="16">
        <v>5.04</v>
      </c>
    </row>
    <row r="4726" spans="3:11" ht="15" hidden="1" outlineLevel="1" x14ac:dyDescent="0.25">
      <c r="C4726" s="4" t="s">
        <v>53</v>
      </c>
      <c r="D4726" s="20" t="s">
        <v>9342</v>
      </c>
      <c r="E4726" s="20"/>
      <c r="F4726" s="20" t="s">
        <v>9343</v>
      </c>
      <c r="G4726"/>
      <c r="H4726"/>
      <c r="I4726"/>
      <c r="J4726"/>
      <c r="K4726" s="16">
        <v>5.7</v>
      </c>
    </row>
    <row r="4727" spans="3:11" ht="15" hidden="1" outlineLevel="1" x14ac:dyDescent="0.25">
      <c r="C4727" s="4" t="s">
        <v>53</v>
      </c>
      <c r="D4727" s="20" t="s">
        <v>9344</v>
      </c>
      <c r="E4727" s="20"/>
      <c r="F4727" s="20" t="s">
        <v>9345</v>
      </c>
      <c r="G4727"/>
      <c r="H4727"/>
      <c r="I4727"/>
      <c r="J4727"/>
      <c r="K4727" s="16">
        <v>3.6</v>
      </c>
    </row>
    <row r="4728" spans="3:11" ht="15" hidden="1" outlineLevel="1" x14ac:dyDescent="0.25">
      <c r="C4728" s="4" t="s">
        <v>53</v>
      </c>
      <c r="D4728" s="20" t="s">
        <v>9346</v>
      </c>
      <c r="E4728" s="20"/>
      <c r="F4728" s="20" t="s">
        <v>9347</v>
      </c>
      <c r="G4728"/>
      <c r="H4728"/>
      <c r="I4728"/>
      <c r="J4728"/>
      <c r="K4728" s="16">
        <v>5.53</v>
      </c>
    </row>
    <row r="4729" spans="3:11" ht="15" hidden="1" outlineLevel="1" x14ac:dyDescent="0.25">
      <c r="C4729" s="4" t="s">
        <v>53</v>
      </c>
      <c r="D4729" s="20" t="s">
        <v>9348</v>
      </c>
      <c r="E4729" s="20"/>
      <c r="F4729" s="20" t="s">
        <v>9349</v>
      </c>
      <c r="G4729"/>
      <c r="H4729"/>
      <c r="I4729"/>
      <c r="J4729"/>
      <c r="K4729" s="16">
        <v>5.25</v>
      </c>
    </row>
    <row r="4730" spans="3:11" ht="15" hidden="1" outlineLevel="1" x14ac:dyDescent="0.25">
      <c r="C4730" s="4" t="s">
        <v>53</v>
      </c>
      <c r="D4730" s="20" t="s">
        <v>9350</v>
      </c>
      <c r="E4730" s="20"/>
      <c r="F4730" s="20" t="s">
        <v>9351</v>
      </c>
      <c r="G4730"/>
      <c r="H4730"/>
      <c r="I4730"/>
      <c r="J4730"/>
      <c r="K4730" s="16">
        <v>5.04</v>
      </c>
    </row>
    <row r="4731" spans="3:11" ht="15" hidden="1" outlineLevel="1" x14ac:dyDescent="0.25">
      <c r="C4731" s="4" t="s">
        <v>53</v>
      </c>
      <c r="D4731" s="20" t="s">
        <v>9352</v>
      </c>
      <c r="E4731" s="20"/>
      <c r="F4731" s="20" t="s">
        <v>9353</v>
      </c>
      <c r="G4731"/>
      <c r="H4731"/>
      <c r="I4731"/>
      <c r="J4731"/>
      <c r="K4731" s="16">
        <v>5.4</v>
      </c>
    </row>
    <row r="4732" spans="3:11" ht="15" hidden="1" outlineLevel="1" x14ac:dyDescent="0.25">
      <c r="C4732" s="4" t="s">
        <v>53</v>
      </c>
      <c r="D4732" s="20" t="s">
        <v>9354</v>
      </c>
      <c r="E4732" s="20"/>
      <c r="F4732" s="20" t="s">
        <v>9355</v>
      </c>
      <c r="G4732"/>
      <c r="H4732"/>
      <c r="I4732"/>
      <c r="J4732"/>
      <c r="K4732" s="16">
        <v>5.86</v>
      </c>
    </row>
    <row r="4733" spans="3:11" ht="15" hidden="1" outlineLevel="1" x14ac:dyDescent="0.25">
      <c r="C4733" s="4" t="s">
        <v>53</v>
      </c>
      <c r="D4733" s="20" t="s">
        <v>9356</v>
      </c>
      <c r="E4733" s="20"/>
      <c r="F4733" s="20" t="s">
        <v>9357</v>
      </c>
      <c r="G4733"/>
      <c r="H4733"/>
      <c r="I4733"/>
      <c r="J4733"/>
      <c r="K4733" s="16">
        <v>5.04</v>
      </c>
    </row>
    <row r="4734" spans="3:11" ht="15" hidden="1" outlineLevel="1" x14ac:dyDescent="0.25">
      <c r="C4734" s="4" t="s">
        <v>53</v>
      </c>
      <c r="D4734" s="20" t="s">
        <v>9358</v>
      </c>
      <c r="E4734" s="20"/>
      <c r="F4734" s="20" t="s">
        <v>9359</v>
      </c>
      <c r="G4734"/>
      <c r="H4734"/>
      <c r="I4734"/>
      <c r="J4734"/>
      <c r="K4734" s="16">
        <v>5.04</v>
      </c>
    </row>
    <row r="4735" spans="3:11" ht="15" hidden="1" outlineLevel="1" x14ac:dyDescent="0.25">
      <c r="C4735" s="4" t="s">
        <v>53</v>
      </c>
      <c r="D4735" s="20" t="s">
        <v>9360</v>
      </c>
      <c r="E4735" s="20"/>
      <c r="F4735" s="20" t="s">
        <v>9361</v>
      </c>
      <c r="G4735"/>
      <c r="H4735"/>
      <c r="I4735"/>
      <c r="J4735"/>
      <c r="K4735" s="16">
        <v>5.04</v>
      </c>
    </row>
    <row r="4736" spans="3:11" ht="15" hidden="1" outlineLevel="1" x14ac:dyDescent="0.25">
      <c r="C4736" s="4" t="s">
        <v>53</v>
      </c>
      <c r="D4736" s="20" t="s">
        <v>9362</v>
      </c>
      <c r="E4736" s="20"/>
      <c r="F4736" s="20" t="s">
        <v>9363</v>
      </c>
      <c r="G4736"/>
      <c r="H4736"/>
      <c r="I4736"/>
      <c r="J4736"/>
      <c r="K4736" s="16">
        <v>33.090000000000003</v>
      </c>
    </row>
    <row r="4737" spans="3:11" ht="15" hidden="1" outlineLevel="1" x14ac:dyDescent="0.25">
      <c r="C4737" s="4" t="s">
        <v>53</v>
      </c>
      <c r="D4737" s="20" t="s">
        <v>9364</v>
      </c>
      <c r="E4737" s="20"/>
      <c r="F4737" s="20" t="s">
        <v>9365</v>
      </c>
      <c r="G4737"/>
      <c r="H4737"/>
      <c r="I4737"/>
      <c r="J4737"/>
      <c r="K4737" s="16">
        <v>4.26</v>
      </c>
    </row>
    <row r="4738" spans="3:11" ht="15" hidden="1" outlineLevel="1" x14ac:dyDescent="0.25">
      <c r="C4738" s="4" t="s">
        <v>53</v>
      </c>
      <c r="D4738" s="20" t="s">
        <v>9366</v>
      </c>
      <c r="E4738" s="20"/>
      <c r="F4738" s="20" t="s">
        <v>9367</v>
      </c>
      <c r="G4738"/>
      <c r="H4738"/>
      <c r="I4738"/>
      <c r="J4738"/>
      <c r="K4738" s="16">
        <v>9.33</v>
      </c>
    </row>
    <row r="4739" spans="3:11" ht="15" hidden="1" outlineLevel="1" x14ac:dyDescent="0.25">
      <c r="C4739" s="4" t="s">
        <v>53</v>
      </c>
      <c r="D4739" s="20" t="s">
        <v>9368</v>
      </c>
      <c r="E4739" s="20"/>
      <c r="F4739" s="20" t="s">
        <v>9369</v>
      </c>
      <c r="G4739"/>
      <c r="H4739"/>
      <c r="I4739"/>
      <c r="J4739"/>
      <c r="K4739" s="16">
        <v>5.04</v>
      </c>
    </row>
    <row r="4740" spans="3:11" ht="15" hidden="1" outlineLevel="1" x14ac:dyDescent="0.25">
      <c r="C4740" s="4" t="s">
        <v>53</v>
      </c>
      <c r="D4740" s="20" t="s">
        <v>9370</v>
      </c>
      <c r="E4740" s="20"/>
      <c r="F4740" s="20" t="s">
        <v>9371</v>
      </c>
      <c r="G4740"/>
      <c r="H4740"/>
      <c r="I4740"/>
      <c r="J4740"/>
      <c r="K4740" s="16">
        <v>56.61</v>
      </c>
    </row>
    <row r="4741" spans="3:11" ht="15" hidden="1" outlineLevel="1" x14ac:dyDescent="0.25">
      <c r="C4741" s="4" t="s">
        <v>53</v>
      </c>
      <c r="D4741" s="20" t="s">
        <v>9372</v>
      </c>
      <c r="E4741" s="20"/>
      <c r="F4741" s="20" t="s">
        <v>9373</v>
      </c>
      <c r="G4741"/>
      <c r="H4741"/>
      <c r="I4741"/>
      <c r="J4741"/>
      <c r="K4741" s="16">
        <v>-5.81</v>
      </c>
    </row>
    <row r="4742" spans="3:11" ht="15" hidden="1" outlineLevel="1" x14ac:dyDescent="0.25">
      <c r="C4742" s="4" t="s">
        <v>53</v>
      </c>
      <c r="D4742" s="20" t="s">
        <v>9374</v>
      </c>
      <c r="E4742" s="20"/>
      <c r="F4742" s="20" t="s">
        <v>9375</v>
      </c>
      <c r="G4742"/>
      <c r="H4742"/>
      <c r="I4742"/>
      <c r="J4742"/>
      <c r="K4742" s="16">
        <v>7.29</v>
      </c>
    </row>
    <row r="4743" spans="3:11" ht="15" hidden="1" outlineLevel="1" x14ac:dyDescent="0.25">
      <c r="C4743" s="4" t="s">
        <v>53</v>
      </c>
      <c r="D4743" s="20" t="s">
        <v>9376</v>
      </c>
      <c r="E4743" s="20"/>
      <c r="F4743" s="20" t="s">
        <v>9377</v>
      </c>
      <c r="G4743"/>
      <c r="H4743"/>
      <c r="I4743"/>
      <c r="J4743"/>
      <c r="K4743" s="16">
        <v>1.75</v>
      </c>
    </row>
    <row r="4744" spans="3:11" ht="15" hidden="1" outlineLevel="1" x14ac:dyDescent="0.25">
      <c r="C4744" s="4" t="s">
        <v>53</v>
      </c>
      <c r="D4744" s="20" t="s">
        <v>9378</v>
      </c>
      <c r="E4744" s="20"/>
      <c r="F4744" s="20" t="s">
        <v>9379</v>
      </c>
      <c r="G4744"/>
      <c r="H4744"/>
      <c r="I4744"/>
      <c r="J4744"/>
      <c r="K4744" s="16">
        <v>1.68</v>
      </c>
    </row>
    <row r="4745" spans="3:11" ht="15" hidden="1" outlineLevel="1" x14ac:dyDescent="0.25">
      <c r="C4745" s="4" t="s">
        <v>53</v>
      </c>
      <c r="D4745" s="20" t="s">
        <v>9380</v>
      </c>
      <c r="E4745" s="20"/>
      <c r="F4745" s="20" t="s">
        <v>9381</v>
      </c>
      <c r="G4745"/>
      <c r="H4745"/>
      <c r="I4745"/>
      <c r="J4745"/>
      <c r="K4745" s="16">
        <v>1.68</v>
      </c>
    </row>
    <row r="4746" spans="3:11" ht="15" hidden="1" outlineLevel="1" x14ac:dyDescent="0.25">
      <c r="C4746" s="4" t="s">
        <v>53</v>
      </c>
      <c r="D4746" s="20" t="s">
        <v>9382</v>
      </c>
      <c r="E4746" s="20"/>
      <c r="F4746" s="20" t="s">
        <v>9383</v>
      </c>
      <c r="G4746"/>
      <c r="H4746"/>
      <c r="I4746"/>
      <c r="J4746"/>
      <c r="K4746" s="16">
        <v>-8.86</v>
      </c>
    </row>
    <row r="4747" spans="3:11" ht="15" hidden="1" outlineLevel="1" x14ac:dyDescent="0.25">
      <c r="C4747" s="4" t="s">
        <v>53</v>
      </c>
      <c r="D4747" s="20" t="s">
        <v>9384</v>
      </c>
      <c r="E4747" s="20"/>
      <c r="F4747" s="20" t="s">
        <v>9385</v>
      </c>
      <c r="G4747"/>
      <c r="H4747"/>
      <c r="I4747"/>
      <c r="J4747"/>
      <c r="K4747" s="16">
        <v>6.15</v>
      </c>
    </row>
    <row r="4748" spans="3:11" ht="15" hidden="1" outlineLevel="1" x14ac:dyDescent="0.25">
      <c r="C4748" s="4" t="s">
        <v>53</v>
      </c>
      <c r="D4748" s="20" t="s">
        <v>9386</v>
      </c>
      <c r="E4748" s="20"/>
      <c r="F4748" s="20" t="s">
        <v>9387</v>
      </c>
      <c r="G4748"/>
      <c r="H4748"/>
      <c r="I4748"/>
      <c r="J4748"/>
      <c r="K4748" s="16">
        <v>1.8</v>
      </c>
    </row>
    <row r="4749" spans="3:11" ht="15" hidden="1" outlineLevel="1" x14ac:dyDescent="0.25">
      <c r="C4749" s="4" t="s">
        <v>53</v>
      </c>
      <c r="D4749" s="20" t="s">
        <v>9388</v>
      </c>
      <c r="E4749" s="20"/>
      <c r="F4749" s="20" t="s">
        <v>9389</v>
      </c>
      <c r="G4749"/>
      <c r="H4749"/>
      <c r="I4749"/>
      <c r="J4749"/>
      <c r="K4749" s="16">
        <v>1.68</v>
      </c>
    </row>
    <row r="4750" spans="3:11" ht="15" hidden="1" outlineLevel="1" x14ac:dyDescent="0.25">
      <c r="C4750" s="4" t="s">
        <v>53</v>
      </c>
      <c r="D4750" s="20" t="s">
        <v>9390</v>
      </c>
      <c r="E4750" s="20"/>
      <c r="F4750" s="20" t="s">
        <v>9391</v>
      </c>
      <c r="G4750"/>
      <c r="H4750"/>
      <c r="I4750"/>
      <c r="J4750"/>
      <c r="K4750" s="16">
        <v>11.8</v>
      </c>
    </row>
    <row r="4751" spans="3:11" ht="15" hidden="1" outlineLevel="1" x14ac:dyDescent="0.25">
      <c r="C4751" s="4" t="s">
        <v>53</v>
      </c>
      <c r="D4751" s="20" t="s">
        <v>9392</v>
      </c>
      <c r="E4751" s="20"/>
      <c r="F4751" s="20" t="s">
        <v>9393</v>
      </c>
      <c r="G4751"/>
      <c r="H4751"/>
      <c r="I4751"/>
      <c r="J4751"/>
      <c r="K4751" s="16">
        <v>12.42</v>
      </c>
    </row>
    <row r="4752" spans="3:11" ht="15" hidden="1" outlineLevel="1" x14ac:dyDescent="0.25">
      <c r="C4752" s="4" t="s">
        <v>53</v>
      </c>
      <c r="D4752" s="20" t="s">
        <v>9394</v>
      </c>
      <c r="E4752" s="20"/>
      <c r="F4752" s="20" t="s">
        <v>9395</v>
      </c>
      <c r="G4752"/>
      <c r="H4752"/>
      <c r="I4752"/>
      <c r="J4752"/>
      <c r="K4752" s="16">
        <v>23.11</v>
      </c>
    </row>
    <row r="4753" spans="3:11" ht="15" hidden="1" outlineLevel="1" x14ac:dyDescent="0.25">
      <c r="C4753" s="4" t="s">
        <v>53</v>
      </c>
      <c r="D4753" s="20" t="s">
        <v>9396</v>
      </c>
      <c r="E4753" s="20"/>
      <c r="F4753" s="20" t="s">
        <v>9397</v>
      </c>
      <c r="G4753"/>
      <c r="H4753"/>
      <c r="I4753"/>
      <c r="J4753"/>
      <c r="K4753" s="16">
        <v>1.68</v>
      </c>
    </row>
    <row r="4754" spans="3:11" ht="15" hidden="1" outlineLevel="1" x14ac:dyDescent="0.25">
      <c r="C4754" s="4" t="s">
        <v>53</v>
      </c>
      <c r="D4754" s="20" t="s">
        <v>9398</v>
      </c>
      <c r="E4754" s="20"/>
      <c r="F4754" s="20" t="s">
        <v>9399</v>
      </c>
      <c r="G4754"/>
      <c r="H4754"/>
      <c r="I4754"/>
      <c r="J4754"/>
      <c r="K4754" s="16">
        <v>5.04</v>
      </c>
    </row>
    <row r="4755" spans="3:11" ht="15" hidden="1" outlineLevel="1" x14ac:dyDescent="0.25">
      <c r="C4755" s="4" t="s">
        <v>53</v>
      </c>
      <c r="D4755" s="20" t="s">
        <v>9400</v>
      </c>
      <c r="E4755" s="20"/>
      <c r="F4755" s="20" t="s">
        <v>9401</v>
      </c>
      <c r="G4755"/>
      <c r="H4755"/>
      <c r="I4755"/>
      <c r="J4755"/>
      <c r="K4755" s="16">
        <v>1.41</v>
      </c>
    </row>
    <row r="4756" spans="3:11" ht="15" hidden="1" outlineLevel="1" x14ac:dyDescent="0.25">
      <c r="C4756" s="4" t="s">
        <v>53</v>
      </c>
      <c r="D4756" s="20" t="s">
        <v>9402</v>
      </c>
      <c r="E4756" s="20"/>
      <c r="F4756" s="20" t="s">
        <v>9403</v>
      </c>
      <c r="G4756"/>
      <c r="H4756"/>
      <c r="I4756"/>
      <c r="J4756"/>
      <c r="K4756" s="16">
        <v>2.04</v>
      </c>
    </row>
    <row r="4757" spans="3:11" ht="15" hidden="1" outlineLevel="1" x14ac:dyDescent="0.25">
      <c r="C4757" s="4" t="s">
        <v>53</v>
      </c>
      <c r="D4757" s="20" t="s">
        <v>9404</v>
      </c>
      <c r="E4757" s="20"/>
      <c r="F4757" s="20" t="s">
        <v>9405</v>
      </c>
      <c r="G4757"/>
      <c r="H4757"/>
      <c r="I4757"/>
      <c r="J4757"/>
      <c r="K4757" s="16">
        <v>5.05</v>
      </c>
    </row>
    <row r="4758" spans="3:11" ht="15" hidden="1" outlineLevel="1" x14ac:dyDescent="0.25">
      <c r="C4758" s="4" t="s">
        <v>53</v>
      </c>
      <c r="D4758" s="20" t="s">
        <v>9406</v>
      </c>
      <c r="E4758" s="20"/>
      <c r="F4758" s="20" t="s">
        <v>9407</v>
      </c>
      <c r="G4758"/>
      <c r="H4758"/>
      <c r="I4758"/>
      <c r="J4758"/>
      <c r="K4758" s="16">
        <v>5.95</v>
      </c>
    </row>
    <row r="4759" spans="3:11" ht="15" hidden="1" outlineLevel="1" x14ac:dyDescent="0.25">
      <c r="C4759" s="4" t="s">
        <v>53</v>
      </c>
      <c r="D4759" s="20" t="s">
        <v>9408</v>
      </c>
      <c r="E4759" s="20"/>
      <c r="F4759" s="20" t="s">
        <v>9409</v>
      </c>
      <c r="G4759"/>
      <c r="H4759"/>
      <c r="I4759"/>
      <c r="J4759"/>
      <c r="K4759" s="16">
        <v>0.54</v>
      </c>
    </row>
    <row r="4760" spans="3:11" ht="15" hidden="1" outlineLevel="1" x14ac:dyDescent="0.25">
      <c r="C4760" s="4" t="s">
        <v>53</v>
      </c>
      <c r="D4760" s="20" t="s">
        <v>9410</v>
      </c>
      <c r="E4760" s="20"/>
      <c r="F4760" s="20" t="s">
        <v>9411</v>
      </c>
      <c r="G4760"/>
      <c r="H4760"/>
      <c r="I4760"/>
      <c r="J4760"/>
      <c r="K4760" s="16">
        <v>63.15</v>
      </c>
    </row>
    <row r="4761" spans="3:11" ht="15" hidden="1" outlineLevel="1" x14ac:dyDescent="0.25">
      <c r="C4761" s="4" t="s">
        <v>53</v>
      </c>
      <c r="D4761" s="20" t="s">
        <v>9412</v>
      </c>
      <c r="E4761" s="20"/>
      <c r="F4761" s="20" t="s">
        <v>9413</v>
      </c>
      <c r="G4761"/>
      <c r="H4761"/>
      <c r="I4761"/>
      <c r="J4761"/>
      <c r="K4761" s="16">
        <v>12.53</v>
      </c>
    </row>
    <row r="4762" spans="3:11" ht="15" hidden="1" outlineLevel="1" x14ac:dyDescent="0.25">
      <c r="C4762" s="4" t="s">
        <v>53</v>
      </c>
      <c r="D4762" s="20" t="s">
        <v>9414</v>
      </c>
      <c r="E4762" s="20"/>
      <c r="F4762" s="20" t="s">
        <v>9415</v>
      </c>
      <c r="G4762"/>
      <c r="H4762"/>
      <c r="I4762"/>
      <c r="J4762"/>
      <c r="K4762" s="16">
        <v>-0.88</v>
      </c>
    </row>
    <row r="4763" spans="3:11" ht="15" hidden="1" outlineLevel="1" x14ac:dyDescent="0.25">
      <c r="C4763" s="4" t="s">
        <v>53</v>
      </c>
      <c r="D4763" s="20" t="s">
        <v>9416</v>
      </c>
      <c r="E4763" s="20"/>
      <c r="F4763" s="20" t="s">
        <v>9417</v>
      </c>
      <c r="G4763"/>
      <c r="H4763"/>
      <c r="I4763"/>
      <c r="J4763"/>
      <c r="K4763" s="16">
        <v>12.97</v>
      </c>
    </row>
    <row r="4764" spans="3:11" ht="15" hidden="1" outlineLevel="1" x14ac:dyDescent="0.25">
      <c r="C4764" s="4" t="s">
        <v>53</v>
      </c>
      <c r="D4764" s="20" t="s">
        <v>9418</v>
      </c>
      <c r="E4764" s="20"/>
      <c r="F4764" s="20" t="s">
        <v>9419</v>
      </c>
      <c r="G4764"/>
      <c r="H4764"/>
      <c r="I4764"/>
      <c r="J4764"/>
      <c r="K4764" s="16">
        <v>1.68</v>
      </c>
    </row>
    <row r="4765" spans="3:11" ht="15" hidden="1" outlineLevel="1" x14ac:dyDescent="0.25">
      <c r="C4765" s="4" t="s">
        <v>53</v>
      </c>
      <c r="D4765" s="20" t="s">
        <v>9420</v>
      </c>
      <c r="E4765" s="20"/>
      <c r="F4765" s="20" t="s">
        <v>9421</v>
      </c>
      <c r="G4765"/>
      <c r="H4765"/>
      <c r="I4765"/>
      <c r="J4765"/>
      <c r="K4765" s="16">
        <v>3.41</v>
      </c>
    </row>
    <row r="4766" spans="3:11" ht="15" hidden="1" outlineLevel="1" x14ac:dyDescent="0.25">
      <c r="C4766" s="4" t="s">
        <v>53</v>
      </c>
      <c r="D4766" s="20" t="s">
        <v>9422</v>
      </c>
      <c r="E4766" s="20"/>
      <c r="F4766" s="20" t="s">
        <v>9423</v>
      </c>
      <c r="G4766"/>
      <c r="H4766"/>
      <c r="I4766"/>
      <c r="J4766"/>
      <c r="K4766" s="16">
        <v>4</v>
      </c>
    </row>
    <row r="4767" spans="3:11" ht="15" hidden="1" outlineLevel="1" x14ac:dyDescent="0.25">
      <c r="C4767" s="4" t="s">
        <v>53</v>
      </c>
      <c r="D4767" s="20" t="s">
        <v>9424</v>
      </c>
      <c r="E4767" s="20"/>
      <c r="F4767" s="20" t="s">
        <v>9425</v>
      </c>
      <c r="G4767"/>
      <c r="H4767"/>
      <c r="I4767"/>
      <c r="J4767"/>
      <c r="K4767" s="16">
        <v>4</v>
      </c>
    </row>
    <row r="4768" spans="3:11" ht="15" hidden="1" outlineLevel="1" x14ac:dyDescent="0.25">
      <c r="C4768" s="4" t="s">
        <v>53</v>
      </c>
      <c r="D4768" s="20" t="s">
        <v>9426</v>
      </c>
      <c r="E4768" s="20"/>
      <c r="F4768" s="20" t="s">
        <v>9427</v>
      </c>
      <c r="G4768"/>
      <c r="H4768"/>
      <c r="I4768"/>
      <c r="J4768"/>
      <c r="K4768" s="16">
        <v>1.68</v>
      </c>
    </row>
    <row r="4769" spans="3:11" ht="15" hidden="1" outlineLevel="1" x14ac:dyDescent="0.25">
      <c r="C4769" s="4" t="s">
        <v>53</v>
      </c>
      <c r="D4769" s="20" t="s">
        <v>9428</v>
      </c>
      <c r="E4769" s="20"/>
      <c r="F4769" s="20" t="s">
        <v>9429</v>
      </c>
      <c r="G4769"/>
      <c r="H4769"/>
      <c r="I4769"/>
      <c r="J4769"/>
      <c r="K4769" s="16">
        <v>13.77</v>
      </c>
    </row>
    <row r="4770" spans="3:11" ht="15" hidden="1" outlineLevel="1" x14ac:dyDescent="0.25">
      <c r="C4770" s="4" t="s">
        <v>53</v>
      </c>
      <c r="D4770" s="20" t="s">
        <v>9430</v>
      </c>
      <c r="E4770" s="20"/>
      <c r="F4770" s="20" t="s">
        <v>9431</v>
      </c>
      <c r="G4770"/>
      <c r="H4770"/>
      <c r="I4770"/>
      <c r="J4770"/>
      <c r="K4770" s="16">
        <v>3.9</v>
      </c>
    </row>
    <row r="4771" spans="3:11" ht="15" hidden="1" outlineLevel="1" x14ac:dyDescent="0.25">
      <c r="C4771" s="4" t="s">
        <v>53</v>
      </c>
      <c r="D4771" s="20" t="s">
        <v>9432</v>
      </c>
      <c r="E4771" s="20"/>
      <c r="F4771" s="20" t="s">
        <v>9433</v>
      </c>
      <c r="G4771"/>
      <c r="H4771"/>
      <c r="I4771"/>
      <c r="J4771"/>
      <c r="K4771" s="16">
        <v>7.28</v>
      </c>
    </row>
    <row r="4772" spans="3:11" ht="15" hidden="1" outlineLevel="1" x14ac:dyDescent="0.25">
      <c r="C4772" s="4" t="s">
        <v>53</v>
      </c>
      <c r="D4772" s="20" t="s">
        <v>7180</v>
      </c>
      <c r="E4772" s="20"/>
      <c r="F4772" s="20" t="s">
        <v>7181</v>
      </c>
      <c r="G4772"/>
      <c r="H4772"/>
      <c r="I4772"/>
      <c r="J4772"/>
      <c r="K4772" s="16">
        <v>6.29</v>
      </c>
    </row>
    <row r="4773" spans="3:11" ht="15" hidden="1" outlineLevel="1" x14ac:dyDescent="0.25">
      <c r="C4773" s="4" t="s">
        <v>53</v>
      </c>
      <c r="D4773" s="20" t="s">
        <v>9434</v>
      </c>
      <c r="E4773" s="20"/>
      <c r="F4773" s="20" t="s">
        <v>9435</v>
      </c>
      <c r="G4773"/>
      <c r="H4773"/>
      <c r="I4773"/>
      <c r="J4773"/>
      <c r="K4773" s="16">
        <v>15.24</v>
      </c>
    </row>
    <row r="4774" spans="3:11" ht="15" hidden="1" outlineLevel="1" x14ac:dyDescent="0.25">
      <c r="C4774" s="4" t="s">
        <v>53</v>
      </c>
      <c r="D4774" s="20" t="s">
        <v>9436</v>
      </c>
      <c r="E4774" s="20"/>
      <c r="F4774" s="20" t="s">
        <v>9437</v>
      </c>
      <c r="G4774"/>
      <c r="H4774"/>
      <c r="I4774"/>
      <c r="J4774"/>
      <c r="K4774" s="16">
        <v>5.25</v>
      </c>
    </row>
    <row r="4775" spans="3:11" ht="15" hidden="1" outlineLevel="1" x14ac:dyDescent="0.25">
      <c r="C4775" s="4" t="s">
        <v>53</v>
      </c>
      <c r="D4775" s="20" t="s">
        <v>9438</v>
      </c>
      <c r="E4775" s="20"/>
      <c r="F4775" s="20" t="s">
        <v>9439</v>
      </c>
      <c r="G4775"/>
      <c r="H4775"/>
      <c r="I4775"/>
      <c r="J4775"/>
      <c r="K4775" s="16">
        <v>5.79</v>
      </c>
    </row>
    <row r="4776" spans="3:11" ht="15" hidden="1" outlineLevel="1" x14ac:dyDescent="0.25">
      <c r="C4776" s="4" t="s">
        <v>53</v>
      </c>
      <c r="D4776" s="20" t="s">
        <v>9440</v>
      </c>
      <c r="E4776" s="20"/>
      <c r="F4776" s="20" t="s">
        <v>9441</v>
      </c>
      <c r="G4776"/>
      <c r="H4776"/>
      <c r="I4776"/>
      <c r="J4776"/>
      <c r="K4776" s="16">
        <v>3.45</v>
      </c>
    </row>
    <row r="4777" spans="3:11" ht="15" hidden="1" outlineLevel="1" x14ac:dyDescent="0.25">
      <c r="C4777" s="4" t="s">
        <v>53</v>
      </c>
      <c r="D4777" s="20" t="s">
        <v>9442</v>
      </c>
      <c r="E4777" s="20"/>
      <c r="F4777" s="20" t="s">
        <v>9443</v>
      </c>
      <c r="G4777"/>
      <c r="H4777"/>
      <c r="I4777"/>
      <c r="J4777"/>
      <c r="K4777" s="16">
        <v>3.43</v>
      </c>
    </row>
    <row r="4778" spans="3:11" ht="15" hidden="1" outlineLevel="1" x14ac:dyDescent="0.25">
      <c r="C4778" s="4" t="s">
        <v>53</v>
      </c>
      <c r="D4778" s="20" t="s">
        <v>9444</v>
      </c>
      <c r="E4778" s="20"/>
      <c r="F4778" s="20" t="s">
        <v>9445</v>
      </c>
      <c r="G4778"/>
      <c r="H4778"/>
      <c r="I4778"/>
      <c r="J4778"/>
      <c r="K4778" s="16">
        <v>7.73</v>
      </c>
    </row>
    <row r="4779" spans="3:11" ht="15" hidden="1" outlineLevel="1" x14ac:dyDescent="0.25">
      <c r="C4779" s="4" t="s">
        <v>53</v>
      </c>
      <c r="D4779" s="20" t="s">
        <v>9446</v>
      </c>
      <c r="E4779" s="20"/>
      <c r="F4779" s="20" t="s">
        <v>9447</v>
      </c>
      <c r="G4779"/>
      <c r="H4779"/>
      <c r="I4779"/>
      <c r="J4779"/>
      <c r="K4779" s="16">
        <v>5.04</v>
      </c>
    </row>
    <row r="4780" spans="3:11" ht="15" hidden="1" outlineLevel="1" x14ac:dyDescent="0.25">
      <c r="C4780" s="4" t="s">
        <v>53</v>
      </c>
      <c r="D4780" s="20" t="s">
        <v>9448</v>
      </c>
      <c r="E4780" s="20"/>
      <c r="F4780" s="20" t="s">
        <v>9449</v>
      </c>
      <c r="G4780"/>
      <c r="H4780"/>
      <c r="I4780"/>
      <c r="J4780"/>
      <c r="K4780" s="16">
        <v>5.16</v>
      </c>
    </row>
    <row r="4781" spans="3:11" ht="15" hidden="1" outlineLevel="1" x14ac:dyDescent="0.25">
      <c r="C4781" s="4" t="s">
        <v>53</v>
      </c>
      <c r="D4781" s="20" t="s">
        <v>9450</v>
      </c>
      <c r="E4781" s="20"/>
      <c r="F4781" s="20" t="s">
        <v>9451</v>
      </c>
      <c r="G4781"/>
      <c r="H4781"/>
      <c r="I4781"/>
      <c r="J4781"/>
      <c r="K4781" s="16">
        <v>5.1100000000000003</v>
      </c>
    </row>
    <row r="4782" spans="3:11" ht="15" hidden="1" outlineLevel="1" x14ac:dyDescent="0.25">
      <c r="C4782" s="4" t="s">
        <v>53</v>
      </c>
      <c r="D4782" s="20" t="s">
        <v>9452</v>
      </c>
      <c r="E4782" s="20"/>
      <c r="F4782" s="20" t="s">
        <v>9453</v>
      </c>
      <c r="G4782"/>
      <c r="H4782"/>
      <c r="I4782"/>
      <c r="J4782"/>
      <c r="K4782" s="16">
        <v>1.68</v>
      </c>
    </row>
    <row r="4783" spans="3:11" ht="15" hidden="1" outlineLevel="1" x14ac:dyDescent="0.25">
      <c r="C4783" s="4" t="s">
        <v>53</v>
      </c>
      <c r="D4783" s="20" t="s">
        <v>9454</v>
      </c>
      <c r="E4783" s="20"/>
      <c r="F4783" s="20" t="s">
        <v>9455</v>
      </c>
      <c r="G4783"/>
      <c r="H4783"/>
      <c r="I4783"/>
      <c r="J4783"/>
      <c r="K4783" s="16">
        <v>24.75</v>
      </c>
    </row>
    <row r="4784" spans="3:11" ht="15" hidden="1" outlineLevel="1" x14ac:dyDescent="0.25">
      <c r="C4784" s="4" t="s">
        <v>53</v>
      </c>
      <c r="D4784" s="20" t="s">
        <v>9456</v>
      </c>
      <c r="E4784" s="20"/>
      <c r="F4784" s="20" t="s">
        <v>9457</v>
      </c>
      <c r="G4784"/>
      <c r="H4784"/>
      <c r="I4784"/>
      <c r="J4784"/>
      <c r="K4784" s="16">
        <v>9.24</v>
      </c>
    </row>
    <row r="4785" spans="3:11" ht="15" hidden="1" outlineLevel="1" x14ac:dyDescent="0.25">
      <c r="C4785" s="4" t="s">
        <v>53</v>
      </c>
      <c r="D4785" s="20" t="s">
        <v>9458</v>
      </c>
      <c r="E4785" s="20"/>
      <c r="F4785" s="20" t="s">
        <v>9459</v>
      </c>
      <c r="G4785"/>
      <c r="H4785"/>
      <c r="I4785"/>
      <c r="J4785"/>
      <c r="K4785" s="16">
        <v>5.33</v>
      </c>
    </row>
    <row r="4786" spans="3:11" ht="15" hidden="1" outlineLevel="1" x14ac:dyDescent="0.25">
      <c r="C4786" s="4" t="s">
        <v>53</v>
      </c>
      <c r="D4786" s="20" t="s">
        <v>9460</v>
      </c>
      <c r="E4786" s="20"/>
      <c r="F4786" s="20" t="s">
        <v>9461</v>
      </c>
      <c r="G4786"/>
      <c r="H4786"/>
      <c r="I4786"/>
      <c r="J4786"/>
      <c r="K4786" s="16">
        <v>-3.75</v>
      </c>
    </row>
    <row r="4787" spans="3:11" ht="15" hidden="1" outlineLevel="1" x14ac:dyDescent="0.25">
      <c r="C4787" s="4" t="s">
        <v>53</v>
      </c>
      <c r="D4787" s="20" t="s">
        <v>9462</v>
      </c>
      <c r="E4787" s="20"/>
      <c r="F4787" s="20" t="s">
        <v>9463</v>
      </c>
      <c r="G4787"/>
      <c r="H4787"/>
      <c r="I4787"/>
      <c r="J4787"/>
      <c r="K4787" s="16">
        <v>16.68</v>
      </c>
    </row>
    <row r="4788" spans="3:11" ht="15" hidden="1" outlineLevel="1" x14ac:dyDescent="0.25">
      <c r="C4788" s="4" t="s">
        <v>53</v>
      </c>
      <c r="D4788" s="20" t="s">
        <v>9464</v>
      </c>
      <c r="E4788" s="20"/>
      <c r="F4788" s="20" t="s">
        <v>9465</v>
      </c>
      <c r="G4788"/>
      <c r="H4788"/>
      <c r="I4788"/>
      <c r="J4788"/>
      <c r="K4788" s="16">
        <v>7.46</v>
      </c>
    </row>
    <row r="4789" spans="3:11" ht="15" hidden="1" outlineLevel="1" x14ac:dyDescent="0.25">
      <c r="C4789" s="4" t="s">
        <v>53</v>
      </c>
      <c r="D4789" s="20" t="s">
        <v>9466</v>
      </c>
      <c r="E4789" s="20"/>
      <c r="F4789" s="20" t="s">
        <v>9467</v>
      </c>
      <c r="G4789"/>
      <c r="H4789"/>
      <c r="I4789"/>
      <c r="J4789"/>
      <c r="K4789" s="16">
        <v>114.39</v>
      </c>
    </row>
    <row r="4790" spans="3:11" ht="15" hidden="1" outlineLevel="1" x14ac:dyDescent="0.25">
      <c r="C4790" s="4" t="s">
        <v>53</v>
      </c>
      <c r="D4790" s="20" t="s">
        <v>9468</v>
      </c>
      <c r="E4790" s="20"/>
      <c r="F4790" s="20" t="s">
        <v>9469</v>
      </c>
      <c r="G4790"/>
      <c r="H4790"/>
      <c r="I4790"/>
      <c r="J4790"/>
      <c r="K4790" s="16">
        <v>1.79</v>
      </c>
    </row>
    <row r="4791" spans="3:11" ht="15" hidden="1" outlineLevel="1" x14ac:dyDescent="0.25">
      <c r="C4791" s="4" t="s">
        <v>53</v>
      </c>
      <c r="D4791" s="20" t="s">
        <v>9470</v>
      </c>
      <c r="E4791" s="20"/>
      <c r="F4791" s="20" t="s">
        <v>9471</v>
      </c>
      <c r="G4791"/>
      <c r="H4791"/>
      <c r="I4791"/>
      <c r="J4791"/>
      <c r="K4791" s="16">
        <v>7.26</v>
      </c>
    </row>
    <row r="4792" spans="3:11" ht="15" hidden="1" outlineLevel="1" x14ac:dyDescent="0.25">
      <c r="C4792" s="4" t="s">
        <v>53</v>
      </c>
      <c r="D4792" s="20" t="s">
        <v>9472</v>
      </c>
      <c r="E4792" s="20"/>
      <c r="F4792" s="20" t="s">
        <v>9473</v>
      </c>
      <c r="G4792"/>
      <c r="H4792"/>
      <c r="I4792"/>
      <c r="J4792"/>
      <c r="K4792" s="16">
        <v>6.27</v>
      </c>
    </row>
    <row r="4793" spans="3:11" ht="15" hidden="1" outlineLevel="1" x14ac:dyDescent="0.25">
      <c r="C4793" s="4" t="s">
        <v>53</v>
      </c>
      <c r="D4793" s="20" t="s">
        <v>9474</v>
      </c>
      <c r="E4793" s="20"/>
      <c r="F4793" s="20" t="s">
        <v>9475</v>
      </c>
      <c r="G4793"/>
      <c r="H4793"/>
      <c r="I4793"/>
      <c r="J4793"/>
      <c r="K4793" s="16">
        <v>5.36</v>
      </c>
    </row>
    <row r="4794" spans="3:11" ht="15" hidden="1" outlineLevel="1" x14ac:dyDescent="0.25">
      <c r="C4794" s="4" t="s">
        <v>53</v>
      </c>
      <c r="D4794" s="20" t="s">
        <v>9476</v>
      </c>
      <c r="E4794" s="20"/>
      <c r="F4794" s="20" t="s">
        <v>9477</v>
      </c>
      <c r="G4794"/>
      <c r="H4794"/>
      <c r="I4794"/>
      <c r="J4794"/>
      <c r="K4794" s="16">
        <v>8.4</v>
      </c>
    </row>
    <row r="4795" spans="3:11" ht="15" hidden="1" outlineLevel="1" x14ac:dyDescent="0.25">
      <c r="C4795" s="4" t="s">
        <v>53</v>
      </c>
      <c r="D4795" s="20" t="s">
        <v>9478</v>
      </c>
      <c r="E4795" s="20"/>
      <c r="F4795" s="20" t="s">
        <v>9479</v>
      </c>
      <c r="G4795"/>
      <c r="H4795"/>
      <c r="I4795"/>
      <c r="J4795"/>
      <c r="K4795" s="16">
        <v>3.64</v>
      </c>
    </row>
    <row r="4796" spans="3:11" ht="15" hidden="1" outlineLevel="1" x14ac:dyDescent="0.25">
      <c r="C4796" s="4" t="s">
        <v>53</v>
      </c>
      <c r="D4796" s="20" t="s">
        <v>9480</v>
      </c>
      <c r="E4796" s="20"/>
      <c r="F4796" s="20" t="s">
        <v>9481</v>
      </c>
      <c r="G4796"/>
      <c r="H4796"/>
      <c r="I4796"/>
      <c r="J4796"/>
      <c r="K4796" s="16">
        <v>5.04</v>
      </c>
    </row>
    <row r="4797" spans="3:11" ht="15" hidden="1" outlineLevel="1" x14ac:dyDescent="0.25">
      <c r="C4797" s="4" t="s">
        <v>53</v>
      </c>
      <c r="D4797" s="20" t="s">
        <v>9482</v>
      </c>
      <c r="E4797" s="20"/>
      <c r="F4797" s="20" t="s">
        <v>9483</v>
      </c>
      <c r="G4797"/>
      <c r="H4797"/>
      <c r="I4797"/>
      <c r="J4797"/>
      <c r="K4797" s="16">
        <v>16.25</v>
      </c>
    </row>
    <row r="4798" spans="3:11" ht="15" hidden="1" outlineLevel="1" x14ac:dyDescent="0.25">
      <c r="C4798" s="4" t="s">
        <v>53</v>
      </c>
      <c r="D4798" s="20" t="s">
        <v>9484</v>
      </c>
      <c r="E4798" s="20"/>
      <c r="F4798" s="20" t="s">
        <v>9485</v>
      </c>
      <c r="G4798"/>
      <c r="H4798"/>
      <c r="I4798"/>
      <c r="J4798"/>
      <c r="K4798" s="16">
        <v>3.36</v>
      </c>
    </row>
    <row r="4799" spans="3:11" ht="15" hidden="1" outlineLevel="1" x14ac:dyDescent="0.25">
      <c r="C4799" s="4" t="s">
        <v>53</v>
      </c>
      <c r="D4799" s="20" t="s">
        <v>9486</v>
      </c>
      <c r="E4799" s="20"/>
      <c r="F4799" s="20" t="s">
        <v>9487</v>
      </c>
      <c r="G4799"/>
      <c r="H4799"/>
      <c r="I4799"/>
      <c r="J4799"/>
      <c r="K4799" s="16">
        <v>-1.53</v>
      </c>
    </row>
    <row r="4800" spans="3:11" ht="15" hidden="1" outlineLevel="1" x14ac:dyDescent="0.25">
      <c r="C4800" s="4" t="s">
        <v>53</v>
      </c>
      <c r="D4800" s="20" t="s">
        <v>9488</v>
      </c>
      <c r="E4800" s="20"/>
      <c r="F4800" s="20" t="s">
        <v>9489</v>
      </c>
      <c r="G4800"/>
      <c r="H4800"/>
      <c r="I4800"/>
      <c r="J4800"/>
      <c r="K4800" s="16">
        <v>50.28</v>
      </c>
    </row>
    <row r="4801" spans="3:11" ht="15" hidden="1" outlineLevel="1" x14ac:dyDescent="0.25">
      <c r="C4801" s="4" t="s">
        <v>53</v>
      </c>
      <c r="D4801" s="20" t="s">
        <v>9490</v>
      </c>
      <c r="E4801" s="20"/>
      <c r="F4801" s="20" t="s">
        <v>9491</v>
      </c>
      <c r="G4801"/>
      <c r="H4801"/>
      <c r="I4801"/>
      <c r="J4801"/>
      <c r="K4801" s="16">
        <v>6.95</v>
      </c>
    </row>
    <row r="4802" spans="3:11" ht="15" hidden="1" outlineLevel="1" x14ac:dyDescent="0.25">
      <c r="C4802" s="4" t="s">
        <v>53</v>
      </c>
      <c r="D4802" s="20" t="s">
        <v>9492</v>
      </c>
      <c r="E4802" s="20"/>
      <c r="F4802" s="20" t="s">
        <v>9493</v>
      </c>
      <c r="G4802"/>
      <c r="H4802"/>
      <c r="I4802"/>
      <c r="J4802"/>
      <c r="K4802" s="16">
        <v>1.68</v>
      </c>
    </row>
    <row r="4803" spans="3:11" ht="15" hidden="1" outlineLevel="1" x14ac:dyDescent="0.25">
      <c r="C4803" s="4" t="s">
        <v>53</v>
      </c>
      <c r="D4803" s="20" t="s">
        <v>9494</v>
      </c>
      <c r="E4803" s="20"/>
      <c r="F4803" s="20" t="s">
        <v>9495</v>
      </c>
      <c r="G4803"/>
      <c r="H4803"/>
      <c r="I4803"/>
      <c r="J4803"/>
      <c r="K4803" s="16">
        <v>7.06</v>
      </c>
    </row>
    <row r="4804" spans="3:11" ht="15" hidden="1" outlineLevel="1" x14ac:dyDescent="0.25">
      <c r="C4804" s="4" t="s">
        <v>53</v>
      </c>
      <c r="D4804" s="20" t="s">
        <v>9496</v>
      </c>
      <c r="E4804" s="20"/>
      <c r="F4804" s="20" t="s">
        <v>9497</v>
      </c>
      <c r="G4804"/>
      <c r="H4804"/>
      <c r="I4804"/>
      <c r="J4804"/>
      <c r="K4804" s="16">
        <v>1.76</v>
      </c>
    </row>
    <row r="4805" spans="3:11" ht="15" hidden="1" outlineLevel="1" x14ac:dyDescent="0.25">
      <c r="C4805" s="4" t="s">
        <v>53</v>
      </c>
      <c r="D4805" s="20" t="s">
        <v>9498</v>
      </c>
      <c r="E4805" s="20"/>
      <c r="F4805" s="20" t="s">
        <v>9499</v>
      </c>
      <c r="G4805"/>
      <c r="H4805"/>
      <c r="I4805"/>
      <c r="J4805"/>
      <c r="K4805" s="16">
        <v>1.92</v>
      </c>
    </row>
    <row r="4806" spans="3:11" ht="15" hidden="1" outlineLevel="1" x14ac:dyDescent="0.25">
      <c r="C4806" s="4" t="s">
        <v>53</v>
      </c>
      <c r="D4806" s="20" t="s">
        <v>9500</v>
      </c>
      <c r="E4806" s="20"/>
      <c r="F4806" s="20" t="s">
        <v>9501</v>
      </c>
      <c r="G4806"/>
      <c r="H4806"/>
      <c r="I4806"/>
      <c r="J4806"/>
      <c r="K4806" s="16">
        <v>5.12</v>
      </c>
    </row>
    <row r="4807" spans="3:11" ht="15" hidden="1" outlineLevel="1" x14ac:dyDescent="0.25">
      <c r="C4807" s="4" t="s">
        <v>53</v>
      </c>
      <c r="D4807" s="20" t="s">
        <v>9502</v>
      </c>
      <c r="E4807" s="20"/>
      <c r="F4807" s="20" t="s">
        <v>9503</v>
      </c>
      <c r="G4807"/>
      <c r="H4807"/>
      <c r="I4807"/>
      <c r="J4807"/>
      <c r="K4807" s="16">
        <v>21.23</v>
      </c>
    </row>
    <row r="4808" spans="3:11" ht="15" hidden="1" outlineLevel="1" x14ac:dyDescent="0.25">
      <c r="C4808" s="4" t="s">
        <v>53</v>
      </c>
      <c r="D4808" s="20" t="s">
        <v>9504</v>
      </c>
      <c r="E4808" s="20"/>
      <c r="F4808" s="20" t="s">
        <v>9505</v>
      </c>
      <c r="G4808"/>
      <c r="H4808"/>
      <c r="I4808"/>
      <c r="J4808"/>
      <c r="K4808" s="16">
        <v>17.93</v>
      </c>
    </row>
    <row r="4809" spans="3:11" ht="15" hidden="1" outlineLevel="1" x14ac:dyDescent="0.25">
      <c r="C4809" s="4" t="s">
        <v>53</v>
      </c>
      <c r="D4809" s="20" t="s">
        <v>9506</v>
      </c>
      <c r="E4809" s="20"/>
      <c r="F4809" s="20" t="s">
        <v>9507</v>
      </c>
      <c r="G4809"/>
      <c r="H4809"/>
      <c r="I4809"/>
      <c r="J4809"/>
      <c r="K4809" s="16">
        <v>5.19</v>
      </c>
    </row>
    <row r="4810" spans="3:11" ht="15" hidden="1" outlineLevel="1" x14ac:dyDescent="0.25">
      <c r="C4810" s="4" t="s">
        <v>53</v>
      </c>
      <c r="D4810" s="20" t="s">
        <v>9508</v>
      </c>
      <c r="E4810" s="20"/>
      <c r="F4810" s="20" t="s">
        <v>9509</v>
      </c>
      <c r="G4810"/>
      <c r="H4810"/>
      <c r="I4810"/>
      <c r="J4810"/>
      <c r="K4810" s="16">
        <v>-1.89</v>
      </c>
    </row>
    <row r="4811" spans="3:11" ht="15" hidden="1" outlineLevel="1" x14ac:dyDescent="0.25">
      <c r="C4811" s="4" t="s">
        <v>53</v>
      </c>
      <c r="D4811" s="20" t="s">
        <v>9510</v>
      </c>
      <c r="E4811" s="20"/>
      <c r="F4811" s="20" t="s">
        <v>9511</v>
      </c>
      <c r="G4811"/>
      <c r="H4811"/>
      <c r="I4811"/>
      <c r="J4811"/>
      <c r="K4811" s="16">
        <v>3.42</v>
      </c>
    </row>
    <row r="4812" spans="3:11" ht="15" hidden="1" outlineLevel="1" x14ac:dyDescent="0.25">
      <c r="C4812" s="4" t="s">
        <v>53</v>
      </c>
      <c r="D4812" s="20" t="s">
        <v>9512</v>
      </c>
      <c r="E4812" s="20"/>
      <c r="F4812" s="20" t="s">
        <v>9513</v>
      </c>
      <c r="G4812"/>
      <c r="H4812"/>
      <c r="I4812"/>
      <c r="J4812"/>
      <c r="K4812" s="16">
        <v>27.62</v>
      </c>
    </row>
    <row r="4813" spans="3:11" ht="15" hidden="1" outlineLevel="1" x14ac:dyDescent="0.25">
      <c r="C4813" s="4" t="s">
        <v>53</v>
      </c>
      <c r="D4813" s="20" t="s">
        <v>9514</v>
      </c>
      <c r="E4813" s="20"/>
      <c r="F4813" s="20" t="s">
        <v>9515</v>
      </c>
      <c r="G4813"/>
      <c r="H4813"/>
      <c r="I4813"/>
      <c r="J4813"/>
      <c r="K4813" s="16">
        <v>1.64</v>
      </c>
    </row>
    <row r="4814" spans="3:11" ht="15" hidden="1" outlineLevel="1" x14ac:dyDescent="0.25">
      <c r="C4814" s="4" t="s">
        <v>53</v>
      </c>
      <c r="D4814" s="20" t="s">
        <v>9516</v>
      </c>
      <c r="E4814" s="20"/>
      <c r="F4814" s="20" t="s">
        <v>9517</v>
      </c>
      <c r="G4814"/>
      <c r="H4814"/>
      <c r="I4814"/>
      <c r="J4814"/>
      <c r="K4814" s="16">
        <v>1.99</v>
      </c>
    </row>
    <row r="4815" spans="3:11" ht="15" hidden="1" outlineLevel="1" x14ac:dyDescent="0.25">
      <c r="C4815" s="4" t="s">
        <v>53</v>
      </c>
      <c r="D4815" s="20" t="s">
        <v>9518</v>
      </c>
      <c r="E4815" s="20"/>
      <c r="F4815" s="20" t="s">
        <v>9519</v>
      </c>
      <c r="G4815"/>
      <c r="H4815"/>
      <c r="I4815"/>
      <c r="J4815"/>
      <c r="K4815" s="16">
        <v>74.569999999999993</v>
      </c>
    </row>
    <row r="4816" spans="3:11" ht="15" hidden="1" outlineLevel="1" x14ac:dyDescent="0.25">
      <c r="C4816" s="4" t="s">
        <v>53</v>
      </c>
      <c r="D4816" s="20" t="s">
        <v>9520</v>
      </c>
      <c r="E4816" s="20"/>
      <c r="F4816" s="20" t="s">
        <v>9521</v>
      </c>
      <c r="G4816"/>
      <c r="H4816"/>
      <c r="I4816"/>
      <c r="J4816"/>
      <c r="K4816" s="16">
        <v>5.04</v>
      </c>
    </row>
    <row r="4817" spans="3:11" ht="15" hidden="1" outlineLevel="1" x14ac:dyDescent="0.25">
      <c r="C4817" s="4" t="s">
        <v>53</v>
      </c>
      <c r="D4817" s="20" t="s">
        <v>9522</v>
      </c>
      <c r="E4817" s="20"/>
      <c r="F4817" s="20" t="s">
        <v>9523</v>
      </c>
      <c r="G4817"/>
      <c r="H4817"/>
      <c r="I4817"/>
      <c r="J4817"/>
      <c r="K4817" s="16">
        <v>78.27</v>
      </c>
    </row>
    <row r="4818" spans="3:11" ht="15" hidden="1" outlineLevel="1" x14ac:dyDescent="0.25">
      <c r="C4818" s="4" t="s">
        <v>53</v>
      </c>
      <c r="D4818" s="20" t="s">
        <v>9524</v>
      </c>
      <c r="E4818" s="20"/>
      <c r="F4818" s="20" t="s">
        <v>9525</v>
      </c>
      <c r="G4818"/>
      <c r="H4818"/>
      <c r="I4818"/>
      <c r="J4818"/>
      <c r="K4818" s="16">
        <v>5.31</v>
      </c>
    </row>
    <row r="4819" spans="3:11" ht="15" hidden="1" outlineLevel="1" x14ac:dyDescent="0.25">
      <c r="C4819" s="4" t="s">
        <v>53</v>
      </c>
      <c r="D4819" s="20" t="s">
        <v>9526</v>
      </c>
      <c r="E4819" s="20"/>
      <c r="F4819" s="20" t="s">
        <v>9527</v>
      </c>
      <c r="G4819"/>
      <c r="H4819"/>
      <c r="I4819"/>
      <c r="J4819"/>
      <c r="K4819" s="16">
        <v>5.07</v>
      </c>
    </row>
    <row r="4820" spans="3:11" ht="15" hidden="1" outlineLevel="1" x14ac:dyDescent="0.25">
      <c r="C4820" s="4" t="s">
        <v>53</v>
      </c>
      <c r="D4820" s="20" t="s">
        <v>9528</v>
      </c>
      <c r="E4820" s="20"/>
      <c r="F4820" s="20" t="s">
        <v>9529</v>
      </c>
      <c r="G4820"/>
      <c r="H4820"/>
      <c r="I4820"/>
      <c r="J4820"/>
      <c r="K4820" s="16">
        <v>5.73</v>
      </c>
    </row>
    <row r="4821" spans="3:11" ht="15" hidden="1" outlineLevel="1" x14ac:dyDescent="0.25">
      <c r="C4821" s="4" t="s">
        <v>53</v>
      </c>
      <c r="D4821" s="20" t="s">
        <v>9530</v>
      </c>
      <c r="E4821" s="20"/>
      <c r="F4821" s="20" t="s">
        <v>9531</v>
      </c>
      <c r="G4821"/>
      <c r="H4821"/>
      <c r="I4821"/>
      <c r="J4821"/>
      <c r="K4821" s="16">
        <v>-3.8</v>
      </c>
    </row>
    <row r="4822" spans="3:11" ht="15" hidden="1" outlineLevel="1" x14ac:dyDescent="0.25">
      <c r="C4822" s="4" t="s">
        <v>53</v>
      </c>
      <c r="D4822" s="20" t="s">
        <v>9532</v>
      </c>
      <c r="E4822" s="20"/>
      <c r="F4822" s="20" t="s">
        <v>9533</v>
      </c>
      <c r="G4822"/>
      <c r="H4822"/>
      <c r="I4822"/>
      <c r="J4822"/>
      <c r="K4822" s="16">
        <v>5.04</v>
      </c>
    </row>
    <row r="4823" spans="3:11" ht="15" hidden="1" outlineLevel="1" x14ac:dyDescent="0.25">
      <c r="C4823" s="4" t="s">
        <v>53</v>
      </c>
      <c r="D4823" s="20" t="s">
        <v>9534</v>
      </c>
      <c r="E4823" s="20"/>
      <c r="F4823" s="20" t="s">
        <v>9535</v>
      </c>
      <c r="G4823"/>
      <c r="H4823"/>
      <c r="I4823"/>
      <c r="J4823"/>
      <c r="K4823" s="16">
        <v>5.33</v>
      </c>
    </row>
    <row r="4824" spans="3:11" ht="15" hidden="1" outlineLevel="1" x14ac:dyDescent="0.25">
      <c r="C4824" s="4" t="s">
        <v>53</v>
      </c>
      <c r="D4824" s="20" t="s">
        <v>9536</v>
      </c>
      <c r="E4824" s="20"/>
      <c r="F4824" s="20" t="s">
        <v>9537</v>
      </c>
      <c r="G4824"/>
      <c r="H4824"/>
      <c r="I4824"/>
      <c r="J4824"/>
      <c r="K4824" s="16">
        <v>4.13</v>
      </c>
    </row>
    <row r="4825" spans="3:11" ht="15" hidden="1" outlineLevel="1" x14ac:dyDescent="0.25">
      <c r="C4825" s="4" t="s">
        <v>53</v>
      </c>
      <c r="D4825" s="20" t="s">
        <v>9538</v>
      </c>
      <c r="E4825" s="20"/>
      <c r="F4825" s="20" t="s">
        <v>9539</v>
      </c>
      <c r="G4825"/>
      <c r="H4825"/>
      <c r="I4825"/>
      <c r="J4825"/>
      <c r="K4825" s="16">
        <v>3.36</v>
      </c>
    </row>
    <row r="4826" spans="3:11" ht="15" hidden="1" outlineLevel="1" x14ac:dyDescent="0.25">
      <c r="C4826" s="4" t="s">
        <v>53</v>
      </c>
      <c r="D4826" s="20" t="s">
        <v>9540</v>
      </c>
      <c r="E4826" s="20"/>
      <c r="F4826" s="20" t="s">
        <v>9541</v>
      </c>
      <c r="G4826"/>
      <c r="H4826"/>
      <c r="I4826"/>
      <c r="J4826"/>
      <c r="K4826" s="16">
        <v>13.15</v>
      </c>
    </row>
    <row r="4827" spans="3:11" ht="15" hidden="1" outlineLevel="1" x14ac:dyDescent="0.25">
      <c r="C4827" s="4" t="s">
        <v>53</v>
      </c>
      <c r="D4827" s="20" t="s">
        <v>9542</v>
      </c>
      <c r="E4827" s="20"/>
      <c r="F4827" s="20" t="s">
        <v>9543</v>
      </c>
      <c r="G4827"/>
      <c r="H4827"/>
      <c r="I4827"/>
      <c r="J4827"/>
      <c r="K4827" s="16">
        <v>1.68</v>
      </c>
    </row>
    <row r="4828" spans="3:11" ht="15" hidden="1" outlineLevel="1" x14ac:dyDescent="0.25">
      <c r="C4828" s="4" t="s">
        <v>53</v>
      </c>
      <c r="D4828" s="20" t="s">
        <v>9544</v>
      </c>
      <c r="E4828" s="20"/>
      <c r="F4828" s="20" t="s">
        <v>9545</v>
      </c>
      <c r="G4828"/>
      <c r="H4828"/>
      <c r="I4828"/>
      <c r="J4828"/>
      <c r="K4828" s="16">
        <v>4.6900000000000004</v>
      </c>
    </row>
    <row r="4829" spans="3:11" ht="15" hidden="1" outlineLevel="1" x14ac:dyDescent="0.25">
      <c r="C4829" s="4" t="s">
        <v>53</v>
      </c>
      <c r="D4829" s="20" t="s">
        <v>9546</v>
      </c>
      <c r="E4829" s="20"/>
      <c r="F4829" s="20" t="s">
        <v>9547</v>
      </c>
      <c r="G4829"/>
      <c r="H4829"/>
      <c r="I4829"/>
      <c r="J4829"/>
      <c r="K4829" s="16">
        <v>5.04</v>
      </c>
    </row>
    <row r="4830" spans="3:11" ht="15" hidden="1" outlineLevel="1" x14ac:dyDescent="0.25">
      <c r="C4830" s="4" t="s">
        <v>53</v>
      </c>
      <c r="D4830" s="20" t="s">
        <v>9548</v>
      </c>
      <c r="E4830" s="20"/>
      <c r="F4830" s="20" t="s">
        <v>9549</v>
      </c>
      <c r="G4830"/>
      <c r="H4830"/>
      <c r="I4830"/>
      <c r="J4830"/>
      <c r="K4830" s="16">
        <v>5.04</v>
      </c>
    </row>
    <row r="4831" spans="3:11" ht="15" hidden="1" outlineLevel="1" x14ac:dyDescent="0.25">
      <c r="C4831" s="4" t="s">
        <v>53</v>
      </c>
      <c r="D4831" s="20" t="s">
        <v>9550</v>
      </c>
      <c r="E4831" s="20"/>
      <c r="F4831" s="20" t="s">
        <v>9551</v>
      </c>
      <c r="G4831"/>
      <c r="H4831"/>
      <c r="I4831"/>
      <c r="J4831"/>
      <c r="K4831" s="16">
        <v>5.04</v>
      </c>
    </row>
    <row r="4832" spans="3:11" ht="15" hidden="1" outlineLevel="1" x14ac:dyDescent="0.25">
      <c r="C4832" s="4" t="s">
        <v>53</v>
      </c>
      <c r="D4832" s="20" t="s">
        <v>9552</v>
      </c>
      <c r="E4832" s="20"/>
      <c r="F4832" s="20" t="s">
        <v>9553</v>
      </c>
      <c r="G4832"/>
      <c r="H4832"/>
      <c r="I4832"/>
      <c r="J4832"/>
      <c r="K4832" s="16">
        <v>3.35</v>
      </c>
    </row>
    <row r="4833" spans="3:11" ht="15" hidden="1" outlineLevel="1" x14ac:dyDescent="0.25">
      <c r="C4833" s="4" t="s">
        <v>53</v>
      </c>
      <c r="D4833" s="20" t="s">
        <v>9554</v>
      </c>
      <c r="E4833" s="20"/>
      <c r="F4833" s="20" t="s">
        <v>9555</v>
      </c>
      <c r="G4833"/>
      <c r="H4833"/>
      <c r="I4833"/>
      <c r="J4833"/>
      <c r="K4833" s="16">
        <v>3.17</v>
      </c>
    </row>
    <row r="4834" spans="3:11" ht="15" hidden="1" outlineLevel="1" x14ac:dyDescent="0.25">
      <c r="C4834" s="4" t="s">
        <v>53</v>
      </c>
      <c r="D4834" s="20" t="s">
        <v>9556</v>
      </c>
      <c r="E4834" s="20"/>
      <c r="F4834" s="20" t="s">
        <v>9557</v>
      </c>
      <c r="G4834"/>
      <c r="H4834"/>
      <c r="I4834"/>
      <c r="J4834"/>
      <c r="K4834" s="16">
        <v>1.86</v>
      </c>
    </row>
    <row r="4835" spans="3:11" ht="15" hidden="1" outlineLevel="1" x14ac:dyDescent="0.25">
      <c r="C4835" s="4" t="s">
        <v>53</v>
      </c>
      <c r="D4835" s="20" t="s">
        <v>9558</v>
      </c>
      <c r="E4835" s="20"/>
      <c r="F4835" s="20" t="s">
        <v>9559</v>
      </c>
      <c r="G4835"/>
      <c r="H4835"/>
      <c r="I4835"/>
      <c r="J4835"/>
      <c r="K4835" s="16">
        <v>5.07</v>
      </c>
    </row>
    <row r="4836" spans="3:11" ht="15" hidden="1" outlineLevel="1" x14ac:dyDescent="0.25">
      <c r="C4836" s="4" t="s">
        <v>53</v>
      </c>
      <c r="D4836" s="20" t="s">
        <v>9560</v>
      </c>
      <c r="E4836" s="20"/>
      <c r="F4836" s="20" t="s">
        <v>9561</v>
      </c>
      <c r="G4836"/>
      <c r="H4836"/>
      <c r="I4836"/>
      <c r="J4836"/>
      <c r="K4836" s="16">
        <v>1.68</v>
      </c>
    </row>
    <row r="4837" spans="3:11" ht="15" hidden="1" outlineLevel="1" x14ac:dyDescent="0.25">
      <c r="C4837" s="4" t="s">
        <v>53</v>
      </c>
      <c r="D4837" s="20" t="s">
        <v>9562</v>
      </c>
      <c r="E4837" s="20"/>
      <c r="F4837" s="20" t="s">
        <v>9563</v>
      </c>
      <c r="G4837"/>
      <c r="H4837"/>
      <c r="I4837"/>
      <c r="J4837"/>
      <c r="K4837" s="16">
        <v>1.79</v>
      </c>
    </row>
    <row r="4838" spans="3:11" ht="15" hidden="1" outlineLevel="1" x14ac:dyDescent="0.25">
      <c r="C4838" s="4" t="s">
        <v>53</v>
      </c>
      <c r="D4838" s="20" t="s">
        <v>9564</v>
      </c>
      <c r="E4838" s="20"/>
      <c r="F4838" s="20" t="s">
        <v>9565</v>
      </c>
      <c r="G4838"/>
      <c r="H4838"/>
      <c r="I4838"/>
      <c r="J4838"/>
      <c r="K4838" s="16">
        <v>67.81</v>
      </c>
    </row>
    <row r="4839" spans="3:11" ht="15" hidden="1" outlineLevel="1" x14ac:dyDescent="0.25">
      <c r="C4839" s="4" t="s">
        <v>53</v>
      </c>
      <c r="D4839" s="20" t="s">
        <v>9566</v>
      </c>
      <c r="E4839" s="20"/>
      <c r="F4839" s="20" t="s">
        <v>9567</v>
      </c>
      <c r="G4839"/>
      <c r="H4839"/>
      <c r="I4839"/>
      <c r="J4839"/>
      <c r="K4839" s="16">
        <v>0.56000000000000005</v>
      </c>
    </row>
    <row r="4840" spans="3:11" ht="15" hidden="1" outlineLevel="1" x14ac:dyDescent="0.25">
      <c r="C4840" s="4" t="s">
        <v>53</v>
      </c>
      <c r="D4840" s="20" t="s">
        <v>9568</v>
      </c>
      <c r="E4840" s="20"/>
      <c r="F4840" s="20" t="s">
        <v>9569</v>
      </c>
      <c r="G4840"/>
      <c r="H4840"/>
      <c r="I4840"/>
      <c r="J4840"/>
      <c r="K4840" s="16">
        <v>35.590000000000003</v>
      </c>
    </row>
    <row r="4841" spans="3:11" ht="15" hidden="1" outlineLevel="1" x14ac:dyDescent="0.25">
      <c r="C4841" s="4" t="s">
        <v>53</v>
      </c>
      <c r="D4841" s="20" t="s">
        <v>9570</v>
      </c>
      <c r="E4841" s="20"/>
      <c r="F4841" s="20" t="s">
        <v>9571</v>
      </c>
      <c r="G4841"/>
      <c r="H4841"/>
      <c r="I4841"/>
      <c r="J4841"/>
      <c r="K4841" s="16">
        <v>7.15</v>
      </c>
    </row>
    <row r="4842" spans="3:11" ht="15" hidden="1" outlineLevel="1" x14ac:dyDescent="0.25">
      <c r="C4842" s="4" t="s">
        <v>53</v>
      </c>
      <c r="D4842" s="20" t="s">
        <v>9572</v>
      </c>
      <c r="E4842" s="20"/>
      <c r="F4842" s="20" t="s">
        <v>9573</v>
      </c>
      <c r="G4842"/>
      <c r="H4842"/>
      <c r="I4842"/>
      <c r="J4842"/>
      <c r="K4842" s="16">
        <v>2.16</v>
      </c>
    </row>
    <row r="4843" spans="3:11" ht="15" hidden="1" outlineLevel="1" x14ac:dyDescent="0.25">
      <c r="C4843" s="4" t="s">
        <v>53</v>
      </c>
      <c r="D4843" s="20" t="s">
        <v>9574</v>
      </c>
      <c r="E4843" s="20"/>
      <c r="F4843" s="20" t="s">
        <v>9575</v>
      </c>
      <c r="G4843"/>
      <c r="H4843"/>
      <c r="I4843"/>
      <c r="J4843"/>
      <c r="K4843" s="16">
        <v>0.51</v>
      </c>
    </row>
    <row r="4844" spans="3:11" ht="15" hidden="1" outlineLevel="1" x14ac:dyDescent="0.25">
      <c r="C4844" s="4" t="s">
        <v>53</v>
      </c>
      <c r="D4844" s="20" t="s">
        <v>9576</v>
      </c>
      <c r="E4844" s="20"/>
      <c r="F4844" s="20" t="s">
        <v>9577</v>
      </c>
      <c r="G4844"/>
      <c r="H4844"/>
      <c r="I4844"/>
      <c r="J4844"/>
      <c r="K4844" s="16">
        <v>19.71</v>
      </c>
    </row>
    <row r="4845" spans="3:11" ht="15" hidden="1" outlineLevel="1" x14ac:dyDescent="0.25">
      <c r="C4845" s="4" t="s">
        <v>53</v>
      </c>
      <c r="D4845" s="20" t="s">
        <v>9578</v>
      </c>
      <c r="E4845" s="20"/>
      <c r="F4845" s="20" t="s">
        <v>9579</v>
      </c>
      <c r="G4845"/>
      <c r="H4845"/>
      <c r="I4845"/>
      <c r="J4845"/>
      <c r="K4845" s="16">
        <v>19.16</v>
      </c>
    </row>
    <row r="4846" spans="3:11" ht="15" hidden="1" outlineLevel="1" x14ac:dyDescent="0.25">
      <c r="C4846" s="4" t="s">
        <v>53</v>
      </c>
      <c r="D4846" s="20" t="s">
        <v>9580</v>
      </c>
      <c r="E4846" s="20"/>
      <c r="F4846" s="20" t="s">
        <v>9581</v>
      </c>
      <c r="G4846"/>
      <c r="H4846"/>
      <c r="I4846"/>
      <c r="J4846"/>
      <c r="K4846" s="16">
        <v>5.08</v>
      </c>
    </row>
    <row r="4847" spans="3:11" ht="15" hidden="1" outlineLevel="1" x14ac:dyDescent="0.25">
      <c r="C4847" s="4" t="s">
        <v>53</v>
      </c>
      <c r="D4847" s="20" t="s">
        <v>9582</v>
      </c>
      <c r="E4847" s="20"/>
      <c r="F4847" s="20" t="s">
        <v>9583</v>
      </c>
      <c r="G4847"/>
      <c r="H4847"/>
      <c r="I4847"/>
      <c r="J4847"/>
      <c r="K4847" s="16">
        <v>5.04</v>
      </c>
    </row>
    <row r="4848" spans="3:11" ht="15" hidden="1" outlineLevel="1" x14ac:dyDescent="0.25">
      <c r="C4848" s="4" t="s">
        <v>53</v>
      </c>
      <c r="D4848" s="20" t="s">
        <v>9584</v>
      </c>
      <c r="E4848" s="20"/>
      <c r="F4848" s="20" t="s">
        <v>9585</v>
      </c>
      <c r="G4848"/>
      <c r="H4848"/>
      <c r="I4848"/>
      <c r="J4848"/>
      <c r="K4848" s="16">
        <v>5.04</v>
      </c>
    </row>
    <row r="4849" spans="3:11" ht="15" hidden="1" outlineLevel="1" x14ac:dyDescent="0.25">
      <c r="C4849" s="4" t="s">
        <v>53</v>
      </c>
      <c r="D4849" s="20" t="s">
        <v>9586</v>
      </c>
      <c r="E4849" s="20"/>
      <c r="F4849" s="20" t="s">
        <v>9587</v>
      </c>
      <c r="G4849"/>
      <c r="H4849"/>
      <c r="I4849"/>
      <c r="J4849"/>
      <c r="K4849" s="16">
        <v>10.08</v>
      </c>
    </row>
    <row r="4850" spans="3:11" ht="15" hidden="1" outlineLevel="1" x14ac:dyDescent="0.25">
      <c r="C4850" s="4" t="s">
        <v>53</v>
      </c>
      <c r="D4850" s="20" t="s">
        <v>9588</v>
      </c>
      <c r="E4850" s="20"/>
      <c r="F4850" s="20" t="s">
        <v>9589</v>
      </c>
      <c r="G4850"/>
      <c r="H4850"/>
      <c r="I4850"/>
      <c r="J4850"/>
      <c r="K4850" s="16">
        <v>9.2799999999999994</v>
      </c>
    </row>
    <row r="4851" spans="3:11" ht="15" hidden="1" outlineLevel="1" x14ac:dyDescent="0.25">
      <c r="C4851" s="4" t="s">
        <v>53</v>
      </c>
      <c r="D4851" s="20" t="s">
        <v>9590</v>
      </c>
      <c r="E4851" s="20"/>
      <c r="F4851" s="20" t="s">
        <v>9591</v>
      </c>
      <c r="G4851"/>
      <c r="H4851"/>
      <c r="I4851"/>
      <c r="J4851"/>
      <c r="K4851" s="16">
        <v>-3.88</v>
      </c>
    </row>
    <row r="4852" spans="3:11" ht="15" hidden="1" outlineLevel="1" x14ac:dyDescent="0.25">
      <c r="C4852" s="4" t="s">
        <v>53</v>
      </c>
      <c r="D4852" s="20" t="s">
        <v>9592</v>
      </c>
      <c r="E4852" s="20"/>
      <c r="F4852" s="20" t="s">
        <v>9593</v>
      </c>
      <c r="G4852"/>
      <c r="H4852"/>
      <c r="I4852"/>
      <c r="J4852"/>
      <c r="K4852" s="16">
        <v>2.08</v>
      </c>
    </row>
    <row r="4853" spans="3:11" ht="15" hidden="1" outlineLevel="1" x14ac:dyDescent="0.25">
      <c r="C4853" s="4" t="s">
        <v>53</v>
      </c>
      <c r="D4853" s="20" t="s">
        <v>9594</v>
      </c>
      <c r="E4853" s="20"/>
      <c r="F4853" s="20" t="s">
        <v>9595</v>
      </c>
      <c r="G4853"/>
      <c r="H4853"/>
      <c r="I4853"/>
      <c r="J4853"/>
      <c r="K4853" s="16">
        <v>26.18</v>
      </c>
    </row>
    <row r="4854" spans="3:11" ht="15" hidden="1" outlineLevel="1" x14ac:dyDescent="0.25">
      <c r="C4854" s="4" t="s">
        <v>53</v>
      </c>
      <c r="D4854" s="20" t="s">
        <v>9596</v>
      </c>
      <c r="E4854" s="20"/>
      <c r="F4854" s="20" t="s">
        <v>9597</v>
      </c>
      <c r="G4854"/>
      <c r="H4854"/>
      <c r="I4854"/>
      <c r="J4854"/>
      <c r="K4854" s="16">
        <v>10.86</v>
      </c>
    </row>
    <row r="4855" spans="3:11" ht="15" hidden="1" outlineLevel="1" x14ac:dyDescent="0.25">
      <c r="C4855" s="4" t="s">
        <v>53</v>
      </c>
      <c r="D4855" s="20" t="s">
        <v>9598</v>
      </c>
      <c r="E4855" s="20"/>
      <c r="F4855" s="20" t="s">
        <v>9599</v>
      </c>
      <c r="G4855"/>
      <c r="H4855"/>
      <c r="I4855"/>
      <c r="J4855"/>
      <c r="K4855" s="16">
        <v>-50.03</v>
      </c>
    </row>
    <row r="4856" spans="3:11" ht="15" hidden="1" outlineLevel="1" x14ac:dyDescent="0.25">
      <c r="C4856" s="4" t="s">
        <v>53</v>
      </c>
      <c r="D4856" s="20" t="s">
        <v>9600</v>
      </c>
      <c r="E4856" s="20"/>
      <c r="F4856" s="20" t="s">
        <v>9601</v>
      </c>
      <c r="G4856"/>
      <c r="H4856"/>
      <c r="I4856"/>
      <c r="J4856"/>
      <c r="K4856" s="16">
        <v>14.02</v>
      </c>
    </row>
    <row r="4857" spans="3:11" ht="15" hidden="1" outlineLevel="1" x14ac:dyDescent="0.25">
      <c r="C4857" s="4" t="s">
        <v>53</v>
      </c>
      <c r="D4857" s="20" t="s">
        <v>9602</v>
      </c>
      <c r="E4857" s="20"/>
      <c r="F4857" s="20" t="s">
        <v>9603</v>
      </c>
      <c r="G4857"/>
      <c r="H4857"/>
      <c r="I4857"/>
      <c r="J4857"/>
      <c r="K4857" s="16">
        <v>3.42</v>
      </c>
    </row>
    <row r="4858" spans="3:11" ht="15" hidden="1" outlineLevel="1" x14ac:dyDescent="0.25">
      <c r="C4858" s="4" t="s">
        <v>53</v>
      </c>
      <c r="D4858" s="20" t="s">
        <v>9604</v>
      </c>
      <c r="E4858" s="20"/>
      <c r="F4858" s="20" t="s">
        <v>9605</v>
      </c>
      <c r="G4858"/>
      <c r="H4858"/>
      <c r="I4858"/>
      <c r="J4858"/>
      <c r="K4858" s="16">
        <v>1.78</v>
      </c>
    </row>
    <row r="4859" spans="3:11" ht="15" hidden="1" outlineLevel="1" x14ac:dyDescent="0.25">
      <c r="C4859" s="4" t="s">
        <v>53</v>
      </c>
      <c r="D4859" s="20" t="s">
        <v>9606</v>
      </c>
      <c r="E4859" s="20"/>
      <c r="F4859" s="20" t="s">
        <v>9607</v>
      </c>
      <c r="G4859"/>
      <c r="H4859"/>
      <c r="I4859"/>
      <c r="J4859"/>
      <c r="K4859" s="16">
        <v>12.79</v>
      </c>
    </row>
    <row r="4860" spans="3:11" ht="15" hidden="1" outlineLevel="1" x14ac:dyDescent="0.25">
      <c r="C4860" s="4" t="s">
        <v>53</v>
      </c>
      <c r="D4860" s="20" t="s">
        <v>9608</v>
      </c>
      <c r="E4860" s="20"/>
      <c r="F4860" s="20" t="s">
        <v>9609</v>
      </c>
      <c r="G4860"/>
      <c r="H4860"/>
      <c r="I4860"/>
      <c r="J4860"/>
      <c r="K4860" s="16">
        <v>16.8</v>
      </c>
    </row>
    <row r="4861" spans="3:11" ht="15" hidden="1" outlineLevel="1" x14ac:dyDescent="0.25">
      <c r="C4861" s="4" t="s">
        <v>53</v>
      </c>
      <c r="D4861" s="20" t="s">
        <v>9610</v>
      </c>
      <c r="E4861" s="20"/>
      <c r="F4861" s="20" t="s">
        <v>9611</v>
      </c>
      <c r="G4861"/>
      <c r="H4861"/>
      <c r="I4861"/>
      <c r="J4861"/>
      <c r="K4861" s="16">
        <v>5.2</v>
      </c>
    </row>
    <row r="4862" spans="3:11" ht="15" hidden="1" outlineLevel="1" x14ac:dyDescent="0.25">
      <c r="C4862" s="4" t="s">
        <v>53</v>
      </c>
      <c r="D4862" s="20" t="s">
        <v>9612</v>
      </c>
      <c r="E4862" s="20"/>
      <c r="F4862" s="20" t="s">
        <v>9613</v>
      </c>
      <c r="G4862"/>
      <c r="H4862"/>
      <c r="I4862"/>
      <c r="J4862"/>
      <c r="K4862" s="16">
        <v>1.68</v>
      </c>
    </row>
    <row r="4863" spans="3:11" ht="15" hidden="1" outlineLevel="1" x14ac:dyDescent="0.25">
      <c r="C4863" s="4" t="s">
        <v>53</v>
      </c>
      <c r="D4863" s="20" t="s">
        <v>9614</v>
      </c>
      <c r="E4863" s="20"/>
      <c r="F4863" s="20" t="s">
        <v>9615</v>
      </c>
      <c r="G4863"/>
      <c r="H4863"/>
      <c r="I4863"/>
      <c r="J4863"/>
      <c r="K4863" s="16">
        <v>3.39</v>
      </c>
    </row>
    <row r="4864" spans="3:11" ht="15" hidden="1" outlineLevel="1" x14ac:dyDescent="0.25">
      <c r="C4864" s="4" t="s">
        <v>53</v>
      </c>
      <c r="D4864" s="20" t="s">
        <v>9616</v>
      </c>
      <c r="E4864" s="20"/>
      <c r="F4864" s="20" t="s">
        <v>9617</v>
      </c>
      <c r="G4864"/>
      <c r="H4864"/>
      <c r="I4864"/>
      <c r="J4864"/>
      <c r="K4864" s="16">
        <v>14.69</v>
      </c>
    </row>
    <row r="4865" spans="3:11" ht="15" hidden="1" outlineLevel="1" x14ac:dyDescent="0.25">
      <c r="C4865" s="4" t="s">
        <v>53</v>
      </c>
      <c r="D4865" s="20" t="s">
        <v>9618</v>
      </c>
      <c r="E4865" s="20"/>
      <c r="F4865" s="20" t="s">
        <v>9619</v>
      </c>
      <c r="G4865"/>
      <c r="H4865"/>
      <c r="I4865"/>
      <c r="J4865"/>
      <c r="K4865" s="16">
        <v>5.04</v>
      </c>
    </row>
    <row r="4866" spans="3:11" ht="15" hidden="1" outlineLevel="1" x14ac:dyDescent="0.25">
      <c r="C4866" s="4" t="s">
        <v>53</v>
      </c>
      <c r="D4866" s="20" t="s">
        <v>9620</v>
      </c>
      <c r="E4866" s="20"/>
      <c r="F4866" s="20" t="s">
        <v>9621</v>
      </c>
      <c r="G4866"/>
      <c r="H4866"/>
      <c r="I4866"/>
      <c r="J4866"/>
      <c r="K4866" s="16">
        <v>5.04</v>
      </c>
    </row>
    <row r="4867" spans="3:11" ht="15" hidden="1" outlineLevel="1" x14ac:dyDescent="0.25">
      <c r="C4867" s="4" t="s">
        <v>53</v>
      </c>
      <c r="D4867" s="20" t="s">
        <v>9622</v>
      </c>
      <c r="E4867" s="20"/>
      <c r="F4867" s="20" t="s">
        <v>9623</v>
      </c>
      <c r="G4867"/>
      <c r="H4867"/>
      <c r="I4867"/>
      <c r="J4867"/>
      <c r="K4867" s="16">
        <v>0.84</v>
      </c>
    </row>
    <row r="4868" spans="3:11" ht="15" hidden="1" outlineLevel="1" x14ac:dyDescent="0.25">
      <c r="C4868" s="4" t="s">
        <v>53</v>
      </c>
      <c r="D4868" s="20" t="s">
        <v>9624</v>
      </c>
      <c r="E4868" s="20"/>
      <c r="F4868" s="20" t="s">
        <v>9625</v>
      </c>
      <c r="G4868"/>
      <c r="H4868"/>
      <c r="I4868"/>
      <c r="J4868"/>
      <c r="K4868" s="16">
        <v>4.33</v>
      </c>
    </row>
    <row r="4869" spans="3:11" ht="15" hidden="1" outlineLevel="1" x14ac:dyDescent="0.25">
      <c r="C4869" s="4" t="s">
        <v>53</v>
      </c>
      <c r="D4869" s="20" t="s">
        <v>9626</v>
      </c>
      <c r="E4869" s="20"/>
      <c r="F4869" s="20" t="s">
        <v>9627</v>
      </c>
      <c r="G4869"/>
      <c r="H4869"/>
      <c r="I4869"/>
      <c r="J4869"/>
      <c r="K4869" s="16">
        <v>3.47</v>
      </c>
    </row>
    <row r="4870" spans="3:11" ht="15" hidden="1" outlineLevel="1" x14ac:dyDescent="0.25">
      <c r="C4870" s="4" t="s">
        <v>53</v>
      </c>
      <c r="D4870" s="20" t="s">
        <v>9628</v>
      </c>
      <c r="E4870" s="20"/>
      <c r="F4870" s="20" t="s">
        <v>9629</v>
      </c>
      <c r="G4870"/>
      <c r="H4870"/>
      <c r="I4870"/>
      <c r="J4870"/>
      <c r="K4870" s="16">
        <v>2.42</v>
      </c>
    </row>
    <row r="4871" spans="3:11" ht="15" hidden="1" outlineLevel="1" x14ac:dyDescent="0.25">
      <c r="C4871" s="4" t="s">
        <v>53</v>
      </c>
      <c r="D4871" s="20" t="s">
        <v>9630</v>
      </c>
      <c r="E4871" s="20"/>
      <c r="F4871" s="20" t="s">
        <v>9631</v>
      </c>
      <c r="G4871"/>
      <c r="H4871"/>
      <c r="I4871"/>
      <c r="J4871"/>
      <c r="K4871" s="16">
        <v>0.31</v>
      </c>
    </row>
    <row r="4872" spans="3:11" ht="15" hidden="1" outlineLevel="1" x14ac:dyDescent="0.25">
      <c r="C4872" s="4" t="s">
        <v>53</v>
      </c>
      <c r="D4872" s="20" t="s">
        <v>9632</v>
      </c>
      <c r="E4872" s="20"/>
      <c r="F4872" s="20" t="s">
        <v>9633</v>
      </c>
      <c r="G4872"/>
      <c r="H4872"/>
      <c r="I4872"/>
      <c r="J4872"/>
      <c r="K4872" s="16">
        <v>-1.65</v>
      </c>
    </row>
    <row r="4873" spans="3:11" ht="15" hidden="1" outlineLevel="1" x14ac:dyDescent="0.25">
      <c r="C4873" s="4" t="s">
        <v>53</v>
      </c>
      <c r="D4873" s="20" t="s">
        <v>9634</v>
      </c>
      <c r="E4873" s="20"/>
      <c r="F4873" s="20" t="s">
        <v>9635</v>
      </c>
      <c r="G4873"/>
      <c r="H4873"/>
      <c r="I4873"/>
      <c r="J4873"/>
      <c r="K4873" s="16">
        <v>5.5</v>
      </c>
    </row>
    <row r="4874" spans="3:11" ht="15" hidden="1" outlineLevel="1" x14ac:dyDescent="0.25">
      <c r="C4874" s="4" t="s">
        <v>53</v>
      </c>
      <c r="D4874" s="20" t="s">
        <v>9636</v>
      </c>
      <c r="E4874" s="20"/>
      <c r="F4874" s="20" t="s">
        <v>9637</v>
      </c>
      <c r="G4874"/>
      <c r="H4874"/>
      <c r="I4874"/>
      <c r="J4874"/>
      <c r="K4874" s="16">
        <v>-4.5599999999999996</v>
      </c>
    </row>
    <row r="4875" spans="3:11" ht="15" hidden="1" outlineLevel="1" x14ac:dyDescent="0.25">
      <c r="C4875" s="4" t="s">
        <v>53</v>
      </c>
      <c r="D4875" s="20" t="s">
        <v>9638</v>
      </c>
      <c r="E4875" s="20"/>
      <c r="F4875" s="20" t="s">
        <v>9639</v>
      </c>
      <c r="G4875"/>
      <c r="H4875"/>
      <c r="I4875"/>
      <c r="J4875"/>
      <c r="K4875" s="16">
        <v>2.78</v>
      </c>
    </row>
    <row r="4876" spans="3:11" ht="15" hidden="1" outlineLevel="1" x14ac:dyDescent="0.25">
      <c r="C4876" s="4" t="s">
        <v>53</v>
      </c>
      <c r="D4876" s="20" t="s">
        <v>7184</v>
      </c>
      <c r="E4876" s="20"/>
      <c r="F4876" s="20" t="s">
        <v>7185</v>
      </c>
      <c r="G4876"/>
      <c r="H4876"/>
      <c r="I4876"/>
      <c r="J4876"/>
      <c r="K4876" s="16">
        <v>9.1300000000000008</v>
      </c>
    </row>
    <row r="4877" spans="3:11" ht="15" hidden="1" outlineLevel="1" x14ac:dyDescent="0.25">
      <c r="C4877" s="4" t="s">
        <v>53</v>
      </c>
      <c r="D4877" s="20" t="s">
        <v>9640</v>
      </c>
      <c r="E4877" s="20"/>
      <c r="F4877" s="20" t="s">
        <v>9641</v>
      </c>
      <c r="G4877"/>
      <c r="H4877"/>
      <c r="I4877"/>
      <c r="J4877"/>
      <c r="K4877" s="16">
        <v>5.04</v>
      </c>
    </row>
    <row r="4878" spans="3:11" ht="15" hidden="1" outlineLevel="1" x14ac:dyDescent="0.25">
      <c r="C4878" s="4" t="s">
        <v>53</v>
      </c>
      <c r="D4878" s="20" t="s">
        <v>9642</v>
      </c>
      <c r="E4878" s="20"/>
      <c r="F4878" s="20" t="s">
        <v>9643</v>
      </c>
      <c r="G4878"/>
      <c r="H4878"/>
      <c r="I4878"/>
      <c r="J4878"/>
      <c r="K4878" s="16">
        <v>1.75</v>
      </c>
    </row>
    <row r="4879" spans="3:11" ht="15" hidden="1" outlineLevel="1" x14ac:dyDescent="0.25">
      <c r="C4879" s="4" t="s">
        <v>53</v>
      </c>
      <c r="D4879" s="20" t="s">
        <v>9644</v>
      </c>
      <c r="E4879" s="20"/>
      <c r="F4879" s="20" t="s">
        <v>9645</v>
      </c>
      <c r="G4879"/>
      <c r="H4879"/>
      <c r="I4879"/>
      <c r="J4879"/>
      <c r="K4879" s="16">
        <v>10.38</v>
      </c>
    </row>
    <row r="4880" spans="3:11" ht="15" hidden="1" outlineLevel="1" x14ac:dyDescent="0.25">
      <c r="C4880" s="4" t="s">
        <v>53</v>
      </c>
      <c r="D4880" s="20" t="s">
        <v>7186</v>
      </c>
      <c r="E4880" s="20"/>
      <c r="F4880" s="20" t="s">
        <v>7187</v>
      </c>
      <c r="G4880"/>
      <c r="H4880"/>
      <c r="I4880"/>
      <c r="J4880"/>
      <c r="K4880" s="16">
        <v>1.69</v>
      </c>
    </row>
    <row r="4881" spans="3:11" ht="15" hidden="1" outlineLevel="1" x14ac:dyDescent="0.25">
      <c r="C4881" s="4" t="s">
        <v>53</v>
      </c>
      <c r="D4881" s="20" t="s">
        <v>7188</v>
      </c>
      <c r="E4881" s="20"/>
      <c r="F4881" s="20" t="s">
        <v>7189</v>
      </c>
      <c r="G4881"/>
      <c r="H4881"/>
      <c r="I4881"/>
      <c r="J4881"/>
      <c r="K4881" s="16">
        <v>11.16</v>
      </c>
    </row>
    <row r="4882" spans="3:11" ht="15" hidden="1" outlineLevel="1" x14ac:dyDescent="0.25">
      <c r="C4882" s="4" t="s">
        <v>53</v>
      </c>
      <c r="D4882" s="20" t="s">
        <v>9646</v>
      </c>
      <c r="E4882" s="20"/>
      <c r="F4882" s="20" t="s">
        <v>9647</v>
      </c>
      <c r="G4882"/>
      <c r="H4882"/>
      <c r="I4882"/>
      <c r="J4882"/>
      <c r="K4882" s="16">
        <v>5.04</v>
      </c>
    </row>
    <row r="4883" spans="3:11" ht="15" hidden="1" outlineLevel="1" x14ac:dyDescent="0.25">
      <c r="C4883" s="4" t="s">
        <v>53</v>
      </c>
      <c r="D4883" s="20" t="s">
        <v>9648</v>
      </c>
      <c r="E4883" s="20"/>
      <c r="F4883" s="20" t="s">
        <v>9649</v>
      </c>
      <c r="G4883"/>
      <c r="H4883"/>
      <c r="I4883"/>
      <c r="J4883"/>
      <c r="K4883" s="16">
        <v>10.09</v>
      </c>
    </row>
    <row r="4884" spans="3:11" ht="15" hidden="1" outlineLevel="1" x14ac:dyDescent="0.25">
      <c r="C4884" s="4" t="s">
        <v>53</v>
      </c>
      <c r="D4884" s="20" t="s">
        <v>9650</v>
      </c>
      <c r="E4884" s="20"/>
      <c r="F4884" s="20" t="s">
        <v>9651</v>
      </c>
      <c r="G4884"/>
      <c r="H4884"/>
      <c r="I4884"/>
      <c r="J4884"/>
      <c r="K4884" s="16">
        <v>4.2300000000000004</v>
      </c>
    </row>
    <row r="4885" spans="3:11" ht="15" hidden="1" outlineLevel="1" x14ac:dyDescent="0.25">
      <c r="C4885" s="4" t="s">
        <v>53</v>
      </c>
      <c r="D4885" s="20" t="s">
        <v>9652</v>
      </c>
      <c r="E4885" s="20"/>
      <c r="F4885" s="20" t="s">
        <v>9653</v>
      </c>
      <c r="G4885"/>
      <c r="H4885"/>
      <c r="I4885"/>
      <c r="J4885"/>
      <c r="K4885" s="16">
        <v>3.49</v>
      </c>
    </row>
    <row r="4886" spans="3:11" ht="15" hidden="1" outlineLevel="1" x14ac:dyDescent="0.25">
      <c r="C4886" s="4" t="s">
        <v>53</v>
      </c>
      <c r="D4886" s="20" t="s">
        <v>9654</v>
      </c>
      <c r="E4886" s="20"/>
      <c r="F4886" s="20" t="s">
        <v>9655</v>
      </c>
      <c r="G4886"/>
      <c r="H4886"/>
      <c r="I4886"/>
      <c r="J4886"/>
      <c r="K4886" s="16">
        <v>2.48</v>
      </c>
    </row>
    <row r="4887" spans="3:11" ht="15" hidden="1" outlineLevel="1" x14ac:dyDescent="0.25">
      <c r="C4887" s="4" t="s">
        <v>53</v>
      </c>
      <c r="D4887" s="20" t="s">
        <v>9656</v>
      </c>
      <c r="E4887" s="20"/>
      <c r="F4887" s="20" t="s">
        <v>9657</v>
      </c>
      <c r="G4887"/>
      <c r="H4887"/>
      <c r="I4887"/>
      <c r="J4887"/>
      <c r="K4887" s="16">
        <v>5.58</v>
      </c>
    </row>
    <row r="4888" spans="3:11" ht="15" hidden="1" outlineLevel="1" x14ac:dyDescent="0.25">
      <c r="C4888" s="4" t="s">
        <v>53</v>
      </c>
      <c r="D4888" s="20" t="s">
        <v>9658</v>
      </c>
      <c r="E4888" s="20"/>
      <c r="F4888" s="20" t="s">
        <v>9659</v>
      </c>
      <c r="G4888"/>
      <c r="H4888"/>
      <c r="I4888"/>
      <c r="J4888"/>
      <c r="K4888" s="16">
        <v>5.04</v>
      </c>
    </row>
    <row r="4889" spans="3:11" ht="15" hidden="1" outlineLevel="1" x14ac:dyDescent="0.25">
      <c r="C4889" s="4" t="s">
        <v>53</v>
      </c>
      <c r="D4889" s="20" t="s">
        <v>9660</v>
      </c>
      <c r="E4889" s="20"/>
      <c r="F4889" s="20" t="s">
        <v>9661</v>
      </c>
      <c r="G4889"/>
      <c r="H4889"/>
      <c r="I4889"/>
      <c r="J4889"/>
      <c r="K4889" s="16">
        <v>7.4</v>
      </c>
    </row>
    <row r="4890" spans="3:11" ht="15" hidden="1" outlineLevel="1" x14ac:dyDescent="0.25">
      <c r="C4890" s="4" t="s">
        <v>53</v>
      </c>
      <c r="D4890" s="20" t="s">
        <v>9662</v>
      </c>
      <c r="E4890" s="20"/>
      <c r="F4890" s="20" t="s">
        <v>9663</v>
      </c>
      <c r="G4890"/>
      <c r="H4890"/>
      <c r="I4890"/>
      <c r="J4890"/>
      <c r="K4890" s="16">
        <v>5.04</v>
      </c>
    </row>
    <row r="4891" spans="3:11" ht="15" hidden="1" outlineLevel="1" x14ac:dyDescent="0.25">
      <c r="C4891" s="4" t="s">
        <v>53</v>
      </c>
      <c r="D4891" s="20" t="s">
        <v>9664</v>
      </c>
      <c r="E4891" s="20"/>
      <c r="F4891" s="20" t="s">
        <v>9665</v>
      </c>
      <c r="G4891"/>
      <c r="H4891"/>
      <c r="I4891"/>
      <c r="J4891"/>
      <c r="K4891" s="16">
        <v>5.13</v>
      </c>
    </row>
    <row r="4892" spans="3:11" ht="15" hidden="1" outlineLevel="1" x14ac:dyDescent="0.25">
      <c r="C4892" s="4" t="s">
        <v>53</v>
      </c>
      <c r="D4892" s="20" t="s">
        <v>9666</v>
      </c>
      <c r="E4892" s="20"/>
      <c r="F4892" s="20" t="s">
        <v>9667</v>
      </c>
      <c r="G4892"/>
      <c r="H4892"/>
      <c r="I4892"/>
      <c r="J4892"/>
      <c r="K4892" s="16">
        <v>3.36</v>
      </c>
    </row>
    <row r="4893" spans="3:11" ht="15" hidden="1" outlineLevel="1" x14ac:dyDescent="0.25">
      <c r="C4893" s="4" t="s">
        <v>53</v>
      </c>
      <c r="D4893" s="20" t="s">
        <v>9668</v>
      </c>
      <c r="E4893" s="20"/>
      <c r="F4893" s="20" t="s">
        <v>9669</v>
      </c>
      <c r="G4893"/>
      <c r="H4893"/>
      <c r="I4893"/>
      <c r="J4893"/>
      <c r="K4893" s="16">
        <v>17.600000000000001</v>
      </c>
    </row>
    <row r="4894" spans="3:11" ht="15" hidden="1" outlineLevel="1" x14ac:dyDescent="0.25">
      <c r="C4894" s="4" t="s">
        <v>53</v>
      </c>
      <c r="D4894" s="20" t="s">
        <v>9670</v>
      </c>
      <c r="E4894" s="20"/>
      <c r="F4894" s="20" t="s">
        <v>9671</v>
      </c>
      <c r="G4894"/>
      <c r="H4894"/>
      <c r="I4894"/>
      <c r="J4894"/>
      <c r="K4894" s="16">
        <v>5.61</v>
      </c>
    </row>
    <row r="4895" spans="3:11" ht="15" hidden="1" outlineLevel="1" x14ac:dyDescent="0.25">
      <c r="C4895" s="4" t="s">
        <v>53</v>
      </c>
      <c r="D4895" s="20" t="s">
        <v>9672</v>
      </c>
      <c r="E4895" s="20"/>
      <c r="F4895" s="20" t="s">
        <v>9673</v>
      </c>
      <c r="G4895"/>
      <c r="H4895"/>
      <c r="I4895"/>
      <c r="J4895"/>
      <c r="K4895" s="16">
        <v>3.11</v>
      </c>
    </row>
    <row r="4896" spans="3:11" ht="15" hidden="1" outlineLevel="1" x14ac:dyDescent="0.25">
      <c r="C4896" s="4" t="s">
        <v>53</v>
      </c>
      <c r="D4896" s="20" t="s">
        <v>9674</v>
      </c>
      <c r="E4896" s="20"/>
      <c r="F4896" s="20" t="s">
        <v>9675</v>
      </c>
      <c r="G4896"/>
      <c r="H4896"/>
      <c r="I4896"/>
      <c r="J4896"/>
      <c r="K4896" s="16">
        <v>1.1200000000000001</v>
      </c>
    </row>
    <row r="4897" spans="3:11" ht="15" hidden="1" outlineLevel="1" x14ac:dyDescent="0.25">
      <c r="C4897" s="4" t="s">
        <v>53</v>
      </c>
      <c r="D4897" s="20" t="s">
        <v>9676</v>
      </c>
      <c r="E4897" s="20"/>
      <c r="F4897" s="20" t="s">
        <v>9677</v>
      </c>
      <c r="G4897"/>
      <c r="H4897"/>
      <c r="I4897"/>
      <c r="J4897"/>
      <c r="K4897" s="16">
        <v>28.1</v>
      </c>
    </row>
    <row r="4898" spans="3:11" ht="15" hidden="1" outlineLevel="1" x14ac:dyDescent="0.25">
      <c r="C4898" s="4" t="s">
        <v>53</v>
      </c>
      <c r="D4898" s="20" t="s">
        <v>9678</v>
      </c>
      <c r="E4898" s="20"/>
      <c r="F4898" s="20" t="s">
        <v>9679</v>
      </c>
      <c r="G4898"/>
      <c r="H4898"/>
      <c r="I4898"/>
      <c r="J4898"/>
      <c r="K4898" s="16">
        <v>5.04</v>
      </c>
    </row>
    <row r="4899" spans="3:11" ht="15" hidden="1" outlineLevel="1" x14ac:dyDescent="0.25">
      <c r="C4899" s="4" t="s">
        <v>53</v>
      </c>
      <c r="D4899" s="20" t="s">
        <v>9680</v>
      </c>
      <c r="E4899" s="20"/>
      <c r="F4899" s="20" t="s">
        <v>9681</v>
      </c>
      <c r="G4899"/>
      <c r="H4899"/>
      <c r="I4899"/>
      <c r="J4899"/>
      <c r="K4899" s="16">
        <v>3.05</v>
      </c>
    </row>
    <row r="4900" spans="3:11" ht="15" hidden="1" outlineLevel="1" x14ac:dyDescent="0.25">
      <c r="C4900" s="4" t="s">
        <v>53</v>
      </c>
      <c r="D4900" s="20" t="s">
        <v>9682</v>
      </c>
      <c r="E4900" s="20"/>
      <c r="F4900" s="20" t="s">
        <v>9683</v>
      </c>
      <c r="G4900"/>
      <c r="H4900"/>
      <c r="I4900"/>
      <c r="J4900"/>
      <c r="K4900" s="16">
        <v>13.88</v>
      </c>
    </row>
    <row r="4901" spans="3:11" ht="15" hidden="1" outlineLevel="1" x14ac:dyDescent="0.25">
      <c r="C4901" s="4" t="s">
        <v>53</v>
      </c>
      <c r="D4901" s="20" t="s">
        <v>9684</v>
      </c>
      <c r="E4901" s="20"/>
      <c r="F4901" s="20" t="s">
        <v>9685</v>
      </c>
      <c r="G4901"/>
      <c r="H4901"/>
      <c r="I4901"/>
      <c r="J4901"/>
      <c r="K4901" s="16">
        <v>26.66</v>
      </c>
    </row>
    <row r="4902" spans="3:11" ht="15" hidden="1" outlineLevel="1" x14ac:dyDescent="0.25">
      <c r="C4902" s="4" t="s">
        <v>53</v>
      </c>
      <c r="D4902" s="20" t="s">
        <v>9686</v>
      </c>
      <c r="E4902" s="20"/>
      <c r="F4902" s="20" t="s">
        <v>9687</v>
      </c>
      <c r="G4902"/>
      <c r="H4902"/>
      <c r="I4902"/>
      <c r="J4902"/>
      <c r="K4902" s="16">
        <v>5.04</v>
      </c>
    </row>
    <row r="4903" spans="3:11" ht="15" hidden="1" outlineLevel="1" x14ac:dyDescent="0.25">
      <c r="C4903" s="4" t="s">
        <v>53</v>
      </c>
      <c r="D4903" s="20" t="s">
        <v>9688</v>
      </c>
      <c r="E4903" s="20"/>
      <c r="F4903" s="20" t="s">
        <v>9689</v>
      </c>
      <c r="G4903"/>
      <c r="H4903"/>
      <c r="I4903"/>
      <c r="J4903"/>
      <c r="K4903" s="16">
        <v>2.33</v>
      </c>
    </row>
    <row r="4904" spans="3:11" ht="15" hidden="1" outlineLevel="1" x14ac:dyDescent="0.25">
      <c r="C4904" s="4" t="s">
        <v>53</v>
      </c>
      <c r="D4904" s="20" t="s">
        <v>9690</v>
      </c>
      <c r="E4904" s="20"/>
      <c r="F4904" s="20" t="s">
        <v>9691</v>
      </c>
      <c r="G4904"/>
      <c r="H4904"/>
      <c r="I4904"/>
      <c r="J4904"/>
      <c r="K4904" s="16">
        <v>9.0500000000000007</v>
      </c>
    </row>
    <row r="4905" spans="3:11" ht="15" hidden="1" outlineLevel="1" x14ac:dyDescent="0.25">
      <c r="C4905" s="4" t="s">
        <v>53</v>
      </c>
      <c r="D4905" s="20" t="s">
        <v>9692</v>
      </c>
      <c r="E4905" s="20"/>
      <c r="F4905" s="20" t="s">
        <v>9693</v>
      </c>
      <c r="G4905"/>
      <c r="H4905"/>
      <c r="I4905"/>
      <c r="J4905"/>
      <c r="K4905" s="16">
        <v>5.04</v>
      </c>
    </row>
    <row r="4906" spans="3:11" ht="15" hidden="1" outlineLevel="1" x14ac:dyDescent="0.25">
      <c r="C4906" s="4" t="s">
        <v>53</v>
      </c>
      <c r="D4906" s="20" t="s">
        <v>9694</v>
      </c>
      <c r="E4906" s="20"/>
      <c r="F4906" s="20" t="s">
        <v>9695</v>
      </c>
      <c r="G4906"/>
      <c r="H4906"/>
      <c r="I4906"/>
      <c r="J4906"/>
      <c r="K4906" s="16">
        <v>3.24</v>
      </c>
    </row>
    <row r="4907" spans="3:11" ht="15" hidden="1" outlineLevel="1" x14ac:dyDescent="0.25">
      <c r="C4907" s="4" t="s">
        <v>53</v>
      </c>
      <c r="D4907" s="20" t="s">
        <v>9696</v>
      </c>
      <c r="E4907" s="20"/>
      <c r="F4907" s="20" t="s">
        <v>9697</v>
      </c>
      <c r="G4907"/>
      <c r="H4907"/>
      <c r="I4907"/>
      <c r="J4907"/>
      <c r="K4907" s="16">
        <v>5.04</v>
      </c>
    </row>
    <row r="4908" spans="3:11" ht="15" hidden="1" outlineLevel="1" x14ac:dyDescent="0.25">
      <c r="C4908" s="4" t="s">
        <v>53</v>
      </c>
      <c r="D4908" s="20" t="s">
        <v>9698</v>
      </c>
      <c r="E4908" s="20"/>
      <c r="F4908" s="20" t="s">
        <v>9699</v>
      </c>
      <c r="G4908"/>
      <c r="H4908"/>
      <c r="I4908"/>
      <c r="J4908"/>
      <c r="K4908" s="16">
        <v>0.93</v>
      </c>
    </row>
    <row r="4909" spans="3:11" ht="15" hidden="1" outlineLevel="1" x14ac:dyDescent="0.25">
      <c r="C4909" s="4" t="s">
        <v>53</v>
      </c>
      <c r="D4909" s="20" t="s">
        <v>9700</v>
      </c>
      <c r="E4909" s="20"/>
      <c r="F4909" s="20" t="s">
        <v>9701</v>
      </c>
      <c r="G4909"/>
      <c r="H4909"/>
      <c r="I4909"/>
      <c r="J4909"/>
      <c r="K4909" s="16">
        <v>1.68</v>
      </c>
    </row>
    <row r="4910" spans="3:11" ht="15" hidden="1" outlineLevel="1" x14ac:dyDescent="0.25">
      <c r="C4910" s="4" t="s">
        <v>53</v>
      </c>
      <c r="D4910" s="20" t="s">
        <v>9702</v>
      </c>
      <c r="E4910" s="20"/>
      <c r="F4910" s="20" t="s">
        <v>9703</v>
      </c>
      <c r="G4910"/>
      <c r="H4910"/>
      <c r="I4910"/>
      <c r="J4910"/>
      <c r="K4910" s="16">
        <v>5.12</v>
      </c>
    </row>
    <row r="4911" spans="3:11" ht="15" hidden="1" outlineLevel="1" x14ac:dyDescent="0.25">
      <c r="C4911" s="4" t="s">
        <v>53</v>
      </c>
      <c r="D4911" s="20" t="s">
        <v>9704</v>
      </c>
      <c r="E4911" s="20"/>
      <c r="F4911" s="20" t="s">
        <v>9705</v>
      </c>
      <c r="G4911"/>
      <c r="H4911"/>
      <c r="I4911"/>
      <c r="J4911"/>
      <c r="K4911" s="16">
        <v>3.36</v>
      </c>
    </row>
    <row r="4912" spans="3:11" ht="15" hidden="1" outlineLevel="1" x14ac:dyDescent="0.25">
      <c r="C4912" s="4" t="s">
        <v>53</v>
      </c>
      <c r="D4912" s="20" t="s">
        <v>7190</v>
      </c>
      <c r="E4912" s="20"/>
      <c r="F4912" s="20" t="s">
        <v>7191</v>
      </c>
      <c r="G4912"/>
      <c r="H4912"/>
      <c r="I4912"/>
      <c r="J4912"/>
      <c r="K4912" s="16">
        <v>5.2</v>
      </c>
    </row>
    <row r="4913" spans="3:11" ht="15" hidden="1" outlineLevel="1" x14ac:dyDescent="0.25">
      <c r="C4913" s="4" t="s">
        <v>53</v>
      </c>
      <c r="D4913" s="20" t="s">
        <v>9706</v>
      </c>
      <c r="E4913" s="20"/>
      <c r="F4913" s="20" t="s">
        <v>9707</v>
      </c>
      <c r="G4913"/>
      <c r="H4913"/>
      <c r="I4913"/>
      <c r="J4913"/>
      <c r="K4913" s="16">
        <v>2.3199999999999998</v>
      </c>
    </row>
    <row r="4914" spans="3:11" ht="15" hidden="1" outlineLevel="1" x14ac:dyDescent="0.25">
      <c r="C4914" s="4" t="s">
        <v>53</v>
      </c>
      <c r="D4914" s="20" t="s">
        <v>9708</v>
      </c>
      <c r="E4914" s="20"/>
      <c r="F4914" s="20" t="s">
        <v>9709</v>
      </c>
      <c r="G4914"/>
      <c r="H4914"/>
      <c r="I4914"/>
      <c r="J4914"/>
      <c r="K4914" s="16">
        <v>2.25</v>
      </c>
    </row>
    <row r="4915" spans="3:11" ht="15" hidden="1" outlineLevel="1" x14ac:dyDescent="0.25">
      <c r="C4915" s="4" t="s">
        <v>53</v>
      </c>
      <c r="D4915" s="20" t="s">
        <v>9710</v>
      </c>
      <c r="E4915" s="20"/>
      <c r="F4915" s="20" t="s">
        <v>9711</v>
      </c>
      <c r="G4915"/>
      <c r="H4915"/>
      <c r="I4915"/>
      <c r="J4915"/>
      <c r="K4915" s="16">
        <v>5.04</v>
      </c>
    </row>
    <row r="4916" spans="3:11" ht="15" hidden="1" outlineLevel="1" x14ac:dyDescent="0.25">
      <c r="C4916" s="4" t="s">
        <v>53</v>
      </c>
      <c r="D4916" s="20" t="s">
        <v>9712</v>
      </c>
      <c r="E4916" s="20"/>
      <c r="F4916" s="20" t="s">
        <v>9713</v>
      </c>
      <c r="G4916"/>
      <c r="H4916"/>
      <c r="I4916"/>
      <c r="J4916"/>
      <c r="K4916" s="16">
        <v>1.68</v>
      </c>
    </row>
    <row r="4917" spans="3:11" ht="15" hidden="1" outlineLevel="1" x14ac:dyDescent="0.25">
      <c r="C4917" s="4" t="s">
        <v>53</v>
      </c>
      <c r="D4917" s="20" t="s">
        <v>9714</v>
      </c>
      <c r="E4917" s="20"/>
      <c r="F4917" s="20" t="s">
        <v>9715</v>
      </c>
      <c r="G4917"/>
      <c r="H4917"/>
      <c r="I4917"/>
      <c r="J4917"/>
      <c r="K4917" s="16">
        <v>5.04</v>
      </c>
    </row>
    <row r="4918" spans="3:11" ht="15" hidden="1" outlineLevel="1" x14ac:dyDescent="0.25">
      <c r="C4918" s="4" t="s">
        <v>53</v>
      </c>
      <c r="D4918" s="20" t="s">
        <v>9716</v>
      </c>
      <c r="E4918" s="20"/>
      <c r="F4918" s="20" t="s">
        <v>9717</v>
      </c>
      <c r="G4918"/>
      <c r="H4918"/>
      <c r="I4918"/>
      <c r="J4918"/>
      <c r="K4918" s="16">
        <v>1.69</v>
      </c>
    </row>
    <row r="4919" spans="3:11" ht="15" hidden="1" outlineLevel="1" x14ac:dyDescent="0.25">
      <c r="C4919" s="4" t="s">
        <v>53</v>
      </c>
      <c r="D4919" s="20" t="s">
        <v>9718</v>
      </c>
      <c r="E4919" s="20"/>
      <c r="F4919" s="20" t="s">
        <v>9719</v>
      </c>
      <c r="G4919"/>
      <c r="H4919"/>
      <c r="I4919"/>
      <c r="J4919"/>
      <c r="K4919" s="16">
        <v>0.18</v>
      </c>
    </row>
    <row r="4920" spans="3:11" ht="15" hidden="1" outlineLevel="1" x14ac:dyDescent="0.25">
      <c r="C4920" s="4" t="s">
        <v>53</v>
      </c>
      <c r="D4920" s="20" t="s">
        <v>9720</v>
      </c>
      <c r="E4920" s="20"/>
      <c r="F4920" s="20" t="s">
        <v>9721</v>
      </c>
      <c r="G4920"/>
      <c r="H4920"/>
      <c r="I4920"/>
      <c r="J4920"/>
      <c r="K4920" s="16">
        <v>4.2300000000000004</v>
      </c>
    </row>
    <row r="4921" spans="3:11" ht="15" hidden="1" outlineLevel="1" x14ac:dyDescent="0.25">
      <c r="C4921" s="4" t="s">
        <v>53</v>
      </c>
      <c r="D4921" s="20" t="s">
        <v>9722</v>
      </c>
      <c r="E4921" s="20"/>
      <c r="F4921" s="20" t="s">
        <v>9723</v>
      </c>
      <c r="G4921"/>
      <c r="H4921"/>
      <c r="I4921"/>
      <c r="J4921"/>
      <c r="K4921" s="16">
        <v>5.04</v>
      </c>
    </row>
    <row r="4922" spans="3:11" ht="15" hidden="1" outlineLevel="1" x14ac:dyDescent="0.25">
      <c r="C4922" s="4" t="s">
        <v>53</v>
      </c>
      <c r="D4922" s="20" t="s">
        <v>9724</v>
      </c>
      <c r="E4922" s="20"/>
      <c r="F4922" s="20" t="s">
        <v>9725</v>
      </c>
      <c r="G4922"/>
      <c r="H4922"/>
      <c r="I4922"/>
      <c r="J4922"/>
      <c r="K4922" s="16">
        <v>2.4500000000000002</v>
      </c>
    </row>
    <row r="4923" spans="3:11" ht="15" hidden="1" outlineLevel="1" x14ac:dyDescent="0.25">
      <c r="C4923" s="4" t="s">
        <v>53</v>
      </c>
      <c r="D4923" s="20" t="s">
        <v>9726</v>
      </c>
      <c r="E4923" s="20"/>
      <c r="F4923" s="20" t="s">
        <v>9727</v>
      </c>
      <c r="G4923"/>
      <c r="H4923"/>
      <c r="I4923"/>
      <c r="J4923"/>
      <c r="K4923" s="16">
        <v>1.68</v>
      </c>
    </row>
    <row r="4924" spans="3:11" ht="15" hidden="1" outlineLevel="1" x14ac:dyDescent="0.25">
      <c r="C4924" s="4" t="s">
        <v>53</v>
      </c>
      <c r="D4924" s="20" t="s">
        <v>9728</v>
      </c>
      <c r="E4924" s="20"/>
      <c r="F4924" s="20" t="s">
        <v>9729</v>
      </c>
      <c r="G4924"/>
      <c r="H4924"/>
      <c r="I4924"/>
      <c r="J4924"/>
      <c r="K4924" s="16">
        <v>45.51</v>
      </c>
    </row>
    <row r="4925" spans="3:11" ht="15" hidden="1" outlineLevel="1" x14ac:dyDescent="0.25">
      <c r="C4925" s="4" t="s">
        <v>53</v>
      </c>
      <c r="D4925" s="20" t="s">
        <v>9730</v>
      </c>
      <c r="E4925" s="20"/>
      <c r="F4925" s="20" t="s">
        <v>9731</v>
      </c>
      <c r="G4925"/>
      <c r="H4925"/>
      <c r="I4925"/>
      <c r="J4925"/>
      <c r="K4925" s="16">
        <v>5.29</v>
      </c>
    </row>
    <row r="4926" spans="3:11" ht="15" hidden="1" outlineLevel="1" x14ac:dyDescent="0.25">
      <c r="C4926" s="4" t="s">
        <v>53</v>
      </c>
      <c r="D4926" s="20" t="s">
        <v>9732</v>
      </c>
      <c r="E4926" s="20"/>
      <c r="F4926" s="20" t="s">
        <v>9733</v>
      </c>
      <c r="G4926"/>
      <c r="H4926"/>
      <c r="I4926"/>
      <c r="J4926"/>
      <c r="K4926" s="16">
        <v>1.68</v>
      </c>
    </row>
    <row r="4927" spans="3:11" ht="15" hidden="1" outlineLevel="1" x14ac:dyDescent="0.25">
      <c r="C4927" s="4" t="s">
        <v>53</v>
      </c>
      <c r="D4927" s="20" t="s">
        <v>9734</v>
      </c>
      <c r="E4927" s="20"/>
      <c r="F4927" s="20" t="s">
        <v>9735</v>
      </c>
      <c r="G4927"/>
      <c r="H4927"/>
      <c r="I4927"/>
      <c r="J4927"/>
      <c r="K4927" s="16">
        <v>1.96</v>
      </c>
    </row>
    <row r="4928" spans="3:11" ht="15" hidden="1" outlineLevel="1" x14ac:dyDescent="0.25">
      <c r="C4928" s="4" t="s">
        <v>53</v>
      </c>
      <c r="D4928" s="20" t="s">
        <v>9736</v>
      </c>
      <c r="E4928" s="20"/>
      <c r="F4928" s="20" t="s">
        <v>9737</v>
      </c>
      <c r="G4928"/>
      <c r="H4928"/>
      <c r="I4928"/>
      <c r="J4928"/>
      <c r="K4928" s="16">
        <v>5.0999999999999996</v>
      </c>
    </row>
    <row r="4929" spans="3:11" ht="15" hidden="1" outlineLevel="1" x14ac:dyDescent="0.25">
      <c r="C4929" s="4" t="s">
        <v>53</v>
      </c>
      <c r="D4929" s="20" t="s">
        <v>9738</v>
      </c>
      <c r="E4929" s="20"/>
      <c r="F4929" s="20" t="s">
        <v>9739</v>
      </c>
      <c r="G4929"/>
      <c r="H4929"/>
      <c r="I4929"/>
      <c r="J4929"/>
      <c r="K4929" s="16">
        <v>0.94</v>
      </c>
    </row>
    <row r="4930" spans="3:11" ht="15" hidden="1" outlineLevel="1" x14ac:dyDescent="0.25">
      <c r="C4930" s="4" t="s">
        <v>53</v>
      </c>
      <c r="D4930" s="20" t="s">
        <v>9740</v>
      </c>
      <c r="E4930" s="20"/>
      <c r="F4930" s="20" t="s">
        <v>9741</v>
      </c>
      <c r="G4930"/>
      <c r="H4930"/>
      <c r="I4930"/>
      <c r="J4930"/>
      <c r="K4930" s="16">
        <v>7.84</v>
      </c>
    </row>
    <row r="4931" spans="3:11" ht="15" hidden="1" outlineLevel="1" x14ac:dyDescent="0.25">
      <c r="C4931" s="4" t="s">
        <v>53</v>
      </c>
      <c r="D4931" s="20" t="s">
        <v>9742</v>
      </c>
      <c r="E4931" s="20"/>
      <c r="F4931" s="20" t="s">
        <v>9743</v>
      </c>
      <c r="G4931"/>
      <c r="H4931"/>
      <c r="I4931"/>
      <c r="J4931"/>
      <c r="K4931" s="16">
        <v>5.2</v>
      </c>
    </row>
    <row r="4932" spans="3:11" ht="15" hidden="1" outlineLevel="1" x14ac:dyDescent="0.25">
      <c r="C4932" s="4" t="s">
        <v>53</v>
      </c>
      <c r="D4932" s="20" t="s">
        <v>9744</v>
      </c>
      <c r="E4932" s="20"/>
      <c r="F4932" s="20" t="s">
        <v>9745</v>
      </c>
      <c r="G4932"/>
      <c r="H4932"/>
      <c r="I4932"/>
      <c r="J4932"/>
      <c r="K4932" s="16">
        <v>8.4</v>
      </c>
    </row>
    <row r="4933" spans="3:11" ht="15" hidden="1" outlineLevel="1" x14ac:dyDescent="0.25">
      <c r="C4933" s="4" t="s">
        <v>53</v>
      </c>
      <c r="D4933" s="20" t="s">
        <v>9746</v>
      </c>
      <c r="E4933" s="20"/>
      <c r="F4933" s="20" t="s">
        <v>9747</v>
      </c>
      <c r="G4933"/>
      <c r="H4933"/>
      <c r="I4933"/>
      <c r="J4933"/>
      <c r="K4933" s="16">
        <v>0.56000000000000005</v>
      </c>
    </row>
    <row r="4934" spans="3:11" ht="15" hidden="1" outlineLevel="1" x14ac:dyDescent="0.25">
      <c r="C4934" s="4" t="s">
        <v>53</v>
      </c>
      <c r="D4934" s="20" t="s">
        <v>9748</v>
      </c>
      <c r="E4934" s="20"/>
      <c r="F4934" s="20" t="s">
        <v>9749</v>
      </c>
      <c r="G4934"/>
      <c r="H4934"/>
      <c r="I4934"/>
      <c r="J4934"/>
      <c r="K4934" s="16">
        <v>3.38</v>
      </c>
    </row>
    <row r="4935" spans="3:11" ht="15" hidden="1" outlineLevel="1" x14ac:dyDescent="0.25">
      <c r="C4935" s="4" t="s">
        <v>53</v>
      </c>
      <c r="D4935" s="20" t="s">
        <v>9750</v>
      </c>
      <c r="E4935" s="20"/>
      <c r="F4935" s="20" t="s">
        <v>9751</v>
      </c>
      <c r="G4935"/>
      <c r="H4935"/>
      <c r="I4935"/>
      <c r="J4935"/>
      <c r="K4935" s="16">
        <v>5.04</v>
      </c>
    </row>
    <row r="4936" spans="3:11" ht="15" hidden="1" outlineLevel="1" x14ac:dyDescent="0.25">
      <c r="C4936" s="4" t="s">
        <v>53</v>
      </c>
      <c r="D4936" s="20" t="s">
        <v>9752</v>
      </c>
      <c r="E4936" s="20"/>
      <c r="F4936" s="20" t="s">
        <v>9753</v>
      </c>
      <c r="G4936"/>
      <c r="H4936"/>
      <c r="I4936"/>
      <c r="J4936"/>
      <c r="K4936" s="16">
        <v>1.68</v>
      </c>
    </row>
    <row r="4937" spans="3:11" ht="15" hidden="1" outlineLevel="1" x14ac:dyDescent="0.25">
      <c r="C4937" s="4" t="s">
        <v>53</v>
      </c>
      <c r="D4937" s="20" t="s">
        <v>9754</v>
      </c>
      <c r="E4937" s="20"/>
      <c r="F4937" s="20" t="s">
        <v>9755</v>
      </c>
      <c r="G4937"/>
      <c r="H4937"/>
      <c r="I4937"/>
      <c r="J4937"/>
      <c r="K4937" s="16">
        <v>5.04</v>
      </c>
    </row>
    <row r="4938" spans="3:11" ht="15" hidden="1" outlineLevel="1" x14ac:dyDescent="0.25">
      <c r="C4938" s="4" t="s">
        <v>53</v>
      </c>
      <c r="D4938" s="20" t="s">
        <v>9756</v>
      </c>
      <c r="E4938" s="20"/>
      <c r="F4938" s="20" t="s">
        <v>9757</v>
      </c>
      <c r="G4938"/>
      <c r="H4938"/>
      <c r="I4938"/>
      <c r="J4938"/>
      <c r="K4938" s="16">
        <v>5.43</v>
      </c>
    </row>
    <row r="4939" spans="3:11" ht="15" hidden="1" outlineLevel="1" x14ac:dyDescent="0.25">
      <c r="C4939" s="4" t="s">
        <v>53</v>
      </c>
      <c r="D4939" s="20" t="s">
        <v>9758</v>
      </c>
      <c r="E4939" s="20"/>
      <c r="F4939" s="20" t="s">
        <v>9759</v>
      </c>
      <c r="G4939"/>
      <c r="H4939"/>
      <c r="I4939"/>
      <c r="J4939"/>
      <c r="K4939" s="16">
        <v>3.44</v>
      </c>
    </row>
    <row r="4940" spans="3:11" ht="15" hidden="1" outlineLevel="1" x14ac:dyDescent="0.25">
      <c r="C4940" s="4" t="s">
        <v>53</v>
      </c>
      <c r="D4940" s="20" t="s">
        <v>9760</v>
      </c>
      <c r="E4940" s="20"/>
      <c r="F4940" s="20" t="s">
        <v>9761</v>
      </c>
      <c r="G4940"/>
      <c r="H4940"/>
      <c r="I4940"/>
      <c r="J4940"/>
      <c r="K4940" s="16">
        <v>0.84</v>
      </c>
    </row>
    <row r="4941" spans="3:11" ht="15" hidden="1" outlineLevel="1" x14ac:dyDescent="0.25">
      <c r="C4941" s="4" t="s">
        <v>53</v>
      </c>
      <c r="D4941" s="20" t="s">
        <v>9762</v>
      </c>
      <c r="E4941" s="20"/>
      <c r="F4941" s="20" t="s">
        <v>9763</v>
      </c>
      <c r="G4941"/>
      <c r="H4941"/>
      <c r="I4941"/>
      <c r="J4941"/>
      <c r="K4941" s="16">
        <v>1.69</v>
      </c>
    </row>
    <row r="4942" spans="3:11" ht="15" hidden="1" outlineLevel="1" x14ac:dyDescent="0.25">
      <c r="C4942" s="4" t="s">
        <v>53</v>
      </c>
      <c r="D4942" s="20" t="s">
        <v>9764</v>
      </c>
      <c r="E4942" s="20"/>
      <c r="F4942" s="20" t="s">
        <v>9765</v>
      </c>
      <c r="G4942"/>
      <c r="H4942"/>
      <c r="I4942"/>
      <c r="J4942"/>
      <c r="K4942" s="16">
        <v>5.04</v>
      </c>
    </row>
    <row r="4943" spans="3:11" ht="15" hidden="1" outlineLevel="1" x14ac:dyDescent="0.25">
      <c r="C4943" s="4" t="s">
        <v>53</v>
      </c>
      <c r="D4943" s="20" t="s">
        <v>9766</v>
      </c>
      <c r="E4943" s="20"/>
      <c r="F4943" s="20" t="s">
        <v>9767</v>
      </c>
      <c r="G4943"/>
      <c r="H4943"/>
      <c r="I4943"/>
      <c r="J4943"/>
      <c r="K4943" s="16">
        <v>5.04</v>
      </c>
    </row>
    <row r="4944" spans="3:11" ht="15" hidden="1" outlineLevel="1" x14ac:dyDescent="0.25">
      <c r="C4944" s="4" t="s">
        <v>53</v>
      </c>
      <c r="D4944" s="20" t="s">
        <v>9768</v>
      </c>
      <c r="E4944" s="20"/>
      <c r="F4944" s="20" t="s">
        <v>9769</v>
      </c>
      <c r="G4944"/>
      <c r="H4944"/>
      <c r="I4944"/>
      <c r="J4944"/>
      <c r="K4944" s="16">
        <v>6.1</v>
      </c>
    </row>
    <row r="4945" spans="3:11" ht="15" hidden="1" outlineLevel="1" x14ac:dyDescent="0.25">
      <c r="C4945" s="4" t="s">
        <v>53</v>
      </c>
      <c r="D4945" s="20" t="s">
        <v>9770</v>
      </c>
      <c r="E4945" s="20"/>
      <c r="F4945" s="20" t="s">
        <v>9771</v>
      </c>
      <c r="G4945"/>
      <c r="H4945"/>
      <c r="I4945"/>
      <c r="J4945"/>
      <c r="K4945" s="16">
        <v>3.58</v>
      </c>
    </row>
    <row r="4946" spans="3:11" ht="15" hidden="1" outlineLevel="1" x14ac:dyDescent="0.25">
      <c r="C4946" s="4" t="s">
        <v>53</v>
      </c>
      <c r="D4946" s="20" t="s">
        <v>9772</v>
      </c>
      <c r="E4946" s="20"/>
      <c r="F4946" s="20" t="s">
        <v>9773</v>
      </c>
      <c r="G4946"/>
      <c r="H4946"/>
      <c r="I4946"/>
      <c r="J4946"/>
      <c r="K4946" s="16">
        <v>3.77</v>
      </c>
    </row>
    <row r="4947" spans="3:11" ht="15" hidden="1" outlineLevel="1" x14ac:dyDescent="0.25">
      <c r="C4947" s="4" t="s">
        <v>53</v>
      </c>
      <c r="D4947" s="20" t="s">
        <v>9774</v>
      </c>
      <c r="E4947" s="20"/>
      <c r="F4947" s="20" t="s">
        <v>9775</v>
      </c>
      <c r="G4947"/>
      <c r="H4947"/>
      <c r="I4947"/>
      <c r="J4947"/>
      <c r="K4947" s="16">
        <v>10.08</v>
      </c>
    </row>
    <row r="4948" spans="3:11" ht="15" hidden="1" outlineLevel="1" x14ac:dyDescent="0.25">
      <c r="C4948" s="4" t="s">
        <v>53</v>
      </c>
      <c r="D4948" s="20" t="s">
        <v>9776</v>
      </c>
      <c r="E4948" s="20"/>
      <c r="F4948" s="20" t="s">
        <v>9777</v>
      </c>
      <c r="G4948"/>
      <c r="H4948"/>
      <c r="I4948"/>
      <c r="J4948"/>
      <c r="K4948" s="16">
        <v>5.04</v>
      </c>
    </row>
    <row r="4949" spans="3:11" ht="15" hidden="1" outlineLevel="1" x14ac:dyDescent="0.25">
      <c r="C4949" s="4" t="s">
        <v>53</v>
      </c>
      <c r="D4949" s="20" t="s">
        <v>9778</v>
      </c>
      <c r="E4949" s="20"/>
      <c r="F4949" s="20" t="s">
        <v>9779</v>
      </c>
      <c r="G4949"/>
      <c r="H4949"/>
      <c r="I4949"/>
      <c r="J4949"/>
      <c r="K4949" s="16">
        <v>1.7</v>
      </c>
    </row>
    <row r="4950" spans="3:11" ht="15" hidden="1" outlineLevel="1" x14ac:dyDescent="0.25">
      <c r="C4950" s="4" t="s">
        <v>53</v>
      </c>
      <c r="D4950" s="20" t="s">
        <v>9780</v>
      </c>
      <c r="E4950" s="20"/>
      <c r="F4950" s="20" t="s">
        <v>9781</v>
      </c>
      <c r="G4950"/>
      <c r="H4950"/>
      <c r="I4950"/>
      <c r="J4950"/>
      <c r="K4950" s="16">
        <v>157.83000000000001</v>
      </c>
    </row>
    <row r="4951" spans="3:11" ht="15" hidden="1" outlineLevel="1" x14ac:dyDescent="0.25">
      <c r="C4951" s="4" t="s">
        <v>53</v>
      </c>
      <c r="D4951" s="20" t="s">
        <v>9782</v>
      </c>
      <c r="E4951" s="20"/>
      <c r="F4951" s="20" t="s">
        <v>9783</v>
      </c>
      <c r="G4951"/>
      <c r="H4951"/>
      <c r="I4951"/>
      <c r="J4951"/>
      <c r="K4951" s="16">
        <v>2.27</v>
      </c>
    </row>
    <row r="4952" spans="3:11" ht="15" hidden="1" outlineLevel="1" x14ac:dyDescent="0.25">
      <c r="C4952" s="4" t="s">
        <v>53</v>
      </c>
      <c r="D4952" s="20" t="s">
        <v>9784</v>
      </c>
      <c r="E4952" s="20"/>
      <c r="F4952" s="20" t="s">
        <v>9785</v>
      </c>
      <c r="G4952"/>
      <c r="H4952"/>
      <c r="I4952"/>
      <c r="J4952"/>
      <c r="K4952" s="16">
        <v>49.07</v>
      </c>
    </row>
    <row r="4953" spans="3:11" ht="15" hidden="1" outlineLevel="1" x14ac:dyDescent="0.25">
      <c r="C4953" s="4" t="s">
        <v>53</v>
      </c>
      <c r="D4953" s="20" t="s">
        <v>9786</v>
      </c>
      <c r="E4953" s="20"/>
      <c r="F4953" s="20" t="s">
        <v>9787</v>
      </c>
      <c r="G4953"/>
      <c r="H4953"/>
      <c r="I4953"/>
      <c r="J4953"/>
      <c r="K4953" s="16">
        <v>3.9</v>
      </c>
    </row>
    <row r="4954" spans="3:11" ht="15" hidden="1" outlineLevel="1" x14ac:dyDescent="0.25">
      <c r="C4954" s="4" t="s">
        <v>53</v>
      </c>
      <c r="D4954" s="20" t="s">
        <v>9788</v>
      </c>
      <c r="E4954" s="20"/>
      <c r="F4954" s="20" t="s">
        <v>9789</v>
      </c>
      <c r="G4954"/>
      <c r="H4954"/>
      <c r="I4954"/>
      <c r="J4954"/>
      <c r="K4954" s="16">
        <v>-0.08</v>
      </c>
    </row>
    <row r="4955" spans="3:11" ht="15" hidden="1" outlineLevel="1" x14ac:dyDescent="0.25">
      <c r="C4955" s="4" t="s">
        <v>53</v>
      </c>
      <c r="D4955" s="20" t="s">
        <v>9790</v>
      </c>
      <c r="E4955" s="20"/>
      <c r="F4955" s="20" t="s">
        <v>9791</v>
      </c>
      <c r="G4955"/>
      <c r="H4955"/>
      <c r="I4955"/>
      <c r="J4955"/>
      <c r="K4955" s="16">
        <v>29.97</v>
      </c>
    </row>
    <row r="4956" spans="3:11" ht="15" hidden="1" outlineLevel="1" x14ac:dyDescent="0.25">
      <c r="C4956" s="4" t="s">
        <v>53</v>
      </c>
      <c r="D4956" s="20" t="s">
        <v>9792</v>
      </c>
      <c r="E4956" s="20"/>
      <c r="F4956" s="20" t="s">
        <v>9793</v>
      </c>
      <c r="G4956"/>
      <c r="H4956"/>
      <c r="I4956"/>
      <c r="J4956"/>
      <c r="K4956" s="16">
        <v>16.8</v>
      </c>
    </row>
    <row r="4957" spans="3:11" ht="15" hidden="1" outlineLevel="1" x14ac:dyDescent="0.25">
      <c r="C4957" s="4" t="s">
        <v>53</v>
      </c>
      <c r="D4957" s="20" t="s">
        <v>9794</v>
      </c>
      <c r="E4957" s="20"/>
      <c r="F4957" s="20" t="s">
        <v>9795</v>
      </c>
      <c r="G4957"/>
      <c r="H4957"/>
      <c r="I4957"/>
      <c r="J4957"/>
      <c r="K4957" s="16">
        <v>5.04</v>
      </c>
    </row>
    <row r="4958" spans="3:11" ht="15" hidden="1" outlineLevel="1" x14ac:dyDescent="0.25">
      <c r="C4958" s="4" t="s">
        <v>53</v>
      </c>
      <c r="D4958" s="20" t="s">
        <v>9796</v>
      </c>
      <c r="E4958" s="20"/>
      <c r="F4958" s="20" t="s">
        <v>9797</v>
      </c>
      <c r="G4958"/>
      <c r="H4958"/>
      <c r="I4958"/>
      <c r="J4958"/>
      <c r="K4958" s="16">
        <v>6.89</v>
      </c>
    </row>
    <row r="4959" spans="3:11" ht="15" hidden="1" outlineLevel="1" x14ac:dyDescent="0.25">
      <c r="C4959" s="4" t="s">
        <v>53</v>
      </c>
      <c r="D4959" s="20" t="s">
        <v>9798</v>
      </c>
      <c r="E4959" s="20"/>
      <c r="F4959" s="20" t="s">
        <v>9799</v>
      </c>
      <c r="G4959"/>
      <c r="H4959"/>
      <c r="I4959"/>
      <c r="J4959"/>
      <c r="K4959" s="16">
        <v>5.04</v>
      </c>
    </row>
    <row r="4960" spans="3:11" ht="15" hidden="1" outlineLevel="1" x14ac:dyDescent="0.25">
      <c r="C4960" s="4" t="s">
        <v>53</v>
      </c>
      <c r="D4960" s="20" t="s">
        <v>9800</v>
      </c>
      <c r="E4960" s="20"/>
      <c r="F4960" s="20" t="s">
        <v>9801</v>
      </c>
      <c r="G4960"/>
      <c r="H4960"/>
      <c r="I4960"/>
      <c r="J4960"/>
      <c r="K4960" s="16">
        <v>8.81</v>
      </c>
    </row>
    <row r="4961" spans="3:11" ht="15" hidden="1" outlineLevel="1" x14ac:dyDescent="0.25">
      <c r="C4961" s="4" t="s">
        <v>53</v>
      </c>
      <c r="D4961" s="20" t="s">
        <v>9802</v>
      </c>
      <c r="E4961" s="20"/>
      <c r="F4961" s="20" t="s">
        <v>9803</v>
      </c>
      <c r="G4961"/>
      <c r="H4961"/>
      <c r="I4961"/>
      <c r="J4961"/>
      <c r="K4961" s="16">
        <v>8.08</v>
      </c>
    </row>
    <row r="4962" spans="3:11" ht="15" hidden="1" outlineLevel="1" x14ac:dyDescent="0.25">
      <c r="C4962" s="4" t="s">
        <v>53</v>
      </c>
      <c r="D4962" s="20" t="s">
        <v>9804</v>
      </c>
      <c r="E4962" s="20"/>
      <c r="F4962" s="20" t="s">
        <v>9805</v>
      </c>
      <c r="G4962"/>
      <c r="H4962"/>
      <c r="I4962"/>
      <c r="J4962"/>
      <c r="K4962" s="16">
        <v>1.68</v>
      </c>
    </row>
    <row r="4963" spans="3:11" ht="15" hidden="1" outlineLevel="1" x14ac:dyDescent="0.25">
      <c r="C4963" s="4" t="s">
        <v>53</v>
      </c>
      <c r="D4963" s="20" t="s">
        <v>9806</v>
      </c>
      <c r="E4963" s="20"/>
      <c r="F4963" s="20" t="s">
        <v>9807</v>
      </c>
      <c r="G4963"/>
      <c r="H4963"/>
      <c r="I4963"/>
      <c r="J4963"/>
      <c r="K4963" s="16">
        <v>-1.5</v>
      </c>
    </row>
    <row r="4964" spans="3:11" ht="15" hidden="1" outlineLevel="1" x14ac:dyDescent="0.25">
      <c r="C4964" s="4" t="s">
        <v>53</v>
      </c>
      <c r="D4964" s="20" t="s">
        <v>9808</v>
      </c>
      <c r="E4964" s="20"/>
      <c r="F4964" s="20" t="s">
        <v>9809</v>
      </c>
      <c r="G4964"/>
      <c r="H4964"/>
      <c r="I4964"/>
      <c r="J4964"/>
      <c r="K4964" s="16">
        <v>15.7</v>
      </c>
    </row>
    <row r="4965" spans="3:11" ht="15" hidden="1" outlineLevel="1" x14ac:dyDescent="0.25">
      <c r="C4965" s="4" t="s">
        <v>53</v>
      </c>
      <c r="D4965" s="20" t="s">
        <v>9810</v>
      </c>
      <c r="E4965" s="20"/>
      <c r="F4965" s="20" t="s">
        <v>9811</v>
      </c>
      <c r="G4965"/>
      <c r="H4965"/>
      <c r="I4965"/>
      <c r="J4965"/>
      <c r="K4965" s="16">
        <v>6.3</v>
      </c>
    </row>
    <row r="4966" spans="3:11" ht="15" hidden="1" outlineLevel="1" x14ac:dyDescent="0.25">
      <c r="C4966" s="4" t="s">
        <v>53</v>
      </c>
      <c r="D4966" s="20" t="s">
        <v>9812</v>
      </c>
      <c r="E4966" s="20"/>
      <c r="F4966" s="20" t="s">
        <v>9813</v>
      </c>
      <c r="G4966"/>
      <c r="H4966"/>
      <c r="I4966"/>
      <c r="J4966"/>
      <c r="K4966" s="16">
        <v>1.68</v>
      </c>
    </row>
    <row r="4967" spans="3:11" ht="15" hidden="1" outlineLevel="1" x14ac:dyDescent="0.25">
      <c r="C4967" s="4" t="s">
        <v>53</v>
      </c>
      <c r="D4967" s="20" t="s">
        <v>9814</v>
      </c>
      <c r="E4967" s="20"/>
      <c r="F4967" s="20" t="s">
        <v>9815</v>
      </c>
      <c r="G4967"/>
      <c r="H4967"/>
      <c r="I4967"/>
      <c r="J4967"/>
      <c r="K4967" s="16">
        <v>1.68</v>
      </c>
    </row>
    <row r="4968" spans="3:11" ht="15" hidden="1" outlineLevel="1" x14ac:dyDescent="0.25">
      <c r="C4968" s="4" t="s">
        <v>53</v>
      </c>
      <c r="D4968" s="20" t="s">
        <v>9816</v>
      </c>
      <c r="E4968" s="20"/>
      <c r="F4968" s="20" t="s">
        <v>9817</v>
      </c>
      <c r="G4968"/>
      <c r="H4968"/>
      <c r="I4968"/>
      <c r="J4968"/>
      <c r="K4968" s="16">
        <v>5.04</v>
      </c>
    </row>
    <row r="4969" spans="3:11" ht="15" hidden="1" outlineLevel="1" x14ac:dyDescent="0.25">
      <c r="C4969" s="4" t="s">
        <v>53</v>
      </c>
      <c r="D4969" s="20" t="s">
        <v>9818</v>
      </c>
      <c r="E4969" s="20"/>
      <c r="F4969" s="20" t="s">
        <v>9819</v>
      </c>
      <c r="G4969"/>
      <c r="H4969"/>
      <c r="I4969"/>
      <c r="J4969"/>
      <c r="K4969" s="16">
        <v>5.22</v>
      </c>
    </row>
    <row r="4970" spans="3:11" ht="15" hidden="1" outlineLevel="1" x14ac:dyDescent="0.25">
      <c r="C4970" s="4" t="s">
        <v>53</v>
      </c>
      <c r="D4970" s="20" t="s">
        <v>9820</v>
      </c>
      <c r="E4970" s="20"/>
      <c r="F4970" s="20" t="s">
        <v>9821</v>
      </c>
      <c r="G4970"/>
      <c r="H4970"/>
      <c r="I4970"/>
      <c r="J4970"/>
      <c r="K4970" s="16">
        <v>4.4800000000000004</v>
      </c>
    </row>
    <row r="4971" spans="3:11" ht="15" hidden="1" outlineLevel="1" x14ac:dyDescent="0.25">
      <c r="C4971" s="4" t="s">
        <v>53</v>
      </c>
      <c r="D4971" s="20" t="s">
        <v>9822</v>
      </c>
      <c r="E4971" s="20"/>
      <c r="F4971" s="20" t="s">
        <v>9823</v>
      </c>
      <c r="G4971"/>
      <c r="H4971"/>
      <c r="I4971"/>
      <c r="J4971"/>
      <c r="K4971" s="16">
        <v>5.33</v>
      </c>
    </row>
    <row r="4972" spans="3:11" ht="15" hidden="1" outlineLevel="1" x14ac:dyDescent="0.25">
      <c r="C4972" s="4" t="s">
        <v>53</v>
      </c>
      <c r="D4972" s="20" t="s">
        <v>9824</v>
      </c>
      <c r="E4972" s="20"/>
      <c r="F4972" s="20" t="s">
        <v>9825</v>
      </c>
      <c r="G4972"/>
      <c r="H4972"/>
      <c r="I4972"/>
      <c r="J4972"/>
      <c r="K4972" s="16">
        <v>21.06</v>
      </c>
    </row>
    <row r="4973" spans="3:11" ht="15" hidden="1" outlineLevel="1" x14ac:dyDescent="0.25">
      <c r="C4973" s="4" t="s">
        <v>53</v>
      </c>
      <c r="D4973" s="20" t="s">
        <v>9826</v>
      </c>
      <c r="E4973" s="20"/>
      <c r="F4973" s="20" t="s">
        <v>9827</v>
      </c>
      <c r="G4973"/>
      <c r="H4973"/>
      <c r="I4973"/>
      <c r="J4973"/>
      <c r="K4973" s="16">
        <v>0.89</v>
      </c>
    </row>
    <row r="4974" spans="3:11" ht="15" hidden="1" outlineLevel="1" x14ac:dyDescent="0.25">
      <c r="C4974" s="4" t="s">
        <v>53</v>
      </c>
      <c r="D4974" s="20" t="s">
        <v>9828</v>
      </c>
      <c r="E4974" s="20"/>
      <c r="F4974" s="20" t="s">
        <v>9829</v>
      </c>
      <c r="G4974"/>
      <c r="H4974"/>
      <c r="I4974"/>
      <c r="J4974"/>
      <c r="K4974" s="16">
        <v>0.09</v>
      </c>
    </row>
    <row r="4975" spans="3:11" ht="15" hidden="1" outlineLevel="1" x14ac:dyDescent="0.25">
      <c r="C4975" s="4" t="s">
        <v>53</v>
      </c>
      <c r="D4975" s="20" t="s">
        <v>9830</v>
      </c>
      <c r="E4975" s="20"/>
      <c r="F4975" s="20" t="s">
        <v>9831</v>
      </c>
      <c r="G4975"/>
      <c r="H4975"/>
      <c r="I4975"/>
      <c r="J4975"/>
      <c r="K4975" s="16">
        <v>3.36</v>
      </c>
    </row>
    <row r="4976" spans="3:11" ht="15" hidden="1" outlineLevel="1" x14ac:dyDescent="0.25">
      <c r="C4976" s="4" t="s">
        <v>53</v>
      </c>
      <c r="D4976" s="20" t="s">
        <v>9832</v>
      </c>
      <c r="E4976" s="20"/>
      <c r="F4976" s="20" t="s">
        <v>9833</v>
      </c>
      <c r="G4976"/>
      <c r="H4976"/>
      <c r="I4976"/>
      <c r="J4976"/>
      <c r="K4976" s="16">
        <v>15.28</v>
      </c>
    </row>
    <row r="4977" spans="3:11" ht="15" hidden="1" outlineLevel="1" x14ac:dyDescent="0.25">
      <c r="C4977" s="4" t="s">
        <v>53</v>
      </c>
      <c r="D4977" s="20" t="s">
        <v>9834</v>
      </c>
      <c r="E4977" s="20"/>
      <c r="F4977" s="20" t="s">
        <v>9835</v>
      </c>
      <c r="G4977"/>
      <c r="H4977"/>
      <c r="I4977"/>
      <c r="J4977"/>
      <c r="K4977" s="16">
        <v>1.86</v>
      </c>
    </row>
    <row r="4978" spans="3:11" ht="15" hidden="1" outlineLevel="1" x14ac:dyDescent="0.25">
      <c r="C4978" s="4" t="s">
        <v>53</v>
      </c>
      <c r="D4978" s="20" t="s">
        <v>9836</v>
      </c>
      <c r="E4978" s="20"/>
      <c r="F4978" s="20" t="s">
        <v>9837</v>
      </c>
      <c r="G4978"/>
      <c r="H4978"/>
      <c r="I4978"/>
      <c r="J4978"/>
      <c r="K4978" s="16">
        <v>17.07</v>
      </c>
    </row>
    <row r="4979" spans="3:11" ht="15" hidden="1" outlineLevel="1" x14ac:dyDescent="0.25">
      <c r="C4979" s="4" t="s">
        <v>53</v>
      </c>
      <c r="D4979" s="20" t="s">
        <v>9838</v>
      </c>
      <c r="E4979" s="20"/>
      <c r="F4979" s="20" t="s">
        <v>9839</v>
      </c>
      <c r="G4979"/>
      <c r="H4979"/>
      <c r="I4979"/>
      <c r="J4979"/>
      <c r="K4979" s="16">
        <v>1.68</v>
      </c>
    </row>
    <row r="4980" spans="3:11" ht="15" hidden="1" outlineLevel="1" x14ac:dyDescent="0.25">
      <c r="C4980" s="4" t="s">
        <v>53</v>
      </c>
      <c r="D4980" s="20" t="s">
        <v>9840</v>
      </c>
      <c r="E4980" s="20"/>
      <c r="F4980" s="20" t="s">
        <v>9841</v>
      </c>
      <c r="G4980"/>
      <c r="H4980"/>
      <c r="I4980"/>
      <c r="J4980"/>
      <c r="K4980" s="16">
        <v>2.1800000000000002</v>
      </c>
    </row>
    <row r="4981" spans="3:11" ht="15" hidden="1" outlineLevel="1" x14ac:dyDescent="0.25">
      <c r="C4981" s="4" t="s">
        <v>53</v>
      </c>
      <c r="D4981" s="20" t="s">
        <v>9842</v>
      </c>
      <c r="E4981" s="20"/>
      <c r="F4981" s="20" t="s">
        <v>9843</v>
      </c>
      <c r="G4981"/>
      <c r="H4981"/>
      <c r="I4981"/>
      <c r="J4981"/>
      <c r="K4981" s="16">
        <v>0.16</v>
      </c>
    </row>
    <row r="4982" spans="3:11" ht="15" hidden="1" outlineLevel="1" x14ac:dyDescent="0.25">
      <c r="C4982" s="4" t="s">
        <v>53</v>
      </c>
      <c r="D4982" s="20" t="s">
        <v>9844</v>
      </c>
      <c r="E4982" s="20"/>
      <c r="F4982" s="20" t="s">
        <v>9845</v>
      </c>
      <c r="G4982"/>
      <c r="H4982"/>
      <c r="I4982"/>
      <c r="J4982"/>
      <c r="K4982" s="16">
        <v>15.18</v>
      </c>
    </row>
    <row r="4983" spans="3:11" ht="15" hidden="1" outlineLevel="1" x14ac:dyDescent="0.25">
      <c r="C4983" s="4" t="s">
        <v>53</v>
      </c>
      <c r="D4983" s="20" t="s">
        <v>9846</v>
      </c>
      <c r="E4983" s="20"/>
      <c r="F4983" s="20" t="s">
        <v>9847</v>
      </c>
      <c r="G4983"/>
      <c r="H4983"/>
      <c r="I4983"/>
      <c r="J4983"/>
      <c r="K4983" s="16">
        <v>-16.05</v>
      </c>
    </row>
    <row r="4984" spans="3:11" ht="15" hidden="1" outlineLevel="1" x14ac:dyDescent="0.25">
      <c r="C4984" s="4" t="s">
        <v>53</v>
      </c>
      <c r="D4984" s="20" t="s">
        <v>9848</v>
      </c>
      <c r="E4984" s="20"/>
      <c r="F4984" s="20" t="s">
        <v>9849</v>
      </c>
      <c r="G4984"/>
      <c r="H4984"/>
      <c r="I4984"/>
      <c r="J4984"/>
      <c r="K4984" s="16">
        <v>-1.68</v>
      </c>
    </row>
    <row r="4985" spans="3:11" ht="15" hidden="1" outlineLevel="1" x14ac:dyDescent="0.25">
      <c r="C4985" s="4" t="s">
        <v>53</v>
      </c>
      <c r="D4985" s="20" t="s">
        <v>9850</v>
      </c>
      <c r="E4985" s="20"/>
      <c r="F4985" s="20" t="s">
        <v>9851</v>
      </c>
      <c r="G4985"/>
      <c r="H4985"/>
      <c r="I4985"/>
      <c r="J4985"/>
      <c r="K4985" s="16">
        <v>28.79</v>
      </c>
    </row>
    <row r="4986" spans="3:11" ht="15" hidden="1" outlineLevel="1" x14ac:dyDescent="0.25">
      <c r="C4986" s="4" t="s">
        <v>53</v>
      </c>
      <c r="D4986" s="20" t="s">
        <v>9852</v>
      </c>
      <c r="E4986" s="20"/>
      <c r="F4986" s="20" t="s">
        <v>9853</v>
      </c>
      <c r="G4986"/>
      <c r="H4986"/>
      <c r="I4986"/>
      <c r="J4986"/>
      <c r="K4986" s="16">
        <v>42.24</v>
      </c>
    </row>
    <row r="4987" spans="3:11" ht="15" hidden="1" outlineLevel="1" x14ac:dyDescent="0.25">
      <c r="C4987" s="4" t="s">
        <v>53</v>
      </c>
      <c r="D4987" s="20" t="s">
        <v>9854</v>
      </c>
      <c r="E4987" s="20"/>
      <c r="F4987" s="20" t="s">
        <v>9855</v>
      </c>
      <c r="G4987"/>
      <c r="H4987"/>
      <c r="I4987"/>
      <c r="J4987"/>
      <c r="K4987" s="16">
        <v>1.68</v>
      </c>
    </row>
    <row r="4988" spans="3:11" ht="15" hidden="1" outlineLevel="1" x14ac:dyDescent="0.25">
      <c r="C4988" s="4" t="s">
        <v>53</v>
      </c>
      <c r="D4988" s="20" t="s">
        <v>9856</v>
      </c>
      <c r="E4988" s="20"/>
      <c r="F4988" s="20" t="s">
        <v>9857</v>
      </c>
      <c r="G4988"/>
      <c r="H4988"/>
      <c r="I4988"/>
      <c r="J4988"/>
      <c r="K4988" s="16">
        <v>1.71</v>
      </c>
    </row>
    <row r="4989" spans="3:11" ht="15" hidden="1" outlineLevel="1" x14ac:dyDescent="0.25">
      <c r="C4989" s="4" t="s">
        <v>53</v>
      </c>
      <c r="D4989" s="20" t="s">
        <v>9858</v>
      </c>
      <c r="E4989" s="20"/>
      <c r="F4989" s="20" t="s">
        <v>9859</v>
      </c>
      <c r="G4989"/>
      <c r="H4989"/>
      <c r="I4989"/>
      <c r="J4989"/>
      <c r="K4989" s="16">
        <v>5.88</v>
      </c>
    </row>
    <row r="4990" spans="3:11" ht="15" hidden="1" outlineLevel="1" x14ac:dyDescent="0.25">
      <c r="C4990" s="4" t="s">
        <v>53</v>
      </c>
      <c r="D4990" s="20" t="s">
        <v>9860</v>
      </c>
      <c r="E4990" s="20"/>
      <c r="F4990" s="20" t="s">
        <v>9861</v>
      </c>
      <c r="G4990"/>
      <c r="H4990"/>
      <c r="I4990"/>
      <c r="J4990"/>
      <c r="K4990" s="16">
        <v>38.950000000000003</v>
      </c>
    </row>
    <row r="4991" spans="3:11" ht="15" hidden="1" outlineLevel="1" x14ac:dyDescent="0.25">
      <c r="C4991" s="4" t="s">
        <v>53</v>
      </c>
      <c r="D4991" s="20" t="s">
        <v>9862</v>
      </c>
      <c r="E4991" s="20"/>
      <c r="F4991" s="20" t="s">
        <v>9863</v>
      </c>
      <c r="G4991"/>
      <c r="H4991"/>
      <c r="I4991"/>
      <c r="J4991"/>
      <c r="K4991" s="16">
        <v>3.36</v>
      </c>
    </row>
    <row r="4992" spans="3:11" ht="15" hidden="1" outlineLevel="1" x14ac:dyDescent="0.25">
      <c r="C4992" s="4" t="s">
        <v>53</v>
      </c>
      <c r="D4992" s="20" t="s">
        <v>9864</v>
      </c>
      <c r="E4992" s="20"/>
      <c r="F4992" s="20" t="s">
        <v>9865</v>
      </c>
      <c r="G4992"/>
      <c r="H4992"/>
      <c r="I4992"/>
      <c r="J4992"/>
      <c r="K4992" s="16">
        <v>12.15</v>
      </c>
    </row>
    <row r="4993" spans="3:11" ht="15" hidden="1" outlineLevel="1" x14ac:dyDescent="0.25">
      <c r="C4993" s="4" t="s">
        <v>53</v>
      </c>
      <c r="D4993" s="20" t="s">
        <v>9866</v>
      </c>
      <c r="E4993" s="20"/>
      <c r="F4993" s="20" t="s">
        <v>9867</v>
      </c>
      <c r="G4993"/>
      <c r="H4993"/>
      <c r="I4993"/>
      <c r="J4993"/>
      <c r="K4993" s="16">
        <v>0.71</v>
      </c>
    </row>
    <row r="4994" spans="3:11" ht="15" hidden="1" outlineLevel="1" x14ac:dyDescent="0.25">
      <c r="C4994" s="4" t="s">
        <v>53</v>
      </c>
      <c r="D4994" s="20" t="s">
        <v>9868</v>
      </c>
      <c r="E4994" s="20"/>
      <c r="F4994" s="20" t="s">
        <v>9869</v>
      </c>
      <c r="G4994"/>
      <c r="H4994"/>
      <c r="I4994"/>
      <c r="J4994"/>
      <c r="K4994" s="16">
        <v>15.39</v>
      </c>
    </row>
    <row r="4995" spans="3:11" ht="15" hidden="1" outlineLevel="1" x14ac:dyDescent="0.25">
      <c r="C4995" s="4" t="s">
        <v>53</v>
      </c>
      <c r="D4995" s="20" t="s">
        <v>9870</v>
      </c>
      <c r="E4995" s="20"/>
      <c r="F4995" s="20" t="s">
        <v>9871</v>
      </c>
      <c r="G4995"/>
      <c r="H4995"/>
      <c r="I4995"/>
      <c r="J4995"/>
      <c r="K4995" s="16">
        <v>1.68</v>
      </c>
    </row>
    <row r="4996" spans="3:11" ht="15" hidden="1" outlineLevel="1" x14ac:dyDescent="0.25">
      <c r="C4996" s="4" t="s">
        <v>53</v>
      </c>
      <c r="D4996" s="20" t="s">
        <v>9872</v>
      </c>
      <c r="E4996" s="20"/>
      <c r="F4996" s="20" t="s">
        <v>9873</v>
      </c>
      <c r="G4996"/>
      <c r="H4996"/>
      <c r="I4996"/>
      <c r="J4996"/>
      <c r="K4996" s="16">
        <v>-0.4</v>
      </c>
    </row>
    <row r="4997" spans="3:11" ht="15" hidden="1" outlineLevel="1" x14ac:dyDescent="0.25">
      <c r="C4997" s="4" t="s">
        <v>53</v>
      </c>
      <c r="D4997" s="20" t="s">
        <v>9874</v>
      </c>
      <c r="E4997" s="20"/>
      <c r="F4997" s="20" t="s">
        <v>9875</v>
      </c>
      <c r="G4997"/>
      <c r="H4997"/>
      <c r="I4997"/>
      <c r="J4997"/>
      <c r="K4997" s="16">
        <v>1.79</v>
      </c>
    </row>
    <row r="4998" spans="3:11" ht="15" hidden="1" outlineLevel="1" x14ac:dyDescent="0.25">
      <c r="C4998" s="4" t="s">
        <v>53</v>
      </c>
      <c r="D4998" s="20" t="s">
        <v>9876</v>
      </c>
      <c r="E4998" s="20"/>
      <c r="F4998" s="20" t="s">
        <v>9877</v>
      </c>
      <c r="G4998"/>
      <c r="H4998"/>
      <c r="I4998"/>
      <c r="J4998"/>
      <c r="K4998" s="16">
        <v>1.81</v>
      </c>
    </row>
    <row r="4999" spans="3:11" ht="15" hidden="1" outlineLevel="1" x14ac:dyDescent="0.25">
      <c r="C4999" s="4" t="s">
        <v>53</v>
      </c>
      <c r="D4999" s="20" t="s">
        <v>9878</v>
      </c>
      <c r="E4999" s="20"/>
      <c r="F4999" s="20" t="s">
        <v>9879</v>
      </c>
      <c r="G4999"/>
      <c r="H4999"/>
      <c r="I4999"/>
      <c r="J4999"/>
      <c r="K4999" s="16">
        <v>3.36</v>
      </c>
    </row>
    <row r="5000" spans="3:11" ht="15" hidden="1" outlineLevel="1" x14ac:dyDescent="0.25">
      <c r="C5000" s="4" t="s">
        <v>53</v>
      </c>
      <c r="D5000" s="20" t="s">
        <v>9880</v>
      </c>
      <c r="E5000" s="20"/>
      <c r="F5000" s="20" t="s">
        <v>9881</v>
      </c>
      <c r="G5000"/>
      <c r="H5000"/>
      <c r="I5000"/>
      <c r="J5000"/>
      <c r="K5000" s="16">
        <v>28.45</v>
      </c>
    </row>
    <row r="5001" spans="3:11" ht="15" hidden="1" outlineLevel="1" x14ac:dyDescent="0.25">
      <c r="C5001" s="4" t="s">
        <v>53</v>
      </c>
      <c r="D5001" s="20" t="s">
        <v>9882</v>
      </c>
      <c r="E5001" s="20"/>
      <c r="F5001" s="20" t="s">
        <v>9883</v>
      </c>
      <c r="G5001"/>
      <c r="H5001"/>
      <c r="I5001"/>
      <c r="J5001"/>
      <c r="K5001" s="16">
        <v>1.68</v>
      </c>
    </row>
    <row r="5002" spans="3:11" ht="15" hidden="1" outlineLevel="1" x14ac:dyDescent="0.25">
      <c r="C5002" s="4" t="s">
        <v>53</v>
      </c>
      <c r="D5002" s="20" t="s">
        <v>9884</v>
      </c>
      <c r="E5002" s="20"/>
      <c r="F5002" s="20" t="s">
        <v>9885</v>
      </c>
      <c r="G5002"/>
      <c r="H5002"/>
      <c r="I5002"/>
      <c r="J5002"/>
      <c r="K5002" s="16">
        <v>1.68</v>
      </c>
    </row>
    <row r="5003" spans="3:11" ht="15" hidden="1" outlineLevel="1" x14ac:dyDescent="0.25">
      <c r="C5003" s="4" t="s">
        <v>53</v>
      </c>
      <c r="D5003" s="20" t="s">
        <v>9886</v>
      </c>
      <c r="E5003" s="20"/>
      <c r="F5003" s="20" t="s">
        <v>9887</v>
      </c>
      <c r="G5003"/>
      <c r="H5003"/>
      <c r="I5003"/>
      <c r="J5003"/>
      <c r="K5003" s="16">
        <v>17.84</v>
      </c>
    </row>
    <row r="5004" spans="3:11" ht="15" hidden="1" outlineLevel="1" x14ac:dyDescent="0.25">
      <c r="C5004" s="4" t="s">
        <v>53</v>
      </c>
      <c r="D5004" s="20" t="s">
        <v>9888</v>
      </c>
      <c r="E5004" s="20"/>
      <c r="F5004" s="20" t="s">
        <v>9889</v>
      </c>
      <c r="G5004"/>
      <c r="H5004"/>
      <c r="I5004"/>
      <c r="J5004"/>
      <c r="K5004" s="16">
        <v>0.01</v>
      </c>
    </row>
    <row r="5005" spans="3:11" ht="15" hidden="1" outlineLevel="1" x14ac:dyDescent="0.25">
      <c r="C5005" s="4" t="s">
        <v>53</v>
      </c>
      <c r="D5005" s="20" t="s">
        <v>9890</v>
      </c>
      <c r="E5005" s="20"/>
      <c r="F5005" s="20" t="s">
        <v>9891</v>
      </c>
      <c r="G5005"/>
      <c r="H5005"/>
      <c r="I5005"/>
      <c r="J5005"/>
      <c r="K5005" s="16">
        <v>2.56</v>
      </c>
    </row>
    <row r="5006" spans="3:11" ht="15" hidden="1" outlineLevel="1" x14ac:dyDescent="0.25">
      <c r="C5006" s="4" t="s">
        <v>53</v>
      </c>
      <c r="D5006" s="20" t="s">
        <v>9892</v>
      </c>
      <c r="E5006" s="20"/>
      <c r="F5006" s="20" t="s">
        <v>9893</v>
      </c>
      <c r="G5006"/>
      <c r="H5006"/>
      <c r="I5006"/>
      <c r="J5006"/>
      <c r="K5006" s="16">
        <v>2.64</v>
      </c>
    </row>
    <row r="5007" spans="3:11" ht="15" hidden="1" outlineLevel="1" x14ac:dyDescent="0.25">
      <c r="C5007" s="4" t="s">
        <v>53</v>
      </c>
      <c r="D5007" s="20" t="s">
        <v>9894</v>
      </c>
      <c r="E5007" s="20"/>
      <c r="F5007" s="20" t="s">
        <v>9895</v>
      </c>
      <c r="G5007"/>
      <c r="H5007"/>
      <c r="I5007"/>
      <c r="J5007"/>
      <c r="K5007" s="16">
        <v>21.44</v>
      </c>
    </row>
    <row r="5008" spans="3:11" ht="15" hidden="1" outlineLevel="1" x14ac:dyDescent="0.25">
      <c r="C5008" s="4" t="s">
        <v>53</v>
      </c>
      <c r="D5008" s="20" t="s">
        <v>9896</v>
      </c>
      <c r="E5008" s="20"/>
      <c r="F5008" s="20" t="s">
        <v>9897</v>
      </c>
      <c r="G5008"/>
      <c r="H5008"/>
      <c r="I5008"/>
      <c r="J5008"/>
      <c r="K5008" s="16">
        <v>6.32</v>
      </c>
    </row>
    <row r="5009" spans="3:11" ht="15" hidden="1" outlineLevel="1" x14ac:dyDescent="0.25">
      <c r="C5009" s="4" t="s">
        <v>53</v>
      </c>
      <c r="D5009" s="20" t="s">
        <v>9898</v>
      </c>
      <c r="E5009" s="20"/>
      <c r="F5009" s="20" t="s">
        <v>9899</v>
      </c>
      <c r="G5009"/>
      <c r="H5009"/>
      <c r="I5009"/>
      <c r="J5009"/>
      <c r="K5009" s="16">
        <v>10.62</v>
      </c>
    </row>
    <row r="5010" spans="3:11" ht="15" hidden="1" outlineLevel="1" x14ac:dyDescent="0.25">
      <c r="C5010" s="4" t="s">
        <v>53</v>
      </c>
      <c r="D5010" s="20" t="s">
        <v>9900</v>
      </c>
      <c r="E5010" s="20"/>
      <c r="F5010" s="20" t="s">
        <v>9901</v>
      </c>
      <c r="G5010"/>
      <c r="H5010"/>
      <c r="I5010"/>
      <c r="J5010"/>
      <c r="K5010" s="16">
        <v>5.81</v>
      </c>
    </row>
    <row r="5011" spans="3:11" ht="15" hidden="1" outlineLevel="1" x14ac:dyDescent="0.25">
      <c r="C5011" s="4" t="s">
        <v>53</v>
      </c>
      <c r="D5011" s="20" t="s">
        <v>9902</v>
      </c>
      <c r="E5011" s="20"/>
      <c r="F5011" s="20" t="s">
        <v>9903</v>
      </c>
      <c r="G5011"/>
      <c r="H5011"/>
      <c r="I5011"/>
      <c r="J5011"/>
      <c r="K5011" s="16">
        <v>4.16</v>
      </c>
    </row>
    <row r="5012" spans="3:11" ht="15" hidden="1" outlineLevel="1" x14ac:dyDescent="0.25">
      <c r="C5012" s="4" t="s">
        <v>53</v>
      </c>
      <c r="D5012" s="20" t="s">
        <v>9904</v>
      </c>
      <c r="E5012" s="20"/>
      <c r="F5012" s="20" t="s">
        <v>9905</v>
      </c>
      <c r="G5012"/>
      <c r="H5012"/>
      <c r="I5012"/>
      <c r="J5012"/>
      <c r="K5012" s="16">
        <v>6.72</v>
      </c>
    </row>
    <row r="5013" spans="3:11" ht="15" hidden="1" outlineLevel="1" x14ac:dyDescent="0.25">
      <c r="C5013" s="4" t="s">
        <v>53</v>
      </c>
      <c r="D5013" s="20" t="s">
        <v>9906</v>
      </c>
      <c r="E5013" s="20"/>
      <c r="F5013" s="20" t="s">
        <v>9907</v>
      </c>
      <c r="G5013"/>
      <c r="H5013"/>
      <c r="I5013"/>
      <c r="J5013"/>
      <c r="K5013" s="16">
        <v>7.31</v>
      </c>
    </row>
    <row r="5014" spans="3:11" ht="15" hidden="1" outlineLevel="1" x14ac:dyDescent="0.25">
      <c r="C5014" s="4" t="s">
        <v>53</v>
      </c>
      <c r="D5014" s="20" t="s">
        <v>9908</v>
      </c>
      <c r="E5014" s="20"/>
      <c r="F5014" s="20" t="s">
        <v>9909</v>
      </c>
      <c r="G5014"/>
      <c r="H5014"/>
      <c r="I5014"/>
      <c r="J5014"/>
      <c r="K5014" s="16">
        <v>6.72</v>
      </c>
    </row>
    <row r="5015" spans="3:11" ht="15" hidden="1" outlineLevel="1" x14ac:dyDescent="0.25">
      <c r="C5015" s="4" t="s">
        <v>53</v>
      </c>
      <c r="D5015" s="20" t="s">
        <v>9910</v>
      </c>
      <c r="E5015" s="20"/>
      <c r="F5015" s="20" t="s">
        <v>9911</v>
      </c>
      <c r="G5015"/>
      <c r="H5015"/>
      <c r="I5015"/>
      <c r="J5015"/>
      <c r="K5015" s="16">
        <v>5.75</v>
      </c>
    </row>
    <row r="5016" spans="3:11" ht="15" hidden="1" outlineLevel="1" x14ac:dyDescent="0.25">
      <c r="C5016" s="4" t="s">
        <v>53</v>
      </c>
      <c r="D5016" s="20" t="s">
        <v>9912</v>
      </c>
      <c r="E5016" s="20"/>
      <c r="F5016" s="20" t="s">
        <v>9913</v>
      </c>
      <c r="G5016"/>
      <c r="H5016"/>
      <c r="I5016"/>
      <c r="J5016"/>
      <c r="K5016" s="16">
        <v>7.54</v>
      </c>
    </row>
    <row r="5017" spans="3:11" ht="15" hidden="1" outlineLevel="1" x14ac:dyDescent="0.25">
      <c r="C5017" s="4" t="s">
        <v>53</v>
      </c>
      <c r="D5017" s="20" t="s">
        <v>9914</v>
      </c>
      <c r="E5017" s="20"/>
      <c r="F5017" s="20" t="s">
        <v>9915</v>
      </c>
      <c r="G5017"/>
      <c r="H5017"/>
      <c r="I5017"/>
      <c r="J5017"/>
      <c r="K5017" s="16">
        <v>1.68</v>
      </c>
    </row>
    <row r="5018" spans="3:11" ht="15" hidden="1" outlineLevel="1" x14ac:dyDescent="0.25">
      <c r="C5018" s="4" t="s">
        <v>53</v>
      </c>
      <c r="D5018" s="20" t="s">
        <v>7198</v>
      </c>
      <c r="E5018" s="20"/>
      <c r="F5018" s="20" t="s">
        <v>7199</v>
      </c>
      <c r="G5018"/>
      <c r="H5018"/>
      <c r="I5018"/>
      <c r="J5018"/>
      <c r="K5018" s="16">
        <v>1.39</v>
      </c>
    </row>
    <row r="5019" spans="3:11" ht="15" hidden="1" outlineLevel="1" x14ac:dyDescent="0.25">
      <c r="C5019" s="4" t="s">
        <v>53</v>
      </c>
      <c r="D5019" s="20" t="s">
        <v>9916</v>
      </c>
      <c r="E5019" s="20"/>
      <c r="F5019" s="20" t="s">
        <v>9917</v>
      </c>
      <c r="G5019"/>
      <c r="H5019"/>
      <c r="I5019"/>
      <c r="J5019"/>
      <c r="K5019" s="16">
        <v>1.72</v>
      </c>
    </row>
    <row r="5020" spans="3:11" ht="15" hidden="1" outlineLevel="1" x14ac:dyDescent="0.25">
      <c r="C5020" s="4" t="s">
        <v>53</v>
      </c>
      <c r="D5020" s="20" t="s">
        <v>9918</v>
      </c>
      <c r="E5020" s="20"/>
      <c r="F5020" s="20" t="s">
        <v>9919</v>
      </c>
      <c r="G5020"/>
      <c r="H5020"/>
      <c r="I5020"/>
      <c r="J5020"/>
      <c r="K5020" s="16">
        <v>3.36</v>
      </c>
    </row>
    <row r="5021" spans="3:11" ht="15" hidden="1" outlineLevel="1" x14ac:dyDescent="0.25">
      <c r="C5021" s="4" t="s">
        <v>53</v>
      </c>
      <c r="D5021" s="20" t="s">
        <v>9920</v>
      </c>
      <c r="E5021" s="20"/>
      <c r="F5021" s="20" t="s">
        <v>9921</v>
      </c>
      <c r="G5021"/>
      <c r="H5021"/>
      <c r="I5021"/>
      <c r="J5021"/>
      <c r="K5021" s="16">
        <v>5.56</v>
      </c>
    </row>
    <row r="5022" spans="3:11" ht="15" hidden="1" outlineLevel="1" x14ac:dyDescent="0.25">
      <c r="C5022" s="4" t="s">
        <v>53</v>
      </c>
      <c r="D5022" s="20" t="s">
        <v>9922</v>
      </c>
      <c r="E5022" s="20"/>
      <c r="F5022" s="20" t="s">
        <v>9923</v>
      </c>
      <c r="G5022"/>
      <c r="H5022"/>
      <c r="I5022"/>
      <c r="J5022"/>
      <c r="K5022" s="16">
        <v>3.05</v>
      </c>
    </row>
    <row r="5023" spans="3:11" ht="15" hidden="1" outlineLevel="1" x14ac:dyDescent="0.25">
      <c r="C5023" s="4" t="s">
        <v>53</v>
      </c>
      <c r="D5023" s="20" t="s">
        <v>9924</v>
      </c>
      <c r="E5023" s="20"/>
      <c r="F5023" s="20" t="s">
        <v>9925</v>
      </c>
      <c r="G5023"/>
      <c r="H5023"/>
      <c r="I5023"/>
      <c r="J5023"/>
      <c r="K5023" s="16">
        <v>1.68</v>
      </c>
    </row>
    <row r="5024" spans="3:11" ht="15" hidden="1" outlineLevel="1" x14ac:dyDescent="0.25">
      <c r="C5024" s="4" t="s">
        <v>53</v>
      </c>
      <c r="D5024" s="20" t="s">
        <v>9926</v>
      </c>
      <c r="E5024" s="20"/>
      <c r="F5024" s="20" t="s">
        <v>9927</v>
      </c>
      <c r="G5024"/>
      <c r="H5024"/>
      <c r="I5024"/>
      <c r="J5024"/>
      <c r="K5024" s="16">
        <v>1.23</v>
      </c>
    </row>
    <row r="5025" spans="3:11" ht="15" hidden="1" outlineLevel="1" x14ac:dyDescent="0.25">
      <c r="C5025" s="4" t="s">
        <v>53</v>
      </c>
      <c r="D5025" s="20" t="s">
        <v>9928</v>
      </c>
      <c r="E5025" s="20"/>
      <c r="F5025" s="20" t="s">
        <v>9929</v>
      </c>
      <c r="G5025"/>
      <c r="H5025"/>
      <c r="I5025"/>
      <c r="J5025"/>
      <c r="K5025" s="16">
        <v>3.4</v>
      </c>
    </row>
    <row r="5026" spans="3:11" ht="15" hidden="1" outlineLevel="1" x14ac:dyDescent="0.25">
      <c r="C5026" s="4" t="s">
        <v>53</v>
      </c>
      <c r="D5026" s="20" t="s">
        <v>9930</v>
      </c>
      <c r="E5026" s="20"/>
      <c r="F5026" s="20" t="s">
        <v>9931</v>
      </c>
      <c r="G5026"/>
      <c r="H5026"/>
      <c r="I5026"/>
      <c r="J5026"/>
      <c r="K5026" s="16">
        <v>6.42</v>
      </c>
    </row>
    <row r="5027" spans="3:11" ht="15" hidden="1" outlineLevel="1" x14ac:dyDescent="0.25">
      <c r="C5027" s="4" t="s">
        <v>53</v>
      </c>
      <c r="D5027" s="20" t="s">
        <v>9932</v>
      </c>
      <c r="E5027" s="20"/>
      <c r="F5027" s="20" t="s">
        <v>9933</v>
      </c>
      <c r="G5027"/>
      <c r="H5027"/>
      <c r="I5027"/>
      <c r="J5027"/>
      <c r="K5027" s="16">
        <v>0.12</v>
      </c>
    </row>
    <row r="5028" spans="3:11" ht="15" hidden="1" outlineLevel="1" x14ac:dyDescent="0.25">
      <c r="C5028" s="4" t="s">
        <v>53</v>
      </c>
      <c r="D5028" s="20" t="s">
        <v>9934</v>
      </c>
      <c r="E5028" s="20"/>
      <c r="F5028" s="20" t="s">
        <v>9935</v>
      </c>
      <c r="G5028"/>
      <c r="H5028"/>
      <c r="I5028"/>
      <c r="J5028"/>
      <c r="K5028" s="16">
        <v>-2.16</v>
      </c>
    </row>
    <row r="5029" spans="3:11" ht="15" hidden="1" outlineLevel="1" x14ac:dyDescent="0.25">
      <c r="C5029" s="4" t="s">
        <v>53</v>
      </c>
      <c r="D5029" s="20" t="s">
        <v>9936</v>
      </c>
      <c r="E5029" s="20"/>
      <c r="F5029" s="20" t="s">
        <v>9937</v>
      </c>
      <c r="G5029"/>
      <c r="H5029"/>
      <c r="I5029"/>
      <c r="J5029"/>
      <c r="K5029" s="16">
        <v>1.71</v>
      </c>
    </row>
    <row r="5030" spans="3:11" ht="15" hidden="1" outlineLevel="1" x14ac:dyDescent="0.25">
      <c r="C5030" s="4" t="s">
        <v>53</v>
      </c>
      <c r="D5030" s="20" t="s">
        <v>9938</v>
      </c>
      <c r="E5030" s="20"/>
      <c r="F5030" s="20" t="s">
        <v>9939</v>
      </c>
      <c r="G5030"/>
      <c r="H5030"/>
      <c r="I5030"/>
      <c r="J5030"/>
      <c r="K5030" s="16">
        <v>-49.96</v>
      </c>
    </row>
    <row r="5031" spans="3:11" ht="15" hidden="1" outlineLevel="1" x14ac:dyDescent="0.25">
      <c r="C5031" s="4" t="s">
        <v>53</v>
      </c>
      <c r="D5031" s="20" t="s">
        <v>9940</v>
      </c>
      <c r="E5031" s="20"/>
      <c r="F5031" s="20" t="s">
        <v>9941</v>
      </c>
      <c r="G5031"/>
      <c r="H5031"/>
      <c r="I5031"/>
      <c r="J5031"/>
      <c r="K5031" s="16">
        <v>-1.73</v>
      </c>
    </row>
    <row r="5032" spans="3:11" ht="15" hidden="1" outlineLevel="1" x14ac:dyDescent="0.25">
      <c r="C5032" s="4" t="s">
        <v>53</v>
      </c>
      <c r="D5032" s="20" t="s">
        <v>9942</v>
      </c>
      <c r="E5032" s="20"/>
      <c r="F5032" s="20" t="s">
        <v>9943</v>
      </c>
      <c r="G5032"/>
      <c r="H5032"/>
      <c r="I5032"/>
      <c r="J5032"/>
      <c r="K5032" s="16">
        <v>11.03</v>
      </c>
    </row>
    <row r="5033" spans="3:11" ht="15" hidden="1" outlineLevel="1" x14ac:dyDescent="0.25">
      <c r="C5033" s="4" t="s">
        <v>53</v>
      </c>
      <c r="D5033" s="20" t="s">
        <v>9944</v>
      </c>
      <c r="E5033" s="20"/>
      <c r="F5033" s="20" t="s">
        <v>9945</v>
      </c>
      <c r="G5033"/>
      <c r="H5033"/>
      <c r="I5033"/>
      <c r="J5033"/>
      <c r="K5033" s="16">
        <v>2.84</v>
      </c>
    </row>
    <row r="5034" spans="3:11" ht="15" hidden="1" outlineLevel="1" x14ac:dyDescent="0.25">
      <c r="C5034" s="4" t="s">
        <v>53</v>
      </c>
      <c r="D5034" s="20" t="s">
        <v>9946</v>
      </c>
      <c r="E5034" s="20"/>
      <c r="F5034" s="20" t="s">
        <v>9947</v>
      </c>
      <c r="G5034"/>
      <c r="H5034"/>
      <c r="I5034"/>
      <c r="J5034"/>
      <c r="K5034" s="16">
        <v>1.68</v>
      </c>
    </row>
    <row r="5035" spans="3:11" ht="15" hidden="1" outlineLevel="1" x14ac:dyDescent="0.25">
      <c r="C5035" s="4" t="s">
        <v>53</v>
      </c>
      <c r="D5035" s="20" t="s">
        <v>9948</v>
      </c>
      <c r="E5035" s="20"/>
      <c r="F5035" s="20" t="s">
        <v>9949</v>
      </c>
      <c r="G5035"/>
      <c r="H5035"/>
      <c r="I5035"/>
      <c r="J5035"/>
      <c r="K5035" s="16">
        <v>5.04</v>
      </c>
    </row>
    <row r="5036" spans="3:11" ht="15" hidden="1" outlineLevel="1" x14ac:dyDescent="0.25">
      <c r="C5036" s="4" t="s">
        <v>53</v>
      </c>
      <c r="D5036" s="20" t="s">
        <v>9950</v>
      </c>
      <c r="E5036" s="20"/>
      <c r="F5036" s="20" t="s">
        <v>9951</v>
      </c>
      <c r="G5036"/>
      <c r="H5036"/>
      <c r="I5036"/>
      <c r="J5036"/>
      <c r="K5036" s="16">
        <v>1.87</v>
      </c>
    </row>
    <row r="5037" spans="3:11" ht="15" hidden="1" outlineLevel="1" x14ac:dyDescent="0.25">
      <c r="C5037" s="4" t="s">
        <v>53</v>
      </c>
      <c r="D5037" s="20" t="s">
        <v>9952</v>
      </c>
      <c r="E5037" s="20"/>
      <c r="F5037" s="20" t="s">
        <v>6472</v>
      </c>
      <c r="G5037"/>
      <c r="H5037"/>
      <c r="I5037"/>
      <c r="J5037"/>
      <c r="K5037" s="16">
        <v>5.47</v>
      </c>
    </row>
    <row r="5038" spans="3:11" ht="15" hidden="1" outlineLevel="1" x14ac:dyDescent="0.25">
      <c r="C5038" s="4" t="s">
        <v>53</v>
      </c>
      <c r="D5038" s="20" t="s">
        <v>9953</v>
      </c>
      <c r="E5038" s="20"/>
      <c r="F5038" s="20" t="s">
        <v>9954</v>
      </c>
      <c r="G5038"/>
      <c r="H5038"/>
      <c r="I5038"/>
      <c r="J5038"/>
      <c r="K5038" s="16">
        <v>14.82</v>
      </c>
    </row>
    <row r="5039" spans="3:11" ht="15" hidden="1" outlineLevel="1" x14ac:dyDescent="0.25">
      <c r="C5039" s="4" t="s">
        <v>53</v>
      </c>
      <c r="D5039" s="20" t="s">
        <v>9955</v>
      </c>
      <c r="E5039" s="20"/>
      <c r="F5039" s="20" t="s">
        <v>9956</v>
      </c>
      <c r="G5039"/>
      <c r="H5039"/>
      <c r="I5039"/>
      <c r="J5039"/>
      <c r="K5039" s="16">
        <v>1.68</v>
      </c>
    </row>
    <row r="5040" spans="3:11" ht="15" hidden="1" outlineLevel="1" x14ac:dyDescent="0.25">
      <c r="C5040" s="4" t="s">
        <v>53</v>
      </c>
      <c r="D5040" s="20" t="s">
        <v>9957</v>
      </c>
      <c r="E5040" s="20"/>
      <c r="F5040" s="20" t="s">
        <v>9958</v>
      </c>
      <c r="G5040"/>
      <c r="H5040"/>
      <c r="I5040"/>
      <c r="J5040"/>
      <c r="K5040" s="16">
        <v>1.68</v>
      </c>
    </row>
    <row r="5041" spans="3:11" ht="15" hidden="1" outlineLevel="1" x14ac:dyDescent="0.25">
      <c r="C5041" s="4" t="s">
        <v>53</v>
      </c>
      <c r="D5041" s="20" t="s">
        <v>9959</v>
      </c>
      <c r="E5041" s="20"/>
      <c r="F5041" s="20" t="s">
        <v>9960</v>
      </c>
      <c r="G5041"/>
      <c r="H5041"/>
      <c r="I5041"/>
      <c r="J5041"/>
      <c r="K5041" s="16">
        <v>1.68</v>
      </c>
    </row>
    <row r="5042" spans="3:11" ht="15" hidden="1" outlineLevel="1" x14ac:dyDescent="0.25">
      <c r="C5042" s="4" t="s">
        <v>53</v>
      </c>
      <c r="D5042" s="20" t="s">
        <v>9961</v>
      </c>
      <c r="E5042" s="20"/>
      <c r="F5042" s="20" t="s">
        <v>9962</v>
      </c>
      <c r="G5042"/>
      <c r="H5042"/>
      <c r="I5042"/>
      <c r="J5042"/>
      <c r="K5042" s="16">
        <v>13.89</v>
      </c>
    </row>
    <row r="5043" spans="3:11" ht="15" hidden="1" outlineLevel="1" x14ac:dyDescent="0.25">
      <c r="C5043" s="4" t="s">
        <v>53</v>
      </c>
      <c r="D5043" s="20" t="s">
        <v>9963</v>
      </c>
      <c r="E5043" s="20"/>
      <c r="F5043" s="20" t="s">
        <v>9964</v>
      </c>
      <c r="G5043"/>
      <c r="H5043"/>
      <c r="I5043"/>
      <c r="J5043"/>
      <c r="K5043" s="16">
        <v>5.57</v>
      </c>
    </row>
    <row r="5044" spans="3:11" ht="15" hidden="1" outlineLevel="1" x14ac:dyDescent="0.25">
      <c r="C5044" s="4" t="s">
        <v>53</v>
      </c>
      <c r="D5044" s="20" t="s">
        <v>9965</v>
      </c>
      <c r="E5044" s="20"/>
      <c r="F5044" s="20" t="s">
        <v>9966</v>
      </c>
      <c r="G5044"/>
      <c r="H5044"/>
      <c r="I5044"/>
      <c r="J5044"/>
      <c r="K5044" s="16">
        <v>1.68</v>
      </c>
    </row>
    <row r="5045" spans="3:11" ht="15" hidden="1" outlineLevel="1" x14ac:dyDescent="0.25">
      <c r="C5045" s="4" t="s">
        <v>53</v>
      </c>
      <c r="D5045" s="20" t="s">
        <v>9967</v>
      </c>
      <c r="E5045" s="20"/>
      <c r="F5045" s="20" t="s">
        <v>9968</v>
      </c>
      <c r="G5045"/>
      <c r="H5045"/>
      <c r="I5045"/>
      <c r="J5045"/>
      <c r="K5045" s="16">
        <v>3.36</v>
      </c>
    </row>
    <row r="5046" spans="3:11" ht="15" hidden="1" outlineLevel="1" x14ac:dyDescent="0.25">
      <c r="C5046" s="4" t="s">
        <v>53</v>
      </c>
      <c r="D5046" s="20" t="s">
        <v>9969</v>
      </c>
      <c r="E5046" s="20"/>
      <c r="F5046" s="20" t="s">
        <v>9970</v>
      </c>
      <c r="G5046"/>
      <c r="H5046"/>
      <c r="I5046"/>
      <c r="J5046"/>
      <c r="K5046" s="16">
        <v>5.47</v>
      </c>
    </row>
    <row r="5047" spans="3:11" ht="15" hidden="1" outlineLevel="1" x14ac:dyDescent="0.25">
      <c r="C5047" s="4" t="s">
        <v>53</v>
      </c>
      <c r="D5047" s="20" t="s">
        <v>9971</v>
      </c>
      <c r="E5047" s="20"/>
      <c r="F5047" s="20" t="s">
        <v>9972</v>
      </c>
      <c r="G5047"/>
      <c r="H5047"/>
      <c r="I5047"/>
      <c r="J5047"/>
      <c r="K5047" s="16">
        <v>3.1</v>
      </c>
    </row>
    <row r="5048" spans="3:11" ht="15" hidden="1" outlineLevel="1" x14ac:dyDescent="0.25">
      <c r="C5048" s="4" t="s">
        <v>53</v>
      </c>
      <c r="D5048" s="20" t="s">
        <v>9973</v>
      </c>
      <c r="E5048" s="20"/>
      <c r="F5048" s="20" t="s">
        <v>9974</v>
      </c>
      <c r="G5048"/>
      <c r="H5048"/>
      <c r="I5048"/>
      <c r="J5048"/>
      <c r="K5048" s="16">
        <v>5.04</v>
      </c>
    </row>
    <row r="5049" spans="3:11" ht="15" hidden="1" outlineLevel="1" x14ac:dyDescent="0.25">
      <c r="C5049" s="4" t="s">
        <v>53</v>
      </c>
      <c r="D5049" s="20" t="s">
        <v>9975</v>
      </c>
      <c r="E5049" s="20"/>
      <c r="F5049" s="20" t="s">
        <v>9976</v>
      </c>
      <c r="G5049"/>
      <c r="H5049"/>
      <c r="I5049"/>
      <c r="J5049"/>
      <c r="K5049" s="16">
        <v>3.46</v>
      </c>
    </row>
    <row r="5050" spans="3:11" ht="15" hidden="1" outlineLevel="1" x14ac:dyDescent="0.25">
      <c r="C5050" s="4" t="s">
        <v>53</v>
      </c>
      <c r="D5050" s="20" t="s">
        <v>9977</v>
      </c>
      <c r="E5050" s="20"/>
      <c r="F5050" s="20" t="s">
        <v>9978</v>
      </c>
      <c r="G5050"/>
      <c r="H5050"/>
      <c r="I5050"/>
      <c r="J5050"/>
      <c r="K5050" s="16">
        <v>1.78</v>
      </c>
    </row>
    <row r="5051" spans="3:11" ht="15" hidden="1" outlineLevel="1" x14ac:dyDescent="0.25">
      <c r="C5051" s="4" t="s">
        <v>53</v>
      </c>
      <c r="D5051" s="20" t="s">
        <v>9979</v>
      </c>
      <c r="E5051" s="20"/>
      <c r="F5051" s="20" t="s">
        <v>9980</v>
      </c>
      <c r="G5051"/>
      <c r="H5051"/>
      <c r="I5051"/>
      <c r="J5051"/>
      <c r="K5051" s="16">
        <v>1.68</v>
      </c>
    </row>
    <row r="5052" spans="3:11" ht="15" hidden="1" outlineLevel="1" x14ac:dyDescent="0.25">
      <c r="C5052" s="4" t="s">
        <v>53</v>
      </c>
      <c r="D5052" s="20" t="s">
        <v>9981</v>
      </c>
      <c r="E5052" s="20"/>
      <c r="F5052" s="20" t="s">
        <v>9982</v>
      </c>
      <c r="G5052"/>
      <c r="H5052"/>
      <c r="I5052"/>
      <c r="J5052"/>
      <c r="K5052" s="16">
        <v>2.2999999999999998</v>
      </c>
    </row>
    <row r="5053" spans="3:11" ht="15" hidden="1" outlineLevel="1" x14ac:dyDescent="0.25">
      <c r="C5053" s="4" t="s">
        <v>53</v>
      </c>
      <c r="D5053" s="20" t="s">
        <v>9983</v>
      </c>
      <c r="E5053" s="20"/>
      <c r="F5053" s="20" t="s">
        <v>9984</v>
      </c>
      <c r="G5053"/>
      <c r="H5053"/>
      <c r="I5053"/>
      <c r="J5053"/>
      <c r="K5053" s="16">
        <v>1.69</v>
      </c>
    </row>
    <row r="5054" spans="3:11" ht="15" hidden="1" outlineLevel="1" x14ac:dyDescent="0.25">
      <c r="C5054" s="4" t="s">
        <v>53</v>
      </c>
      <c r="D5054" s="20" t="s">
        <v>9985</v>
      </c>
      <c r="E5054" s="20"/>
      <c r="F5054" s="20" t="s">
        <v>9986</v>
      </c>
      <c r="G5054"/>
      <c r="H5054"/>
      <c r="I5054"/>
      <c r="J5054"/>
      <c r="K5054" s="16">
        <v>4.12</v>
      </c>
    </row>
    <row r="5055" spans="3:11" ht="15" hidden="1" outlineLevel="1" x14ac:dyDescent="0.25">
      <c r="C5055" s="4" t="s">
        <v>53</v>
      </c>
      <c r="D5055" s="20" t="s">
        <v>9987</v>
      </c>
      <c r="E5055" s="20"/>
      <c r="F5055" s="20" t="s">
        <v>9988</v>
      </c>
      <c r="G5055"/>
      <c r="H5055"/>
      <c r="I5055"/>
      <c r="J5055"/>
      <c r="K5055" s="16">
        <v>1.68</v>
      </c>
    </row>
    <row r="5056" spans="3:11" ht="15" hidden="1" outlineLevel="1" x14ac:dyDescent="0.25">
      <c r="C5056" s="4" t="s">
        <v>53</v>
      </c>
      <c r="D5056" s="20" t="s">
        <v>9989</v>
      </c>
      <c r="E5056" s="20"/>
      <c r="F5056" s="20" t="s">
        <v>9990</v>
      </c>
      <c r="G5056"/>
      <c r="H5056"/>
      <c r="I5056"/>
      <c r="J5056"/>
      <c r="K5056" s="16">
        <v>3.45</v>
      </c>
    </row>
    <row r="5057" spans="3:11" ht="15" hidden="1" outlineLevel="1" x14ac:dyDescent="0.25">
      <c r="C5057" s="4" t="s">
        <v>53</v>
      </c>
      <c r="D5057" s="20" t="s">
        <v>9991</v>
      </c>
      <c r="E5057" s="20"/>
      <c r="F5057" s="20" t="s">
        <v>9992</v>
      </c>
      <c r="G5057"/>
      <c r="H5057"/>
      <c r="I5057"/>
      <c r="J5057"/>
      <c r="K5057" s="16">
        <v>14.82</v>
      </c>
    </row>
    <row r="5058" spans="3:11" ht="15" hidden="1" outlineLevel="1" x14ac:dyDescent="0.25">
      <c r="C5058" s="4" t="s">
        <v>53</v>
      </c>
      <c r="D5058" s="20" t="s">
        <v>9993</v>
      </c>
      <c r="E5058" s="20"/>
      <c r="F5058" s="20" t="s">
        <v>9994</v>
      </c>
      <c r="G5058"/>
      <c r="H5058"/>
      <c r="I5058"/>
      <c r="J5058"/>
      <c r="K5058" s="16">
        <v>1.78</v>
      </c>
    </row>
    <row r="5059" spans="3:11" ht="15" hidden="1" outlineLevel="1" x14ac:dyDescent="0.25">
      <c r="C5059" s="4" t="s">
        <v>53</v>
      </c>
      <c r="D5059" s="20" t="s">
        <v>9995</v>
      </c>
      <c r="E5059" s="20"/>
      <c r="F5059" s="20" t="s">
        <v>9996</v>
      </c>
      <c r="G5059"/>
      <c r="H5059"/>
      <c r="I5059"/>
      <c r="J5059"/>
      <c r="K5059" s="16">
        <v>2.52</v>
      </c>
    </row>
    <row r="5060" spans="3:11" ht="15" hidden="1" outlineLevel="1" x14ac:dyDescent="0.25">
      <c r="C5060" s="4" t="s">
        <v>53</v>
      </c>
      <c r="D5060" s="20" t="s">
        <v>9997</v>
      </c>
      <c r="E5060" s="20"/>
      <c r="F5060" s="20" t="s">
        <v>9998</v>
      </c>
      <c r="G5060"/>
      <c r="H5060"/>
      <c r="I5060"/>
      <c r="J5060"/>
      <c r="K5060" s="16">
        <v>5.73</v>
      </c>
    </row>
    <row r="5061" spans="3:11" ht="15" hidden="1" outlineLevel="1" x14ac:dyDescent="0.25">
      <c r="C5061" s="4" t="s">
        <v>53</v>
      </c>
      <c r="D5061" s="20" t="s">
        <v>9999</v>
      </c>
      <c r="E5061" s="20"/>
      <c r="F5061" s="20" t="s">
        <v>10000</v>
      </c>
      <c r="G5061"/>
      <c r="H5061"/>
      <c r="I5061"/>
      <c r="J5061"/>
      <c r="K5061" s="16">
        <v>5.49</v>
      </c>
    </row>
    <row r="5062" spans="3:11" ht="15" hidden="1" outlineLevel="1" x14ac:dyDescent="0.25">
      <c r="C5062" s="4" t="s">
        <v>53</v>
      </c>
      <c r="D5062" s="20" t="s">
        <v>10001</v>
      </c>
      <c r="E5062" s="20"/>
      <c r="F5062" s="20" t="s">
        <v>10002</v>
      </c>
      <c r="G5062"/>
      <c r="H5062"/>
      <c r="I5062"/>
      <c r="J5062"/>
      <c r="K5062" s="16">
        <v>2.2000000000000002</v>
      </c>
    </row>
    <row r="5063" spans="3:11" ht="15" hidden="1" outlineLevel="1" x14ac:dyDescent="0.25">
      <c r="C5063" s="4" t="s">
        <v>53</v>
      </c>
      <c r="D5063" s="20" t="s">
        <v>10003</v>
      </c>
      <c r="E5063" s="20"/>
      <c r="F5063" s="20" t="s">
        <v>10004</v>
      </c>
      <c r="G5063"/>
      <c r="H5063"/>
      <c r="I5063"/>
      <c r="J5063"/>
      <c r="K5063" s="16">
        <v>56.11</v>
      </c>
    </row>
    <row r="5064" spans="3:11" ht="15" hidden="1" outlineLevel="1" x14ac:dyDescent="0.25">
      <c r="C5064" s="4" t="s">
        <v>53</v>
      </c>
      <c r="D5064" s="20" t="s">
        <v>10005</v>
      </c>
      <c r="E5064" s="20"/>
      <c r="F5064" s="20" t="s">
        <v>10006</v>
      </c>
      <c r="G5064"/>
      <c r="H5064"/>
      <c r="I5064"/>
      <c r="J5064"/>
      <c r="K5064" s="16">
        <v>2.1800000000000002</v>
      </c>
    </row>
    <row r="5065" spans="3:11" ht="15" hidden="1" outlineLevel="1" x14ac:dyDescent="0.25">
      <c r="C5065" s="4" t="s">
        <v>53</v>
      </c>
      <c r="D5065" s="20" t="s">
        <v>10007</v>
      </c>
      <c r="E5065" s="20"/>
      <c r="F5065" s="20" t="s">
        <v>10008</v>
      </c>
      <c r="G5065"/>
      <c r="H5065"/>
      <c r="I5065"/>
      <c r="J5065"/>
      <c r="K5065" s="16">
        <v>3.36</v>
      </c>
    </row>
    <row r="5066" spans="3:11" ht="15" hidden="1" outlineLevel="1" x14ac:dyDescent="0.25">
      <c r="C5066" s="4" t="s">
        <v>53</v>
      </c>
      <c r="D5066" s="20" t="s">
        <v>10009</v>
      </c>
      <c r="E5066" s="20"/>
      <c r="F5066" s="20" t="s">
        <v>10010</v>
      </c>
      <c r="G5066"/>
      <c r="H5066"/>
      <c r="I5066"/>
      <c r="J5066"/>
      <c r="K5066" s="16">
        <v>1.68</v>
      </c>
    </row>
    <row r="5067" spans="3:11" ht="15" hidden="1" outlineLevel="1" x14ac:dyDescent="0.25">
      <c r="C5067" s="4" t="s">
        <v>53</v>
      </c>
      <c r="D5067" s="20" t="s">
        <v>10011</v>
      </c>
      <c r="E5067" s="20"/>
      <c r="F5067" s="20" t="s">
        <v>10012</v>
      </c>
      <c r="G5067"/>
      <c r="H5067"/>
      <c r="I5067"/>
      <c r="J5067"/>
      <c r="K5067" s="16">
        <v>3.49</v>
      </c>
    </row>
    <row r="5068" spans="3:11" ht="15" hidden="1" outlineLevel="1" x14ac:dyDescent="0.25">
      <c r="C5068" s="4" t="s">
        <v>53</v>
      </c>
      <c r="D5068" s="20" t="s">
        <v>10013</v>
      </c>
      <c r="E5068" s="20"/>
      <c r="F5068" s="20" t="s">
        <v>10014</v>
      </c>
      <c r="G5068"/>
      <c r="H5068"/>
      <c r="I5068"/>
      <c r="J5068"/>
      <c r="K5068" s="16">
        <v>11.03</v>
      </c>
    </row>
    <row r="5069" spans="3:11" ht="15" hidden="1" outlineLevel="1" x14ac:dyDescent="0.25">
      <c r="C5069" s="4" t="s">
        <v>53</v>
      </c>
      <c r="D5069" s="20" t="s">
        <v>10015</v>
      </c>
      <c r="E5069" s="20"/>
      <c r="F5069" s="20" t="s">
        <v>10016</v>
      </c>
      <c r="G5069"/>
      <c r="H5069"/>
      <c r="I5069"/>
      <c r="J5069"/>
      <c r="K5069" s="16">
        <v>3.79</v>
      </c>
    </row>
    <row r="5070" spans="3:11" ht="15" hidden="1" outlineLevel="1" x14ac:dyDescent="0.25">
      <c r="C5070" s="4" t="s">
        <v>53</v>
      </c>
      <c r="D5070" s="20" t="s">
        <v>10017</v>
      </c>
      <c r="E5070" s="20"/>
      <c r="F5070" s="20" t="s">
        <v>10018</v>
      </c>
      <c r="G5070"/>
      <c r="H5070"/>
      <c r="I5070"/>
      <c r="J5070"/>
      <c r="K5070" s="16">
        <v>2.65</v>
      </c>
    </row>
    <row r="5071" spans="3:11" ht="15" hidden="1" outlineLevel="1" x14ac:dyDescent="0.25">
      <c r="C5071" s="4" t="s">
        <v>53</v>
      </c>
      <c r="D5071" s="20" t="s">
        <v>10019</v>
      </c>
      <c r="E5071" s="20"/>
      <c r="F5071" s="20" t="s">
        <v>10020</v>
      </c>
      <c r="G5071"/>
      <c r="H5071"/>
      <c r="I5071"/>
      <c r="J5071"/>
      <c r="K5071" s="16">
        <v>1.69</v>
      </c>
    </row>
    <row r="5072" spans="3:11" ht="15" hidden="1" outlineLevel="1" x14ac:dyDescent="0.25">
      <c r="C5072" s="4" t="s">
        <v>53</v>
      </c>
      <c r="D5072" s="20" t="s">
        <v>10021</v>
      </c>
      <c r="E5072" s="20"/>
      <c r="F5072" s="20" t="s">
        <v>10022</v>
      </c>
      <c r="G5072"/>
      <c r="H5072"/>
      <c r="I5072"/>
      <c r="J5072"/>
      <c r="K5072" s="16">
        <v>4.91</v>
      </c>
    </row>
    <row r="5073" spans="3:11" ht="15" hidden="1" outlineLevel="1" x14ac:dyDescent="0.25">
      <c r="C5073" s="4" t="s">
        <v>53</v>
      </c>
      <c r="D5073" s="20" t="s">
        <v>10023</v>
      </c>
      <c r="E5073" s="20"/>
      <c r="F5073" s="20" t="s">
        <v>10024</v>
      </c>
      <c r="G5073"/>
      <c r="H5073"/>
      <c r="I5073"/>
      <c r="J5073"/>
      <c r="K5073" s="16">
        <v>5.07</v>
      </c>
    </row>
    <row r="5074" spans="3:11" ht="15" hidden="1" outlineLevel="1" x14ac:dyDescent="0.25">
      <c r="C5074" s="4" t="s">
        <v>53</v>
      </c>
      <c r="D5074" s="20" t="s">
        <v>10025</v>
      </c>
      <c r="E5074" s="20"/>
      <c r="F5074" s="20" t="s">
        <v>10026</v>
      </c>
      <c r="G5074"/>
      <c r="H5074"/>
      <c r="I5074"/>
      <c r="J5074"/>
      <c r="K5074" s="16">
        <v>1.68</v>
      </c>
    </row>
    <row r="5075" spans="3:11" ht="15" hidden="1" outlineLevel="1" x14ac:dyDescent="0.25">
      <c r="C5075" s="4" t="s">
        <v>53</v>
      </c>
      <c r="D5075" s="20" t="s">
        <v>10027</v>
      </c>
      <c r="E5075" s="20"/>
      <c r="F5075" s="20" t="s">
        <v>10028</v>
      </c>
      <c r="G5075"/>
      <c r="H5075"/>
      <c r="I5075"/>
      <c r="J5075"/>
      <c r="K5075" s="16">
        <v>4.82</v>
      </c>
    </row>
    <row r="5076" spans="3:11" ht="15" hidden="1" outlineLevel="1" x14ac:dyDescent="0.25">
      <c r="C5076" s="4" t="s">
        <v>53</v>
      </c>
      <c r="D5076" s="20" t="s">
        <v>10029</v>
      </c>
      <c r="E5076" s="20"/>
      <c r="F5076" s="20" t="s">
        <v>10030</v>
      </c>
      <c r="G5076"/>
      <c r="H5076"/>
      <c r="I5076"/>
      <c r="J5076"/>
      <c r="K5076" s="16">
        <v>4.58</v>
      </c>
    </row>
    <row r="5077" spans="3:11" ht="15" hidden="1" outlineLevel="1" x14ac:dyDescent="0.25">
      <c r="C5077" s="4" t="s">
        <v>53</v>
      </c>
      <c r="D5077" s="20" t="s">
        <v>10031</v>
      </c>
      <c r="E5077" s="20"/>
      <c r="F5077" s="20" t="s">
        <v>10032</v>
      </c>
      <c r="G5077"/>
      <c r="H5077"/>
      <c r="I5077"/>
      <c r="J5077"/>
      <c r="K5077" s="16">
        <v>2.82</v>
      </c>
    </row>
    <row r="5078" spans="3:11" ht="15" hidden="1" outlineLevel="1" x14ac:dyDescent="0.25">
      <c r="C5078" s="4" t="s">
        <v>53</v>
      </c>
      <c r="D5078" s="20" t="s">
        <v>10033</v>
      </c>
      <c r="E5078" s="20"/>
      <c r="F5078" s="20" t="s">
        <v>10034</v>
      </c>
      <c r="G5078"/>
      <c r="H5078"/>
      <c r="I5078"/>
      <c r="J5078"/>
      <c r="K5078" s="16">
        <v>7.17</v>
      </c>
    </row>
    <row r="5079" spans="3:11" ht="15" hidden="1" outlineLevel="1" x14ac:dyDescent="0.25">
      <c r="C5079" s="4" t="s">
        <v>53</v>
      </c>
      <c r="D5079" s="20" t="s">
        <v>10035</v>
      </c>
      <c r="E5079" s="20"/>
      <c r="F5079" s="20" t="s">
        <v>10036</v>
      </c>
      <c r="G5079"/>
      <c r="H5079"/>
      <c r="I5079"/>
      <c r="J5079"/>
      <c r="K5079" s="16">
        <v>1.02</v>
      </c>
    </row>
    <row r="5080" spans="3:11" ht="15" hidden="1" outlineLevel="1" x14ac:dyDescent="0.25">
      <c r="C5080" s="4" t="s">
        <v>53</v>
      </c>
      <c r="D5080" s="20" t="s">
        <v>10037</v>
      </c>
      <c r="E5080" s="20"/>
      <c r="F5080" s="20" t="s">
        <v>10038</v>
      </c>
      <c r="G5080"/>
      <c r="H5080"/>
      <c r="I5080"/>
      <c r="J5080"/>
      <c r="K5080" s="16">
        <v>14.17</v>
      </c>
    </row>
    <row r="5081" spans="3:11" ht="15" hidden="1" outlineLevel="1" x14ac:dyDescent="0.25">
      <c r="C5081" s="4" t="s">
        <v>53</v>
      </c>
      <c r="D5081" s="20" t="s">
        <v>10039</v>
      </c>
      <c r="E5081" s="20"/>
      <c r="F5081" s="20" t="s">
        <v>10040</v>
      </c>
      <c r="G5081"/>
      <c r="H5081"/>
      <c r="I5081"/>
      <c r="J5081"/>
      <c r="K5081" s="16">
        <v>22.22</v>
      </c>
    </row>
    <row r="5082" spans="3:11" ht="15" hidden="1" outlineLevel="1" x14ac:dyDescent="0.25">
      <c r="C5082" s="4" t="s">
        <v>53</v>
      </c>
      <c r="D5082" s="20" t="s">
        <v>10041</v>
      </c>
      <c r="E5082" s="20"/>
      <c r="F5082" s="20" t="s">
        <v>10042</v>
      </c>
      <c r="G5082"/>
      <c r="H5082"/>
      <c r="I5082"/>
      <c r="J5082"/>
      <c r="K5082" s="16">
        <v>4.0199999999999996</v>
      </c>
    </row>
    <row r="5083" spans="3:11" ht="15" hidden="1" outlineLevel="1" x14ac:dyDescent="0.25">
      <c r="C5083" s="4" t="s">
        <v>53</v>
      </c>
      <c r="D5083" s="20" t="s">
        <v>10043</v>
      </c>
      <c r="E5083" s="20"/>
      <c r="F5083" s="20" t="s">
        <v>10044</v>
      </c>
      <c r="G5083"/>
      <c r="H5083"/>
      <c r="I5083"/>
      <c r="J5083"/>
      <c r="K5083" s="16">
        <v>2.15</v>
      </c>
    </row>
    <row r="5084" spans="3:11" ht="15" hidden="1" outlineLevel="1" x14ac:dyDescent="0.25">
      <c r="C5084" s="4" t="s">
        <v>53</v>
      </c>
      <c r="D5084" s="20" t="s">
        <v>10045</v>
      </c>
      <c r="E5084" s="20"/>
      <c r="F5084" s="20" t="s">
        <v>10046</v>
      </c>
      <c r="G5084"/>
      <c r="H5084"/>
      <c r="I5084"/>
      <c r="J5084"/>
      <c r="K5084" s="16">
        <v>2.7</v>
      </c>
    </row>
    <row r="5085" spans="3:11" ht="15" hidden="1" outlineLevel="1" x14ac:dyDescent="0.25">
      <c r="C5085" s="4" t="s">
        <v>53</v>
      </c>
      <c r="D5085" s="20" t="s">
        <v>10047</v>
      </c>
      <c r="E5085" s="20"/>
      <c r="F5085" s="20" t="s">
        <v>10048</v>
      </c>
      <c r="G5085"/>
      <c r="H5085"/>
      <c r="I5085"/>
      <c r="J5085"/>
      <c r="K5085" s="16">
        <v>1.77</v>
      </c>
    </row>
    <row r="5086" spans="3:11" ht="15" hidden="1" outlineLevel="1" x14ac:dyDescent="0.25">
      <c r="C5086" s="4" t="s">
        <v>53</v>
      </c>
      <c r="D5086" s="20" t="s">
        <v>10049</v>
      </c>
      <c r="E5086" s="20"/>
      <c r="F5086" s="20" t="s">
        <v>10050</v>
      </c>
      <c r="G5086"/>
      <c r="H5086"/>
      <c r="I5086"/>
      <c r="J5086"/>
      <c r="K5086" s="16">
        <v>-1.38</v>
      </c>
    </row>
    <row r="5087" spans="3:11" ht="15" hidden="1" outlineLevel="1" x14ac:dyDescent="0.25">
      <c r="C5087" s="4" t="s">
        <v>53</v>
      </c>
      <c r="D5087" s="20" t="s">
        <v>10051</v>
      </c>
      <c r="E5087" s="20"/>
      <c r="F5087" s="20" t="s">
        <v>10052</v>
      </c>
      <c r="G5087"/>
      <c r="H5087"/>
      <c r="I5087"/>
      <c r="J5087"/>
      <c r="K5087" s="16">
        <v>6.33</v>
      </c>
    </row>
    <row r="5088" spans="3:11" ht="15" hidden="1" outlineLevel="1" x14ac:dyDescent="0.25">
      <c r="C5088" s="4" t="s">
        <v>53</v>
      </c>
      <c r="D5088" s="20" t="s">
        <v>10053</v>
      </c>
      <c r="E5088" s="20"/>
      <c r="F5088" s="20" t="s">
        <v>10054</v>
      </c>
      <c r="G5088"/>
      <c r="H5088"/>
      <c r="I5088"/>
      <c r="J5088"/>
      <c r="K5088" s="16">
        <v>3.54</v>
      </c>
    </row>
    <row r="5089" spans="3:11" ht="15" hidden="1" outlineLevel="1" x14ac:dyDescent="0.25">
      <c r="C5089" s="4" t="s">
        <v>53</v>
      </c>
      <c r="D5089" s="20" t="s">
        <v>10055</v>
      </c>
      <c r="E5089" s="20"/>
      <c r="F5089" s="20" t="s">
        <v>10056</v>
      </c>
      <c r="G5089"/>
      <c r="H5089"/>
      <c r="I5089"/>
      <c r="J5089"/>
      <c r="K5089" s="16">
        <v>1.68</v>
      </c>
    </row>
    <row r="5090" spans="3:11" ht="15" hidden="1" outlineLevel="1" x14ac:dyDescent="0.25">
      <c r="C5090" s="4" t="s">
        <v>53</v>
      </c>
      <c r="D5090" s="20" t="s">
        <v>10057</v>
      </c>
      <c r="E5090" s="20"/>
      <c r="F5090" s="20" t="s">
        <v>10058</v>
      </c>
      <c r="G5090"/>
      <c r="H5090"/>
      <c r="I5090"/>
      <c r="J5090"/>
      <c r="K5090" s="16">
        <v>2.81</v>
      </c>
    </row>
    <row r="5091" spans="3:11" ht="15" hidden="1" outlineLevel="1" x14ac:dyDescent="0.25">
      <c r="C5091" s="4" t="s">
        <v>53</v>
      </c>
      <c r="D5091" s="20" t="s">
        <v>10059</v>
      </c>
      <c r="E5091" s="20"/>
      <c r="F5091" s="20" t="s">
        <v>10060</v>
      </c>
      <c r="G5091"/>
      <c r="H5091"/>
      <c r="I5091"/>
      <c r="J5091"/>
      <c r="K5091" s="16">
        <v>1.56</v>
      </c>
    </row>
    <row r="5092" spans="3:11" ht="15" hidden="1" outlineLevel="1" x14ac:dyDescent="0.25">
      <c r="C5092" s="4" t="s">
        <v>53</v>
      </c>
      <c r="D5092" s="20" t="s">
        <v>10061</v>
      </c>
      <c r="E5092" s="20"/>
      <c r="F5092" s="20" t="s">
        <v>10062</v>
      </c>
      <c r="G5092"/>
      <c r="H5092"/>
      <c r="I5092"/>
      <c r="J5092"/>
      <c r="K5092" s="16">
        <v>4.1100000000000003</v>
      </c>
    </row>
    <row r="5093" spans="3:11" ht="15" hidden="1" outlineLevel="1" x14ac:dyDescent="0.25">
      <c r="C5093" s="4" t="s">
        <v>53</v>
      </c>
      <c r="D5093" s="20" t="s">
        <v>10063</v>
      </c>
      <c r="E5093" s="20"/>
      <c r="F5093" s="20" t="s">
        <v>10064</v>
      </c>
      <c r="G5093"/>
      <c r="H5093"/>
      <c r="I5093"/>
      <c r="J5093"/>
      <c r="K5093" s="16">
        <v>12.87</v>
      </c>
    </row>
    <row r="5094" spans="3:11" ht="15" hidden="1" outlineLevel="1" x14ac:dyDescent="0.25">
      <c r="C5094" s="4" t="s">
        <v>53</v>
      </c>
      <c r="D5094" s="20" t="s">
        <v>10065</v>
      </c>
      <c r="E5094" s="20"/>
      <c r="F5094" s="20" t="s">
        <v>10066</v>
      </c>
      <c r="G5094"/>
      <c r="H5094"/>
      <c r="I5094"/>
      <c r="J5094"/>
      <c r="K5094" s="16">
        <v>4.18</v>
      </c>
    </row>
    <row r="5095" spans="3:11" ht="15" hidden="1" outlineLevel="1" x14ac:dyDescent="0.25">
      <c r="C5095" s="4" t="s">
        <v>53</v>
      </c>
      <c r="D5095" s="20" t="s">
        <v>10067</v>
      </c>
      <c r="E5095" s="20"/>
      <c r="F5095" s="20" t="s">
        <v>10068</v>
      </c>
      <c r="G5095"/>
      <c r="H5095"/>
      <c r="I5095"/>
      <c r="J5095"/>
      <c r="K5095" s="16">
        <v>2.56</v>
      </c>
    </row>
    <row r="5096" spans="3:11" ht="15" hidden="1" outlineLevel="1" x14ac:dyDescent="0.25">
      <c r="C5096" s="4" t="s">
        <v>53</v>
      </c>
      <c r="D5096" s="20" t="s">
        <v>10069</v>
      </c>
      <c r="E5096" s="20"/>
      <c r="F5096" s="20" t="s">
        <v>10070</v>
      </c>
      <c r="G5096"/>
      <c r="H5096"/>
      <c r="I5096"/>
      <c r="J5096"/>
      <c r="K5096" s="16">
        <v>7.28</v>
      </c>
    </row>
    <row r="5097" spans="3:11" ht="15" hidden="1" outlineLevel="1" x14ac:dyDescent="0.25">
      <c r="C5097" s="4" t="s">
        <v>53</v>
      </c>
      <c r="D5097" s="20" t="s">
        <v>10071</v>
      </c>
      <c r="E5097" s="20"/>
      <c r="F5097" s="20" t="s">
        <v>10072</v>
      </c>
      <c r="G5097"/>
      <c r="H5097"/>
      <c r="I5097"/>
      <c r="J5097"/>
      <c r="K5097" s="16">
        <v>3.9</v>
      </c>
    </row>
    <row r="5098" spans="3:11" ht="15" hidden="1" outlineLevel="1" x14ac:dyDescent="0.25">
      <c r="C5098" s="4" t="s">
        <v>53</v>
      </c>
      <c r="D5098" s="20" t="s">
        <v>10073</v>
      </c>
      <c r="E5098" s="20"/>
      <c r="F5098" s="20" t="s">
        <v>10074</v>
      </c>
      <c r="G5098"/>
      <c r="H5098"/>
      <c r="I5098"/>
      <c r="J5098"/>
      <c r="K5098" s="16">
        <v>-0.01</v>
      </c>
    </row>
    <row r="5099" spans="3:11" ht="15" hidden="1" outlineLevel="1" x14ac:dyDescent="0.25">
      <c r="C5099" s="4" t="s">
        <v>53</v>
      </c>
      <c r="D5099" s="20" t="s">
        <v>10075</v>
      </c>
      <c r="E5099" s="20"/>
      <c r="F5099" s="20" t="s">
        <v>10076</v>
      </c>
      <c r="G5099"/>
      <c r="H5099"/>
      <c r="I5099"/>
      <c r="J5099"/>
      <c r="K5099" s="16">
        <v>0.49</v>
      </c>
    </row>
    <row r="5100" spans="3:11" ht="15" hidden="1" outlineLevel="1" x14ac:dyDescent="0.25">
      <c r="C5100" s="4" t="s">
        <v>53</v>
      </c>
      <c r="D5100" s="20" t="s">
        <v>10077</v>
      </c>
      <c r="E5100" s="20"/>
      <c r="F5100" s="20" t="s">
        <v>10078</v>
      </c>
      <c r="G5100"/>
      <c r="H5100"/>
      <c r="I5100"/>
      <c r="J5100"/>
      <c r="K5100" s="16">
        <v>1.52</v>
      </c>
    </row>
    <row r="5101" spans="3:11" ht="15" hidden="1" outlineLevel="1" x14ac:dyDescent="0.25">
      <c r="C5101" s="4" t="s">
        <v>53</v>
      </c>
      <c r="D5101" s="20" t="s">
        <v>10079</v>
      </c>
      <c r="E5101" s="20"/>
      <c r="F5101" s="20" t="s">
        <v>10080</v>
      </c>
      <c r="G5101"/>
      <c r="H5101"/>
      <c r="I5101"/>
      <c r="J5101"/>
      <c r="K5101" s="16">
        <v>1.98</v>
      </c>
    </row>
    <row r="5102" spans="3:11" ht="15" hidden="1" outlineLevel="1" x14ac:dyDescent="0.25">
      <c r="C5102" s="4" t="s">
        <v>53</v>
      </c>
      <c r="D5102" s="20" t="s">
        <v>10081</v>
      </c>
      <c r="E5102" s="20"/>
      <c r="F5102" s="20" t="s">
        <v>10082</v>
      </c>
      <c r="G5102"/>
      <c r="H5102"/>
      <c r="I5102"/>
      <c r="J5102"/>
      <c r="K5102" s="16">
        <v>2.27</v>
      </c>
    </row>
    <row r="5103" spans="3:11" ht="15" hidden="1" outlineLevel="1" x14ac:dyDescent="0.25">
      <c r="C5103" s="4" t="s">
        <v>53</v>
      </c>
      <c r="D5103" s="20" t="s">
        <v>10083</v>
      </c>
      <c r="E5103" s="20"/>
      <c r="F5103" s="20" t="s">
        <v>10084</v>
      </c>
      <c r="G5103"/>
      <c r="H5103"/>
      <c r="I5103"/>
      <c r="J5103"/>
      <c r="K5103" s="16">
        <v>4.67</v>
      </c>
    </row>
    <row r="5104" spans="3:11" ht="15" hidden="1" outlineLevel="1" x14ac:dyDescent="0.25">
      <c r="C5104" s="4" t="s">
        <v>53</v>
      </c>
      <c r="D5104" s="20" t="s">
        <v>10085</v>
      </c>
      <c r="E5104" s="20"/>
      <c r="F5104" s="20" t="s">
        <v>10086</v>
      </c>
      <c r="G5104"/>
      <c r="H5104"/>
      <c r="I5104"/>
      <c r="J5104"/>
      <c r="K5104" s="16">
        <v>7.07</v>
      </c>
    </row>
    <row r="5105" spans="3:11" ht="15" hidden="1" outlineLevel="1" x14ac:dyDescent="0.25">
      <c r="C5105" s="4" t="s">
        <v>53</v>
      </c>
      <c r="D5105" s="20" t="s">
        <v>10087</v>
      </c>
      <c r="E5105" s="20"/>
      <c r="F5105" s="20" t="s">
        <v>10088</v>
      </c>
      <c r="G5105"/>
      <c r="H5105"/>
      <c r="I5105"/>
      <c r="J5105"/>
      <c r="K5105" s="16">
        <v>0.62</v>
      </c>
    </row>
    <row r="5106" spans="3:11" ht="15" hidden="1" outlineLevel="1" x14ac:dyDescent="0.25">
      <c r="C5106" s="4" t="s">
        <v>53</v>
      </c>
      <c r="D5106" s="20" t="s">
        <v>10089</v>
      </c>
      <c r="E5106" s="20"/>
      <c r="F5106" s="20" t="s">
        <v>10090</v>
      </c>
      <c r="G5106"/>
      <c r="H5106"/>
      <c r="I5106"/>
      <c r="J5106"/>
      <c r="K5106" s="16">
        <v>3.15</v>
      </c>
    </row>
    <row r="5107" spans="3:11" ht="15" hidden="1" outlineLevel="1" x14ac:dyDescent="0.25">
      <c r="C5107" s="4" t="s">
        <v>53</v>
      </c>
      <c r="D5107" s="20" t="s">
        <v>10091</v>
      </c>
      <c r="E5107" s="20"/>
      <c r="F5107" s="20" t="s">
        <v>10092</v>
      </c>
      <c r="G5107"/>
      <c r="H5107"/>
      <c r="I5107"/>
      <c r="J5107"/>
      <c r="K5107" s="16">
        <v>0.22</v>
      </c>
    </row>
    <row r="5108" spans="3:11" ht="15" hidden="1" outlineLevel="1" x14ac:dyDescent="0.25">
      <c r="C5108" s="4" t="s">
        <v>53</v>
      </c>
      <c r="D5108" s="20" t="s">
        <v>10093</v>
      </c>
      <c r="E5108" s="20"/>
      <c r="F5108" s="20" t="s">
        <v>10094</v>
      </c>
      <c r="G5108"/>
      <c r="H5108"/>
      <c r="I5108"/>
      <c r="J5108"/>
      <c r="K5108" s="16">
        <v>6.94</v>
      </c>
    </row>
    <row r="5109" spans="3:11" ht="15" hidden="1" outlineLevel="1" x14ac:dyDescent="0.25">
      <c r="C5109" s="4" t="s">
        <v>53</v>
      </c>
      <c r="D5109" s="20" t="s">
        <v>10095</v>
      </c>
      <c r="E5109" s="20"/>
      <c r="F5109" s="20" t="s">
        <v>10096</v>
      </c>
      <c r="G5109"/>
      <c r="H5109"/>
      <c r="I5109"/>
      <c r="J5109"/>
      <c r="K5109" s="16">
        <v>6.56</v>
      </c>
    </row>
    <row r="5110" spans="3:11" ht="15" hidden="1" outlineLevel="1" x14ac:dyDescent="0.25">
      <c r="C5110" s="4" t="s">
        <v>53</v>
      </c>
      <c r="D5110" s="20" t="s">
        <v>10097</v>
      </c>
      <c r="E5110" s="20"/>
      <c r="F5110" s="20" t="s">
        <v>10098</v>
      </c>
      <c r="G5110"/>
      <c r="H5110"/>
      <c r="I5110"/>
      <c r="J5110"/>
      <c r="K5110" s="16">
        <v>0.02</v>
      </c>
    </row>
    <row r="5111" spans="3:11" ht="15" hidden="1" outlineLevel="1" x14ac:dyDescent="0.25">
      <c r="C5111" s="4" t="s">
        <v>53</v>
      </c>
      <c r="D5111" s="20" t="s">
        <v>10099</v>
      </c>
      <c r="E5111" s="20"/>
      <c r="F5111" s="20" t="s">
        <v>10100</v>
      </c>
      <c r="G5111"/>
      <c r="H5111"/>
      <c r="I5111"/>
      <c r="J5111"/>
      <c r="K5111" s="16">
        <v>0.6</v>
      </c>
    </row>
    <row r="5112" spans="3:11" ht="15" hidden="1" outlineLevel="1" x14ac:dyDescent="0.25">
      <c r="C5112" s="4" t="s">
        <v>53</v>
      </c>
      <c r="D5112" s="20" t="s">
        <v>10101</v>
      </c>
      <c r="E5112" s="20"/>
      <c r="F5112" s="20" t="s">
        <v>10102</v>
      </c>
      <c r="G5112"/>
      <c r="H5112"/>
      <c r="I5112"/>
      <c r="J5112"/>
      <c r="K5112" s="16">
        <v>0.76</v>
      </c>
    </row>
    <row r="5113" spans="3:11" ht="15" hidden="1" outlineLevel="1" x14ac:dyDescent="0.25">
      <c r="C5113" s="4" t="s">
        <v>53</v>
      </c>
      <c r="D5113" s="20" t="s">
        <v>10103</v>
      </c>
      <c r="E5113" s="20"/>
      <c r="F5113" s="20" t="s">
        <v>10104</v>
      </c>
      <c r="G5113"/>
      <c r="H5113"/>
      <c r="I5113"/>
      <c r="J5113"/>
      <c r="K5113" s="16">
        <v>0.72</v>
      </c>
    </row>
    <row r="5114" spans="3:11" ht="15" hidden="1" outlineLevel="1" x14ac:dyDescent="0.25">
      <c r="C5114" s="4" t="s">
        <v>53</v>
      </c>
      <c r="D5114" s="20" t="s">
        <v>10105</v>
      </c>
      <c r="E5114" s="20"/>
      <c r="F5114" s="20" t="s">
        <v>10106</v>
      </c>
      <c r="G5114"/>
      <c r="H5114"/>
      <c r="I5114"/>
      <c r="J5114"/>
      <c r="K5114" s="16">
        <v>0.1</v>
      </c>
    </row>
    <row r="5115" spans="3:11" ht="15" hidden="1" outlineLevel="1" x14ac:dyDescent="0.25">
      <c r="C5115" s="4" t="s">
        <v>53</v>
      </c>
      <c r="D5115" s="20" t="s">
        <v>10107</v>
      </c>
      <c r="E5115" s="20"/>
      <c r="F5115" s="20" t="s">
        <v>10108</v>
      </c>
      <c r="G5115"/>
      <c r="H5115"/>
      <c r="I5115"/>
      <c r="J5115"/>
      <c r="K5115" s="16">
        <v>0.02</v>
      </c>
    </row>
    <row r="5116" spans="3:11" ht="15" hidden="1" outlineLevel="1" x14ac:dyDescent="0.25">
      <c r="C5116" s="4" t="s">
        <v>53</v>
      </c>
      <c r="D5116" s="20" t="s">
        <v>10109</v>
      </c>
      <c r="E5116" s="20"/>
      <c r="F5116" s="20" t="s">
        <v>10110</v>
      </c>
      <c r="G5116"/>
      <c r="H5116"/>
      <c r="I5116"/>
      <c r="J5116"/>
      <c r="K5116" s="16">
        <v>7.0000000000000007E-2</v>
      </c>
    </row>
    <row r="5117" spans="3:11" ht="15" hidden="1" outlineLevel="1" x14ac:dyDescent="0.25">
      <c r="C5117" s="4" t="s">
        <v>53</v>
      </c>
      <c r="D5117" s="20" t="s">
        <v>10111</v>
      </c>
      <c r="E5117" s="20"/>
      <c r="F5117" s="20" t="s">
        <v>10112</v>
      </c>
      <c r="G5117"/>
      <c r="H5117"/>
      <c r="I5117"/>
      <c r="J5117"/>
      <c r="K5117" s="16">
        <v>0.8</v>
      </c>
    </row>
    <row r="5118" spans="3:11" ht="15" hidden="1" outlineLevel="1" x14ac:dyDescent="0.25">
      <c r="C5118" s="4" t="s">
        <v>53</v>
      </c>
      <c r="D5118" s="20" t="s">
        <v>10113</v>
      </c>
      <c r="E5118" s="20"/>
      <c r="F5118" s="20" t="s">
        <v>10114</v>
      </c>
      <c r="G5118"/>
      <c r="H5118"/>
      <c r="I5118"/>
      <c r="J5118"/>
      <c r="K5118" s="16">
        <v>21.86</v>
      </c>
    </row>
    <row r="5119" spans="3:11" ht="15" hidden="1" outlineLevel="1" x14ac:dyDescent="0.25">
      <c r="C5119" s="4" t="s">
        <v>53</v>
      </c>
      <c r="D5119" s="20" t="s">
        <v>10115</v>
      </c>
      <c r="E5119" s="20"/>
      <c r="F5119" s="20" t="s">
        <v>10116</v>
      </c>
      <c r="G5119"/>
      <c r="H5119"/>
      <c r="I5119"/>
      <c r="J5119"/>
      <c r="K5119" s="16">
        <v>0.36</v>
      </c>
    </row>
    <row r="5120" spans="3:11" ht="15" hidden="1" outlineLevel="1" x14ac:dyDescent="0.25">
      <c r="C5120" s="4" t="s">
        <v>53</v>
      </c>
      <c r="D5120" s="20" t="s">
        <v>10117</v>
      </c>
      <c r="E5120" s="20"/>
      <c r="F5120" s="20" t="s">
        <v>10118</v>
      </c>
      <c r="G5120"/>
      <c r="H5120"/>
      <c r="I5120"/>
      <c r="J5120"/>
      <c r="K5120" s="16">
        <v>7.23</v>
      </c>
    </row>
    <row r="5121" spans="3:11" ht="15" hidden="1" outlineLevel="1" x14ac:dyDescent="0.25">
      <c r="C5121" s="4" t="s">
        <v>53</v>
      </c>
      <c r="D5121" s="20" t="s">
        <v>10119</v>
      </c>
      <c r="E5121" s="20"/>
      <c r="F5121" s="20" t="s">
        <v>10120</v>
      </c>
      <c r="G5121"/>
      <c r="H5121"/>
      <c r="I5121"/>
      <c r="J5121"/>
      <c r="K5121" s="16">
        <v>2.77</v>
      </c>
    </row>
    <row r="5122" spans="3:11" ht="15" hidden="1" outlineLevel="1" x14ac:dyDescent="0.25">
      <c r="C5122" s="4" t="s">
        <v>53</v>
      </c>
      <c r="D5122" s="20" t="s">
        <v>10121</v>
      </c>
      <c r="E5122" s="20"/>
      <c r="F5122" s="20" t="s">
        <v>10122</v>
      </c>
      <c r="G5122"/>
      <c r="H5122"/>
      <c r="I5122"/>
      <c r="J5122"/>
      <c r="K5122" s="16">
        <v>8.31</v>
      </c>
    </row>
    <row r="5123" spans="3:11" ht="15" hidden="1" outlineLevel="1" x14ac:dyDescent="0.25">
      <c r="C5123" s="4" t="s">
        <v>53</v>
      </c>
      <c r="D5123" s="20" t="s">
        <v>10123</v>
      </c>
      <c r="E5123" s="20"/>
      <c r="F5123" s="20" t="s">
        <v>10124</v>
      </c>
      <c r="G5123"/>
      <c r="H5123"/>
      <c r="I5123"/>
      <c r="J5123"/>
      <c r="K5123" s="16">
        <v>-4.59</v>
      </c>
    </row>
    <row r="5124" spans="3:11" ht="15" hidden="1" outlineLevel="1" x14ac:dyDescent="0.25">
      <c r="C5124" s="4" t="s">
        <v>53</v>
      </c>
      <c r="D5124" s="20" t="s">
        <v>10125</v>
      </c>
      <c r="E5124" s="20"/>
      <c r="F5124" s="20" t="s">
        <v>10126</v>
      </c>
      <c r="G5124"/>
      <c r="H5124"/>
      <c r="I5124"/>
      <c r="J5124"/>
      <c r="K5124" s="16">
        <v>5.04</v>
      </c>
    </row>
    <row r="5125" spans="3:11" ht="15" hidden="1" outlineLevel="1" x14ac:dyDescent="0.25">
      <c r="C5125" s="4" t="s">
        <v>53</v>
      </c>
      <c r="D5125" s="20" t="s">
        <v>10127</v>
      </c>
      <c r="E5125" s="20"/>
      <c r="F5125" s="20" t="s">
        <v>10128</v>
      </c>
      <c r="G5125"/>
      <c r="H5125"/>
      <c r="I5125"/>
      <c r="J5125"/>
      <c r="K5125" s="16">
        <v>0.56000000000000005</v>
      </c>
    </row>
    <row r="5126" spans="3:11" ht="15" hidden="1" outlineLevel="1" x14ac:dyDescent="0.25">
      <c r="C5126" s="4" t="s">
        <v>53</v>
      </c>
      <c r="D5126" s="20" t="s">
        <v>10129</v>
      </c>
      <c r="E5126" s="20"/>
      <c r="F5126" s="20" t="s">
        <v>10130</v>
      </c>
      <c r="G5126"/>
      <c r="H5126"/>
      <c r="I5126"/>
      <c r="J5126"/>
      <c r="K5126" s="16">
        <v>2.5499999999999998</v>
      </c>
    </row>
    <row r="5127" spans="3:11" ht="15" hidden="1" outlineLevel="1" x14ac:dyDescent="0.25">
      <c r="C5127" s="4" t="s">
        <v>53</v>
      </c>
      <c r="D5127" s="20" t="s">
        <v>10131</v>
      </c>
      <c r="E5127" s="20"/>
      <c r="F5127" s="20" t="s">
        <v>10132</v>
      </c>
      <c r="G5127"/>
      <c r="H5127"/>
      <c r="I5127"/>
      <c r="J5127"/>
      <c r="K5127" s="16">
        <v>1.02</v>
      </c>
    </row>
    <row r="5128" spans="3:11" ht="15" hidden="1" outlineLevel="1" x14ac:dyDescent="0.25">
      <c r="C5128" s="4" t="s">
        <v>53</v>
      </c>
      <c r="D5128" s="20" t="s">
        <v>10133</v>
      </c>
      <c r="E5128" s="20"/>
      <c r="F5128" s="20" t="s">
        <v>10134</v>
      </c>
      <c r="G5128"/>
      <c r="H5128"/>
      <c r="I5128"/>
      <c r="J5128"/>
      <c r="K5128" s="16">
        <v>8.48</v>
      </c>
    </row>
    <row r="5129" spans="3:11" ht="15" hidden="1" outlineLevel="1" x14ac:dyDescent="0.25">
      <c r="C5129" s="4" t="s">
        <v>53</v>
      </c>
      <c r="D5129" s="20" t="s">
        <v>10135</v>
      </c>
      <c r="E5129" s="20"/>
      <c r="F5129" s="20" t="s">
        <v>10136</v>
      </c>
      <c r="G5129"/>
      <c r="H5129"/>
      <c r="I5129"/>
      <c r="J5129"/>
      <c r="K5129" s="16">
        <v>0.13</v>
      </c>
    </row>
    <row r="5130" spans="3:11" ht="15" hidden="1" outlineLevel="1" x14ac:dyDescent="0.25">
      <c r="C5130" s="4" t="s">
        <v>53</v>
      </c>
      <c r="D5130" s="20" t="s">
        <v>10137</v>
      </c>
      <c r="E5130" s="20"/>
      <c r="F5130" s="20" t="s">
        <v>10138</v>
      </c>
      <c r="G5130"/>
      <c r="H5130"/>
      <c r="I5130"/>
      <c r="J5130"/>
      <c r="K5130" s="16">
        <v>0.45</v>
      </c>
    </row>
    <row r="5131" spans="3:11" ht="15" hidden="1" outlineLevel="1" x14ac:dyDescent="0.25">
      <c r="C5131" s="4" t="s">
        <v>53</v>
      </c>
      <c r="D5131" s="20" t="s">
        <v>10139</v>
      </c>
      <c r="E5131" s="20"/>
      <c r="F5131" s="20" t="s">
        <v>10140</v>
      </c>
      <c r="G5131"/>
      <c r="H5131"/>
      <c r="I5131"/>
      <c r="J5131"/>
      <c r="K5131" s="16">
        <v>0.1</v>
      </c>
    </row>
    <row r="5132" spans="3:11" ht="15" hidden="1" outlineLevel="1" x14ac:dyDescent="0.25">
      <c r="C5132" s="4" t="s">
        <v>53</v>
      </c>
      <c r="D5132" s="20" t="s">
        <v>10141</v>
      </c>
      <c r="E5132" s="20"/>
      <c r="F5132" s="20" t="s">
        <v>10142</v>
      </c>
      <c r="G5132"/>
      <c r="H5132"/>
      <c r="I5132"/>
      <c r="J5132"/>
      <c r="K5132" s="16">
        <v>8.34</v>
      </c>
    </row>
    <row r="5133" spans="3:11" ht="15" hidden="1" outlineLevel="1" x14ac:dyDescent="0.25">
      <c r="C5133" s="4" t="s">
        <v>53</v>
      </c>
      <c r="D5133" s="20" t="s">
        <v>10143</v>
      </c>
      <c r="E5133" s="20"/>
      <c r="F5133" s="20" t="s">
        <v>10144</v>
      </c>
      <c r="G5133"/>
      <c r="H5133"/>
      <c r="I5133"/>
      <c r="J5133"/>
      <c r="K5133" s="16">
        <v>0.04</v>
      </c>
    </row>
    <row r="5134" spans="3:11" ht="15" hidden="1" outlineLevel="1" x14ac:dyDescent="0.25">
      <c r="C5134" s="4" t="s">
        <v>53</v>
      </c>
      <c r="D5134" s="20" t="s">
        <v>10145</v>
      </c>
      <c r="E5134" s="20"/>
      <c r="F5134" s="20" t="s">
        <v>10146</v>
      </c>
      <c r="G5134"/>
      <c r="H5134"/>
      <c r="I5134"/>
      <c r="J5134"/>
      <c r="K5134" s="16">
        <v>0.35</v>
      </c>
    </row>
    <row r="5135" spans="3:11" ht="15" hidden="1" outlineLevel="1" x14ac:dyDescent="0.25">
      <c r="C5135" s="4" t="s">
        <v>53</v>
      </c>
      <c r="D5135" s="20" t="s">
        <v>10147</v>
      </c>
      <c r="E5135" s="20"/>
      <c r="F5135" s="20" t="s">
        <v>10148</v>
      </c>
      <c r="G5135"/>
      <c r="H5135"/>
      <c r="I5135"/>
      <c r="J5135"/>
      <c r="K5135" s="16">
        <v>0.64</v>
      </c>
    </row>
    <row r="5136" spans="3:11" ht="15" hidden="1" outlineLevel="1" x14ac:dyDescent="0.25">
      <c r="C5136" s="4" t="s">
        <v>53</v>
      </c>
      <c r="D5136" s="20" t="s">
        <v>10149</v>
      </c>
      <c r="E5136" s="20"/>
      <c r="F5136" s="20" t="s">
        <v>10150</v>
      </c>
      <c r="G5136"/>
      <c r="H5136"/>
      <c r="I5136"/>
      <c r="J5136"/>
      <c r="K5136" s="16">
        <v>0.49</v>
      </c>
    </row>
    <row r="5137" spans="1:11" ht="15" hidden="1" outlineLevel="1" x14ac:dyDescent="0.25">
      <c r="D5137" s="20"/>
      <c r="E5137" s="20"/>
      <c r="F5137" s="20"/>
      <c r="G5137"/>
      <c r="H5137"/>
      <c r="I5137"/>
      <c r="J5137"/>
      <c r="K5137" s="16"/>
    </row>
    <row r="5138" spans="1:11" hidden="1" outlineLevel="1" x14ac:dyDescent="0.2">
      <c r="A5138" s="4" t="s">
        <v>10151</v>
      </c>
      <c r="D5138" s="4" t="s">
        <v>10152</v>
      </c>
      <c r="E5138" s="4"/>
      <c r="K5138" s="21">
        <f>SUM(K5139:K5251)</f>
        <v>1988.1799999999998</v>
      </c>
    </row>
    <row r="5139" spans="1:11" ht="15" hidden="1" outlineLevel="1" x14ac:dyDescent="0.25">
      <c r="C5139" s="4" t="s">
        <v>53</v>
      </c>
      <c r="D5139" s="20" t="s">
        <v>10153</v>
      </c>
      <c r="E5139" s="20"/>
      <c r="F5139" s="20" t="s">
        <v>10154</v>
      </c>
      <c r="G5139"/>
      <c r="H5139"/>
      <c r="I5139"/>
      <c r="J5139"/>
      <c r="K5139" s="16">
        <v>3.84</v>
      </c>
    </row>
    <row r="5140" spans="1:11" ht="15" hidden="1" outlineLevel="1" x14ac:dyDescent="0.25">
      <c r="C5140" s="4" t="s">
        <v>53</v>
      </c>
      <c r="D5140" s="20" t="s">
        <v>10155</v>
      </c>
      <c r="E5140" s="20"/>
      <c r="F5140" s="20" t="s">
        <v>10156</v>
      </c>
      <c r="G5140"/>
      <c r="H5140"/>
      <c r="I5140"/>
      <c r="J5140"/>
      <c r="K5140" s="16">
        <v>5.04</v>
      </c>
    </row>
    <row r="5141" spans="1:11" ht="15" hidden="1" outlineLevel="1" x14ac:dyDescent="0.25">
      <c r="C5141" s="4" t="s">
        <v>53</v>
      </c>
      <c r="D5141" s="20" t="s">
        <v>10157</v>
      </c>
      <c r="E5141" s="20"/>
      <c r="F5141" s="20" t="s">
        <v>10158</v>
      </c>
      <c r="G5141"/>
      <c r="H5141"/>
      <c r="I5141"/>
      <c r="J5141"/>
      <c r="K5141" s="16">
        <v>7.55</v>
      </c>
    </row>
    <row r="5142" spans="1:11" ht="15" hidden="1" outlineLevel="1" x14ac:dyDescent="0.25">
      <c r="C5142" s="4" t="s">
        <v>53</v>
      </c>
      <c r="D5142" s="20" t="s">
        <v>10159</v>
      </c>
      <c r="E5142" s="20"/>
      <c r="F5142" s="20" t="s">
        <v>10160</v>
      </c>
      <c r="G5142"/>
      <c r="H5142"/>
      <c r="I5142"/>
      <c r="J5142"/>
      <c r="K5142" s="16">
        <v>14.33</v>
      </c>
    </row>
    <row r="5143" spans="1:11" ht="15" hidden="1" outlineLevel="1" x14ac:dyDescent="0.25">
      <c r="C5143" s="4" t="s">
        <v>53</v>
      </c>
      <c r="D5143" s="20" t="s">
        <v>10161</v>
      </c>
      <c r="E5143" s="20"/>
      <c r="F5143" s="20" t="s">
        <v>10162</v>
      </c>
      <c r="G5143"/>
      <c r="H5143"/>
      <c r="I5143"/>
      <c r="J5143"/>
      <c r="K5143" s="16">
        <v>22.97</v>
      </c>
    </row>
    <row r="5144" spans="1:11" ht="15" hidden="1" outlineLevel="1" x14ac:dyDescent="0.25">
      <c r="C5144" s="4" t="s">
        <v>53</v>
      </c>
      <c r="D5144" s="20" t="s">
        <v>10163</v>
      </c>
      <c r="E5144" s="20"/>
      <c r="F5144" s="20" t="s">
        <v>10164</v>
      </c>
      <c r="G5144"/>
      <c r="H5144"/>
      <c r="I5144"/>
      <c r="J5144"/>
      <c r="K5144" s="16">
        <v>19.559999999999999</v>
      </c>
    </row>
    <row r="5145" spans="1:11" ht="15" hidden="1" outlineLevel="1" x14ac:dyDescent="0.25">
      <c r="C5145" s="4" t="s">
        <v>53</v>
      </c>
      <c r="D5145" s="20" t="s">
        <v>10165</v>
      </c>
      <c r="E5145" s="20"/>
      <c r="F5145" s="20" t="s">
        <v>10166</v>
      </c>
      <c r="G5145"/>
      <c r="H5145"/>
      <c r="I5145"/>
      <c r="J5145"/>
      <c r="K5145" s="16">
        <v>5.04</v>
      </c>
    </row>
    <row r="5146" spans="1:11" ht="15" hidden="1" outlineLevel="1" x14ac:dyDescent="0.25">
      <c r="C5146" s="4" t="s">
        <v>53</v>
      </c>
      <c r="D5146" s="20" t="s">
        <v>10167</v>
      </c>
      <c r="E5146" s="20"/>
      <c r="F5146" s="20" t="s">
        <v>10168</v>
      </c>
      <c r="G5146"/>
      <c r="H5146"/>
      <c r="I5146"/>
      <c r="J5146"/>
      <c r="K5146" s="16">
        <v>12.71</v>
      </c>
    </row>
    <row r="5147" spans="1:11" ht="15" hidden="1" outlineLevel="1" x14ac:dyDescent="0.25">
      <c r="C5147" s="4" t="s">
        <v>53</v>
      </c>
      <c r="D5147" s="20" t="s">
        <v>10169</v>
      </c>
      <c r="E5147" s="20"/>
      <c r="F5147" s="20" t="s">
        <v>10170</v>
      </c>
      <c r="G5147"/>
      <c r="H5147"/>
      <c r="I5147"/>
      <c r="J5147"/>
      <c r="K5147" s="16">
        <v>8.16</v>
      </c>
    </row>
    <row r="5148" spans="1:11" ht="15" hidden="1" outlineLevel="1" x14ac:dyDescent="0.25">
      <c r="C5148" s="4" t="s">
        <v>53</v>
      </c>
      <c r="D5148" s="20" t="s">
        <v>10171</v>
      </c>
      <c r="E5148" s="20"/>
      <c r="F5148" s="20" t="s">
        <v>10172</v>
      </c>
      <c r="G5148"/>
      <c r="H5148"/>
      <c r="I5148"/>
      <c r="J5148"/>
      <c r="K5148" s="16">
        <v>5.37</v>
      </c>
    </row>
    <row r="5149" spans="1:11" ht="15" hidden="1" outlineLevel="1" x14ac:dyDescent="0.25">
      <c r="C5149" s="4" t="s">
        <v>53</v>
      </c>
      <c r="D5149" s="20" t="s">
        <v>10173</v>
      </c>
      <c r="E5149" s="20"/>
      <c r="F5149" s="20" t="s">
        <v>10174</v>
      </c>
      <c r="G5149"/>
      <c r="H5149"/>
      <c r="I5149"/>
      <c r="J5149"/>
      <c r="K5149" s="16">
        <v>5.04</v>
      </c>
    </row>
    <row r="5150" spans="1:11" ht="15" hidden="1" outlineLevel="1" x14ac:dyDescent="0.25">
      <c r="C5150" s="4" t="s">
        <v>53</v>
      </c>
      <c r="D5150" s="20" t="s">
        <v>10175</v>
      </c>
      <c r="E5150" s="20"/>
      <c r="F5150" s="20" t="s">
        <v>10176</v>
      </c>
      <c r="G5150"/>
      <c r="H5150"/>
      <c r="I5150"/>
      <c r="J5150"/>
      <c r="K5150" s="16">
        <v>3.84</v>
      </c>
    </row>
    <row r="5151" spans="1:11" ht="15" hidden="1" outlineLevel="1" x14ac:dyDescent="0.25">
      <c r="C5151" s="4" t="s">
        <v>53</v>
      </c>
      <c r="D5151" s="20" t="s">
        <v>10177</v>
      </c>
      <c r="E5151" s="20"/>
      <c r="F5151" s="20" t="s">
        <v>10178</v>
      </c>
      <c r="G5151"/>
      <c r="H5151"/>
      <c r="I5151"/>
      <c r="J5151"/>
      <c r="K5151" s="16">
        <v>15.69</v>
      </c>
    </row>
    <row r="5152" spans="1:11" ht="15" hidden="1" outlineLevel="1" x14ac:dyDescent="0.25">
      <c r="C5152" s="4" t="s">
        <v>53</v>
      </c>
      <c r="D5152" s="20" t="s">
        <v>10179</v>
      </c>
      <c r="E5152" s="20"/>
      <c r="F5152" s="20" t="s">
        <v>10180</v>
      </c>
      <c r="G5152"/>
      <c r="H5152"/>
      <c r="I5152"/>
      <c r="J5152"/>
      <c r="K5152" s="16">
        <v>5.04</v>
      </c>
    </row>
    <row r="5153" spans="3:11" ht="15" hidden="1" outlineLevel="1" x14ac:dyDescent="0.25">
      <c r="C5153" s="4" t="s">
        <v>53</v>
      </c>
      <c r="D5153" s="20" t="s">
        <v>10181</v>
      </c>
      <c r="E5153" s="20"/>
      <c r="F5153" s="20" t="s">
        <v>10182</v>
      </c>
      <c r="G5153"/>
      <c r="H5153"/>
      <c r="I5153"/>
      <c r="J5153"/>
      <c r="K5153" s="16">
        <v>1.37</v>
      </c>
    </row>
    <row r="5154" spans="3:11" ht="15" hidden="1" outlineLevel="1" x14ac:dyDescent="0.25">
      <c r="C5154" s="4" t="s">
        <v>53</v>
      </c>
      <c r="D5154" s="20" t="s">
        <v>10183</v>
      </c>
      <c r="E5154" s="20"/>
      <c r="F5154" s="20" t="s">
        <v>10184</v>
      </c>
      <c r="G5154"/>
      <c r="H5154"/>
      <c r="I5154"/>
      <c r="J5154"/>
      <c r="K5154" s="16">
        <v>5.21</v>
      </c>
    </row>
    <row r="5155" spans="3:11" ht="15" hidden="1" outlineLevel="1" x14ac:dyDescent="0.25">
      <c r="C5155" s="4" t="s">
        <v>53</v>
      </c>
      <c r="D5155" s="20" t="s">
        <v>10185</v>
      </c>
      <c r="E5155" s="20"/>
      <c r="F5155" s="20" t="s">
        <v>10186</v>
      </c>
      <c r="G5155"/>
      <c r="H5155"/>
      <c r="I5155"/>
      <c r="J5155"/>
      <c r="K5155" s="16">
        <v>26.15</v>
      </c>
    </row>
    <row r="5156" spans="3:11" ht="15" hidden="1" outlineLevel="1" x14ac:dyDescent="0.25">
      <c r="C5156" s="4" t="s">
        <v>53</v>
      </c>
      <c r="D5156" s="20" t="s">
        <v>10187</v>
      </c>
      <c r="E5156" s="20"/>
      <c r="F5156" s="20" t="s">
        <v>10188</v>
      </c>
      <c r="G5156"/>
      <c r="H5156"/>
      <c r="I5156"/>
      <c r="J5156"/>
      <c r="K5156" s="16">
        <v>49.28</v>
      </c>
    </row>
    <row r="5157" spans="3:11" ht="15" hidden="1" outlineLevel="1" x14ac:dyDescent="0.25">
      <c r="C5157" s="4" t="s">
        <v>53</v>
      </c>
      <c r="D5157" s="20" t="s">
        <v>10189</v>
      </c>
      <c r="E5157" s="20"/>
      <c r="F5157" s="20" t="s">
        <v>10190</v>
      </c>
      <c r="G5157"/>
      <c r="H5157"/>
      <c r="I5157"/>
      <c r="J5157"/>
      <c r="K5157" s="16">
        <v>1.68</v>
      </c>
    </row>
    <row r="5158" spans="3:11" ht="15" hidden="1" outlineLevel="1" x14ac:dyDescent="0.25">
      <c r="C5158" s="4" t="s">
        <v>53</v>
      </c>
      <c r="D5158" s="20" t="s">
        <v>10191</v>
      </c>
      <c r="E5158" s="20"/>
      <c r="F5158" s="20" t="s">
        <v>10192</v>
      </c>
      <c r="G5158"/>
      <c r="H5158"/>
      <c r="I5158"/>
      <c r="J5158"/>
      <c r="K5158" s="16">
        <v>0.75</v>
      </c>
    </row>
    <row r="5159" spans="3:11" ht="15" hidden="1" outlineLevel="1" x14ac:dyDescent="0.25">
      <c r="C5159" s="4" t="s">
        <v>53</v>
      </c>
      <c r="D5159" s="20" t="s">
        <v>10193</v>
      </c>
      <c r="E5159" s="20"/>
      <c r="F5159" s="20" t="s">
        <v>10194</v>
      </c>
      <c r="G5159"/>
      <c r="H5159"/>
      <c r="I5159"/>
      <c r="J5159"/>
      <c r="K5159" s="16">
        <v>2.61</v>
      </c>
    </row>
    <row r="5160" spans="3:11" ht="15" hidden="1" outlineLevel="1" x14ac:dyDescent="0.25">
      <c r="C5160" s="4" t="s">
        <v>53</v>
      </c>
      <c r="D5160" s="20" t="s">
        <v>10195</v>
      </c>
      <c r="E5160" s="20"/>
      <c r="F5160" s="20" t="s">
        <v>10196</v>
      </c>
      <c r="G5160"/>
      <c r="H5160"/>
      <c r="I5160"/>
      <c r="J5160"/>
      <c r="K5160" s="16">
        <v>15.12</v>
      </c>
    </row>
    <row r="5161" spans="3:11" ht="15" hidden="1" outlineLevel="1" x14ac:dyDescent="0.25">
      <c r="C5161" s="4" t="s">
        <v>53</v>
      </c>
      <c r="D5161" s="20" t="s">
        <v>10197</v>
      </c>
      <c r="E5161" s="20"/>
      <c r="F5161" s="20" t="s">
        <v>10198</v>
      </c>
      <c r="G5161"/>
      <c r="H5161"/>
      <c r="I5161"/>
      <c r="J5161"/>
      <c r="K5161" s="16">
        <v>6.12</v>
      </c>
    </row>
    <row r="5162" spans="3:11" ht="15" hidden="1" outlineLevel="1" x14ac:dyDescent="0.25">
      <c r="C5162" s="4" t="s">
        <v>53</v>
      </c>
      <c r="D5162" s="20" t="s">
        <v>10199</v>
      </c>
      <c r="E5162" s="20"/>
      <c r="F5162" s="20" t="s">
        <v>10200</v>
      </c>
      <c r="G5162"/>
      <c r="H5162"/>
      <c r="I5162"/>
      <c r="J5162"/>
      <c r="K5162" s="16">
        <v>5.04</v>
      </c>
    </row>
    <row r="5163" spans="3:11" ht="15" hidden="1" outlineLevel="1" x14ac:dyDescent="0.25">
      <c r="C5163" s="4" t="s">
        <v>53</v>
      </c>
      <c r="D5163" s="20" t="s">
        <v>10201</v>
      </c>
      <c r="E5163" s="20"/>
      <c r="F5163" s="20" t="s">
        <v>10202</v>
      </c>
      <c r="G5163"/>
      <c r="H5163"/>
      <c r="I5163"/>
      <c r="J5163"/>
      <c r="K5163" s="16">
        <v>2.46</v>
      </c>
    </row>
    <row r="5164" spans="3:11" ht="15" hidden="1" outlineLevel="1" x14ac:dyDescent="0.25">
      <c r="C5164" s="4" t="s">
        <v>53</v>
      </c>
      <c r="D5164" s="20" t="s">
        <v>10203</v>
      </c>
      <c r="E5164" s="20"/>
      <c r="F5164" s="20" t="s">
        <v>10204</v>
      </c>
      <c r="G5164"/>
      <c r="H5164"/>
      <c r="I5164"/>
      <c r="J5164"/>
      <c r="K5164" s="16">
        <v>58.59</v>
      </c>
    </row>
    <row r="5165" spans="3:11" ht="15" hidden="1" outlineLevel="1" x14ac:dyDescent="0.25">
      <c r="C5165" s="4" t="s">
        <v>53</v>
      </c>
      <c r="D5165" s="20" t="s">
        <v>10205</v>
      </c>
      <c r="E5165" s="20"/>
      <c r="F5165" s="20" t="s">
        <v>10206</v>
      </c>
      <c r="G5165"/>
      <c r="H5165"/>
      <c r="I5165"/>
      <c r="J5165"/>
      <c r="K5165" s="16">
        <v>72.67</v>
      </c>
    </row>
    <row r="5166" spans="3:11" ht="15" hidden="1" outlineLevel="1" x14ac:dyDescent="0.25">
      <c r="C5166" s="4" t="s">
        <v>53</v>
      </c>
      <c r="D5166" s="20" t="s">
        <v>10207</v>
      </c>
      <c r="E5166" s="20"/>
      <c r="F5166" s="20" t="s">
        <v>10208</v>
      </c>
      <c r="G5166"/>
      <c r="H5166"/>
      <c r="I5166"/>
      <c r="J5166"/>
      <c r="K5166" s="16">
        <v>16.809999999999999</v>
      </c>
    </row>
    <row r="5167" spans="3:11" ht="15" hidden="1" outlineLevel="1" x14ac:dyDescent="0.25">
      <c r="C5167" s="4" t="s">
        <v>53</v>
      </c>
      <c r="D5167" s="20" t="s">
        <v>10209</v>
      </c>
      <c r="E5167" s="20"/>
      <c r="F5167" s="20" t="s">
        <v>10210</v>
      </c>
      <c r="G5167"/>
      <c r="H5167"/>
      <c r="I5167"/>
      <c r="J5167"/>
      <c r="K5167" s="16">
        <v>5.46</v>
      </c>
    </row>
    <row r="5168" spans="3:11" ht="15" hidden="1" outlineLevel="1" x14ac:dyDescent="0.25">
      <c r="C5168" s="4" t="s">
        <v>53</v>
      </c>
      <c r="D5168" s="20" t="s">
        <v>10211</v>
      </c>
      <c r="E5168" s="20"/>
      <c r="F5168" s="20" t="s">
        <v>10212</v>
      </c>
      <c r="G5168"/>
      <c r="H5168"/>
      <c r="I5168"/>
      <c r="J5168"/>
      <c r="K5168" s="16">
        <v>19.149999999999999</v>
      </c>
    </row>
    <row r="5169" spans="3:11" ht="15" hidden="1" outlineLevel="1" x14ac:dyDescent="0.25">
      <c r="C5169" s="4" t="s">
        <v>53</v>
      </c>
      <c r="D5169" s="20" t="s">
        <v>10213</v>
      </c>
      <c r="E5169" s="20"/>
      <c r="F5169" s="20" t="s">
        <v>10214</v>
      </c>
      <c r="G5169"/>
      <c r="H5169"/>
      <c r="I5169"/>
      <c r="J5169"/>
      <c r="K5169" s="16">
        <v>6.71</v>
      </c>
    </row>
    <row r="5170" spans="3:11" ht="15" hidden="1" outlineLevel="1" x14ac:dyDescent="0.25">
      <c r="C5170" s="4" t="s">
        <v>53</v>
      </c>
      <c r="D5170" s="20" t="s">
        <v>10215</v>
      </c>
      <c r="E5170" s="20"/>
      <c r="F5170" s="20" t="s">
        <v>10216</v>
      </c>
      <c r="G5170"/>
      <c r="H5170"/>
      <c r="I5170"/>
      <c r="J5170"/>
      <c r="K5170" s="16">
        <v>7.69</v>
      </c>
    </row>
    <row r="5171" spans="3:11" ht="15" hidden="1" outlineLevel="1" x14ac:dyDescent="0.25">
      <c r="C5171" s="4" t="s">
        <v>53</v>
      </c>
      <c r="D5171" s="20" t="s">
        <v>10217</v>
      </c>
      <c r="E5171" s="20"/>
      <c r="F5171" s="20" t="s">
        <v>10218</v>
      </c>
      <c r="G5171"/>
      <c r="H5171"/>
      <c r="I5171"/>
      <c r="J5171"/>
      <c r="K5171" s="16">
        <v>3.49</v>
      </c>
    </row>
    <row r="5172" spans="3:11" ht="15" hidden="1" outlineLevel="1" x14ac:dyDescent="0.25">
      <c r="C5172" s="4" t="s">
        <v>53</v>
      </c>
      <c r="D5172" s="20" t="s">
        <v>10219</v>
      </c>
      <c r="E5172" s="20"/>
      <c r="F5172" s="20" t="s">
        <v>10220</v>
      </c>
      <c r="G5172"/>
      <c r="H5172"/>
      <c r="I5172"/>
      <c r="J5172"/>
      <c r="K5172" s="16">
        <v>5.04</v>
      </c>
    </row>
    <row r="5173" spans="3:11" ht="15" hidden="1" outlineLevel="1" x14ac:dyDescent="0.25">
      <c r="C5173" s="4" t="s">
        <v>53</v>
      </c>
      <c r="D5173" s="20" t="s">
        <v>10221</v>
      </c>
      <c r="E5173" s="20"/>
      <c r="F5173" s="20" t="s">
        <v>10222</v>
      </c>
      <c r="G5173"/>
      <c r="H5173"/>
      <c r="I5173"/>
      <c r="J5173"/>
      <c r="K5173" s="16">
        <v>4.18</v>
      </c>
    </row>
    <row r="5174" spans="3:11" ht="15" hidden="1" outlineLevel="1" x14ac:dyDescent="0.25">
      <c r="C5174" s="4" t="s">
        <v>53</v>
      </c>
      <c r="D5174" s="20" t="s">
        <v>10223</v>
      </c>
      <c r="E5174" s="20"/>
      <c r="F5174" s="20" t="s">
        <v>10224</v>
      </c>
      <c r="G5174"/>
      <c r="H5174"/>
      <c r="I5174"/>
      <c r="J5174"/>
      <c r="K5174" s="16">
        <v>5.04</v>
      </c>
    </row>
    <row r="5175" spans="3:11" ht="15" hidden="1" outlineLevel="1" x14ac:dyDescent="0.25">
      <c r="C5175" s="4" t="s">
        <v>53</v>
      </c>
      <c r="D5175" s="20" t="s">
        <v>10225</v>
      </c>
      <c r="E5175" s="20"/>
      <c r="F5175" s="20" t="s">
        <v>10226</v>
      </c>
      <c r="G5175"/>
      <c r="H5175"/>
      <c r="I5175"/>
      <c r="J5175"/>
      <c r="K5175" s="16">
        <v>2.4500000000000002</v>
      </c>
    </row>
    <row r="5176" spans="3:11" ht="15" hidden="1" outlineLevel="1" x14ac:dyDescent="0.25">
      <c r="C5176" s="4" t="s">
        <v>53</v>
      </c>
      <c r="D5176" s="20" t="s">
        <v>10227</v>
      </c>
      <c r="E5176" s="20"/>
      <c r="F5176" s="20" t="s">
        <v>10228</v>
      </c>
      <c r="G5176"/>
      <c r="H5176"/>
      <c r="I5176"/>
      <c r="J5176"/>
      <c r="K5176" s="16">
        <v>4.3099999999999996</v>
      </c>
    </row>
    <row r="5177" spans="3:11" ht="15" hidden="1" outlineLevel="1" x14ac:dyDescent="0.25">
      <c r="C5177" s="4" t="s">
        <v>53</v>
      </c>
      <c r="D5177" s="20" t="s">
        <v>10229</v>
      </c>
      <c r="E5177" s="20"/>
      <c r="F5177" s="20" t="s">
        <v>10230</v>
      </c>
      <c r="G5177"/>
      <c r="H5177"/>
      <c r="I5177"/>
      <c r="J5177"/>
      <c r="K5177" s="16">
        <v>98.33</v>
      </c>
    </row>
    <row r="5178" spans="3:11" ht="15" hidden="1" outlineLevel="1" x14ac:dyDescent="0.25">
      <c r="C5178" s="4" t="s">
        <v>53</v>
      </c>
      <c r="D5178" s="20" t="s">
        <v>10231</v>
      </c>
      <c r="E5178" s="20"/>
      <c r="F5178" s="20" t="s">
        <v>10232</v>
      </c>
      <c r="G5178"/>
      <c r="H5178"/>
      <c r="I5178"/>
      <c r="J5178"/>
      <c r="K5178" s="16">
        <v>5.04</v>
      </c>
    </row>
    <row r="5179" spans="3:11" ht="15" hidden="1" outlineLevel="1" x14ac:dyDescent="0.25">
      <c r="C5179" s="4" t="s">
        <v>53</v>
      </c>
      <c r="D5179" s="20" t="s">
        <v>10233</v>
      </c>
      <c r="E5179" s="20"/>
      <c r="F5179" s="20" t="s">
        <v>10234</v>
      </c>
      <c r="G5179"/>
      <c r="H5179"/>
      <c r="I5179"/>
      <c r="J5179"/>
      <c r="K5179" s="16">
        <v>5.04</v>
      </c>
    </row>
    <row r="5180" spans="3:11" ht="15" hidden="1" outlineLevel="1" x14ac:dyDescent="0.25">
      <c r="C5180" s="4" t="s">
        <v>53</v>
      </c>
      <c r="D5180" s="20" t="s">
        <v>10235</v>
      </c>
      <c r="E5180" s="20"/>
      <c r="F5180" s="20" t="s">
        <v>10236</v>
      </c>
      <c r="G5180"/>
      <c r="H5180"/>
      <c r="I5180"/>
      <c r="J5180"/>
      <c r="K5180" s="16">
        <v>4.38</v>
      </c>
    </row>
    <row r="5181" spans="3:11" ht="15" hidden="1" outlineLevel="1" x14ac:dyDescent="0.25">
      <c r="C5181" s="4" t="s">
        <v>53</v>
      </c>
      <c r="D5181" s="20" t="s">
        <v>10237</v>
      </c>
      <c r="E5181" s="20"/>
      <c r="F5181" s="20" t="s">
        <v>10238</v>
      </c>
      <c r="G5181"/>
      <c r="H5181"/>
      <c r="I5181"/>
      <c r="J5181"/>
      <c r="K5181" s="16">
        <v>139.78</v>
      </c>
    </row>
    <row r="5182" spans="3:11" ht="15" hidden="1" outlineLevel="1" x14ac:dyDescent="0.25">
      <c r="C5182" s="4" t="s">
        <v>53</v>
      </c>
      <c r="D5182" s="20" t="s">
        <v>10239</v>
      </c>
      <c r="E5182" s="20"/>
      <c r="F5182" s="20" t="s">
        <v>10240</v>
      </c>
      <c r="G5182"/>
      <c r="H5182"/>
      <c r="I5182"/>
      <c r="J5182"/>
      <c r="K5182" s="16">
        <v>5.72</v>
      </c>
    </row>
    <row r="5183" spans="3:11" ht="15" hidden="1" outlineLevel="1" x14ac:dyDescent="0.25">
      <c r="C5183" s="4" t="s">
        <v>53</v>
      </c>
      <c r="D5183" s="20" t="s">
        <v>10241</v>
      </c>
      <c r="E5183" s="20"/>
      <c r="F5183" s="20" t="s">
        <v>10242</v>
      </c>
      <c r="G5183"/>
      <c r="H5183"/>
      <c r="I5183"/>
      <c r="J5183"/>
      <c r="K5183" s="16">
        <v>12.51</v>
      </c>
    </row>
    <row r="5184" spans="3:11" ht="15" hidden="1" outlineLevel="1" x14ac:dyDescent="0.25">
      <c r="C5184" s="4" t="s">
        <v>53</v>
      </c>
      <c r="D5184" s="20" t="s">
        <v>10243</v>
      </c>
      <c r="E5184" s="20"/>
      <c r="F5184" s="20" t="s">
        <v>10244</v>
      </c>
      <c r="G5184"/>
      <c r="H5184"/>
      <c r="I5184"/>
      <c r="J5184"/>
      <c r="K5184" s="16">
        <v>3.36</v>
      </c>
    </row>
    <row r="5185" spans="3:11" ht="15" hidden="1" outlineLevel="1" x14ac:dyDescent="0.25">
      <c r="C5185" s="4" t="s">
        <v>53</v>
      </c>
      <c r="D5185" s="20" t="s">
        <v>10245</v>
      </c>
      <c r="E5185" s="20"/>
      <c r="F5185" s="20" t="s">
        <v>10246</v>
      </c>
      <c r="G5185"/>
      <c r="H5185"/>
      <c r="I5185"/>
      <c r="J5185"/>
      <c r="K5185" s="16">
        <v>7.67</v>
      </c>
    </row>
    <row r="5186" spans="3:11" ht="15" hidden="1" outlineLevel="1" x14ac:dyDescent="0.25">
      <c r="C5186" s="4" t="s">
        <v>53</v>
      </c>
      <c r="D5186" s="20" t="s">
        <v>10247</v>
      </c>
      <c r="E5186" s="20"/>
      <c r="F5186" s="20" t="s">
        <v>10248</v>
      </c>
      <c r="G5186"/>
      <c r="H5186"/>
      <c r="I5186"/>
      <c r="J5186"/>
      <c r="K5186" s="16">
        <v>3.37</v>
      </c>
    </row>
    <row r="5187" spans="3:11" ht="15" hidden="1" outlineLevel="1" x14ac:dyDescent="0.25">
      <c r="C5187" s="4" t="s">
        <v>53</v>
      </c>
      <c r="D5187" s="20" t="s">
        <v>10249</v>
      </c>
      <c r="E5187" s="20"/>
      <c r="F5187" s="20" t="s">
        <v>10250</v>
      </c>
      <c r="G5187"/>
      <c r="H5187"/>
      <c r="I5187"/>
      <c r="J5187"/>
      <c r="K5187" s="16">
        <v>78.28</v>
      </c>
    </row>
    <row r="5188" spans="3:11" ht="15" hidden="1" outlineLevel="1" x14ac:dyDescent="0.25">
      <c r="C5188" s="4" t="s">
        <v>53</v>
      </c>
      <c r="D5188" s="20" t="s">
        <v>10251</v>
      </c>
      <c r="E5188" s="20"/>
      <c r="F5188" s="20" t="s">
        <v>10252</v>
      </c>
      <c r="G5188"/>
      <c r="H5188"/>
      <c r="I5188"/>
      <c r="J5188"/>
      <c r="K5188" s="16">
        <v>46.97</v>
      </c>
    </row>
    <row r="5189" spans="3:11" ht="15" hidden="1" outlineLevel="1" x14ac:dyDescent="0.25">
      <c r="C5189" s="4" t="s">
        <v>53</v>
      </c>
      <c r="D5189" s="20" t="s">
        <v>10253</v>
      </c>
      <c r="E5189" s="20"/>
      <c r="F5189" s="20" t="s">
        <v>10254</v>
      </c>
      <c r="G5189"/>
      <c r="H5189"/>
      <c r="I5189"/>
      <c r="J5189"/>
      <c r="K5189" s="16">
        <v>11.31</v>
      </c>
    </row>
    <row r="5190" spans="3:11" ht="15" hidden="1" outlineLevel="1" x14ac:dyDescent="0.25">
      <c r="C5190" s="4" t="s">
        <v>53</v>
      </c>
      <c r="D5190" s="20" t="s">
        <v>10255</v>
      </c>
      <c r="E5190" s="20"/>
      <c r="F5190" s="20" t="s">
        <v>10256</v>
      </c>
      <c r="G5190"/>
      <c r="H5190"/>
      <c r="I5190"/>
      <c r="J5190"/>
      <c r="K5190" s="16">
        <v>26.39</v>
      </c>
    </row>
    <row r="5191" spans="3:11" ht="15" hidden="1" outlineLevel="1" x14ac:dyDescent="0.25">
      <c r="C5191" s="4" t="s">
        <v>53</v>
      </c>
      <c r="D5191" s="20" t="s">
        <v>10257</v>
      </c>
      <c r="E5191" s="20"/>
      <c r="F5191" s="20" t="s">
        <v>10236</v>
      </c>
      <c r="G5191"/>
      <c r="H5191"/>
      <c r="I5191"/>
      <c r="J5191"/>
      <c r="K5191" s="16">
        <v>1.72</v>
      </c>
    </row>
    <row r="5192" spans="3:11" ht="15" hidden="1" outlineLevel="1" x14ac:dyDescent="0.25">
      <c r="C5192" s="4" t="s">
        <v>53</v>
      </c>
      <c r="D5192" s="20" t="s">
        <v>10258</v>
      </c>
      <c r="E5192" s="20"/>
      <c r="F5192" s="20" t="s">
        <v>10259</v>
      </c>
      <c r="G5192"/>
      <c r="H5192"/>
      <c r="I5192"/>
      <c r="J5192"/>
      <c r="K5192" s="16">
        <v>1.68</v>
      </c>
    </row>
    <row r="5193" spans="3:11" ht="15" hidden="1" outlineLevel="1" x14ac:dyDescent="0.25">
      <c r="C5193" s="4" t="s">
        <v>53</v>
      </c>
      <c r="D5193" s="20" t="s">
        <v>10260</v>
      </c>
      <c r="E5193" s="20"/>
      <c r="F5193" s="20" t="s">
        <v>10261</v>
      </c>
      <c r="G5193"/>
      <c r="H5193"/>
      <c r="I5193"/>
      <c r="J5193"/>
      <c r="K5193" s="16">
        <v>61.99</v>
      </c>
    </row>
    <row r="5194" spans="3:11" ht="15" hidden="1" outlineLevel="1" x14ac:dyDescent="0.25">
      <c r="C5194" s="4" t="s">
        <v>53</v>
      </c>
      <c r="D5194" s="20" t="s">
        <v>10262</v>
      </c>
      <c r="E5194" s="20"/>
      <c r="F5194" s="20" t="s">
        <v>10263</v>
      </c>
      <c r="G5194"/>
      <c r="H5194"/>
      <c r="I5194"/>
      <c r="J5194"/>
      <c r="K5194" s="16">
        <v>23.11</v>
      </c>
    </row>
    <row r="5195" spans="3:11" ht="15" hidden="1" outlineLevel="1" x14ac:dyDescent="0.25">
      <c r="C5195" s="4" t="s">
        <v>53</v>
      </c>
      <c r="D5195" s="20" t="s">
        <v>10264</v>
      </c>
      <c r="E5195" s="20"/>
      <c r="F5195" s="20" t="s">
        <v>10265</v>
      </c>
      <c r="G5195"/>
      <c r="H5195"/>
      <c r="I5195"/>
      <c r="J5195"/>
      <c r="K5195" s="16">
        <v>19.5</v>
      </c>
    </row>
    <row r="5196" spans="3:11" ht="15" hidden="1" outlineLevel="1" x14ac:dyDescent="0.25">
      <c r="C5196" s="4" t="s">
        <v>53</v>
      </c>
      <c r="D5196" s="20" t="s">
        <v>10266</v>
      </c>
      <c r="E5196" s="20"/>
      <c r="F5196" s="20" t="s">
        <v>10267</v>
      </c>
      <c r="G5196"/>
      <c r="H5196"/>
      <c r="I5196"/>
      <c r="J5196"/>
      <c r="K5196" s="16">
        <v>4.54</v>
      </c>
    </row>
    <row r="5197" spans="3:11" ht="15" hidden="1" outlineLevel="1" x14ac:dyDescent="0.25">
      <c r="C5197" s="4" t="s">
        <v>53</v>
      </c>
      <c r="D5197" s="20" t="s">
        <v>10268</v>
      </c>
      <c r="E5197" s="20"/>
      <c r="F5197" s="20" t="s">
        <v>10269</v>
      </c>
      <c r="G5197"/>
      <c r="H5197"/>
      <c r="I5197"/>
      <c r="J5197"/>
      <c r="K5197" s="16">
        <v>2.0499999999999998</v>
      </c>
    </row>
    <row r="5198" spans="3:11" ht="15" hidden="1" outlineLevel="1" x14ac:dyDescent="0.25">
      <c r="C5198" s="4" t="s">
        <v>53</v>
      </c>
      <c r="D5198" s="20" t="s">
        <v>10270</v>
      </c>
      <c r="E5198" s="20"/>
      <c r="F5198" s="20" t="s">
        <v>10271</v>
      </c>
      <c r="G5198"/>
      <c r="H5198"/>
      <c r="I5198"/>
      <c r="J5198"/>
      <c r="K5198" s="16">
        <v>5.04</v>
      </c>
    </row>
    <row r="5199" spans="3:11" ht="15" hidden="1" outlineLevel="1" x14ac:dyDescent="0.25">
      <c r="C5199" s="4" t="s">
        <v>53</v>
      </c>
      <c r="D5199" s="20" t="s">
        <v>10272</v>
      </c>
      <c r="E5199" s="20"/>
      <c r="F5199" s="20" t="s">
        <v>10273</v>
      </c>
      <c r="G5199"/>
      <c r="H5199"/>
      <c r="I5199"/>
      <c r="J5199"/>
      <c r="K5199" s="16">
        <v>3.89</v>
      </c>
    </row>
    <row r="5200" spans="3:11" ht="15" hidden="1" outlineLevel="1" x14ac:dyDescent="0.25">
      <c r="C5200" s="4" t="s">
        <v>53</v>
      </c>
      <c r="D5200" s="20" t="s">
        <v>10274</v>
      </c>
      <c r="E5200" s="20"/>
      <c r="F5200" s="20" t="s">
        <v>10275</v>
      </c>
      <c r="G5200"/>
      <c r="H5200"/>
      <c r="I5200"/>
      <c r="J5200"/>
      <c r="K5200" s="16">
        <v>5.81</v>
      </c>
    </row>
    <row r="5201" spans="3:11" ht="15" hidden="1" outlineLevel="1" x14ac:dyDescent="0.25">
      <c r="C5201" s="4" t="s">
        <v>53</v>
      </c>
      <c r="D5201" s="20" t="s">
        <v>10276</v>
      </c>
      <c r="E5201" s="20"/>
      <c r="F5201" s="20" t="s">
        <v>10277</v>
      </c>
      <c r="G5201"/>
      <c r="H5201"/>
      <c r="I5201"/>
      <c r="J5201"/>
      <c r="K5201" s="16">
        <v>0.19</v>
      </c>
    </row>
    <row r="5202" spans="3:11" ht="15" hidden="1" outlineLevel="1" x14ac:dyDescent="0.25">
      <c r="C5202" s="4" t="s">
        <v>53</v>
      </c>
      <c r="D5202" s="20" t="s">
        <v>10278</v>
      </c>
      <c r="E5202" s="20"/>
      <c r="F5202" s="20" t="s">
        <v>10279</v>
      </c>
      <c r="G5202"/>
      <c r="H5202"/>
      <c r="I5202"/>
      <c r="J5202"/>
      <c r="K5202" s="16">
        <v>1.72</v>
      </c>
    </row>
    <row r="5203" spans="3:11" ht="15" hidden="1" outlineLevel="1" x14ac:dyDescent="0.25">
      <c r="C5203" s="4" t="s">
        <v>53</v>
      </c>
      <c r="D5203" s="20" t="s">
        <v>10280</v>
      </c>
      <c r="E5203" s="20"/>
      <c r="F5203" s="20" t="s">
        <v>10281</v>
      </c>
      <c r="G5203"/>
      <c r="H5203"/>
      <c r="I5203"/>
      <c r="J5203"/>
      <c r="K5203" s="16">
        <v>65.03</v>
      </c>
    </row>
    <row r="5204" spans="3:11" ht="15" hidden="1" outlineLevel="1" x14ac:dyDescent="0.25">
      <c r="C5204" s="4" t="s">
        <v>53</v>
      </c>
      <c r="D5204" s="20" t="s">
        <v>10282</v>
      </c>
      <c r="E5204" s="20"/>
      <c r="F5204" s="20" t="s">
        <v>10283</v>
      </c>
      <c r="G5204"/>
      <c r="H5204"/>
      <c r="I5204"/>
      <c r="J5204"/>
      <c r="K5204" s="16">
        <v>18.170000000000002</v>
      </c>
    </row>
    <row r="5205" spans="3:11" ht="15" hidden="1" outlineLevel="1" x14ac:dyDescent="0.25">
      <c r="C5205" s="4" t="s">
        <v>53</v>
      </c>
      <c r="D5205" s="20" t="s">
        <v>10284</v>
      </c>
      <c r="E5205" s="20"/>
      <c r="F5205" s="20" t="s">
        <v>4673</v>
      </c>
      <c r="G5205"/>
      <c r="H5205"/>
      <c r="I5205"/>
      <c r="J5205"/>
      <c r="K5205" s="16">
        <v>5.04</v>
      </c>
    </row>
    <row r="5206" spans="3:11" ht="15" hidden="1" outlineLevel="1" x14ac:dyDescent="0.25">
      <c r="C5206" s="4" t="s">
        <v>53</v>
      </c>
      <c r="D5206" s="20" t="s">
        <v>10285</v>
      </c>
      <c r="E5206" s="20"/>
      <c r="F5206" s="20" t="s">
        <v>10286</v>
      </c>
      <c r="G5206"/>
      <c r="H5206"/>
      <c r="I5206"/>
      <c r="J5206"/>
      <c r="K5206" s="16">
        <v>8.0299999999999994</v>
      </c>
    </row>
    <row r="5207" spans="3:11" ht="15" hidden="1" outlineLevel="1" x14ac:dyDescent="0.25">
      <c r="C5207" s="4" t="s">
        <v>53</v>
      </c>
      <c r="D5207" s="20" t="s">
        <v>10287</v>
      </c>
      <c r="E5207" s="20"/>
      <c r="F5207" s="20" t="s">
        <v>10288</v>
      </c>
      <c r="G5207"/>
      <c r="H5207"/>
      <c r="I5207"/>
      <c r="J5207"/>
      <c r="K5207" s="16">
        <v>4.62</v>
      </c>
    </row>
    <row r="5208" spans="3:11" ht="15" hidden="1" outlineLevel="1" x14ac:dyDescent="0.25">
      <c r="C5208" s="4" t="s">
        <v>53</v>
      </c>
      <c r="D5208" s="20" t="s">
        <v>10289</v>
      </c>
      <c r="E5208" s="20"/>
      <c r="F5208" s="20" t="s">
        <v>10290</v>
      </c>
      <c r="G5208"/>
      <c r="H5208"/>
      <c r="I5208"/>
      <c r="J5208"/>
      <c r="K5208" s="16">
        <v>1.75</v>
      </c>
    </row>
    <row r="5209" spans="3:11" ht="15" hidden="1" outlineLevel="1" x14ac:dyDescent="0.25">
      <c r="C5209" s="4" t="s">
        <v>53</v>
      </c>
      <c r="D5209" s="20" t="s">
        <v>10291</v>
      </c>
      <c r="E5209" s="20"/>
      <c r="F5209" s="20" t="s">
        <v>10292</v>
      </c>
      <c r="G5209"/>
      <c r="H5209"/>
      <c r="I5209"/>
      <c r="J5209"/>
      <c r="K5209" s="16">
        <v>164.52</v>
      </c>
    </row>
    <row r="5210" spans="3:11" ht="15" hidden="1" outlineLevel="1" x14ac:dyDescent="0.25">
      <c r="C5210" s="4" t="s">
        <v>53</v>
      </c>
      <c r="D5210" s="20" t="s">
        <v>10293</v>
      </c>
      <c r="E5210" s="20"/>
      <c r="F5210" s="20" t="s">
        <v>10294</v>
      </c>
      <c r="G5210"/>
      <c r="H5210"/>
      <c r="I5210"/>
      <c r="J5210"/>
      <c r="K5210" s="16">
        <v>2.33</v>
      </c>
    </row>
    <row r="5211" spans="3:11" ht="15" hidden="1" outlineLevel="1" x14ac:dyDescent="0.25">
      <c r="C5211" s="4" t="s">
        <v>53</v>
      </c>
      <c r="D5211" s="20" t="s">
        <v>10295</v>
      </c>
      <c r="E5211" s="20"/>
      <c r="F5211" s="20" t="s">
        <v>10281</v>
      </c>
      <c r="G5211"/>
      <c r="H5211"/>
      <c r="I5211"/>
      <c r="J5211"/>
      <c r="K5211" s="16">
        <v>18.02</v>
      </c>
    </row>
    <row r="5212" spans="3:11" ht="15" hidden="1" outlineLevel="1" x14ac:dyDescent="0.25">
      <c r="C5212" s="4" t="s">
        <v>53</v>
      </c>
      <c r="D5212" s="20" t="s">
        <v>10296</v>
      </c>
      <c r="E5212" s="20"/>
      <c r="F5212" s="20" t="s">
        <v>10297</v>
      </c>
      <c r="G5212"/>
      <c r="H5212"/>
      <c r="I5212"/>
      <c r="J5212"/>
      <c r="K5212" s="16">
        <v>5.04</v>
      </c>
    </row>
    <row r="5213" spans="3:11" ht="15" hidden="1" outlineLevel="1" x14ac:dyDescent="0.25">
      <c r="C5213" s="4" t="s">
        <v>53</v>
      </c>
      <c r="D5213" s="20" t="s">
        <v>10298</v>
      </c>
      <c r="E5213" s="20"/>
      <c r="F5213" s="20" t="s">
        <v>10299</v>
      </c>
      <c r="G5213"/>
      <c r="H5213"/>
      <c r="I5213"/>
      <c r="J5213"/>
      <c r="K5213" s="16">
        <v>2.23</v>
      </c>
    </row>
    <row r="5214" spans="3:11" ht="15" hidden="1" outlineLevel="1" x14ac:dyDescent="0.25">
      <c r="C5214" s="4" t="s">
        <v>53</v>
      </c>
      <c r="D5214" s="20" t="s">
        <v>10300</v>
      </c>
      <c r="E5214" s="20"/>
      <c r="F5214" s="20" t="s">
        <v>10301</v>
      </c>
      <c r="G5214"/>
      <c r="H5214"/>
      <c r="I5214"/>
      <c r="J5214"/>
      <c r="K5214" s="16">
        <v>33.19</v>
      </c>
    </row>
    <row r="5215" spans="3:11" ht="15" hidden="1" outlineLevel="1" x14ac:dyDescent="0.25">
      <c r="C5215" s="4" t="s">
        <v>53</v>
      </c>
      <c r="D5215" s="20" t="s">
        <v>10302</v>
      </c>
      <c r="E5215" s="20"/>
      <c r="F5215" s="20" t="s">
        <v>10303</v>
      </c>
      <c r="G5215"/>
      <c r="H5215"/>
      <c r="I5215"/>
      <c r="J5215"/>
      <c r="K5215" s="16">
        <v>19.79</v>
      </c>
    </row>
    <row r="5216" spans="3:11" ht="15" hidden="1" outlineLevel="1" x14ac:dyDescent="0.25">
      <c r="C5216" s="4" t="s">
        <v>53</v>
      </c>
      <c r="D5216" s="20" t="s">
        <v>10304</v>
      </c>
      <c r="E5216" s="20"/>
      <c r="F5216" s="20" t="s">
        <v>10305</v>
      </c>
      <c r="G5216"/>
      <c r="H5216"/>
      <c r="I5216"/>
      <c r="J5216"/>
      <c r="K5216" s="16">
        <v>3.9</v>
      </c>
    </row>
    <row r="5217" spans="3:11" ht="15" hidden="1" outlineLevel="1" x14ac:dyDescent="0.25">
      <c r="C5217" s="4" t="s">
        <v>53</v>
      </c>
      <c r="D5217" s="20" t="s">
        <v>10306</v>
      </c>
      <c r="E5217" s="20"/>
      <c r="F5217" s="20" t="s">
        <v>10307</v>
      </c>
      <c r="G5217"/>
      <c r="H5217"/>
      <c r="I5217"/>
      <c r="J5217"/>
      <c r="K5217" s="16">
        <v>3.4</v>
      </c>
    </row>
    <row r="5218" spans="3:11" ht="15" hidden="1" outlineLevel="1" x14ac:dyDescent="0.25">
      <c r="C5218" s="4" t="s">
        <v>53</v>
      </c>
      <c r="D5218" s="20" t="s">
        <v>10308</v>
      </c>
      <c r="E5218" s="20"/>
      <c r="F5218" s="20" t="s">
        <v>10309</v>
      </c>
      <c r="G5218"/>
      <c r="H5218"/>
      <c r="I5218"/>
      <c r="J5218"/>
      <c r="K5218" s="16">
        <v>1.89</v>
      </c>
    </row>
    <row r="5219" spans="3:11" ht="15" hidden="1" outlineLevel="1" x14ac:dyDescent="0.25">
      <c r="C5219" s="4" t="s">
        <v>53</v>
      </c>
      <c r="D5219" s="20" t="s">
        <v>10310</v>
      </c>
      <c r="E5219" s="20"/>
      <c r="F5219" s="20" t="s">
        <v>10311</v>
      </c>
      <c r="G5219"/>
      <c r="H5219"/>
      <c r="I5219"/>
      <c r="J5219"/>
      <c r="K5219" s="16">
        <v>1.68</v>
      </c>
    </row>
    <row r="5220" spans="3:11" ht="15" hidden="1" outlineLevel="1" x14ac:dyDescent="0.25">
      <c r="C5220" s="4" t="s">
        <v>53</v>
      </c>
      <c r="D5220" s="20" t="s">
        <v>10312</v>
      </c>
      <c r="E5220" s="20"/>
      <c r="F5220" s="20" t="s">
        <v>10313</v>
      </c>
      <c r="G5220"/>
      <c r="H5220"/>
      <c r="I5220"/>
      <c r="J5220"/>
      <c r="K5220" s="16">
        <v>21.16</v>
      </c>
    </row>
    <row r="5221" spans="3:11" ht="15" hidden="1" outlineLevel="1" x14ac:dyDescent="0.25">
      <c r="C5221" s="4" t="s">
        <v>53</v>
      </c>
      <c r="D5221" s="20" t="s">
        <v>10314</v>
      </c>
      <c r="E5221" s="20"/>
      <c r="F5221" s="20" t="s">
        <v>10315</v>
      </c>
      <c r="G5221"/>
      <c r="H5221"/>
      <c r="I5221"/>
      <c r="J5221"/>
      <c r="K5221" s="16">
        <v>21.46</v>
      </c>
    </row>
    <row r="5222" spans="3:11" ht="15" hidden="1" outlineLevel="1" x14ac:dyDescent="0.25">
      <c r="C5222" s="4" t="s">
        <v>53</v>
      </c>
      <c r="D5222" s="20" t="s">
        <v>10316</v>
      </c>
      <c r="E5222" s="20"/>
      <c r="F5222" s="20" t="s">
        <v>10317</v>
      </c>
      <c r="G5222"/>
      <c r="H5222"/>
      <c r="I5222"/>
      <c r="J5222"/>
      <c r="K5222" s="16">
        <v>10.06</v>
      </c>
    </row>
    <row r="5223" spans="3:11" ht="15" hidden="1" outlineLevel="1" x14ac:dyDescent="0.25">
      <c r="C5223" s="4" t="s">
        <v>53</v>
      </c>
      <c r="D5223" s="20" t="s">
        <v>10318</v>
      </c>
      <c r="E5223" s="20"/>
      <c r="F5223" s="20" t="s">
        <v>10319</v>
      </c>
      <c r="G5223"/>
      <c r="H5223"/>
      <c r="I5223"/>
      <c r="J5223"/>
      <c r="K5223" s="16">
        <v>13.3</v>
      </c>
    </row>
    <row r="5224" spans="3:11" ht="15" hidden="1" outlineLevel="1" x14ac:dyDescent="0.25">
      <c r="C5224" s="4" t="s">
        <v>53</v>
      </c>
      <c r="D5224" s="20" t="s">
        <v>10320</v>
      </c>
      <c r="E5224" s="20"/>
      <c r="F5224" s="20" t="s">
        <v>10321</v>
      </c>
      <c r="G5224"/>
      <c r="H5224"/>
      <c r="I5224"/>
      <c r="J5224"/>
      <c r="K5224" s="16">
        <v>281.11</v>
      </c>
    </row>
    <row r="5225" spans="3:11" ht="15" hidden="1" outlineLevel="1" x14ac:dyDescent="0.25">
      <c r="C5225" s="4" t="s">
        <v>53</v>
      </c>
      <c r="D5225" s="20" t="s">
        <v>10322</v>
      </c>
      <c r="E5225" s="20"/>
      <c r="F5225" s="20" t="s">
        <v>10323</v>
      </c>
      <c r="G5225"/>
      <c r="H5225"/>
      <c r="I5225"/>
      <c r="J5225"/>
      <c r="K5225" s="16">
        <v>2.81</v>
      </c>
    </row>
    <row r="5226" spans="3:11" ht="15" hidden="1" outlineLevel="1" x14ac:dyDescent="0.25">
      <c r="C5226" s="4" t="s">
        <v>53</v>
      </c>
      <c r="D5226" s="20" t="s">
        <v>10324</v>
      </c>
      <c r="E5226" s="20"/>
      <c r="F5226" s="20" t="s">
        <v>10325</v>
      </c>
      <c r="G5226"/>
      <c r="H5226"/>
      <c r="I5226"/>
      <c r="J5226"/>
      <c r="K5226" s="16">
        <v>25.76</v>
      </c>
    </row>
    <row r="5227" spans="3:11" ht="15" hidden="1" outlineLevel="1" x14ac:dyDescent="0.25">
      <c r="C5227" s="4" t="s">
        <v>53</v>
      </c>
      <c r="D5227" s="20" t="s">
        <v>10326</v>
      </c>
      <c r="E5227" s="20"/>
      <c r="F5227" s="20" t="s">
        <v>10327</v>
      </c>
      <c r="G5227"/>
      <c r="H5227"/>
      <c r="I5227"/>
      <c r="J5227"/>
      <c r="K5227" s="16">
        <v>5.62</v>
      </c>
    </row>
    <row r="5228" spans="3:11" ht="15" hidden="1" outlineLevel="1" x14ac:dyDescent="0.25">
      <c r="C5228" s="4" t="s">
        <v>53</v>
      </c>
      <c r="D5228" s="20" t="s">
        <v>10328</v>
      </c>
      <c r="E5228" s="20"/>
      <c r="F5228" s="20" t="s">
        <v>10329</v>
      </c>
      <c r="G5228"/>
      <c r="H5228"/>
      <c r="I5228"/>
      <c r="J5228"/>
      <c r="K5228" s="16">
        <v>5.04</v>
      </c>
    </row>
    <row r="5229" spans="3:11" ht="15" hidden="1" outlineLevel="1" x14ac:dyDescent="0.25">
      <c r="C5229" s="4" t="s">
        <v>53</v>
      </c>
      <c r="D5229" s="20" t="s">
        <v>10330</v>
      </c>
      <c r="E5229" s="20"/>
      <c r="F5229" s="20" t="s">
        <v>10331</v>
      </c>
      <c r="G5229"/>
      <c r="H5229"/>
      <c r="I5229"/>
      <c r="J5229"/>
      <c r="K5229" s="16">
        <v>51.52</v>
      </c>
    </row>
    <row r="5230" spans="3:11" ht="15" hidden="1" outlineLevel="1" x14ac:dyDescent="0.25">
      <c r="C5230" s="4" t="s">
        <v>53</v>
      </c>
      <c r="D5230" s="20" t="s">
        <v>10332</v>
      </c>
      <c r="E5230" s="20"/>
      <c r="F5230" s="20" t="s">
        <v>10333</v>
      </c>
      <c r="G5230"/>
      <c r="H5230"/>
      <c r="I5230"/>
      <c r="J5230"/>
      <c r="K5230" s="16">
        <v>8</v>
      </c>
    </row>
    <row r="5231" spans="3:11" ht="15" hidden="1" outlineLevel="1" x14ac:dyDescent="0.25">
      <c r="C5231" s="4" t="s">
        <v>53</v>
      </c>
      <c r="D5231" s="20" t="s">
        <v>10334</v>
      </c>
      <c r="E5231" s="20"/>
      <c r="F5231" s="20" t="s">
        <v>10335</v>
      </c>
      <c r="G5231"/>
      <c r="H5231"/>
      <c r="I5231"/>
      <c r="J5231"/>
      <c r="K5231" s="16">
        <v>2.42</v>
      </c>
    </row>
    <row r="5232" spans="3:11" ht="15" hidden="1" outlineLevel="1" x14ac:dyDescent="0.25">
      <c r="C5232" s="4" t="s">
        <v>53</v>
      </c>
      <c r="D5232" s="20" t="s">
        <v>10336</v>
      </c>
      <c r="E5232" s="20"/>
      <c r="F5232" s="20" t="s">
        <v>10337</v>
      </c>
      <c r="G5232"/>
      <c r="H5232"/>
      <c r="I5232"/>
      <c r="J5232"/>
      <c r="K5232" s="16">
        <v>67.2</v>
      </c>
    </row>
    <row r="5233" spans="3:11" ht="15" hidden="1" outlineLevel="1" x14ac:dyDescent="0.25">
      <c r="C5233" s="4" t="s">
        <v>53</v>
      </c>
      <c r="D5233" s="20" t="s">
        <v>10338</v>
      </c>
      <c r="E5233" s="20"/>
      <c r="F5233" s="20" t="s">
        <v>10339</v>
      </c>
      <c r="G5233"/>
      <c r="H5233"/>
      <c r="I5233"/>
      <c r="J5233"/>
      <c r="K5233" s="16">
        <v>5.42</v>
      </c>
    </row>
    <row r="5234" spans="3:11" ht="15" hidden="1" outlineLevel="1" x14ac:dyDescent="0.25">
      <c r="C5234" s="4" t="s">
        <v>53</v>
      </c>
      <c r="D5234" s="20" t="s">
        <v>10340</v>
      </c>
      <c r="E5234" s="20"/>
      <c r="F5234" s="20" t="s">
        <v>10341</v>
      </c>
      <c r="G5234"/>
      <c r="H5234"/>
      <c r="I5234"/>
      <c r="J5234"/>
      <c r="K5234" s="16">
        <v>2.97</v>
      </c>
    </row>
    <row r="5235" spans="3:11" ht="15" hidden="1" outlineLevel="1" x14ac:dyDescent="0.25">
      <c r="C5235" s="4" t="s">
        <v>53</v>
      </c>
      <c r="D5235" s="20" t="s">
        <v>10342</v>
      </c>
      <c r="E5235" s="20"/>
      <c r="F5235" s="20" t="s">
        <v>10343</v>
      </c>
      <c r="G5235"/>
      <c r="H5235"/>
      <c r="I5235"/>
      <c r="J5235"/>
      <c r="K5235" s="16">
        <v>2.52</v>
      </c>
    </row>
    <row r="5236" spans="3:11" ht="15" hidden="1" outlineLevel="1" x14ac:dyDescent="0.25">
      <c r="C5236" s="4" t="s">
        <v>53</v>
      </c>
      <c r="D5236" s="20" t="s">
        <v>10344</v>
      </c>
      <c r="E5236" s="20"/>
      <c r="F5236" s="20" t="s">
        <v>10345</v>
      </c>
      <c r="G5236"/>
      <c r="H5236"/>
      <c r="I5236"/>
      <c r="J5236"/>
      <c r="K5236" s="16">
        <v>2.02</v>
      </c>
    </row>
    <row r="5237" spans="3:11" ht="15" hidden="1" outlineLevel="1" x14ac:dyDescent="0.25">
      <c r="C5237" s="4" t="s">
        <v>53</v>
      </c>
      <c r="D5237" s="20" t="s">
        <v>10346</v>
      </c>
      <c r="E5237" s="20"/>
      <c r="F5237" s="20" t="s">
        <v>10347</v>
      </c>
      <c r="G5237"/>
      <c r="H5237"/>
      <c r="I5237"/>
      <c r="J5237"/>
      <c r="K5237" s="16">
        <v>5.32</v>
      </c>
    </row>
    <row r="5238" spans="3:11" ht="15" hidden="1" outlineLevel="1" x14ac:dyDescent="0.25">
      <c r="C5238" s="4" t="s">
        <v>53</v>
      </c>
      <c r="D5238" s="20" t="s">
        <v>10348</v>
      </c>
      <c r="E5238" s="20"/>
      <c r="F5238" s="20" t="s">
        <v>10349</v>
      </c>
      <c r="G5238"/>
      <c r="H5238"/>
      <c r="I5238"/>
      <c r="J5238"/>
      <c r="K5238" s="16">
        <v>1.03</v>
      </c>
    </row>
    <row r="5239" spans="3:11" ht="15" hidden="1" outlineLevel="1" x14ac:dyDescent="0.25">
      <c r="C5239" s="4" t="s">
        <v>53</v>
      </c>
      <c r="D5239" s="20" t="s">
        <v>10350</v>
      </c>
      <c r="E5239" s="20"/>
      <c r="F5239" s="20" t="s">
        <v>10351</v>
      </c>
      <c r="G5239"/>
      <c r="H5239"/>
      <c r="I5239"/>
      <c r="J5239"/>
      <c r="K5239" s="16">
        <v>9.48</v>
      </c>
    </row>
    <row r="5240" spans="3:11" ht="15" hidden="1" outlineLevel="1" x14ac:dyDescent="0.25">
      <c r="C5240" s="4" t="s">
        <v>53</v>
      </c>
      <c r="D5240" s="20" t="s">
        <v>10352</v>
      </c>
      <c r="E5240" s="20"/>
      <c r="F5240" s="20" t="s">
        <v>10353</v>
      </c>
      <c r="G5240"/>
      <c r="H5240"/>
      <c r="I5240"/>
      <c r="J5240"/>
      <c r="K5240" s="16">
        <v>3.62</v>
      </c>
    </row>
    <row r="5241" spans="3:11" ht="15" hidden="1" outlineLevel="1" x14ac:dyDescent="0.25">
      <c r="C5241" s="4" t="s">
        <v>53</v>
      </c>
      <c r="D5241" s="20" t="s">
        <v>10354</v>
      </c>
      <c r="E5241" s="20"/>
      <c r="F5241" s="20" t="s">
        <v>10355</v>
      </c>
      <c r="G5241"/>
      <c r="H5241"/>
      <c r="I5241"/>
      <c r="J5241"/>
      <c r="K5241" s="16">
        <v>1.35</v>
      </c>
    </row>
    <row r="5242" spans="3:11" ht="15" hidden="1" outlineLevel="1" x14ac:dyDescent="0.25">
      <c r="C5242" s="4" t="s">
        <v>53</v>
      </c>
      <c r="D5242" s="20" t="s">
        <v>10356</v>
      </c>
      <c r="E5242" s="20"/>
      <c r="F5242" s="20" t="s">
        <v>10357</v>
      </c>
      <c r="G5242"/>
      <c r="H5242"/>
      <c r="I5242"/>
      <c r="J5242"/>
      <c r="K5242" s="16">
        <v>6.63</v>
      </c>
    </row>
    <row r="5243" spans="3:11" ht="15" hidden="1" outlineLevel="1" x14ac:dyDescent="0.25">
      <c r="C5243" s="4" t="s">
        <v>53</v>
      </c>
      <c r="D5243" s="20" t="s">
        <v>10358</v>
      </c>
      <c r="E5243" s="20"/>
      <c r="F5243" s="20" t="s">
        <v>10359</v>
      </c>
      <c r="G5243"/>
      <c r="H5243"/>
      <c r="I5243"/>
      <c r="J5243"/>
      <c r="K5243" s="16">
        <v>9.19</v>
      </c>
    </row>
    <row r="5244" spans="3:11" ht="15" hidden="1" outlineLevel="1" x14ac:dyDescent="0.25">
      <c r="C5244" s="4" t="s">
        <v>53</v>
      </c>
      <c r="D5244" s="20" t="s">
        <v>10360</v>
      </c>
      <c r="E5244" s="20"/>
      <c r="F5244" s="20" t="s">
        <v>10361</v>
      </c>
      <c r="G5244"/>
      <c r="H5244"/>
      <c r="I5244"/>
      <c r="J5244"/>
      <c r="K5244" s="16">
        <v>1.64</v>
      </c>
    </row>
    <row r="5245" spans="3:11" ht="15" hidden="1" outlineLevel="1" x14ac:dyDescent="0.25">
      <c r="C5245" s="4" t="s">
        <v>53</v>
      </c>
      <c r="D5245" s="20" t="s">
        <v>10362</v>
      </c>
      <c r="E5245" s="20"/>
      <c r="F5245" s="20" t="s">
        <v>10363</v>
      </c>
      <c r="G5245"/>
      <c r="H5245"/>
      <c r="I5245"/>
      <c r="J5245"/>
      <c r="K5245" s="16">
        <v>1.92</v>
      </c>
    </row>
    <row r="5246" spans="3:11" ht="15" hidden="1" outlineLevel="1" x14ac:dyDescent="0.25">
      <c r="C5246" s="4" t="s">
        <v>53</v>
      </c>
      <c r="D5246" s="20" t="s">
        <v>10364</v>
      </c>
      <c r="E5246" s="20"/>
      <c r="F5246" s="20" t="s">
        <v>10365</v>
      </c>
      <c r="G5246"/>
      <c r="H5246"/>
      <c r="I5246"/>
      <c r="J5246"/>
      <c r="K5246" s="16">
        <v>8.5299999999999994</v>
      </c>
    </row>
    <row r="5247" spans="3:11" ht="15" hidden="1" outlineLevel="1" x14ac:dyDescent="0.25">
      <c r="C5247" s="4" t="s">
        <v>53</v>
      </c>
      <c r="D5247" s="20" t="s">
        <v>10366</v>
      </c>
      <c r="E5247" s="20"/>
      <c r="F5247" s="20" t="s">
        <v>10367</v>
      </c>
      <c r="G5247"/>
      <c r="H5247"/>
      <c r="I5247"/>
      <c r="J5247"/>
      <c r="K5247" s="16">
        <v>0.06</v>
      </c>
    </row>
    <row r="5248" spans="3:11" ht="15" hidden="1" outlineLevel="1" x14ac:dyDescent="0.25">
      <c r="C5248" s="4" t="s">
        <v>53</v>
      </c>
      <c r="D5248" s="20" t="s">
        <v>10368</v>
      </c>
      <c r="E5248" s="20"/>
      <c r="F5248" s="20" t="s">
        <v>10369</v>
      </c>
      <c r="G5248"/>
      <c r="H5248"/>
      <c r="I5248"/>
      <c r="J5248"/>
      <c r="K5248" s="16">
        <v>0.69</v>
      </c>
    </row>
    <row r="5249" spans="1:11" ht="15" hidden="1" outlineLevel="1" x14ac:dyDescent="0.25">
      <c r="C5249" s="4" t="s">
        <v>53</v>
      </c>
      <c r="D5249" s="20" t="s">
        <v>10370</v>
      </c>
      <c r="E5249" s="20"/>
      <c r="F5249" s="20" t="s">
        <v>10371</v>
      </c>
      <c r="G5249"/>
      <c r="H5249"/>
      <c r="I5249"/>
      <c r="J5249"/>
      <c r="K5249" s="16">
        <v>4.87</v>
      </c>
    </row>
    <row r="5250" spans="1:11" ht="15" hidden="1" outlineLevel="1" x14ac:dyDescent="0.25">
      <c r="C5250" s="4" t="s">
        <v>53</v>
      </c>
      <c r="D5250" s="20" t="s">
        <v>10372</v>
      </c>
      <c r="E5250" s="20"/>
      <c r="F5250" s="20" t="s">
        <v>10373</v>
      </c>
      <c r="G5250"/>
      <c r="H5250"/>
      <c r="I5250"/>
      <c r="J5250"/>
      <c r="K5250" s="16">
        <v>0.04</v>
      </c>
    </row>
    <row r="5251" spans="1:11" ht="15" hidden="1" outlineLevel="1" x14ac:dyDescent="0.25">
      <c r="C5251" s="4" t="s">
        <v>53</v>
      </c>
      <c r="D5251" s="20" t="s">
        <v>10374</v>
      </c>
      <c r="E5251" s="20"/>
      <c r="F5251" s="20" t="s">
        <v>10375</v>
      </c>
      <c r="G5251"/>
      <c r="H5251"/>
      <c r="I5251"/>
      <c r="J5251"/>
      <c r="K5251" s="16">
        <v>5.84</v>
      </c>
    </row>
    <row r="5252" spans="1:11" hidden="1" outlineLevel="1" x14ac:dyDescent="0.2"/>
    <row r="5253" spans="1:11" hidden="1" outlineLevel="1" x14ac:dyDescent="0.2">
      <c r="A5253" s="4" t="s">
        <v>10376</v>
      </c>
      <c r="D5253" s="4" t="s">
        <v>10377</v>
      </c>
      <c r="E5253" s="4"/>
      <c r="K5253" s="21">
        <f>SUM(K5254:K5441)</f>
        <v>2263.89</v>
      </c>
    </row>
    <row r="5254" spans="1:11" ht="15" hidden="1" outlineLevel="1" x14ac:dyDescent="0.25">
      <c r="C5254" s="4" t="s">
        <v>53</v>
      </c>
      <c r="D5254" s="20" t="s">
        <v>10378</v>
      </c>
      <c r="E5254" s="20"/>
      <c r="F5254" s="20" t="s">
        <v>10379</v>
      </c>
      <c r="G5254"/>
      <c r="H5254"/>
      <c r="I5254"/>
      <c r="J5254"/>
      <c r="K5254" s="16">
        <v>33.83</v>
      </c>
    </row>
    <row r="5255" spans="1:11" ht="15" hidden="1" outlineLevel="1" x14ac:dyDescent="0.25">
      <c r="C5255" s="4" t="s">
        <v>53</v>
      </c>
      <c r="D5255" s="20" t="s">
        <v>10380</v>
      </c>
      <c r="E5255" s="20"/>
      <c r="F5255" s="20" t="s">
        <v>10381</v>
      </c>
      <c r="G5255"/>
      <c r="H5255"/>
      <c r="I5255"/>
      <c r="J5255"/>
      <c r="K5255" s="16">
        <v>18.84</v>
      </c>
    </row>
    <row r="5256" spans="1:11" ht="15" hidden="1" outlineLevel="1" x14ac:dyDescent="0.25">
      <c r="C5256" s="4" t="s">
        <v>53</v>
      </c>
      <c r="D5256" s="20" t="s">
        <v>10382</v>
      </c>
      <c r="E5256" s="20"/>
      <c r="F5256" s="20" t="s">
        <v>10383</v>
      </c>
      <c r="G5256"/>
      <c r="H5256"/>
      <c r="I5256"/>
      <c r="J5256"/>
      <c r="K5256" s="16">
        <v>8.69</v>
      </c>
    </row>
    <row r="5257" spans="1:11" ht="15" hidden="1" outlineLevel="1" x14ac:dyDescent="0.25">
      <c r="C5257" s="4" t="s">
        <v>53</v>
      </c>
      <c r="D5257" s="20" t="s">
        <v>10384</v>
      </c>
      <c r="E5257" s="20"/>
      <c r="F5257" s="20" t="s">
        <v>10385</v>
      </c>
      <c r="G5257"/>
      <c r="H5257"/>
      <c r="I5257"/>
      <c r="J5257"/>
      <c r="K5257" s="16">
        <v>4.3099999999999996</v>
      </c>
    </row>
    <row r="5258" spans="1:11" ht="15" hidden="1" outlineLevel="1" x14ac:dyDescent="0.25">
      <c r="C5258" s="4" t="s">
        <v>53</v>
      </c>
      <c r="D5258" s="20" t="s">
        <v>10386</v>
      </c>
      <c r="E5258" s="20"/>
      <c r="F5258" s="20" t="s">
        <v>10387</v>
      </c>
      <c r="G5258"/>
      <c r="H5258"/>
      <c r="I5258"/>
      <c r="J5258"/>
      <c r="K5258" s="16">
        <v>3.62</v>
      </c>
    </row>
    <row r="5259" spans="1:11" ht="15" hidden="1" outlineLevel="1" x14ac:dyDescent="0.25">
      <c r="C5259" s="4" t="s">
        <v>53</v>
      </c>
      <c r="D5259" s="20" t="s">
        <v>10388</v>
      </c>
      <c r="E5259" s="20"/>
      <c r="F5259" s="20" t="s">
        <v>10389</v>
      </c>
      <c r="G5259"/>
      <c r="H5259"/>
      <c r="I5259"/>
      <c r="J5259"/>
      <c r="K5259" s="16">
        <v>2.5299999999999998</v>
      </c>
    </row>
    <row r="5260" spans="1:11" ht="15" hidden="1" outlineLevel="1" x14ac:dyDescent="0.25">
      <c r="C5260" s="4" t="s">
        <v>53</v>
      </c>
      <c r="D5260" s="20" t="s">
        <v>10390</v>
      </c>
      <c r="E5260" s="20"/>
      <c r="F5260" s="20" t="s">
        <v>10391</v>
      </c>
      <c r="G5260"/>
      <c r="H5260"/>
      <c r="I5260"/>
      <c r="J5260"/>
      <c r="K5260" s="16">
        <v>5.7</v>
      </c>
    </row>
    <row r="5261" spans="1:11" ht="15" hidden="1" outlineLevel="1" x14ac:dyDescent="0.25">
      <c r="C5261" s="4" t="s">
        <v>53</v>
      </c>
      <c r="D5261" s="20" t="s">
        <v>10392</v>
      </c>
      <c r="E5261" s="20"/>
      <c r="F5261" s="20" t="s">
        <v>10393</v>
      </c>
      <c r="G5261"/>
      <c r="H5261"/>
      <c r="I5261"/>
      <c r="J5261"/>
      <c r="K5261" s="16">
        <v>5.04</v>
      </c>
    </row>
    <row r="5262" spans="1:11" ht="15" hidden="1" outlineLevel="1" x14ac:dyDescent="0.25">
      <c r="C5262" s="4" t="s">
        <v>53</v>
      </c>
      <c r="D5262" s="20" t="s">
        <v>10394</v>
      </c>
      <c r="E5262" s="20"/>
      <c r="F5262" s="20" t="s">
        <v>10395</v>
      </c>
      <c r="G5262"/>
      <c r="H5262"/>
      <c r="I5262"/>
      <c r="J5262"/>
      <c r="K5262" s="16">
        <v>1.68</v>
      </c>
    </row>
    <row r="5263" spans="1:11" ht="15" hidden="1" outlineLevel="1" x14ac:dyDescent="0.25">
      <c r="C5263" s="4" t="s">
        <v>53</v>
      </c>
      <c r="D5263" s="20" t="s">
        <v>10396</v>
      </c>
      <c r="E5263" s="20"/>
      <c r="F5263" s="20" t="s">
        <v>10397</v>
      </c>
      <c r="G5263"/>
      <c r="H5263"/>
      <c r="I5263"/>
      <c r="J5263"/>
      <c r="K5263" s="16">
        <v>5.04</v>
      </c>
    </row>
    <row r="5264" spans="1:11" ht="15" hidden="1" outlineLevel="1" x14ac:dyDescent="0.25">
      <c r="C5264" s="4" t="s">
        <v>53</v>
      </c>
      <c r="D5264" s="20" t="s">
        <v>10398</v>
      </c>
      <c r="E5264" s="20"/>
      <c r="F5264" s="20" t="s">
        <v>10399</v>
      </c>
      <c r="G5264"/>
      <c r="H5264"/>
      <c r="I5264"/>
      <c r="J5264"/>
      <c r="K5264" s="16">
        <v>2.02</v>
      </c>
    </row>
    <row r="5265" spans="3:11" ht="15" hidden="1" outlineLevel="1" x14ac:dyDescent="0.25">
      <c r="C5265" s="4" t="s">
        <v>53</v>
      </c>
      <c r="D5265" s="20" t="s">
        <v>10400</v>
      </c>
      <c r="E5265" s="20"/>
      <c r="F5265" s="20" t="s">
        <v>10401</v>
      </c>
      <c r="G5265"/>
      <c r="H5265"/>
      <c r="I5265"/>
      <c r="J5265"/>
      <c r="K5265" s="16">
        <v>1.68</v>
      </c>
    </row>
    <row r="5266" spans="3:11" ht="15" hidden="1" outlineLevel="1" x14ac:dyDescent="0.25">
      <c r="C5266" s="4" t="s">
        <v>53</v>
      </c>
      <c r="D5266" s="20" t="s">
        <v>10402</v>
      </c>
      <c r="E5266" s="20"/>
      <c r="F5266" s="20" t="s">
        <v>10403</v>
      </c>
      <c r="G5266"/>
      <c r="H5266"/>
      <c r="I5266"/>
      <c r="J5266"/>
      <c r="K5266" s="16">
        <v>15.12</v>
      </c>
    </row>
    <row r="5267" spans="3:11" ht="15" hidden="1" outlineLevel="1" x14ac:dyDescent="0.25">
      <c r="C5267" s="4" t="s">
        <v>53</v>
      </c>
      <c r="D5267" s="20" t="s">
        <v>10404</v>
      </c>
      <c r="E5267" s="20"/>
      <c r="F5267" s="20" t="s">
        <v>10405</v>
      </c>
      <c r="G5267"/>
      <c r="H5267"/>
      <c r="I5267"/>
      <c r="J5267"/>
      <c r="K5267" s="16">
        <v>14.91</v>
      </c>
    </row>
    <row r="5268" spans="3:11" ht="15" hidden="1" outlineLevel="1" x14ac:dyDescent="0.25">
      <c r="C5268" s="4" t="s">
        <v>53</v>
      </c>
      <c r="D5268" s="20" t="s">
        <v>10406</v>
      </c>
      <c r="E5268" s="20"/>
      <c r="F5268" s="20" t="s">
        <v>10407</v>
      </c>
      <c r="G5268"/>
      <c r="H5268"/>
      <c r="I5268"/>
      <c r="J5268"/>
      <c r="K5268" s="16">
        <v>2.0299999999999998</v>
      </c>
    </row>
    <row r="5269" spans="3:11" ht="15" hidden="1" outlineLevel="1" x14ac:dyDescent="0.25">
      <c r="C5269" s="4" t="s">
        <v>53</v>
      </c>
      <c r="D5269" s="20" t="s">
        <v>10408</v>
      </c>
      <c r="E5269" s="20"/>
      <c r="F5269" s="20" t="s">
        <v>10409</v>
      </c>
      <c r="G5269"/>
      <c r="H5269"/>
      <c r="I5269"/>
      <c r="J5269"/>
      <c r="K5269" s="16">
        <v>28.96</v>
      </c>
    </row>
    <row r="5270" spans="3:11" ht="15" hidden="1" outlineLevel="1" x14ac:dyDescent="0.25">
      <c r="C5270" s="4" t="s">
        <v>53</v>
      </c>
      <c r="D5270" s="20" t="s">
        <v>10410</v>
      </c>
      <c r="E5270" s="20"/>
      <c r="F5270" s="20" t="s">
        <v>10411</v>
      </c>
      <c r="G5270"/>
      <c r="H5270"/>
      <c r="I5270"/>
      <c r="J5270"/>
      <c r="K5270" s="16">
        <v>1.72</v>
      </c>
    </row>
    <row r="5271" spans="3:11" ht="15" hidden="1" outlineLevel="1" x14ac:dyDescent="0.25">
      <c r="C5271" s="4" t="s">
        <v>53</v>
      </c>
      <c r="D5271" s="20" t="s">
        <v>10412</v>
      </c>
      <c r="E5271" s="20"/>
      <c r="F5271" s="20" t="s">
        <v>10413</v>
      </c>
      <c r="G5271"/>
      <c r="H5271"/>
      <c r="I5271"/>
      <c r="J5271"/>
      <c r="K5271" s="16">
        <v>-4</v>
      </c>
    </row>
    <row r="5272" spans="3:11" ht="15" hidden="1" outlineLevel="1" x14ac:dyDescent="0.25">
      <c r="C5272" s="4" t="s">
        <v>53</v>
      </c>
      <c r="D5272" s="20" t="s">
        <v>10414</v>
      </c>
      <c r="E5272" s="20"/>
      <c r="F5272" s="20" t="s">
        <v>10415</v>
      </c>
      <c r="G5272"/>
      <c r="H5272"/>
      <c r="I5272"/>
      <c r="J5272"/>
      <c r="K5272" s="16">
        <v>10.49</v>
      </c>
    </row>
    <row r="5273" spans="3:11" ht="15" hidden="1" outlineLevel="1" x14ac:dyDescent="0.25">
      <c r="C5273" s="4" t="s">
        <v>53</v>
      </c>
      <c r="D5273" s="20" t="s">
        <v>10416</v>
      </c>
      <c r="E5273" s="20"/>
      <c r="F5273" s="20" t="s">
        <v>10417</v>
      </c>
      <c r="G5273"/>
      <c r="H5273"/>
      <c r="I5273"/>
      <c r="J5273"/>
      <c r="K5273" s="16">
        <v>1.84</v>
      </c>
    </row>
    <row r="5274" spans="3:11" ht="15" hidden="1" outlineLevel="1" x14ac:dyDescent="0.25">
      <c r="C5274" s="4" t="s">
        <v>53</v>
      </c>
      <c r="D5274" s="20" t="s">
        <v>10418</v>
      </c>
      <c r="E5274" s="20"/>
      <c r="F5274" s="20" t="s">
        <v>10419</v>
      </c>
      <c r="G5274"/>
      <c r="H5274"/>
      <c r="I5274"/>
      <c r="J5274"/>
      <c r="K5274" s="16">
        <v>6.38</v>
      </c>
    </row>
    <row r="5275" spans="3:11" ht="15" hidden="1" outlineLevel="1" x14ac:dyDescent="0.25">
      <c r="C5275" s="4" t="s">
        <v>53</v>
      </c>
      <c r="D5275" s="20" t="s">
        <v>10420</v>
      </c>
      <c r="E5275" s="20"/>
      <c r="F5275" s="20" t="s">
        <v>10421</v>
      </c>
      <c r="G5275"/>
      <c r="H5275"/>
      <c r="I5275"/>
      <c r="J5275"/>
      <c r="K5275" s="16">
        <v>-5.91</v>
      </c>
    </row>
    <row r="5276" spans="3:11" ht="15" hidden="1" outlineLevel="1" x14ac:dyDescent="0.25">
      <c r="C5276" s="4" t="s">
        <v>53</v>
      </c>
      <c r="D5276" s="20" t="s">
        <v>10422</v>
      </c>
      <c r="E5276" s="20"/>
      <c r="F5276" s="20" t="s">
        <v>10423</v>
      </c>
      <c r="G5276"/>
      <c r="H5276"/>
      <c r="I5276"/>
      <c r="J5276"/>
      <c r="K5276" s="16">
        <v>15.55</v>
      </c>
    </row>
    <row r="5277" spans="3:11" ht="15" hidden="1" outlineLevel="1" x14ac:dyDescent="0.25">
      <c r="C5277" s="4" t="s">
        <v>53</v>
      </c>
      <c r="D5277" s="20" t="s">
        <v>10424</v>
      </c>
      <c r="E5277" s="20"/>
      <c r="F5277" s="20" t="s">
        <v>10425</v>
      </c>
      <c r="G5277"/>
      <c r="H5277"/>
      <c r="I5277"/>
      <c r="J5277"/>
      <c r="K5277" s="16">
        <v>363.08</v>
      </c>
    </row>
    <row r="5278" spans="3:11" ht="15" hidden="1" outlineLevel="1" x14ac:dyDescent="0.25">
      <c r="C5278" s="4" t="s">
        <v>53</v>
      </c>
      <c r="D5278" s="20" t="s">
        <v>10426</v>
      </c>
      <c r="E5278" s="20"/>
      <c r="F5278" s="20" t="s">
        <v>10427</v>
      </c>
      <c r="G5278"/>
      <c r="H5278"/>
      <c r="I5278"/>
      <c r="J5278"/>
      <c r="K5278" s="16">
        <v>5.04</v>
      </c>
    </row>
    <row r="5279" spans="3:11" ht="15" hidden="1" outlineLevel="1" x14ac:dyDescent="0.25">
      <c r="C5279" s="4" t="s">
        <v>53</v>
      </c>
      <c r="D5279" s="20" t="s">
        <v>10428</v>
      </c>
      <c r="E5279" s="20"/>
      <c r="F5279" s="20" t="s">
        <v>10429</v>
      </c>
      <c r="G5279"/>
      <c r="H5279"/>
      <c r="I5279"/>
      <c r="J5279"/>
      <c r="K5279" s="16">
        <v>4.0999999999999996</v>
      </c>
    </row>
    <row r="5280" spans="3:11" ht="15" hidden="1" outlineLevel="1" x14ac:dyDescent="0.25">
      <c r="C5280" s="4" t="s">
        <v>53</v>
      </c>
      <c r="D5280" s="20" t="s">
        <v>10430</v>
      </c>
      <c r="E5280" s="20"/>
      <c r="F5280" s="20" t="s">
        <v>10431</v>
      </c>
      <c r="G5280"/>
      <c r="H5280"/>
      <c r="I5280"/>
      <c r="J5280"/>
      <c r="K5280" s="16">
        <v>0.86</v>
      </c>
    </row>
    <row r="5281" spans="3:11" ht="15" hidden="1" outlineLevel="1" x14ac:dyDescent="0.25">
      <c r="C5281" s="4" t="s">
        <v>53</v>
      </c>
      <c r="D5281" s="20" t="s">
        <v>10432</v>
      </c>
      <c r="E5281" s="20"/>
      <c r="F5281" s="20" t="s">
        <v>10433</v>
      </c>
      <c r="G5281"/>
      <c r="H5281"/>
      <c r="I5281"/>
      <c r="J5281"/>
      <c r="K5281" s="16">
        <v>3.21</v>
      </c>
    </row>
    <row r="5282" spans="3:11" ht="15" hidden="1" outlineLevel="1" x14ac:dyDescent="0.25">
      <c r="C5282" s="4" t="s">
        <v>53</v>
      </c>
      <c r="D5282" s="20" t="s">
        <v>10434</v>
      </c>
      <c r="E5282" s="20"/>
      <c r="F5282" s="20" t="s">
        <v>10435</v>
      </c>
      <c r="G5282"/>
      <c r="H5282"/>
      <c r="I5282"/>
      <c r="J5282"/>
      <c r="K5282" s="16">
        <v>0.86</v>
      </c>
    </row>
    <row r="5283" spans="3:11" ht="15" hidden="1" outlineLevel="1" x14ac:dyDescent="0.25">
      <c r="C5283" s="4" t="s">
        <v>53</v>
      </c>
      <c r="D5283" s="20" t="s">
        <v>10436</v>
      </c>
      <c r="E5283" s="20"/>
      <c r="F5283" s="20" t="s">
        <v>10437</v>
      </c>
      <c r="G5283"/>
      <c r="H5283"/>
      <c r="I5283"/>
      <c r="J5283"/>
      <c r="K5283" s="16">
        <v>5.04</v>
      </c>
    </row>
    <row r="5284" spans="3:11" ht="15" hidden="1" outlineLevel="1" x14ac:dyDescent="0.25">
      <c r="C5284" s="4" t="s">
        <v>53</v>
      </c>
      <c r="D5284" s="20" t="s">
        <v>10438</v>
      </c>
      <c r="E5284" s="20"/>
      <c r="F5284" s="20" t="s">
        <v>10439</v>
      </c>
      <c r="G5284"/>
      <c r="H5284"/>
      <c r="I5284"/>
      <c r="J5284"/>
      <c r="K5284" s="16">
        <v>9.49</v>
      </c>
    </row>
    <row r="5285" spans="3:11" ht="15" hidden="1" outlineLevel="1" x14ac:dyDescent="0.25">
      <c r="C5285" s="4" t="s">
        <v>53</v>
      </c>
      <c r="D5285" s="20" t="s">
        <v>10440</v>
      </c>
      <c r="E5285" s="20"/>
      <c r="F5285" s="20" t="s">
        <v>10441</v>
      </c>
      <c r="G5285"/>
      <c r="H5285"/>
      <c r="I5285"/>
      <c r="J5285"/>
      <c r="K5285" s="16">
        <v>33.340000000000003</v>
      </c>
    </row>
    <row r="5286" spans="3:11" ht="15" hidden="1" outlineLevel="1" x14ac:dyDescent="0.25">
      <c r="C5286" s="4" t="s">
        <v>53</v>
      </c>
      <c r="D5286" s="20" t="s">
        <v>10442</v>
      </c>
      <c r="E5286" s="20"/>
      <c r="F5286" s="20" t="s">
        <v>10443</v>
      </c>
      <c r="G5286"/>
      <c r="H5286"/>
      <c r="I5286"/>
      <c r="J5286"/>
      <c r="K5286" s="16">
        <v>16.45</v>
      </c>
    </row>
    <row r="5287" spans="3:11" ht="15" hidden="1" outlineLevel="1" x14ac:dyDescent="0.25">
      <c r="C5287" s="4" t="s">
        <v>53</v>
      </c>
      <c r="D5287" s="20" t="s">
        <v>10444</v>
      </c>
      <c r="E5287" s="20"/>
      <c r="F5287" s="20" t="s">
        <v>10445</v>
      </c>
      <c r="G5287"/>
      <c r="H5287"/>
      <c r="I5287"/>
      <c r="J5287"/>
      <c r="K5287" s="16">
        <v>11.77</v>
      </c>
    </row>
    <row r="5288" spans="3:11" ht="15" hidden="1" outlineLevel="1" x14ac:dyDescent="0.25">
      <c r="C5288" s="4" t="s">
        <v>53</v>
      </c>
      <c r="D5288" s="20" t="s">
        <v>10446</v>
      </c>
      <c r="E5288" s="20"/>
      <c r="F5288" s="20" t="s">
        <v>10447</v>
      </c>
      <c r="G5288"/>
      <c r="H5288"/>
      <c r="I5288"/>
      <c r="J5288"/>
      <c r="K5288" s="16">
        <v>30.16</v>
      </c>
    </row>
    <row r="5289" spans="3:11" ht="15" hidden="1" outlineLevel="1" x14ac:dyDescent="0.25">
      <c r="C5289" s="4" t="s">
        <v>53</v>
      </c>
      <c r="D5289" s="20" t="s">
        <v>10448</v>
      </c>
      <c r="E5289" s="20"/>
      <c r="F5289" s="20" t="s">
        <v>10449</v>
      </c>
      <c r="G5289"/>
      <c r="H5289"/>
      <c r="I5289"/>
      <c r="J5289"/>
      <c r="K5289" s="16">
        <v>5.04</v>
      </c>
    </row>
    <row r="5290" spans="3:11" ht="15" hidden="1" outlineLevel="1" x14ac:dyDescent="0.25">
      <c r="C5290" s="4" t="s">
        <v>53</v>
      </c>
      <c r="D5290" s="20" t="s">
        <v>10450</v>
      </c>
      <c r="E5290" s="20"/>
      <c r="F5290" s="20" t="s">
        <v>10451</v>
      </c>
      <c r="G5290"/>
      <c r="H5290"/>
      <c r="I5290"/>
      <c r="J5290"/>
      <c r="K5290" s="16">
        <v>2.96</v>
      </c>
    </row>
    <row r="5291" spans="3:11" ht="15" hidden="1" outlineLevel="1" x14ac:dyDescent="0.25">
      <c r="C5291" s="4" t="s">
        <v>53</v>
      </c>
      <c r="D5291" s="20" t="s">
        <v>10452</v>
      </c>
      <c r="E5291" s="20"/>
      <c r="F5291" s="20" t="s">
        <v>10453</v>
      </c>
      <c r="G5291"/>
      <c r="H5291"/>
      <c r="I5291"/>
      <c r="J5291"/>
      <c r="K5291" s="16">
        <v>5.12</v>
      </c>
    </row>
    <row r="5292" spans="3:11" ht="15" hidden="1" outlineLevel="1" x14ac:dyDescent="0.25">
      <c r="C5292" s="4" t="s">
        <v>53</v>
      </c>
      <c r="D5292" s="20" t="s">
        <v>10454</v>
      </c>
      <c r="E5292" s="20"/>
      <c r="F5292" s="20" t="s">
        <v>10455</v>
      </c>
      <c r="G5292"/>
      <c r="H5292"/>
      <c r="I5292"/>
      <c r="J5292"/>
      <c r="K5292" s="16">
        <v>8.1300000000000008</v>
      </c>
    </row>
    <row r="5293" spans="3:11" ht="15" hidden="1" outlineLevel="1" x14ac:dyDescent="0.25">
      <c r="C5293" s="4" t="s">
        <v>53</v>
      </c>
      <c r="D5293" s="20" t="s">
        <v>10456</v>
      </c>
      <c r="E5293" s="20"/>
      <c r="F5293" s="20" t="s">
        <v>10457</v>
      </c>
      <c r="G5293"/>
      <c r="H5293"/>
      <c r="I5293"/>
      <c r="J5293"/>
      <c r="K5293" s="16">
        <v>50.82</v>
      </c>
    </row>
    <row r="5294" spans="3:11" ht="15" hidden="1" outlineLevel="1" x14ac:dyDescent="0.25">
      <c r="C5294" s="4" t="s">
        <v>53</v>
      </c>
      <c r="D5294" s="20" t="s">
        <v>10458</v>
      </c>
      <c r="E5294" s="20"/>
      <c r="F5294" s="20" t="s">
        <v>10459</v>
      </c>
      <c r="G5294"/>
      <c r="H5294"/>
      <c r="I5294"/>
      <c r="J5294"/>
      <c r="K5294" s="16">
        <v>3.91</v>
      </c>
    </row>
    <row r="5295" spans="3:11" ht="15" hidden="1" outlineLevel="1" x14ac:dyDescent="0.25">
      <c r="C5295" s="4" t="s">
        <v>53</v>
      </c>
      <c r="D5295" s="20" t="s">
        <v>10460</v>
      </c>
      <c r="E5295" s="20"/>
      <c r="F5295" s="20" t="s">
        <v>10461</v>
      </c>
      <c r="G5295"/>
      <c r="H5295"/>
      <c r="I5295"/>
      <c r="J5295"/>
      <c r="K5295" s="16">
        <v>32.22</v>
      </c>
    </row>
    <row r="5296" spans="3:11" ht="15" hidden="1" outlineLevel="1" x14ac:dyDescent="0.25">
      <c r="C5296" s="4" t="s">
        <v>53</v>
      </c>
      <c r="D5296" s="20" t="s">
        <v>10462</v>
      </c>
      <c r="E5296" s="20"/>
      <c r="F5296" s="20" t="s">
        <v>10463</v>
      </c>
      <c r="G5296"/>
      <c r="H5296"/>
      <c r="I5296"/>
      <c r="J5296"/>
      <c r="K5296" s="16">
        <v>25.53</v>
      </c>
    </row>
    <row r="5297" spans="3:11" ht="15" hidden="1" outlineLevel="1" x14ac:dyDescent="0.25">
      <c r="C5297" s="4" t="s">
        <v>53</v>
      </c>
      <c r="D5297" s="20" t="s">
        <v>10464</v>
      </c>
      <c r="E5297" s="20"/>
      <c r="F5297" s="20" t="s">
        <v>10465</v>
      </c>
      <c r="G5297"/>
      <c r="H5297"/>
      <c r="I5297"/>
      <c r="J5297"/>
      <c r="K5297" s="16">
        <v>5.0999999999999996</v>
      </c>
    </row>
    <row r="5298" spans="3:11" ht="15" hidden="1" outlineLevel="1" x14ac:dyDescent="0.25">
      <c r="C5298" s="4" t="s">
        <v>53</v>
      </c>
      <c r="D5298" s="20" t="s">
        <v>10466</v>
      </c>
      <c r="E5298" s="20"/>
      <c r="F5298" s="20" t="s">
        <v>10467</v>
      </c>
      <c r="G5298"/>
      <c r="H5298"/>
      <c r="I5298"/>
      <c r="J5298"/>
      <c r="K5298" s="16">
        <v>3.12</v>
      </c>
    </row>
    <row r="5299" spans="3:11" ht="15" hidden="1" outlineLevel="1" x14ac:dyDescent="0.25">
      <c r="C5299" s="4" t="s">
        <v>53</v>
      </c>
      <c r="D5299" s="20" t="s">
        <v>10468</v>
      </c>
      <c r="E5299" s="20"/>
      <c r="F5299" s="20" t="s">
        <v>10469</v>
      </c>
      <c r="G5299"/>
      <c r="H5299"/>
      <c r="I5299"/>
      <c r="J5299"/>
      <c r="K5299" s="16">
        <v>17.12</v>
      </c>
    </row>
    <row r="5300" spans="3:11" ht="15" hidden="1" outlineLevel="1" x14ac:dyDescent="0.25">
      <c r="C5300" s="4" t="s">
        <v>53</v>
      </c>
      <c r="D5300" s="20" t="s">
        <v>10470</v>
      </c>
      <c r="E5300" s="20"/>
      <c r="F5300" s="20" t="s">
        <v>10471</v>
      </c>
      <c r="G5300"/>
      <c r="H5300"/>
      <c r="I5300"/>
      <c r="J5300"/>
      <c r="K5300" s="16">
        <v>13.14</v>
      </c>
    </row>
    <row r="5301" spans="3:11" ht="15" hidden="1" outlineLevel="1" x14ac:dyDescent="0.25">
      <c r="C5301" s="4" t="s">
        <v>53</v>
      </c>
      <c r="D5301" s="20" t="s">
        <v>10472</v>
      </c>
      <c r="E5301" s="20"/>
      <c r="F5301" s="20" t="s">
        <v>10473</v>
      </c>
      <c r="G5301"/>
      <c r="H5301"/>
      <c r="I5301"/>
      <c r="J5301"/>
      <c r="K5301" s="16">
        <v>5.04</v>
      </c>
    </row>
    <row r="5302" spans="3:11" ht="15" hidden="1" outlineLevel="1" x14ac:dyDescent="0.25">
      <c r="C5302" s="4" t="s">
        <v>53</v>
      </c>
      <c r="D5302" s="20" t="s">
        <v>10474</v>
      </c>
      <c r="E5302" s="20"/>
      <c r="F5302" s="20" t="s">
        <v>10475</v>
      </c>
      <c r="G5302"/>
      <c r="H5302"/>
      <c r="I5302"/>
      <c r="J5302"/>
      <c r="K5302" s="16">
        <v>4.37</v>
      </c>
    </row>
    <row r="5303" spans="3:11" ht="15" hidden="1" outlineLevel="1" x14ac:dyDescent="0.25">
      <c r="C5303" s="4" t="s">
        <v>53</v>
      </c>
      <c r="D5303" s="20" t="s">
        <v>10476</v>
      </c>
      <c r="E5303" s="20"/>
      <c r="F5303" s="20" t="s">
        <v>10477</v>
      </c>
      <c r="G5303"/>
      <c r="H5303"/>
      <c r="I5303"/>
      <c r="J5303"/>
      <c r="K5303" s="16">
        <v>4.28</v>
      </c>
    </row>
    <row r="5304" spans="3:11" ht="15" hidden="1" outlineLevel="1" x14ac:dyDescent="0.25">
      <c r="C5304" s="4" t="s">
        <v>53</v>
      </c>
      <c r="D5304" s="20" t="s">
        <v>10478</v>
      </c>
      <c r="E5304" s="20"/>
      <c r="F5304" s="20" t="s">
        <v>10479</v>
      </c>
      <c r="G5304"/>
      <c r="H5304"/>
      <c r="I5304"/>
      <c r="J5304"/>
      <c r="K5304" s="16">
        <v>10.5</v>
      </c>
    </row>
    <row r="5305" spans="3:11" ht="15" hidden="1" outlineLevel="1" x14ac:dyDescent="0.25">
      <c r="C5305" s="4" t="s">
        <v>53</v>
      </c>
      <c r="D5305" s="20" t="s">
        <v>10480</v>
      </c>
      <c r="E5305" s="20"/>
      <c r="F5305" s="20" t="s">
        <v>10481</v>
      </c>
      <c r="G5305"/>
      <c r="H5305"/>
      <c r="I5305"/>
      <c r="J5305"/>
      <c r="K5305" s="16">
        <v>5.08</v>
      </c>
    </row>
    <row r="5306" spans="3:11" ht="15" hidden="1" outlineLevel="1" x14ac:dyDescent="0.25">
      <c r="C5306" s="4" t="s">
        <v>53</v>
      </c>
      <c r="D5306" s="20" t="s">
        <v>10482</v>
      </c>
      <c r="E5306" s="20"/>
      <c r="F5306" s="20" t="s">
        <v>10483</v>
      </c>
      <c r="G5306"/>
      <c r="H5306"/>
      <c r="I5306"/>
      <c r="J5306"/>
      <c r="K5306" s="16">
        <v>51.52</v>
      </c>
    </row>
    <row r="5307" spans="3:11" ht="15" hidden="1" outlineLevel="1" x14ac:dyDescent="0.25">
      <c r="C5307" s="4" t="s">
        <v>53</v>
      </c>
      <c r="D5307" s="20" t="s">
        <v>10484</v>
      </c>
      <c r="E5307" s="20"/>
      <c r="F5307" s="20" t="s">
        <v>10485</v>
      </c>
      <c r="G5307"/>
      <c r="H5307"/>
      <c r="I5307"/>
      <c r="J5307"/>
      <c r="K5307" s="16">
        <v>5.07</v>
      </c>
    </row>
    <row r="5308" spans="3:11" ht="15" hidden="1" outlineLevel="1" x14ac:dyDescent="0.25">
      <c r="C5308" s="4" t="s">
        <v>53</v>
      </c>
      <c r="D5308" s="20" t="s">
        <v>10486</v>
      </c>
      <c r="E5308" s="20"/>
      <c r="F5308" s="20" t="s">
        <v>10487</v>
      </c>
      <c r="G5308"/>
      <c r="H5308"/>
      <c r="I5308"/>
      <c r="J5308"/>
      <c r="K5308" s="16">
        <v>2.52</v>
      </c>
    </row>
    <row r="5309" spans="3:11" ht="15" hidden="1" outlineLevel="1" x14ac:dyDescent="0.25">
      <c r="C5309" s="4" t="s">
        <v>53</v>
      </c>
      <c r="D5309" s="20" t="s">
        <v>10488</v>
      </c>
      <c r="E5309" s="20"/>
      <c r="F5309" s="20" t="s">
        <v>10489</v>
      </c>
      <c r="G5309"/>
      <c r="H5309"/>
      <c r="I5309"/>
      <c r="J5309"/>
      <c r="K5309" s="16">
        <v>16.27</v>
      </c>
    </row>
    <row r="5310" spans="3:11" ht="15" hidden="1" outlineLevel="1" x14ac:dyDescent="0.25">
      <c r="C5310" s="4" t="s">
        <v>53</v>
      </c>
      <c r="D5310" s="20" t="s">
        <v>10490</v>
      </c>
      <c r="E5310" s="20"/>
      <c r="F5310" s="20" t="s">
        <v>10491</v>
      </c>
      <c r="G5310"/>
      <c r="H5310"/>
      <c r="I5310"/>
      <c r="J5310"/>
      <c r="K5310" s="16">
        <v>1.95</v>
      </c>
    </row>
    <row r="5311" spans="3:11" ht="15" hidden="1" outlineLevel="1" x14ac:dyDescent="0.25">
      <c r="C5311" s="4" t="s">
        <v>53</v>
      </c>
      <c r="D5311" s="20" t="s">
        <v>10492</v>
      </c>
      <c r="E5311" s="20"/>
      <c r="F5311" s="20" t="s">
        <v>10493</v>
      </c>
      <c r="G5311"/>
      <c r="H5311"/>
      <c r="I5311"/>
      <c r="J5311"/>
      <c r="K5311" s="16">
        <v>4.24</v>
      </c>
    </row>
    <row r="5312" spans="3:11" ht="15" hidden="1" outlineLevel="1" x14ac:dyDescent="0.25">
      <c r="C5312" s="4" t="s">
        <v>53</v>
      </c>
      <c r="D5312" s="20" t="s">
        <v>10494</v>
      </c>
      <c r="E5312" s="20"/>
      <c r="F5312" s="20" t="s">
        <v>10495</v>
      </c>
      <c r="G5312"/>
      <c r="H5312"/>
      <c r="I5312"/>
      <c r="J5312"/>
      <c r="K5312" s="16">
        <v>14.28</v>
      </c>
    </row>
    <row r="5313" spans="3:11" ht="15" hidden="1" outlineLevel="1" x14ac:dyDescent="0.25">
      <c r="C5313" s="4" t="s">
        <v>53</v>
      </c>
      <c r="D5313" s="20" t="s">
        <v>10496</v>
      </c>
      <c r="E5313" s="20"/>
      <c r="F5313" s="20" t="s">
        <v>10497</v>
      </c>
      <c r="G5313"/>
      <c r="H5313"/>
      <c r="I5313"/>
      <c r="J5313"/>
      <c r="K5313" s="16">
        <v>3.62</v>
      </c>
    </row>
    <row r="5314" spans="3:11" ht="15" hidden="1" outlineLevel="1" x14ac:dyDescent="0.25">
      <c r="C5314" s="4" t="s">
        <v>53</v>
      </c>
      <c r="D5314" s="20" t="s">
        <v>10498</v>
      </c>
      <c r="E5314" s="20"/>
      <c r="F5314" s="20" t="s">
        <v>10499</v>
      </c>
      <c r="G5314"/>
      <c r="H5314"/>
      <c r="I5314"/>
      <c r="J5314"/>
      <c r="K5314" s="16">
        <v>74.5</v>
      </c>
    </row>
    <row r="5315" spans="3:11" ht="15" hidden="1" outlineLevel="1" x14ac:dyDescent="0.25">
      <c r="C5315" s="4" t="s">
        <v>53</v>
      </c>
      <c r="D5315" s="20" t="s">
        <v>10500</v>
      </c>
      <c r="E5315" s="20"/>
      <c r="F5315" s="20" t="s">
        <v>10501</v>
      </c>
      <c r="G5315"/>
      <c r="H5315"/>
      <c r="I5315"/>
      <c r="J5315"/>
      <c r="K5315" s="16">
        <v>5.04</v>
      </c>
    </row>
    <row r="5316" spans="3:11" ht="15" hidden="1" outlineLevel="1" x14ac:dyDescent="0.25">
      <c r="C5316" s="4" t="s">
        <v>53</v>
      </c>
      <c r="D5316" s="20" t="s">
        <v>10502</v>
      </c>
      <c r="E5316" s="20"/>
      <c r="F5316" s="20" t="s">
        <v>10503</v>
      </c>
      <c r="G5316"/>
      <c r="H5316"/>
      <c r="I5316"/>
      <c r="J5316"/>
      <c r="K5316" s="16">
        <v>13.4</v>
      </c>
    </row>
    <row r="5317" spans="3:11" ht="15" hidden="1" outlineLevel="1" x14ac:dyDescent="0.25">
      <c r="C5317" s="4" t="s">
        <v>53</v>
      </c>
      <c r="D5317" s="20" t="s">
        <v>10504</v>
      </c>
      <c r="E5317" s="20"/>
      <c r="F5317" s="20" t="s">
        <v>10505</v>
      </c>
      <c r="G5317"/>
      <c r="H5317"/>
      <c r="I5317"/>
      <c r="J5317"/>
      <c r="K5317" s="16">
        <v>43.02</v>
      </c>
    </row>
    <row r="5318" spans="3:11" ht="15" hidden="1" outlineLevel="1" x14ac:dyDescent="0.25">
      <c r="C5318" s="4" t="s">
        <v>53</v>
      </c>
      <c r="D5318" s="20" t="s">
        <v>10506</v>
      </c>
      <c r="E5318" s="20"/>
      <c r="F5318" s="20" t="s">
        <v>10507</v>
      </c>
      <c r="G5318"/>
      <c r="H5318"/>
      <c r="I5318"/>
      <c r="J5318"/>
      <c r="K5318" s="16">
        <v>25.04</v>
      </c>
    </row>
    <row r="5319" spans="3:11" ht="15" hidden="1" outlineLevel="1" x14ac:dyDescent="0.25">
      <c r="C5319" s="4" t="s">
        <v>53</v>
      </c>
      <c r="D5319" s="20" t="s">
        <v>10508</v>
      </c>
      <c r="E5319" s="20"/>
      <c r="F5319" s="20" t="s">
        <v>10509</v>
      </c>
      <c r="G5319"/>
      <c r="H5319"/>
      <c r="I5319"/>
      <c r="J5319"/>
      <c r="K5319" s="16">
        <v>4.3899999999999997</v>
      </c>
    </row>
    <row r="5320" spans="3:11" ht="15" hidden="1" outlineLevel="1" x14ac:dyDescent="0.25">
      <c r="C5320" s="4" t="s">
        <v>53</v>
      </c>
      <c r="D5320" s="20" t="s">
        <v>10510</v>
      </c>
      <c r="E5320" s="20"/>
      <c r="F5320" s="20" t="s">
        <v>10511</v>
      </c>
      <c r="G5320"/>
      <c r="H5320"/>
      <c r="I5320"/>
      <c r="J5320"/>
      <c r="K5320" s="16">
        <v>1.68</v>
      </c>
    </row>
    <row r="5321" spans="3:11" ht="15" hidden="1" outlineLevel="1" x14ac:dyDescent="0.25">
      <c r="C5321" s="4" t="s">
        <v>53</v>
      </c>
      <c r="D5321" s="20" t="s">
        <v>10512</v>
      </c>
      <c r="E5321" s="20"/>
      <c r="F5321" s="20" t="s">
        <v>10513</v>
      </c>
      <c r="G5321"/>
      <c r="H5321"/>
      <c r="I5321"/>
      <c r="J5321"/>
      <c r="K5321" s="16">
        <v>2.0699999999999998</v>
      </c>
    </row>
    <row r="5322" spans="3:11" ht="15" hidden="1" outlineLevel="1" x14ac:dyDescent="0.25">
      <c r="C5322" s="4" t="s">
        <v>53</v>
      </c>
      <c r="D5322" s="20" t="s">
        <v>10514</v>
      </c>
      <c r="E5322" s="20"/>
      <c r="F5322" s="20" t="s">
        <v>10515</v>
      </c>
      <c r="G5322"/>
      <c r="H5322"/>
      <c r="I5322"/>
      <c r="J5322"/>
      <c r="K5322" s="16">
        <v>0.97</v>
      </c>
    </row>
    <row r="5323" spans="3:11" ht="15" hidden="1" outlineLevel="1" x14ac:dyDescent="0.25">
      <c r="C5323" s="4" t="s">
        <v>53</v>
      </c>
      <c r="D5323" s="20" t="s">
        <v>10516</v>
      </c>
      <c r="E5323" s="20"/>
      <c r="F5323" s="20" t="s">
        <v>10517</v>
      </c>
      <c r="G5323"/>
      <c r="H5323"/>
      <c r="I5323"/>
      <c r="J5323"/>
      <c r="K5323" s="16">
        <v>16.71</v>
      </c>
    </row>
    <row r="5324" spans="3:11" ht="15" hidden="1" outlineLevel="1" x14ac:dyDescent="0.25">
      <c r="C5324" s="4" t="s">
        <v>53</v>
      </c>
      <c r="D5324" s="20" t="s">
        <v>10518</v>
      </c>
      <c r="E5324" s="20"/>
      <c r="F5324" s="20" t="s">
        <v>10519</v>
      </c>
      <c r="G5324"/>
      <c r="H5324"/>
      <c r="I5324"/>
      <c r="J5324"/>
      <c r="K5324" s="16">
        <v>3.37</v>
      </c>
    </row>
    <row r="5325" spans="3:11" ht="15" hidden="1" outlineLevel="1" x14ac:dyDescent="0.25">
      <c r="C5325" s="4" t="s">
        <v>53</v>
      </c>
      <c r="D5325" s="20" t="s">
        <v>10520</v>
      </c>
      <c r="E5325" s="20"/>
      <c r="F5325" s="20" t="s">
        <v>10521</v>
      </c>
      <c r="G5325"/>
      <c r="H5325"/>
      <c r="I5325"/>
      <c r="J5325"/>
      <c r="K5325" s="16">
        <v>4.9400000000000004</v>
      </c>
    </row>
    <row r="5326" spans="3:11" ht="15" hidden="1" outlineLevel="1" x14ac:dyDescent="0.25">
      <c r="C5326" s="4" t="s">
        <v>53</v>
      </c>
      <c r="D5326" s="20" t="s">
        <v>10522</v>
      </c>
      <c r="E5326" s="20"/>
      <c r="F5326" s="20" t="s">
        <v>10523</v>
      </c>
      <c r="G5326"/>
      <c r="H5326"/>
      <c r="I5326"/>
      <c r="J5326"/>
      <c r="K5326" s="16">
        <v>5.82</v>
      </c>
    </row>
    <row r="5327" spans="3:11" ht="15" hidden="1" outlineLevel="1" x14ac:dyDescent="0.25">
      <c r="C5327" s="4" t="s">
        <v>53</v>
      </c>
      <c r="D5327" s="20" t="s">
        <v>10524</v>
      </c>
      <c r="E5327" s="20"/>
      <c r="F5327" s="20" t="s">
        <v>10525</v>
      </c>
      <c r="G5327"/>
      <c r="H5327"/>
      <c r="I5327"/>
      <c r="J5327"/>
      <c r="K5327" s="16">
        <v>6.85</v>
      </c>
    </row>
    <row r="5328" spans="3:11" ht="15" hidden="1" outlineLevel="1" x14ac:dyDescent="0.25">
      <c r="C5328" s="4" t="s">
        <v>53</v>
      </c>
      <c r="D5328" s="20" t="s">
        <v>10526</v>
      </c>
      <c r="E5328" s="20"/>
      <c r="F5328" s="20" t="s">
        <v>10527</v>
      </c>
      <c r="G5328"/>
      <c r="H5328"/>
      <c r="I5328"/>
      <c r="J5328"/>
      <c r="K5328" s="16">
        <v>4.67</v>
      </c>
    </row>
    <row r="5329" spans="3:11" ht="15" hidden="1" outlineLevel="1" x14ac:dyDescent="0.25">
      <c r="C5329" s="4" t="s">
        <v>53</v>
      </c>
      <c r="D5329" s="20" t="s">
        <v>10528</v>
      </c>
      <c r="E5329" s="20"/>
      <c r="F5329" s="20" t="s">
        <v>10529</v>
      </c>
      <c r="G5329"/>
      <c r="H5329"/>
      <c r="I5329"/>
      <c r="J5329"/>
      <c r="K5329" s="16">
        <v>6.43</v>
      </c>
    </row>
    <row r="5330" spans="3:11" ht="15" hidden="1" outlineLevel="1" x14ac:dyDescent="0.25">
      <c r="C5330" s="4" t="s">
        <v>53</v>
      </c>
      <c r="D5330" s="20" t="s">
        <v>10530</v>
      </c>
      <c r="E5330" s="20"/>
      <c r="F5330" s="20" t="s">
        <v>10531</v>
      </c>
      <c r="G5330"/>
      <c r="H5330"/>
      <c r="I5330"/>
      <c r="J5330"/>
      <c r="K5330" s="16">
        <v>12.99</v>
      </c>
    </row>
    <row r="5331" spans="3:11" ht="15" hidden="1" outlineLevel="1" x14ac:dyDescent="0.25">
      <c r="C5331" s="4" t="s">
        <v>53</v>
      </c>
      <c r="D5331" s="20" t="s">
        <v>10532</v>
      </c>
      <c r="E5331" s="20"/>
      <c r="F5331" s="20" t="s">
        <v>10533</v>
      </c>
      <c r="G5331"/>
      <c r="H5331"/>
      <c r="I5331"/>
      <c r="J5331"/>
      <c r="K5331" s="16">
        <v>5.04</v>
      </c>
    </row>
    <row r="5332" spans="3:11" ht="15" hidden="1" outlineLevel="1" x14ac:dyDescent="0.25">
      <c r="C5332" s="4" t="s">
        <v>53</v>
      </c>
      <c r="D5332" s="20" t="s">
        <v>10534</v>
      </c>
      <c r="E5332" s="20"/>
      <c r="F5332" s="20" t="s">
        <v>10535</v>
      </c>
      <c r="G5332"/>
      <c r="H5332"/>
      <c r="I5332"/>
      <c r="J5332"/>
      <c r="K5332" s="16">
        <v>9.16</v>
      </c>
    </row>
    <row r="5333" spans="3:11" ht="15" hidden="1" outlineLevel="1" x14ac:dyDescent="0.25">
      <c r="C5333" s="4" t="s">
        <v>53</v>
      </c>
      <c r="D5333" s="20" t="s">
        <v>10536</v>
      </c>
      <c r="E5333" s="20"/>
      <c r="F5333" s="20" t="s">
        <v>10537</v>
      </c>
      <c r="G5333"/>
      <c r="H5333"/>
      <c r="I5333"/>
      <c r="J5333"/>
      <c r="K5333" s="16">
        <v>2.4700000000000002</v>
      </c>
    </row>
    <row r="5334" spans="3:11" ht="15" hidden="1" outlineLevel="1" x14ac:dyDescent="0.25">
      <c r="C5334" s="4" t="s">
        <v>53</v>
      </c>
      <c r="D5334" s="20" t="s">
        <v>10538</v>
      </c>
      <c r="E5334" s="20"/>
      <c r="F5334" s="20" t="s">
        <v>10539</v>
      </c>
      <c r="G5334"/>
      <c r="H5334"/>
      <c r="I5334"/>
      <c r="J5334"/>
      <c r="K5334" s="16">
        <v>1.7</v>
      </c>
    </row>
    <row r="5335" spans="3:11" ht="15" hidden="1" outlineLevel="1" x14ac:dyDescent="0.25">
      <c r="C5335" s="4" t="s">
        <v>53</v>
      </c>
      <c r="D5335" s="20" t="s">
        <v>10540</v>
      </c>
      <c r="E5335" s="20"/>
      <c r="F5335" s="20" t="s">
        <v>10541</v>
      </c>
      <c r="G5335"/>
      <c r="H5335"/>
      <c r="I5335"/>
      <c r="J5335"/>
      <c r="K5335" s="16">
        <v>25</v>
      </c>
    </row>
    <row r="5336" spans="3:11" ht="15" hidden="1" outlineLevel="1" x14ac:dyDescent="0.25">
      <c r="C5336" s="4" t="s">
        <v>53</v>
      </c>
      <c r="D5336" s="20" t="s">
        <v>10542</v>
      </c>
      <c r="E5336" s="20"/>
      <c r="F5336" s="20" t="s">
        <v>10543</v>
      </c>
      <c r="G5336"/>
      <c r="H5336"/>
      <c r="I5336"/>
      <c r="J5336"/>
      <c r="K5336" s="16">
        <v>13.44</v>
      </c>
    </row>
    <row r="5337" spans="3:11" ht="15" hidden="1" outlineLevel="1" x14ac:dyDescent="0.25">
      <c r="C5337" s="4" t="s">
        <v>53</v>
      </c>
      <c r="D5337" s="20" t="s">
        <v>10544</v>
      </c>
      <c r="E5337" s="20"/>
      <c r="F5337" s="20" t="s">
        <v>10545</v>
      </c>
      <c r="G5337"/>
      <c r="H5337"/>
      <c r="I5337"/>
      <c r="J5337"/>
      <c r="K5337" s="16">
        <v>2.17</v>
      </c>
    </row>
    <row r="5338" spans="3:11" ht="15" hidden="1" outlineLevel="1" x14ac:dyDescent="0.25">
      <c r="C5338" s="4" t="s">
        <v>53</v>
      </c>
      <c r="D5338" s="20" t="s">
        <v>10546</v>
      </c>
      <c r="E5338" s="20"/>
      <c r="F5338" s="20" t="s">
        <v>10547</v>
      </c>
      <c r="G5338"/>
      <c r="H5338"/>
      <c r="I5338"/>
      <c r="J5338"/>
      <c r="K5338" s="16">
        <v>1.68</v>
      </c>
    </row>
    <row r="5339" spans="3:11" ht="15" hidden="1" outlineLevel="1" x14ac:dyDescent="0.25">
      <c r="C5339" s="4" t="s">
        <v>53</v>
      </c>
      <c r="D5339" s="20" t="s">
        <v>10548</v>
      </c>
      <c r="E5339" s="20"/>
      <c r="F5339" s="20" t="s">
        <v>10549</v>
      </c>
      <c r="G5339"/>
      <c r="H5339"/>
      <c r="I5339"/>
      <c r="J5339"/>
      <c r="K5339" s="16">
        <v>5.0599999999999996</v>
      </c>
    </row>
    <row r="5340" spans="3:11" ht="15" hidden="1" outlineLevel="1" x14ac:dyDescent="0.25">
      <c r="C5340" s="4" t="s">
        <v>53</v>
      </c>
      <c r="D5340" s="20" t="s">
        <v>10550</v>
      </c>
      <c r="E5340" s="20"/>
      <c r="F5340" s="20" t="s">
        <v>10551</v>
      </c>
      <c r="G5340"/>
      <c r="H5340"/>
      <c r="I5340"/>
      <c r="J5340"/>
      <c r="K5340" s="16">
        <v>7.11</v>
      </c>
    </row>
    <row r="5341" spans="3:11" ht="15" hidden="1" outlineLevel="1" x14ac:dyDescent="0.25">
      <c r="C5341" s="4" t="s">
        <v>53</v>
      </c>
      <c r="D5341" s="20" t="s">
        <v>10552</v>
      </c>
      <c r="E5341" s="20"/>
      <c r="F5341" s="20" t="s">
        <v>10553</v>
      </c>
      <c r="G5341"/>
      <c r="H5341"/>
      <c r="I5341"/>
      <c r="J5341"/>
      <c r="K5341" s="16">
        <v>8.99</v>
      </c>
    </row>
    <row r="5342" spans="3:11" ht="15" hidden="1" outlineLevel="1" x14ac:dyDescent="0.25">
      <c r="C5342" s="4" t="s">
        <v>53</v>
      </c>
      <c r="D5342" s="20" t="s">
        <v>10554</v>
      </c>
      <c r="E5342" s="20"/>
      <c r="F5342" s="20" t="s">
        <v>10555</v>
      </c>
      <c r="G5342"/>
      <c r="H5342"/>
      <c r="I5342"/>
      <c r="J5342"/>
      <c r="K5342" s="16">
        <v>14.03</v>
      </c>
    </row>
    <row r="5343" spans="3:11" ht="15" hidden="1" outlineLevel="1" x14ac:dyDescent="0.25">
      <c r="C5343" s="4" t="s">
        <v>53</v>
      </c>
      <c r="D5343" s="20" t="s">
        <v>10556</v>
      </c>
      <c r="E5343" s="20"/>
      <c r="F5343" s="20" t="s">
        <v>10557</v>
      </c>
      <c r="G5343"/>
      <c r="H5343"/>
      <c r="I5343"/>
      <c r="J5343"/>
      <c r="K5343" s="16">
        <v>1.75</v>
      </c>
    </row>
    <row r="5344" spans="3:11" ht="15" hidden="1" outlineLevel="1" x14ac:dyDescent="0.25">
      <c r="C5344" s="4" t="s">
        <v>53</v>
      </c>
      <c r="D5344" s="20" t="s">
        <v>10558</v>
      </c>
      <c r="E5344" s="20"/>
      <c r="F5344" s="20" t="s">
        <v>10559</v>
      </c>
      <c r="G5344"/>
      <c r="H5344"/>
      <c r="I5344"/>
      <c r="J5344"/>
      <c r="K5344" s="16">
        <v>2.36</v>
      </c>
    </row>
    <row r="5345" spans="3:11" ht="15" hidden="1" outlineLevel="1" x14ac:dyDescent="0.25">
      <c r="C5345" s="4" t="s">
        <v>53</v>
      </c>
      <c r="D5345" s="20" t="s">
        <v>10560</v>
      </c>
      <c r="E5345" s="20"/>
      <c r="F5345" s="20" t="s">
        <v>10561</v>
      </c>
      <c r="G5345"/>
      <c r="H5345"/>
      <c r="I5345"/>
      <c r="J5345"/>
      <c r="K5345" s="16">
        <v>2.42</v>
      </c>
    </row>
    <row r="5346" spans="3:11" ht="15" hidden="1" outlineLevel="1" x14ac:dyDescent="0.25">
      <c r="C5346" s="4" t="s">
        <v>53</v>
      </c>
      <c r="D5346" s="20" t="s">
        <v>10562</v>
      </c>
      <c r="E5346" s="20"/>
      <c r="F5346" s="20" t="s">
        <v>10563</v>
      </c>
      <c r="G5346"/>
      <c r="H5346"/>
      <c r="I5346"/>
      <c r="J5346"/>
      <c r="K5346" s="16">
        <v>3.64</v>
      </c>
    </row>
    <row r="5347" spans="3:11" ht="15" hidden="1" outlineLevel="1" x14ac:dyDescent="0.25">
      <c r="C5347" s="4" t="s">
        <v>53</v>
      </c>
      <c r="D5347" s="20" t="s">
        <v>10564</v>
      </c>
      <c r="E5347" s="20"/>
      <c r="F5347" s="20" t="s">
        <v>10565</v>
      </c>
      <c r="G5347"/>
      <c r="H5347"/>
      <c r="I5347"/>
      <c r="J5347"/>
      <c r="K5347" s="16">
        <v>3.37</v>
      </c>
    </row>
    <row r="5348" spans="3:11" ht="15" hidden="1" outlineLevel="1" x14ac:dyDescent="0.25">
      <c r="C5348" s="4" t="s">
        <v>53</v>
      </c>
      <c r="D5348" s="20" t="s">
        <v>10566</v>
      </c>
      <c r="E5348" s="20"/>
      <c r="F5348" s="20" t="s">
        <v>10567</v>
      </c>
      <c r="G5348"/>
      <c r="H5348"/>
      <c r="I5348"/>
      <c r="J5348"/>
      <c r="K5348" s="16">
        <v>18.43</v>
      </c>
    </row>
    <row r="5349" spans="3:11" ht="15" hidden="1" outlineLevel="1" x14ac:dyDescent="0.25">
      <c r="C5349" s="4" t="s">
        <v>53</v>
      </c>
      <c r="D5349" s="20" t="s">
        <v>10568</v>
      </c>
      <c r="E5349" s="20"/>
      <c r="F5349" s="20" t="s">
        <v>10569</v>
      </c>
      <c r="G5349"/>
      <c r="H5349"/>
      <c r="I5349"/>
      <c r="J5349"/>
      <c r="K5349" s="16">
        <v>3.21</v>
      </c>
    </row>
    <row r="5350" spans="3:11" ht="15" hidden="1" outlineLevel="1" x14ac:dyDescent="0.25">
      <c r="C5350" s="4" t="s">
        <v>53</v>
      </c>
      <c r="D5350" s="20" t="s">
        <v>10570</v>
      </c>
      <c r="E5350" s="20"/>
      <c r="F5350" s="20" t="s">
        <v>10571</v>
      </c>
      <c r="G5350"/>
      <c r="H5350"/>
      <c r="I5350"/>
      <c r="J5350"/>
      <c r="K5350" s="16">
        <v>3.08</v>
      </c>
    </row>
    <row r="5351" spans="3:11" ht="15" hidden="1" outlineLevel="1" x14ac:dyDescent="0.25">
      <c r="C5351" s="4" t="s">
        <v>53</v>
      </c>
      <c r="D5351" s="20" t="s">
        <v>10572</v>
      </c>
      <c r="E5351" s="20"/>
      <c r="F5351" s="20" t="s">
        <v>10573</v>
      </c>
      <c r="G5351"/>
      <c r="H5351"/>
      <c r="I5351"/>
      <c r="J5351"/>
      <c r="K5351" s="16">
        <v>9.9499999999999993</v>
      </c>
    </row>
    <row r="5352" spans="3:11" ht="15" hidden="1" outlineLevel="1" x14ac:dyDescent="0.25">
      <c r="C5352" s="4" t="s">
        <v>53</v>
      </c>
      <c r="D5352" s="20" t="s">
        <v>10574</v>
      </c>
      <c r="E5352" s="20"/>
      <c r="F5352" s="20" t="s">
        <v>10575</v>
      </c>
      <c r="G5352"/>
      <c r="H5352"/>
      <c r="I5352"/>
      <c r="J5352"/>
      <c r="K5352" s="16">
        <v>27.23</v>
      </c>
    </row>
    <row r="5353" spans="3:11" ht="15" hidden="1" outlineLevel="1" x14ac:dyDescent="0.25">
      <c r="C5353" s="4" t="s">
        <v>53</v>
      </c>
      <c r="D5353" s="20" t="s">
        <v>10576</v>
      </c>
      <c r="E5353" s="20"/>
      <c r="F5353" s="20" t="s">
        <v>10577</v>
      </c>
      <c r="G5353"/>
      <c r="H5353"/>
      <c r="I5353"/>
      <c r="J5353"/>
      <c r="K5353" s="16">
        <v>8.0299999999999994</v>
      </c>
    </row>
    <row r="5354" spans="3:11" ht="15" hidden="1" outlineLevel="1" x14ac:dyDescent="0.25">
      <c r="C5354" s="4" t="s">
        <v>53</v>
      </c>
      <c r="D5354" s="20" t="s">
        <v>10578</v>
      </c>
      <c r="E5354" s="20"/>
      <c r="F5354" s="20" t="s">
        <v>10579</v>
      </c>
      <c r="G5354"/>
      <c r="H5354"/>
      <c r="I5354"/>
      <c r="J5354"/>
      <c r="K5354" s="16">
        <v>2.91</v>
      </c>
    </row>
    <row r="5355" spans="3:11" ht="15" hidden="1" outlineLevel="1" x14ac:dyDescent="0.25">
      <c r="C5355" s="4" t="s">
        <v>53</v>
      </c>
      <c r="D5355" s="20" t="s">
        <v>10580</v>
      </c>
      <c r="E5355" s="20"/>
      <c r="F5355" s="20" t="s">
        <v>10581</v>
      </c>
      <c r="G5355"/>
      <c r="H5355"/>
      <c r="I5355"/>
      <c r="J5355"/>
      <c r="K5355" s="16">
        <v>30.54</v>
      </c>
    </row>
    <row r="5356" spans="3:11" ht="15" hidden="1" outlineLevel="1" x14ac:dyDescent="0.25">
      <c r="C5356" s="4" t="s">
        <v>53</v>
      </c>
      <c r="D5356" s="20" t="s">
        <v>10582</v>
      </c>
      <c r="E5356" s="20"/>
      <c r="F5356" s="20" t="s">
        <v>10583</v>
      </c>
      <c r="G5356"/>
      <c r="H5356"/>
      <c r="I5356"/>
      <c r="J5356"/>
      <c r="K5356" s="16">
        <v>5.45</v>
      </c>
    </row>
    <row r="5357" spans="3:11" ht="15" hidden="1" outlineLevel="1" x14ac:dyDescent="0.25">
      <c r="C5357" s="4" t="s">
        <v>53</v>
      </c>
      <c r="D5357" s="20" t="s">
        <v>10584</v>
      </c>
      <c r="E5357" s="20"/>
      <c r="F5357" s="20" t="s">
        <v>10585</v>
      </c>
      <c r="G5357"/>
      <c r="H5357"/>
      <c r="I5357"/>
      <c r="J5357"/>
      <c r="K5357" s="16">
        <v>10.73</v>
      </c>
    </row>
    <row r="5358" spans="3:11" ht="15" hidden="1" outlineLevel="1" x14ac:dyDescent="0.25">
      <c r="C5358" s="4" t="s">
        <v>53</v>
      </c>
      <c r="D5358" s="20" t="s">
        <v>10586</v>
      </c>
      <c r="E5358" s="20"/>
      <c r="F5358" s="20" t="s">
        <v>10587</v>
      </c>
      <c r="G5358"/>
      <c r="H5358"/>
      <c r="I5358"/>
      <c r="J5358"/>
      <c r="K5358" s="16">
        <v>171.68</v>
      </c>
    </row>
    <row r="5359" spans="3:11" ht="15" hidden="1" outlineLevel="1" x14ac:dyDescent="0.25">
      <c r="C5359" s="4" t="s">
        <v>53</v>
      </c>
      <c r="D5359" s="20" t="s">
        <v>10588</v>
      </c>
      <c r="E5359" s="20"/>
      <c r="F5359" s="20" t="s">
        <v>10589</v>
      </c>
      <c r="G5359"/>
      <c r="H5359"/>
      <c r="I5359"/>
      <c r="J5359"/>
      <c r="K5359" s="16">
        <v>5.04</v>
      </c>
    </row>
    <row r="5360" spans="3:11" ht="15" hidden="1" outlineLevel="1" x14ac:dyDescent="0.25">
      <c r="C5360" s="4" t="s">
        <v>53</v>
      </c>
      <c r="D5360" s="20" t="s">
        <v>10590</v>
      </c>
      <c r="E5360" s="20"/>
      <c r="F5360" s="20" t="s">
        <v>10591</v>
      </c>
      <c r="G5360"/>
      <c r="H5360"/>
      <c r="I5360"/>
      <c r="J5360"/>
      <c r="K5360" s="16">
        <v>3.36</v>
      </c>
    </row>
    <row r="5361" spans="3:11" ht="15" hidden="1" outlineLevel="1" x14ac:dyDescent="0.25">
      <c r="C5361" s="4" t="s">
        <v>53</v>
      </c>
      <c r="D5361" s="20" t="s">
        <v>10592</v>
      </c>
      <c r="E5361" s="20"/>
      <c r="F5361" s="20" t="s">
        <v>10593</v>
      </c>
      <c r="G5361"/>
      <c r="H5361"/>
      <c r="I5361"/>
      <c r="J5361"/>
      <c r="K5361" s="16">
        <v>3.37</v>
      </c>
    </row>
    <row r="5362" spans="3:11" ht="15" hidden="1" outlineLevel="1" x14ac:dyDescent="0.25">
      <c r="C5362" s="4" t="s">
        <v>53</v>
      </c>
      <c r="D5362" s="20" t="s">
        <v>10594</v>
      </c>
      <c r="E5362" s="20"/>
      <c r="F5362" s="20" t="s">
        <v>10595</v>
      </c>
      <c r="G5362"/>
      <c r="H5362"/>
      <c r="I5362"/>
      <c r="J5362"/>
      <c r="K5362" s="16">
        <v>5.07</v>
      </c>
    </row>
    <row r="5363" spans="3:11" ht="15" hidden="1" outlineLevel="1" x14ac:dyDescent="0.25">
      <c r="C5363" s="4" t="s">
        <v>53</v>
      </c>
      <c r="D5363" s="20" t="s">
        <v>10596</v>
      </c>
      <c r="E5363" s="20"/>
      <c r="F5363" s="20" t="s">
        <v>10597</v>
      </c>
      <c r="G5363"/>
      <c r="H5363"/>
      <c r="I5363"/>
      <c r="J5363"/>
      <c r="K5363" s="16">
        <v>2.36</v>
      </c>
    </row>
    <row r="5364" spans="3:11" ht="15" hidden="1" outlineLevel="1" x14ac:dyDescent="0.25">
      <c r="C5364" s="4" t="s">
        <v>53</v>
      </c>
      <c r="D5364" s="20" t="s">
        <v>10598</v>
      </c>
      <c r="E5364" s="20"/>
      <c r="F5364" s="20" t="s">
        <v>10599</v>
      </c>
      <c r="G5364"/>
      <c r="H5364"/>
      <c r="I5364"/>
      <c r="J5364"/>
      <c r="K5364" s="16">
        <v>3.63</v>
      </c>
    </row>
    <row r="5365" spans="3:11" ht="15" hidden="1" outlineLevel="1" x14ac:dyDescent="0.25">
      <c r="C5365" s="4" t="s">
        <v>53</v>
      </c>
      <c r="D5365" s="20" t="s">
        <v>10600</v>
      </c>
      <c r="E5365" s="20"/>
      <c r="F5365" s="20" t="s">
        <v>10601</v>
      </c>
      <c r="G5365"/>
      <c r="H5365"/>
      <c r="I5365"/>
      <c r="J5365"/>
      <c r="K5365" s="16">
        <v>5.04</v>
      </c>
    </row>
    <row r="5366" spans="3:11" ht="15" hidden="1" outlineLevel="1" x14ac:dyDescent="0.25">
      <c r="C5366" s="4" t="s">
        <v>53</v>
      </c>
      <c r="D5366" s="20" t="s">
        <v>10602</v>
      </c>
      <c r="E5366" s="20"/>
      <c r="F5366" s="20" t="s">
        <v>10603</v>
      </c>
      <c r="G5366"/>
      <c r="H5366"/>
      <c r="I5366"/>
      <c r="J5366"/>
      <c r="K5366" s="16">
        <v>58.75</v>
      </c>
    </row>
    <row r="5367" spans="3:11" ht="15" hidden="1" outlineLevel="1" x14ac:dyDescent="0.25">
      <c r="C5367" s="4" t="s">
        <v>53</v>
      </c>
      <c r="D5367" s="20" t="s">
        <v>10604</v>
      </c>
      <c r="E5367" s="20"/>
      <c r="F5367" s="20" t="s">
        <v>10605</v>
      </c>
      <c r="G5367"/>
      <c r="H5367"/>
      <c r="I5367"/>
      <c r="J5367"/>
      <c r="K5367" s="16">
        <v>3.05</v>
      </c>
    </row>
    <row r="5368" spans="3:11" ht="15" hidden="1" outlineLevel="1" x14ac:dyDescent="0.25">
      <c r="C5368" s="4" t="s">
        <v>53</v>
      </c>
      <c r="D5368" s="20" t="s">
        <v>10606</v>
      </c>
      <c r="E5368" s="20"/>
      <c r="F5368" s="20" t="s">
        <v>10607</v>
      </c>
      <c r="G5368"/>
      <c r="H5368"/>
      <c r="I5368"/>
      <c r="J5368"/>
      <c r="K5368" s="16">
        <v>25.3</v>
      </c>
    </row>
    <row r="5369" spans="3:11" ht="15" hidden="1" outlineLevel="1" x14ac:dyDescent="0.25">
      <c r="C5369" s="4" t="s">
        <v>53</v>
      </c>
      <c r="D5369" s="20" t="s">
        <v>10608</v>
      </c>
      <c r="E5369" s="20"/>
      <c r="F5369" s="20" t="s">
        <v>10609</v>
      </c>
      <c r="G5369"/>
      <c r="H5369"/>
      <c r="I5369"/>
      <c r="J5369"/>
      <c r="K5369" s="16">
        <v>8.3800000000000008</v>
      </c>
    </row>
    <row r="5370" spans="3:11" ht="15" hidden="1" outlineLevel="1" x14ac:dyDescent="0.25">
      <c r="C5370" s="4" t="s">
        <v>53</v>
      </c>
      <c r="D5370" s="20" t="s">
        <v>10610</v>
      </c>
      <c r="E5370" s="20"/>
      <c r="F5370" s="20" t="s">
        <v>10611</v>
      </c>
      <c r="G5370"/>
      <c r="H5370"/>
      <c r="I5370"/>
      <c r="J5370"/>
      <c r="K5370" s="16">
        <v>1.25</v>
      </c>
    </row>
    <row r="5371" spans="3:11" ht="15" hidden="1" outlineLevel="1" x14ac:dyDescent="0.25">
      <c r="C5371" s="4" t="s">
        <v>53</v>
      </c>
      <c r="D5371" s="20" t="s">
        <v>10612</v>
      </c>
      <c r="E5371" s="20"/>
      <c r="F5371" s="20" t="s">
        <v>10613</v>
      </c>
      <c r="G5371"/>
      <c r="H5371"/>
      <c r="I5371"/>
      <c r="J5371"/>
      <c r="K5371" s="16">
        <v>1.68</v>
      </c>
    </row>
    <row r="5372" spans="3:11" ht="15" hidden="1" outlineLevel="1" x14ac:dyDescent="0.25">
      <c r="C5372" s="4" t="s">
        <v>53</v>
      </c>
      <c r="D5372" s="20" t="s">
        <v>10614</v>
      </c>
      <c r="E5372" s="20"/>
      <c r="F5372" s="20" t="s">
        <v>10615</v>
      </c>
      <c r="G5372"/>
      <c r="H5372"/>
      <c r="I5372"/>
      <c r="J5372"/>
      <c r="K5372" s="16">
        <v>5.04</v>
      </c>
    </row>
    <row r="5373" spans="3:11" ht="15" hidden="1" outlineLevel="1" x14ac:dyDescent="0.25">
      <c r="C5373" s="4" t="s">
        <v>53</v>
      </c>
      <c r="D5373" s="20" t="s">
        <v>10616</v>
      </c>
      <c r="E5373" s="20"/>
      <c r="F5373" s="20" t="s">
        <v>10617</v>
      </c>
      <c r="G5373"/>
      <c r="H5373"/>
      <c r="I5373"/>
      <c r="J5373"/>
      <c r="K5373" s="16">
        <v>2.65</v>
      </c>
    </row>
    <row r="5374" spans="3:11" ht="15" hidden="1" outlineLevel="1" x14ac:dyDescent="0.25">
      <c r="C5374" s="4" t="s">
        <v>53</v>
      </c>
      <c r="D5374" s="20" t="s">
        <v>10618</v>
      </c>
      <c r="E5374" s="20"/>
      <c r="F5374" s="20" t="s">
        <v>10619</v>
      </c>
      <c r="G5374"/>
      <c r="H5374"/>
      <c r="I5374"/>
      <c r="J5374"/>
      <c r="K5374" s="16">
        <v>6.76</v>
      </c>
    </row>
    <row r="5375" spans="3:11" ht="15" hidden="1" outlineLevel="1" x14ac:dyDescent="0.25">
      <c r="C5375" s="4" t="s">
        <v>53</v>
      </c>
      <c r="D5375" s="20" t="s">
        <v>10620</v>
      </c>
      <c r="E5375" s="20"/>
      <c r="F5375" s="20" t="s">
        <v>10621</v>
      </c>
      <c r="G5375"/>
      <c r="H5375"/>
      <c r="I5375"/>
      <c r="J5375"/>
      <c r="K5375" s="16">
        <v>0.47</v>
      </c>
    </row>
    <row r="5376" spans="3:11" ht="15" hidden="1" outlineLevel="1" x14ac:dyDescent="0.25">
      <c r="C5376" s="4" t="s">
        <v>53</v>
      </c>
      <c r="D5376" s="20" t="s">
        <v>10622</v>
      </c>
      <c r="E5376" s="20"/>
      <c r="F5376" s="20" t="s">
        <v>10623</v>
      </c>
      <c r="G5376"/>
      <c r="H5376"/>
      <c r="I5376"/>
      <c r="J5376"/>
      <c r="K5376" s="16">
        <v>3.36</v>
      </c>
    </row>
    <row r="5377" spans="3:11" ht="15" hidden="1" outlineLevel="1" x14ac:dyDescent="0.25">
      <c r="C5377" s="4" t="s">
        <v>53</v>
      </c>
      <c r="D5377" s="20" t="s">
        <v>10624</v>
      </c>
      <c r="E5377" s="20"/>
      <c r="F5377" s="20" t="s">
        <v>10625</v>
      </c>
      <c r="G5377"/>
      <c r="H5377"/>
      <c r="I5377"/>
      <c r="J5377"/>
      <c r="K5377" s="16">
        <v>13.6</v>
      </c>
    </row>
    <row r="5378" spans="3:11" ht="15" hidden="1" outlineLevel="1" x14ac:dyDescent="0.25">
      <c r="C5378" s="4" t="s">
        <v>53</v>
      </c>
      <c r="D5378" s="20" t="s">
        <v>10626</v>
      </c>
      <c r="E5378" s="20"/>
      <c r="F5378" s="20" t="s">
        <v>10627</v>
      </c>
      <c r="G5378"/>
      <c r="H5378"/>
      <c r="I5378"/>
      <c r="J5378"/>
      <c r="K5378" s="16">
        <v>8.19</v>
      </c>
    </row>
    <row r="5379" spans="3:11" ht="15" hidden="1" outlineLevel="1" x14ac:dyDescent="0.25">
      <c r="C5379" s="4" t="s">
        <v>53</v>
      </c>
      <c r="D5379" s="20" t="s">
        <v>10628</v>
      </c>
      <c r="E5379" s="20"/>
      <c r="F5379" s="20" t="s">
        <v>10629</v>
      </c>
      <c r="G5379"/>
      <c r="H5379"/>
      <c r="I5379"/>
      <c r="J5379"/>
      <c r="K5379" s="16">
        <v>12.38</v>
      </c>
    </row>
    <row r="5380" spans="3:11" ht="15" hidden="1" outlineLevel="1" x14ac:dyDescent="0.25">
      <c r="C5380" s="4" t="s">
        <v>53</v>
      </c>
      <c r="D5380" s="20" t="s">
        <v>10630</v>
      </c>
      <c r="E5380" s="20"/>
      <c r="F5380" s="20" t="s">
        <v>10631</v>
      </c>
      <c r="G5380"/>
      <c r="H5380"/>
      <c r="I5380"/>
      <c r="J5380"/>
      <c r="K5380" s="16">
        <v>12.12</v>
      </c>
    </row>
    <row r="5381" spans="3:11" ht="15" hidden="1" outlineLevel="1" x14ac:dyDescent="0.25">
      <c r="C5381" s="4" t="s">
        <v>53</v>
      </c>
      <c r="D5381" s="20" t="s">
        <v>10632</v>
      </c>
      <c r="E5381" s="20"/>
      <c r="F5381" s="20" t="s">
        <v>10633</v>
      </c>
      <c r="G5381"/>
      <c r="H5381"/>
      <c r="I5381"/>
      <c r="J5381"/>
      <c r="K5381" s="16">
        <v>1.71</v>
      </c>
    </row>
    <row r="5382" spans="3:11" ht="15" hidden="1" outlineLevel="1" x14ac:dyDescent="0.25">
      <c r="C5382" s="4" t="s">
        <v>53</v>
      </c>
      <c r="D5382" s="20" t="s">
        <v>10634</v>
      </c>
      <c r="E5382" s="20"/>
      <c r="F5382" s="20" t="s">
        <v>10635</v>
      </c>
      <c r="G5382"/>
      <c r="H5382"/>
      <c r="I5382"/>
      <c r="J5382"/>
      <c r="K5382" s="16">
        <v>3.36</v>
      </c>
    </row>
    <row r="5383" spans="3:11" ht="15" hidden="1" outlineLevel="1" x14ac:dyDescent="0.25">
      <c r="C5383" s="4" t="s">
        <v>53</v>
      </c>
      <c r="D5383" s="20" t="s">
        <v>10636</v>
      </c>
      <c r="E5383" s="20"/>
      <c r="F5383" s="20" t="s">
        <v>10637</v>
      </c>
      <c r="G5383"/>
      <c r="H5383"/>
      <c r="I5383"/>
      <c r="J5383"/>
      <c r="K5383" s="16">
        <v>1.96</v>
      </c>
    </row>
    <row r="5384" spans="3:11" ht="15" hidden="1" outlineLevel="1" x14ac:dyDescent="0.25">
      <c r="C5384" s="4" t="s">
        <v>53</v>
      </c>
      <c r="D5384" s="20" t="s">
        <v>10638</v>
      </c>
      <c r="E5384" s="20"/>
      <c r="F5384" s="20" t="s">
        <v>10639</v>
      </c>
      <c r="G5384"/>
      <c r="H5384"/>
      <c r="I5384"/>
      <c r="J5384"/>
      <c r="K5384" s="16">
        <v>1.95</v>
      </c>
    </row>
    <row r="5385" spans="3:11" ht="15" hidden="1" outlineLevel="1" x14ac:dyDescent="0.25">
      <c r="C5385" s="4" t="s">
        <v>53</v>
      </c>
      <c r="D5385" s="20" t="s">
        <v>10640</v>
      </c>
      <c r="E5385" s="20"/>
      <c r="F5385" s="20" t="s">
        <v>10641</v>
      </c>
      <c r="G5385"/>
      <c r="H5385"/>
      <c r="I5385"/>
      <c r="J5385"/>
      <c r="K5385" s="16">
        <v>2.09</v>
      </c>
    </row>
    <row r="5386" spans="3:11" ht="15" hidden="1" outlineLevel="1" x14ac:dyDescent="0.25">
      <c r="C5386" s="4" t="s">
        <v>53</v>
      </c>
      <c r="D5386" s="20" t="s">
        <v>10642</v>
      </c>
      <c r="E5386" s="20"/>
      <c r="F5386" s="20" t="s">
        <v>10643</v>
      </c>
      <c r="G5386"/>
      <c r="H5386"/>
      <c r="I5386"/>
      <c r="J5386"/>
      <c r="K5386" s="16">
        <v>1.68</v>
      </c>
    </row>
    <row r="5387" spans="3:11" ht="15" hidden="1" outlineLevel="1" x14ac:dyDescent="0.25">
      <c r="C5387" s="4" t="s">
        <v>53</v>
      </c>
      <c r="D5387" s="20" t="s">
        <v>10644</v>
      </c>
      <c r="E5387" s="20"/>
      <c r="F5387" s="20" t="s">
        <v>10645</v>
      </c>
      <c r="G5387"/>
      <c r="H5387"/>
      <c r="I5387"/>
      <c r="J5387"/>
      <c r="K5387" s="16">
        <v>1.68</v>
      </c>
    </row>
    <row r="5388" spans="3:11" ht="15" hidden="1" outlineLevel="1" x14ac:dyDescent="0.25">
      <c r="C5388" s="4" t="s">
        <v>53</v>
      </c>
      <c r="D5388" s="20" t="s">
        <v>10646</v>
      </c>
      <c r="E5388" s="20"/>
      <c r="F5388" s="20" t="s">
        <v>10647</v>
      </c>
      <c r="G5388"/>
      <c r="H5388"/>
      <c r="I5388"/>
      <c r="J5388"/>
      <c r="K5388" s="16">
        <v>142.86000000000001</v>
      </c>
    </row>
    <row r="5389" spans="3:11" ht="15" hidden="1" outlineLevel="1" x14ac:dyDescent="0.25">
      <c r="C5389" s="4" t="s">
        <v>53</v>
      </c>
      <c r="D5389" s="20" t="s">
        <v>10648</v>
      </c>
      <c r="E5389" s="20"/>
      <c r="F5389" s="20" t="s">
        <v>10649</v>
      </c>
      <c r="G5389"/>
      <c r="H5389"/>
      <c r="I5389"/>
      <c r="J5389"/>
      <c r="K5389" s="16">
        <v>52.76</v>
      </c>
    </row>
    <row r="5390" spans="3:11" ht="15" hidden="1" outlineLevel="1" x14ac:dyDescent="0.25">
      <c r="C5390" s="4" t="s">
        <v>53</v>
      </c>
      <c r="D5390" s="20" t="s">
        <v>10650</v>
      </c>
      <c r="E5390" s="20"/>
      <c r="F5390" s="20" t="s">
        <v>10651</v>
      </c>
      <c r="G5390"/>
      <c r="H5390"/>
      <c r="I5390"/>
      <c r="J5390"/>
      <c r="K5390" s="16">
        <v>2.2000000000000002</v>
      </c>
    </row>
    <row r="5391" spans="3:11" ht="15" hidden="1" outlineLevel="1" x14ac:dyDescent="0.25">
      <c r="C5391" s="4" t="s">
        <v>53</v>
      </c>
      <c r="D5391" s="20" t="s">
        <v>10652</v>
      </c>
      <c r="E5391" s="20"/>
      <c r="F5391" s="20" t="s">
        <v>10653</v>
      </c>
      <c r="G5391"/>
      <c r="H5391"/>
      <c r="I5391"/>
      <c r="J5391"/>
      <c r="K5391" s="16">
        <v>9.19</v>
      </c>
    </row>
    <row r="5392" spans="3:11" ht="15" hidden="1" outlineLevel="1" x14ac:dyDescent="0.25">
      <c r="C5392" s="4" t="s">
        <v>53</v>
      </c>
      <c r="D5392" s="20" t="s">
        <v>10654</v>
      </c>
      <c r="E5392" s="20"/>
      <c r="F5392" s="20" t="s">
        <v>10655</v>
      </c>
      <c r="G5392"/>
      <c r="H5392"/>
      <c r="I5392"/>
      <c r="J5392"/>
      <c r="K5392" s="16">
        <v>-1.56</v>
      </c>
    </row>
    <row r="5393" spans="3:11" ht="15" hidden="1" outlineLevel="1" x14ac:dyDescent="0.25">
      <c r="C5393" s="4" t="s">
        <v>53</v>
      </c>
      <c r="D5393" s="20" t="s">
        <v>10656</v>
      </c>
      <c r="E5393" s="20"/>
      <c r="F5393" s="20" t="s">
        <v>10657</v>
      </c>
      <c r="G5393"/>
      <c r="H5393"/>
      <c r="I5393"/>
      <c r="J5393"/>
      <c r="K5393" s="16">
        <v>108.5</v>
      </c>
    </row>
    <row r="5394" spans="3:11" ht="15" hidden="1" outlineLevel="1" x14ac:dyDescent="0.25">
      <c r="C5394" s="4" t="s">
        <v>53</v>
      </c>
      <c r="D5394" s="20" t="s">
        <v>10658</v>
      </c>
      <c r="E5394" s="20"/>
      <c r="F5394" s="20" t="s">
        <v>10659</v>
      </c>
      <c r="G5394"/>
      <c r="H5394"/>
      <c r="I5394"/>
      <c r="J5394"/>
      <c r="K5394" s="16">
        <v>1.74</v>
      </c>
    </row>
    <row r="5395" spans="3:11" ht="15" hidden="1" outlineLevel="1" x14ac:dyDescent="0.25">
      <c r="C5395" s="4" t="s">
        <v>53</v>
      </c>
      <c r="D5395" s="20" t="s">
        <v>10660</v>
      </c>
      <c r="E5395" s="20"/>
      <c r="F5395" s="20" t="s">
        <v>10661</v>
      </c>
      <c r="G5395"/>
      <c r="H5395"/>
      <c r="I5395"/>
      <c r="J5395"/>
      <c r="K5395" s="16">
        <v>3.36</v>
      </c>
    </row>
    <row r="5396" spans="3:11" ht="15" hidden="1" outlineLevel="1" x14ac:dyDescent="0.25">
      <c r="C5396" s="4" t="s">
        <v>53</v>
      </c>
      <c r="D5396" s="20" t="s">
        <v>10662</v>
      </c>
      <c r="E5396" s="20"/>
      <c r="F5396" s="20" t="s">
        <v>10663</v>
      </c>
      <c r="G5396"/>
      <c r="H5396"/>
      <c r="I5396"/>
      <c r="J5396"/>
      <c r="K5396" s="16">
        <v>0.93</v>
      </c>
    </row>
    <row r="5397" spans="3:11" ht="15" hidden="1" outlineLevel="1" x14ac:dyDescent="0.25">
      <c r="C5397" s="4" t="s">
        <v>53</v>
      </c>
      <c r="D5397" s="20" t="s">
        <v>10664</v>
      </c>
      <c r="E5397" s="20"/>
      <c r="F5397" s="20" t="s">
        <v>10665</v>
      </c>
      <c r="G5397"/>
      <c r="H5397"/>
      <c r="I5397"/>
      <c r="J5397"/>
      <c r="K5397" s="16">
        <v>2.72</v>
      </c>
    </row>
    <row r="5398" spans="3:11" ht="15" hidden="1" outlineLevel="1" x14ac:dyDescent="0.25">
      <c r="C5398" s="4" t="s">
        <v>53</v>
      </c>
      <c r="D5398" s="20" t="s">
        <v>10666</v>
      </c>
      <c r="E5398" s="20"/>
      <c r="F5398" s="20" t="s">
        <v>10667</v>
      </c>
      <c r="G5398"/>
      <c r="H5398"/>
      <c r="I5398"/>
      <c r="J5398"/>
      <c r="K5398" s="16">
        <v>6.9</v>
      </c>
    </row>
    <row r="5399" spans="3:11" ht="15" hidden="1" outlineLevel="1" x14ac:dyDescent="0.25">
      <c r="C5399" s="4" t="s">
        <v>53</v>
      </c>
      <c r="D5399" s="20" t="s">
        <v>10668</v>
      </c>
      <c r="E5399" s="20"/>
      <c r="F5399" s="20" t="s">
        <v>10669</v>
      </c>
      <c r="G5399"/>
      <c r="H5399"/>
      <c r="I5399"/>
      <c r="J5399"/>
      <c r="K5399" s="16">
        <v>2.71</v>
      </c>
    </row>
    <row r="5400" spans="3:11" ht="15" hidden="1" outlineLevel="1" x14ac:dyDescent="0.25">
      <c r="C5400" s="4" t="s">
        <v>53</v>
      </c>
      <c r="D5400" s="20" t="s">
        <v>10670</v>
      </c>
      <c r="E5400" s="20"/>
      <c r="F5400" s="20" t="s">
        <v>10671</v>
      </c>
      <c r="G5400"/>
      <c r="H5400"/>
      <c r="I5400"/>
      <c r="J5400"/>
      <c r="K5400" s="16">
        <v>1.1499999999999999</v>
      </c>
    </row>
    <row r="5401" spans="3:11" ht="15" hidden="1" outlineLevel="1" x14ac:dyDescent="0.25">
      <c r="C5401" s="4" t="s">
        <v>53</v>
      </c>
      <c r="D5401" s="20" t="s">
        <v>10672</v>
      </c>
      <c r="E5401" s="20"/>
      <c r="F5401" s="20" t="s">
        <v>10673</v>
      </c>
      <c r="G5401"/>
      <c r="H5401"/>
      <c r="I5401"/>
      <c r="J5401"/>
      <c r="K5401" s="16">
        <v>3.82</v>
      </c>
    </row>
    <row r="5402" spans="3:11" ht="15" hidden="1" outlineLevel="1" x14ac:dyDescent="0.25">
      <c r="C5402" s="4" t="s">
        <v>53</v>
      </c>
      <c r="D5402" s="20" t="s">
        <v>10674</v>
      </c>
      <c r="E5402" s="20"/>
      <c r="F5402" s="20" t="s">
        <v>10675</v>
      </c>
      <c r="G5402"/>
      <c r="H5402"/>
      <c r="I5402"/>
      <c r="J5402"/>
      <c r="K5402" s="16">
        <v>4.51</v>
      </c>
    </row>
    <row r="5403" spans="3:11" ht="15" hidden="1" outlineLevel="1" x14ac:dyDescent="0.25">
      <c r="C5403" s="4" t="s">
        <v>53</v>
      </c>
      <c r="D5403" s="20" t="s">
        <v>10676</v>
      </c>
      <c r="E5403" s="20"/>
      <c r="F5403" s="20" t="s">
        <v>10677</v>
      </c>
      <c r="G5403"/>
      <c r="H5403"/>
      <c r="I5403"/>
      <c r="J5403"/>
      <c r="K5403" s="16">
        <v>6.18</v>
      </c>
    </row>
    <row r="5404" spans="3:11" ht="15" hidden="1" outlineLevel="1" x14ac:dyDescent="0.25">
      <c r="C5404" s="4" t="s">
        <v>53</v>
      </c>
      <c r="D5404" s="20" t="s">
        <v>10678</v>
      </c>
      <c r="E5404" s="20"/>
      <c r="F5404" s="20" t="s">
        <v>10679</v>
      </c>
      <c r="G5404"/>
      <c r="H5404"/>
      <c r="I5404"/>
      <c r="J5404"/>
      <c r="K5404" s="16">
        <v>1.21</v>
      </c>
    </row>
    <row r="5405" spans="3:11" ht="15" hidden="1" outlineLevel="1" x14ac:dyDescent="0.25">
      <c r="C5405" s="4" t="s">
        <v>53</v>
      </c>
      <c r="D5405" s="20" t="s">
        <v>10680</v>
      </c>
      <c r="E5405" s="20"/>
      <c r="F5405" s="20" t="s">
        <v>10681</v>
      </c>
      <c r="G5405"/>
      <c r="H5405"/>
      <c r="I5405"/>
      <c r="J5405"/>
      <c r="K5405" s="16">
        <v>2.88</v>
      </c>
    </row>
    <row r="5406" spans="3:11" ht="15" hidden="1" outlineLevel="1" x14ac:dyDescent="0.25">
      <c r="C5406" s="4" t="s">
        <v>53</v>
      </c>
      <c r="D5406" s="20" t="s">
        <v>10682</v>
      </c>
      <c r="E5406" s="20"/>
      <c r="F5406" s="20" t="s">
        <v>10683</v>
      </c>
      <c r="G5406"/>
      <c r="H5406"/>
      <c r="I5406"/>
      <c r="J5406"/>
      <c r="K5406" s="16">
        <v>0.72</v>
      </c>
    </row>
    <row r="5407" spans="3:11" ht="15" hidden="1" outlineLevel="1" x14ac:dyDescent="0.25">
      <c r="C5407" s="4" t="s">
        <v>53</v>
      </c>
      <c r="D5407" s="20" t="s">
        <v>10684</v>
      </c>
      <c r="E5407" s="20"/>
      <c r="F5407" s="20" t="s">
        <v>10685</v>
      </c>
      <c r="G5407"/>
      <c r="H5407"/>
      <c r="I5407"/>
      <c r="J5407"/>
      <c r="K5407" s="16">
        <v>9.41</v>
      </c>
    </row>
    <row r="5408" spans="3:11" ht="15" hidden="1" outlineLevel="1" x14ac:dyDescent="0.25">
      <c r="C5408" s="4" t="s">
        <v>53</v>
      </c>
      <c r="D5408" s="20" t="s">
        <v>10686</v>
      </c>
      <c r="E5408" s="20"/>
      <c r="F5408" s="20" t="s">
        <v>10687</v>
      </c>
      <c r="G5408"/>
      <c r="H5408"/>
      <c r="I5408"/>
      <c r="J5408"/>
      <c r="K5408" s="16">
        <v>1.68</v>
      </c>
    </row>
    <row r="5409" spans="3:11" ht="15" hidden="1" outlineLevel="1" x14ac:dyDescent="0.25">
      <c r="C5409" s="4" t="s">
        <v>53</v>
      </c>
      <c r="D5409" s="20" t="s">
        <v>10688</v>
      </c>
      <c r="E5409" s="20"/>
      <c r="F5409" s="20" t="s">
        <v>10689</v>
      </c>
      <c r="G5409"/>
      <c r="H5409"/>
      <c r="I5409"/>
      <c r="J5409"/>
      <c r="K5409" s="16">
        <v>15.14</v>
      </c>
    </row>
    <row r="5410" spans="3:11" ht="15" hidden="1" outlineLevel="1" x14ac:dyDescent="0.25">
      <c r="C5410" s="4" t="s">
        <v>53</v>
      </c>
      <c r="D5410" s="20" t="s">
        <v>10690</v>
      </c>
      <c r="E5410" s="20"/>
      <c r="F5410" s="20" t="s">
        <v>10691</v>
      </c>
      <c r="G5410"/>
      <c r="H5410"/>
      <c r="I5410"/>
      <c r="J5410"/>
      <c r="K5410" s="16">
        <v>2.52</v>
      </c>
    </row>
    <row r="5411" spans="3:11" ht="15" hidden="1" outlineLevel="1" x14ac:dyDescent="0.25">
      <c r="C5411" s="4" t="s">
        <v>53</v>
      </c>
      <c r="D5411" s="20" t="s">
        <v>10692</v>
      </c>
      <c r="E5411" s="20"/>
      <c r="F5411" s="20" t="s">
        <v>10693</v>
      </c>
      <c r="G5411"/>
      <c r="H5411"/>
      <c r="I5411"/>
      <c r="J5411"/>
      <c r="K5411" s="16">
        <v>-0.49</v>
      </c>
    </row>
    <row r="5412" spans="3:11" ht="15" hidden="1" outlineLevel="1" x14ac:dyDescent="0.25">
      <c r="C5412" s="4" t="s">
        <v>53</v>
      </c>
      <c r="D5412" s="20" t="s">
        <v>10694</v>
      </c>
      <c r="E5412" s="20"/>
      <c r="F5412" s="20" t="s">
        <v>10695</v>
      </c>
      <c r="G5412"/>
      <c r="H5412"/>
      <c r="I5412"/>
      <c r="J5412"/>
      <c r="K5412" s="16">
        <v>1.95</v>
      </c>
    </row>
    <row r="5413" spans="3:11" ht="15" hidden="1" outlineLevel="1" x14ac:dyDescent="0.25">
      <c r="C5413" s="4" t="s">
        <v>53</v>
      </c>
      <c r="D5413" s="20" t="s">
        <v>10696</v>
      </c>
      <c r="E5413" s="20"/>
      <c r="F5413" s="20" t="s">
        <v>10697</v>
      </c>
      <c r="G5413"/>
      <c r="H5413"/>
      <c r="I5413"/>
      <c r="J5413"/>
      <c r="K5413" s="16">
        <v>5.46</v>
      </c>
    </row>
    <row r="5414" spans="3:11" ht="15" hidden="1" outlineLevel="1" x14ac:dyDescent="0.25">
      <c r="C5414" s="4" t="s">
        <v>53</v>
      </c>
      <c r="D5414" s="20" t="s">
        <v>10698</v>
      </c>
      <c r="E5414" s="20"/>
      <c r="F5414" s="20" t="s">
        <v>10699</v>
      </c>
      <c r="G5414"/>
      <c r="H5414"/>
      <c r="I5414"/>
      <c r="J5414"/>
      <c r="K5414" s="16">
        <v>6.26</v>
      </c>
    </row>
    <row r="5415" spans="3:11" ht="15" hidden="1" outlineLevel="1" x14ac:dyDescent="0.25">
      <c r="C5415" s="4" t="s">
        <v>53</v>
      </c>
      <c r="D5415" s="20" t="s">
        <v>10700</v>
      </c>
      <c r="E5415" s="20"/>
      <c r="F5415" s="20" t="s">
        <v>10701</v>
      </c>
      <c r="G5415"/>
      <c r="H5415"/>
      <c r="I5415"/>
      <c r="J5415"/>
      <c r="K5415" s="16">
        <v>3.3</v>
      </c>
    </row>
    <row r="5416" spans="3:11" ht="15" hidden="1" outlineLevel="1" x14ac:dyDescent="0.25">
      <c r="C5416" s="4" t="s">
        <v>53</v>
      </c>
      <c r="D5416" s="20" t="s">
        <v>10702</v>
      </c>
      <c r="E5416" s="20"/>
      <c r="F5416" s="20" t="s">
        <v>10703</v>
      </c>
      <c r="G5416"/>
      <c r="H5416"/>
      <c r="I5416"/>
      <c r="J5416"/>
      <c r="K5416" s="16">
        <v>1.96</v>
      </c>
    </row>
    <row r="5417" spans="3:11" ht="15" hidden="1" outlineLevel="1" x14ac:dyDescent="0.25">
      <c r="C5417" s="4" t="s">
        <v>53</v>
      </c>
      <c r="D5417" s="20" t="s">
        <v>10704</v>
      </c>
      <c r="E5417" s="20"/>
      <c r="F5417" s="20" t="s">
        <v>10705</v>
      </c>
      <c r="G5417"/>
      <c r="H5417"/>
      <c r="I5417"/>
      <c r="J5417"/>
      <c r="K5417" s="16">
        <v>5.87</v>
      </c>
    </row>
    <row r="5418" spans="3:11" ht="15" hidden="1" outlineLevel="1" x14ac:dyDescent="0.25">
      <c r="C5418" s="4" t="s">
        <v>53</v>
      </c>
      <c r="D5418" s="20" t="s">
        <v>10706</v>
      </c>
      <c r="E5418" s="20"/>
      <c r="F5418" s="20" t="s">
        <v>10707</v>
      </c>
      <c r="G5418"/>
      <c r="H5418"/>
      <c r="I5418"/>
      <c r="J5418"/>
      <c r="K5418" s="16">
        <v>2.04</v>
      </c>
    </row>
    <row r="5419" spans="3:11" ht="15" hidden="1" outlineLevel="1" x14ac:dyDescent="0.25">
      <c r="C5419" s="4" t="s">
        <v>53</v>
      </c>
      <c r="D5419" s="20" t="s">
        <v>10708</v>
      </c>
      <c r="E5419" s="20"/>
      <c r="F5419" s="20" t="s">
        <v>10709</v>
      </c>
      <c r="G5419"/>
      <c r="H5419"/>
      <c r="I5419"/>
      <c r="J5419"/>
      <c r="K5419" s="16">
        <v>1.2</v>
      </c>
    </row>
    <row r="5420" spans="3:11" ht="15" hidden="1" outlineLevel="1" x14ac:dyDescent="0.25">
      <c r="C5420" s="4" t="s">
        <v>53</v>
      </c>
      <c r="D5420" s="20" t="s">
        <v>10710</v>
      </c>
      <c r="E5420" s="20"/>
      <c r="F5420" s="20" t="s">
        <v>10711</v>
      </c>
      <c r="G5420"/>
      <c r="H5420"/>
      <c r="I5420"/>
      <c r="J5420"/>
      <c r="K5420" s="16">
        <v>4.46</v>
      </c>
    </row>
    <row r="5421" spans="3:11" ht="15" hidden="1" outlineLevel="1" x14ac:dyDescent="0.25">
      <c r="C5421" s="4" t="s">
        <v>53</v>
      </c>
      <c r="D5421" s="20" t="s">
        <v>10712</v>
      </c>
      <c r="E5421" s="20"/>
      <c r="F5421" s="20" t="s">
        <v>10713</v>
      </c>
      <c r="G5421"/>
      <c r="H5421"/>
      <c r="I5421"/>
      <c r="J5421"/>
      <c r="K5421" s="16">
        <v>0.88</v>
      </c>
    </row>
    <row r="5422" spans="3:11" ht="15" hidden="1" outlineLevel="1" x14ac:dyDescent="0.25">
      <c r="C5422" s="4" t="s">
        <v>53</v>
      </c>
      <c r="D5422" s="20" t="s">
        <v>10714</v>
      </c>
      <c r="E5422" s="20"/>
      <c r="F5422" s="20" t="s">
        <v>10715</v>
      </c>
      <c r="G5422"/>
      <c r="H5422"/>
      <c r="I5422"/>
      <c r="J5422"/>
      <c r="K5422" s="16">
        <v>2.98</v>
      </c>
    </row>
    <row r="5423" spans="3:11" ht="15" hidden="1" outlineLevel="1" x14ac:dyDescent="0.25">
      <c r="C5423" s="4" t="s">
        <v>53</v>
      </c>
      <c r="D5423" s="20" t="s">
        <v>10716</v>
      </c>
      <c r="E5423" s="20"/>
      <c r="F5423" s="20" t="s">
        <v>10717</v>
      </c>
      <c r="G5423"/>
      <c r="H5423"/>
      <c r="I5423"/>
      <c r="J5423"/>
      <c r="K5423" s="16">
        <v>2.39</v>
      </c>
    </row>
    <row r="5424" spans="3:11" ht="15" hidden="1" outlineLevel="1" x14ac:dyDescent="0.25">
      <c r="C5424" s="4" t="s">
        <v>53</v>
      </c>
      <c r="D5424" s="20" t="s">
        <v>10718</v>
      </c>
      <c r="E5424" s="20"/>
      <c r="F5424" s="20" t="s">
        <v>10719</v>
      </c>
      <c r="G5424"/>
      <c r="H5424"/>
      <c r="I5424"/>
      <c r="J5424"/>
      <c r="K5424" s="16">
        <v>0.02</v>
      </c>
    </row>
    <row r="5425" spans="3:11" ht="15" hidden="1" outlineLevel="1" x14ac:dyDescent="0.25">
      <c r="C5425" s="4" t="s">
        <v>53</v>
      </c>
      <c r="D5425" s="20" t="s">
        <v>10720</v>
      </c>
      <c r="E5425" s="20"/>
      <c r="F5425" s="20" t="s">
        <v>10721</v>
      </c>
      <c r="G5425"/>
      <c r="H5425"/>
      <c r="I5425"/>
      <c r="J5425"/>
      <c r="K5425" s="16">
        <v>2.08</v>
      </c>
    </row>
    <row r="5426" spans="3:11" ht="15" hidden="1" outlineLevel="1" x14ac:dyDescent="0.25">
      <c r="C5426" s="4" t="s">
        <v>53</v>
      </c>
      <c r="D5426" s="20" t="s">
        <v>10722</v>
      </c>
      <c r="E5426" s="20"/>
      <c r="F5426" s="20" t="s">
        <v>10723</v>
      </c>
      <c r="G5426"/>
      <c r="H5426"/>
      <c r="I5426"/>
      <c r="J5426"/>
      <c r="K5426" s="16">
        <v>2.2599999999999998</v>
      </c>
    </row>
    <row r="5427" spans="3:11" ht="15" hidden="1" outlineLevel="1" x14ac:dyDescent="0.25">
      <c r="C5427" s="4" t="s">
        <v>53</v>
      </c>
      <c r="D5427" s="20" t="s">
        <v>10724</v>
      </c>
      <c r="E5427" s="20"/>
      <c r="F5427" s="20" t="s">
        <v>10725</v>
      </c>
      <c r="G5427"/>
      <c r="H5427"/>
      <c r="I5427"/>
      <c r="J5427"/>
      <c r="K5427" s="16">
        <v>1.43</v>
      </c>
    </row>
    <row r="5428" spans="3:11" ht="15" hidden="1" outlineLevel="1" x14ac:dyDescent="0.25">
      <c r="C5428" s="4" t="s">
        <v>53</v>
      </c>
      <c r="D5428" s="20" t="s">
        <v>10726</v>
      </c>
      <c r="E5428" s="20"/>
      <c r="F5428" s="20" t="s">
        <v>10727</v>
      </c>
      <c r="G5428"/>
      <c r="H5428"/>
      <c r="I5428"/>
      <c r="J5428"/>
      <c r="K5428" s="16">
        <v>1.0900000000000001</v>
      </c>
    </row>
    <row r="5429" spans="3:11" ht="15" hidden="1" outlineLevel="1" x14ac:dyDescent="0.25">
      <c r="C5429" s="4" t="s">
        <v>53</v>
      </c>
      <c r="D5429" s="20" t="s">
        <v>10728</v>
      </c>
      <c r="E5429" s="20"/>
      <c r="F5429" s="20" t="s">
        <v>10729</v>
      </c>
      <c r="G5429"/>
      <c r="H5429"/>
      <c r="I5429"/>
      <c r="J5429"/>
      <c r="K5429" s="16">
        <v>14</v>
      </c>
    </row>
    <row r="5430" spans="3:11" ht="15" hidden="1" outlineLevel="1" x14ac:dyDescent="0.25">
      <c r="C5430" s="4" t="s">
        <v>53</v>
      </c>
      <c r="D5430" s="20" t="s">
        <v>10730</v>
      </c>
      <c r="E5430" s="20"/>
      <c r="F5430" s="20" t="s">
        <v>10731</v>
      </c>
      <c r="G5430"/>
      <c r="H5430"/>
      <c r="I5430"/>
      <c r="J5430"/>
      <c r="K5430" s="16">
        <v>2.12</v>
      </c>
    </row>
    <row r="5431" spans="3:11" ht="15" hidden="1" outlineLevel="1" x14ac:dyDescent="0.25">
      <c r="C5431" s="4" t="s">
        <v>53</v>
      </c>
      <c r="D5431" s="20" t="s">
        <v>10732</v>
      </c>
      <c r="E5431" s="20"/>
      <c r="F5431" s="20" t="s">
        <v>10733</v>
      </c>
      <c r="G5431"/>
      <c r="H5431"/>
      <c r="I5431"/>
      <c r="J5431"/>
      <c r="K5431" s="16">
        <v>0.64</v>
      </c>
    </row>
    <row r="5432" spans="3:11" ht="15" hidden="1" outlineLevel="1" x14ac:dyDescent="0.25">
      <c r="C5432" s="4" t="s">
        <v>53</v>
      </c>
      <c r="D5432" s="20" t="s">
        <v>10734</v>
      </c>
      <c r="E5432" s="20"/>
      <c r="F5432" s="20" t="s">
        <v>10735</v>
      </c>
      <c r="G5432"/>
      <c r="H5432"/>
      <c r="I5432"/>
      <c r="J5432"/>
      <c r="K5432" s="16">
        <v>0.56000000000000005</v>
      </c>
    </row>
    <row r="5433" spans="3:11" ht="15" hidden="1" outlineLevel="1" x14ac:dyDescent="0.25">
      <c r="C5433" s="4" t="s">
        <v>53</v>
      </c>
      <c r="D5433" s="20" t="s">
        <v>10736</v>
      </c>
      <c r="E5433" s="20"/>
      <c r="F5433" s="20" t="s">
        <v>10737</v>
      </c>
      <c r="G5433"/>
      <c r="H5433"/>
      <c r="I5433"/>
      <c r="J5433"/>
      <c r="K5433" s="16">
        <v>0.73</v>
      </c>
    </row>
    <row r="5434" spans="3:11" ht="15" hidden="1" outlineLevel="1" x14ac:dyDescent="0.25">
      <c r="C5434" s="4" t="s">
        <v>53</v>
      </c>
      <c r="D5434" s="20" t="s">
        <v>10738</v>
      </c>
      <c r="E5434" s="20"/>
      <c r="F5434" s="20" t="s">
        <v>10739</v>
      </c>
      <c r="G5434"/>
      <c r="H5434"/>
      <c r="I5434"/>
      <c r="J5434"/>
      <c r="K5434" s="16">
        <v>0.65</v>
      </c>
    </row>
    <row r="5435" spans="3:11" ht="15" hidden="1" outlineLevel="1" x14ac:dyDescent="0.25">
      <c r="C5435" s="4" t="s">
        <v>53</v>
      </c>
      <c r="D5435" s="20" t="s">
        <v>10740</v>
      </c>
      <c r="E5435" s="20"/>
      <c r="F5435" s="20" t="s">
        <v>10741</v>
      </c>
      <c r="G5435"/>
      <c r="H5435"/>
      <c r="I5435"/>
      <c r="J5435"/>
      <c r="K5435" s="16">
        <v>0.06</v>
      </c>
    </row>
    <row r="5436" spans="3:11" ht="15" hidden="1" outlineLevel="1" x14ac:dyDescent="0.25">
      <c r="C5436" s="4" t="s">
        <v>53</v>
      </c>
      <c r="D5436" s="20" t="s">
        <v>10742</v>
      </c>
      <c r="E5436" s="20"/>
      <c r="F5436" s="20" t="s">
        <v>10743</v>
      </c>
      <c r="G5436"/>
      <c r="H5436"/>
      <c r="I5436"/>
      <c r="J5436"/>
      <c r="K5436" s="16">
        <v>10.91</v>
      </c>
    </row>
    <row r="5437" spans="3:11" ht="15" hidden="1" outlineLevel="1" x14ac:dyDescent="0.25">
      <c r="C5437" s="4" t="s">
        <v>53</v>
      </c>
      <c r="D5437" s="20" t="s">
        <v>10744</v>
      </c>
      <c r="E5437" s="20"/>
      <c r="F5437" s="20" t="s">
        <v>10745</v>
      </c>
      <c r="G5437"/>
      <c r="H5437"/>
      <c r="I5437"/>
      <c r="J5437"/>
      <c r="K5437" s="16">
        <v>0.11</v>
      </c>
    </row>
    <row r="5438" spans="3:11" ht="15" hidden="1" outlineLevel="1" x14ac:dyDescent="0.25">
      <c r="C5438" s="4" t="s">
        <v>53</v>
      </c>
      <c r="D5438" s="20" t="s">
        <v>10746</v>
      </c>
      <c r="E5438" s="20"/>
      <c r="F5438" s="20" t="s">
        <v>10747</v>
      </c>
      <c r="G5438"/>
      <c r="H5438"/>
      <c r="I5438"/>
      <c r="J5438"/>
      <c r="K5438" s="16">
        <v>0.37</v>
      </c>
    </row>
    <row r="5439" spans="3:11" ht="15" hidden="1" outlineLevel="1" x14ac:dyDescent="0.25">
      <c r="C5439" s="4" t="s">
        <v>53</v>
      </c>
      <c r="D5439" s="20" t="s">
        <v>10748</v>
      </c>
      <c r="E5439" s="20"/>
      <c r="F5439" s="20" t="s">
        <v>10749</v>
      </c>
      <c r="G5439"/>
      <c r="H5439"/>
      <c r="I5439"/>
      <c r="J5439"/>
      <c r="K5439" s="16">
        <v>3.58</v>
      </c>
    </row>
    <row r="5440" spans="3:11" ht="15" hidden="1" outlineLevel="1" x14ac:dyDescent="0.25">
      <c r="C5440" s="4" t="s">
        <v>53</v>
      </c>
      <c r="D5440" s="20" t="s">
        <v>10750</v>
      </c>
      <c r="E5440" s="20"/>
      <c r="F5440" s="20" t="s">
        <v>10751</v>
      </c>
      <c r="G5440"/>
      <c r="H5440"/>
      <c r="I5440"/>
      <c r="J5440"/>
      <c r="K5440" s="16">
        <v>1.02</v>
      </c>
    </row>
    <row r="5441" spans="1:11" ht="15" hidden="1" outlineLevel="1" x14ac:dyDescent="0.25">
      <c r="C5441" s="4" t="s">
        <v>53</v>
      </c>
      <c r="D5441" s="20" t="s">
        <v>10752</v>
      </c>
      <c r="E5441" s="20"/>
      <c r="F5441" s="20" t="s">
        <v>10753</v>
      </c>
      <c r="G5441"/>
      <c r="H5441"/>
      <c r="I5441"/>
      <c r="J5441"/>
      <c r="K5441" s="16">
        <v>0.25</v>
      </c>
    </row>
    <row r="5442" spans="1:11" hidden="1" outlineLevel="1" x14ac:dyDescent="0.2"/>
    <row r="5443" spans="1:11" hidden="1" outlineLevel="1" x14ac:dyDescent="0.2">
      <c r="A5443" s="4" t="s">
        <v>10754</v>
      </c>
      <c r="D5443" s="4" t="s">
        <v>10755</v>
      </c>
      <c r="E5443" s="4"/>
      <c r="K5443" s="21">
        <f>+K5444</f>
        <v>3.37</v>
      </c>
    </row>
    <row r="5444" spans="1:11" ht="15" hidden="1" outlineLevel="1" x14ac:dyDescent="0.25">
      <c r="C5444" s="4" t="s">
        <v>53</v>
      </c>
      <c r="D5444" s="20" t="s">
        <v>9338</v>
      </c>
      <c r="E5444" s="20"/>
      <c r="F5444" s="20" t="s">
        <v>9339</v>
      </c>
      <c r="G5444"/>
      <c r="H5444"/>
      <c r="I5444"/>
      <c r="J5444"/>
      <c r="K5444" s="16">
        <v>3.37</v>
      </c>
    </row>
    <row r="5445" spans="1:11" hidden="1" outlineLevel="1" x14ac:dyDescent="0.2"/>
    <row r="5446" spans="1:11" hidden="1" outlineLevel="1" x14ac:dyDescent="0.2">
      <c r="A5446" s="4" t="s">
        <v>10756</v>
      </c>
      <c r="D5446" s="4" t="s">
        <v>10757</v>
      </c>
      <c r="E5446" s="4"/>
      <c r="K5446" s="21">
        <f>+K5447</f>
        <v>6.91</v>
      </c>
    </row>
    <row r="5447" spans="1:11" ht="15" hidden="1" outlineLevel="1" x14ac:dyDescent="0.25">
      <c r="C5447" s="4" t="s">
        <v>53</v>
      </c>
      <c r="D5447" s="20" t="s">
        <v>10758</v>
      </c>
      <c r="E5447" s="20"/>
      <c r="F5447" s="20" t="s">
        <v>10759</v>
      </c>
      <c r="G5447"/>
      <c r="H5447"/>
      <c r="I5447"/>
      <c r="J5447"/>
      <c r="K5447" s="16">
        <v>6.91</v>
      </c>
    </row>
    <row r="5448" spans="1:11" hidden="1" outlineLevel="1" x14ac:dyDescent="0.2"/>
    <row r="5449" spans="1:11" hidden="1" outlineLevel="1" x14ac:dyDescent="0.2">
      <c r="A5449" s="4" t="s">
        <v>10760</v>
      </c>
      <c r="D5449" s="4" t="s">
        <v>10761</v>
      </c>
      <c r="E5449" s="4"/>
      <c r="K5449" s="21">
        <f>SUM(K5450:K5767)</f>
        <v>4014.8999999999965</v>
      </c>
    </row>
    <row r="5450" spans="1:11" ht="15" hidden="1" outlineLevel="1" x14ac:dyDescent="0.25">
      <c r="C5450" s="4" t="s">
        <v>53</v>
      </c>
      <c r="D5450" s="20" t="s">
        <v>7057</v>
      </c>
      <c r="E5450" s="20"/>
      <c r="F5450" s="20" t="s">
        <v>7058</v>
      </c>
      <c r="G5450"/>
      <c r="H5450"/>
      <c r="I5450"/>
      <c r="J5450"/>
      <c r="K5450" s="16">
        <v>411.86</v>
      </c>
    </row>
    <row r="5451" spans="1:11" ht="15" hidden="1" outlineLevel="1" x14ac:dyDescent="0.25">
      <c r="C5451" s="4" t="s">
        <v>53</v>
      </c>
      <c r="D5451" s="20" t="s">
        <v>895</v>
      </c>
      <c r="E5451" s="20"/>
      <c r="F5451" s="20" t="s">
        <v>896</v>
      </c>
      <c r="G5451"/>
      <c r="H5451"/>
      <c r="I5451"/>
      <c r="J5451"/>
      <c r="K5451" s="16">
        <v>0.23</v>
      </c>
    </row>
    <row r="5452" spans="1:11" ht="15" hidden="1" outlineLevel="1" x14ac:dyDescent="0.25">
      <c r="C5452" s="4" t="s">
        <v>53</v>
      </c>
      <c r="D5452" s="20" t="s">
        <v>10762</v>
      </c>
      <c r="E5452" s="20"/>
      <c r="F5452" s="20" t="s">
        <v>10763</v>
      </c>
      <c r="G5452"/>
      <c r="H5452"/>
      <c r="I5452"/>
      <c r="J5452"/>
      <c r="K5452" s="16">
        <v>3.38</v>
      </c>
    </row>
    <row r="5453" spans="1:11" ht="15" hidden="1" outlineLevel="1" x14ac:dyDescent="0.25">
      <c r="C5453" s="4" t="s">
        <v>53</v>
      </c>
      <c r="D5453" s="20" t="s">
        <v>10764</v>
      </c>
      <c r="E5453" s="20"/>
      <c r="F5453" s="20" t="s">
        <v>10765</v>
      </c>
      <c r="G5453"/>
      <c r="H5453"/>
      <c r="I5453"/>
      <c r="J5453"/>
      <c r="K5453" s="16">
        <v>37.53</v>
      </c>
    </row>
    <row r="5454" spans="1:11" ht="15" hidden="1" outlineLevel="1" x14ac:dyDescent="0.25">
      <c r="C5454" s="4" t="s">
        <v>53</v>
      </c>
      <c r="D5454" s="20" t="s">
        <v>10766</v>
      </c>
      <c r="E5454" s="20"/>
      <c r="F5454" s="20" t="s">
        <v>10767</v>
      </c>
      <c r="G5454"/>
      <c r="H5454"/>
      <c r="I5454"/>
      <c r="J5454"/>
      <c r="K5454" s="16">
        <v>1.23</v>
      </c>
    </row>
    <row r="5455" spans="1:11" ht="15" hidden="1" outlineLevel="1" x14ac:dyDescent="0.25">
      <c r="C5455" s="4" t="s">
        <v>53</v>
      </c>
      <c r="D5455" s="20" t="s">
        <v>10768</v>
      </c>
      <c r="E5455" s="20"/>
      <c r="F5455" s="20" t="s">
        <v>10769</v>
      </c>
      <c r="G5455"/>
      <c r="H5455"/>
      <c r="I5455"/>
      <c r="J5455"/>
      <c r="K5455" s="16">
        <v>3.91</v>
      </c>
    </row>
    <row r="5456" spans="1:11" ht="15" hidden="1" outlineLevel="1" x14ac:dyDescent="0.25">
      <c r="C5456" s="4" t="s">
        <v>53</v>
      </c>
      <c r="D5456" s="20" t="s">
        <v>10770</v>
      </c>
      <c r="E5456" s="20"/>
      <c r="F5456" s="20" t="s">
        <v>10771</v>
      </c>
      <c r="G5456"/>
      <c r="H5456"/>
      <c r="I5456"/>
      <c r="J5456"/>
      <c r="K5456" s="16">
        <v>0.83</v>
      </c>
    </row>
    <row r="5457" spans="3:11" ht="15" hidden="1" outlineLevel="1" x14ac:dyDescent="0.25">
      <c r="C5457" s="4" t="s">
        <v>53</v>
      </c>
      <c r="D5457" s="20" t="s">
        <v>10772</v>
      </c>
      <c r="E5457" s="20"/>
      <c r="F5457" s="20" t="s">
        <v>10773</v>
      </c>
      <c r="G5457"/>
      <c r="H5457"/>
      <c r="I5457"/>
      <c r="J5457"/>
      <c r="K5457" s="16">
        <v>1.47</v>
      </c>
    </row>
    <row r="5458" spans="3:11" ht="15" hidden="1" outlineLevel="1" x14ac:dyDescent="0.25">
      <c r="C5458" s="4" t="s">
        <v>53</v>
      </c>
      <c r="D5458" s="20" t="s">
        <v>10774</v>
      </c>
      <c r="E5458" s="20"/>
      <c r="F5458" s="20" t="s">
        <v>10775</v>
      </c>
      <c r="G5458"/>
      <c r="H5458"/>
      <c r="I5458"/>
      <c r="J5458"/>
      <c r="K5458" s="16">
        <v>5.87</v>
      </c>
    </row>
    <row r="5459" spans="3:11" ht="15" hidden="1" outlineLevel="1" x14ac:dyDescent="0.25">
      <c r="C5459" s="4" t="s">
        <v>53</v>
      </c>
      <c r="D5459" s="20" t="s">
        <v>10776</v>
      </c>
      <c r="E5459" s="20"/>
      <c r="F5459" s="20" t="s">
        <v>10777</v>
      </c>
      <c r="G5459"/>
      <c r="H5459"/>
      <c r="I5459"/>
      <c r="J5459"/>
      <c r="K5459" s="16">
        <v>-3.39</v>
      </c>
    </row>
    <row r="5460" spans="3:11" ht="15" hidden="1" outlineLevel="1" x14ac:dyDescent="0.25">
      <c r="C5460" s="4" t="s">
        <v>53</v>
      </c>
      <c r="D5460" s="20" t="s">
        <v>10778</v>
      </c>
      <c r="E5460" s="20"/>
      <c r="F5460" s="20" t="s">
        <v>10779</v>
      </c>
      <c r="G5460"/>
      <c r="H5460"/>
      <c r="I5460"/>
      <c r="J5460"/>
      <c r="K5460" s="16">
        <v>5.08</v>
      </c>
    </row>
    <row r="5461" spans="3:11" ht="15" hidden="1" outlineLevel="1" x14ac:dyDescent="0.25">
      <c r="C5461" s="4" t="s">
        <v>53</v>
      </c>
      <c r="D5461" s="20" t="s">
        <v>10780</v>
      </c>
      <c r="E5461" s="20"/>
      <c r="F5461" s="20" t="s">
        <v>10781</v>
      </c>
      <c r="G5461"/>
      <c r="H5461"/>
      <c r="I5461"/>
      <c r="J5461"/>
      <c r="K5461" s="16">
        <v>1.96</v>
      </c>
    </row>
    <row r="5462" spans="3:11" ht="15" hidden="1" outlineLevel="1" x14ac:dyDescent="0.25">
      <c r="C5462" s="4" t="s">
        <v>53</v>
      </c>
      <c r="D5462" s="20" t="s">
        <v>10782</v>
      </c>
      <c r="E5462" s="20"/>
      <c r="F5462" s="20" t="s">
        <v>10783</v>
      </c>
      <c r="G5462"/>
      <c r="H5462"/>
      <c r="I5462"/>
      <c r="J5462"/>
      <c r="K5462" s="16">
        <v>210.75</v>
      </c>
    </row>
    <row r="5463" spans="3:11" ht="15" hidden="1" outlineLevel="1" x14ac:dyDescent="0.25">
      <c r="C5463" s="4" t="s">
        <v>53</v>
      </c>
      <c r="D5463" s="20" t="s">
        <v>10784</v>
      </c>
      <c r="E5463" s="20"/>
      <c r="F5463" s="20" t="s">
        <v>10785</v>
      </c>
      <c r="G5463"/>
      <c r="H5463"/>
      <c r="I5463"/>
      <c r="J5463"/>
      <c r="K5463" s="16">
        <v>-0.18</v>
      </c>
    </row>
    <row r="5464" spans="3:11" ht="15" hidden="1" outlineLevel="1" x14ac:dyDescent="0.25">
      <c r="C5464" s="4" t="s">
        <v>53</v>
      </c>
      <c r="D5464" s="20" t="s">
        <v>10786</v>
      </c>
      <c r="E5464" s="20"/>
      <c r="F5464" s="20" t="s">
        <v>10787</v>
      </c>
      <c r="G5464"/>
      <c r="H5464"/>
      <c r="I5464"/>
      <c r="J5464"/>
      <c r="K5464" s="16">
        <v>6.5</v>
      </c>
    </row>
    <row r="5465" spans="3:11" ht="15" hidden="1" outlineLevel="1" x14ac:dyDescent="0.25">
      <c r="C5465" s="4" t="s">
        <v>53</v>
      </c>
      <c r="D5465" s="20" t="s">
        <v>10788</v>
      </c>
      <c r="E5465" s="20"/>
      <c r="F5465" s="20" t="s">
        <v>10789</v>
      </c>
      <c r="G5465"/>
      <c r="H5465"/>
      <c r="I5465"/>
      <c r="J5465"/>
      <c r="K5465" s="16">
        <v>63.64</v>
      </c>
    </row>
    <row r="5466" spans="3:11" ht="15" hidden="1" outlineLevel="1" x14ac:dyDescent="0.25">
      <c r="C5466" s="4" t="s">
        <v>53</v>
      </c>
      <c r="D5466" s="20" t="s">
        <v>10790</v>
      </c>
      <c r="E5466" s="20"/>
      <c r="F5466" s="20" t="s">
        <v>10791</v>
      </c>
      <c r="G5466"/>
      <c r="H5466"/>
      <c r="I5466"/>
      <c r="J5466"/>
      <c r="K5466" s="16">
        <v>4.55</v>
      </c>
    </row>
    <row r="5467" spans="3:11" ht="15" hidden="1" outlineLevel="1" x14ac:dyDescent="0.25">
      <c r="C5467" s="4" t="s">
        <v>53</v>
      </c>
      <c r="D5467" s="20" t="s">
        <v>10792</v>
      </c>
      <c r="E5467" s="20"/>
      <c r="F5467" s="20" t="s">
        <v>10793</v>
      </c>
      <c r="G5467"/>
      <c r="H5467"/>
      <c r="I5467"/>
      <c r="J5467"/>
      <c r="K5467" s="16">
        <v>13.52</v>
      </c>
    </row>
    <row r="5468" spans="3:11" ht="15" hidden="1" outlineLevel="1" x14ac:dyDescent="0.25">
      <c r="C5468" s="4" t="s">
        <v>53</v>
      </c>
      <c r="D5468" s="20" t="s">
        <v>10794</v>
      </c>
      <c r="E5468" s="20"/>
      <c r="F5468" s="20" t="s">
        <v>10795</v>
      </c>
      <c r="G5468"/>
      <c r="H5468"/>
      <c r="I5468"/>
      <c r="J5468"/>
      <c r="K5468" s="16">
        <v>1.68</v>
      </c>
    </row>
    <row r="5469" spans="3:11" ht="15" hidden="1" outlineLevel="1" x14ac:dyDescent="0.25">
      <c r="C5469" s="4" t="s">
        <v>53</v>
      </c>
      <c r="D5469" s="20" t="s">
        <v>10796</v>
      </c>
      <c r="E5469" s="20"/>
      <c r="F5469" s="20" t="s">
        <v>10797</v>
      </c>
      <c r="G5469"/>
      <c r="H5469"/>
      <c r="I5469"/>
      <c r="J5469"/>
      <c r="K5469" s="16">
        <v>3.68</v>
      </c>
    </row>
    <row r="5470" spans="3:11" ht="15" hidden="1" outlineLevel="1" x14ac:dyDescent="0.25">
      <c r="C5470" s="4" t="s">
        <v>53</v>
      </c>
      <c r="D5470" s="20" t="s">
        <v>10798</v>
      </c>
      <c r="E5470" s="20"/>
      <c r="F5470" s="20" t="s">
        <v>10799</v>
      </c>
      <c r="G5470"/>
      <c r="H5470"/>
      <c r="I5470"/>
      <c r="J5470"/>
      <c r="K5470" s="16">
        <v>18.079999999999998</v>
      </c>
    </row>
    <row r="5471" spans="3:11" ht="15" hidden="1" outlineLevel="1" x14ac:dyDescent="0.25">
      <c r="C5471" s="4" t="s">
        <v>53</v>
      </c>
      <c r="D5471" s="20" t="s">
        <v>10800</v>
      </c>
      <c r="E5471" s="20"/>
      <c r="F5471" s="20" t="s">
        <v>10801</v>
      </c>
      <c r="G5471"/>
      <c r="H5471"/>
      <c r="I5471"/>
      <c r="J5471"/>
      <c r="K5471" s="16">
        <v>6.05</v>
      </c>
    </row>
    <row r="5472" spans="3:11" ht="15" hidden="1" outlineLevel="1" x14ac:dyDescent="0.25">
      <c r="C5472" s="4" t="s">
        <v>53</v>
      </c>
      <c r="D5472" s="20" t="s">
        <v>10802</v>
      </c>
      <c r="E5472" s="20"/>
      <c r="F5472" s="20" t="s">
        <v>10803</v>
      </c>
      <c r="G5472"/>
      <c r="H5472"/>
      <c r="I5472"/>
      <c r="J5472"/>
      <c r="K5472" s="16">
        <v>0.3</v>
      </c>
    </row>
    <row r="5473" spans="3:11" ht="15" hidden="1" outlineLevel="1" x14ac:dyDescent="0.25">
      <c r="C5473" s="4" t="s">
        <v>53</v>
      </c>
      <c r="D5473" s="20" t="s">
        <v>10804</v>
      </c>
      <c r="E5473" s="20"/>
      <c r="F5473" s="20" t="s">
        <v>10805</v>
      </c>
      <c r="G5473"/>
      <c r="H5473"/>
      <c r="I5473"/>
      <c r="J5473"/>
      <c r="K5473" s="16">
        <v>2.67</v>
      </c>
    </row>
    <row r="5474" spans="3:11" ht="15" hidden="1" outlineLevel="1" x14ac:dyDescent="0.25">
      <c r="C5474" s="4" t="s">
        <v>53</v>
      </c>
      <c r="D5474" s="20" t="s">
        <v>10806</v>
      </c>
      <c r="E5474" s="20"/>
      <c r="F5474" s="20" t="s">
        <v>10807</v>
      </c>
      <c r="G5474"/>
      <c r="H5474"/>
      <c r="I5474"/>
      <c r="J5474"/>
      <c r="K5474" s="16">
        <v>5.04</v>
      </c>
    </row>
    <row r="5475" spans="3:11" ht="15" hidden="1" outlineLevel="1" x14ac:dyDescent="0.25">
      <c r="C5475" s="4" t="s">
        <v>53</v>
      </c>
      <c r="D5475" s="20" t="s">
        <v>10808</v>
      </c>
      <c r="E5475" s="20"/>
      <c r="F5475" s="20" t="s">
        <v>10809</v>
      </c>
      <c r="G5475"/>
      <c r="H5475"/>
      <c r="I5475"/>
      <c r="J5475"/>
      <c r="K5475" s="16">
        <v>31.8</v>
      </c>
    </row>
    <row r="5476" spans="3:11" ht="15" hidden="1" outlineLevel="1" x14ac:dyDescent="0.25">
      <c r="C5476" s="4" t="s">
        <v>53</v>
      </c>
      <c r="D5476" s="20" t="s">
        <v>10810</v>
      </c>
      <c r="E5476" s="20"/>
      <c r="F5476" s="20" t="s">
        <v>10811</v>
      </c>
      <c r="G5476"/>
      <c r="H5476"/>
      <c r="I5476"/>
      <c r="J5476"/>
      <c r="K5476" s="16">
        <v>3.36</v>
      </c>
    </row>
    <row r="5477" spans="3:11" ht="15" hidden="1" outlineLevel="1" x14ac:dyDescent="0.25">
      <c r="C5477" s="4" t="s">
        <v>53</v>
      </c>
      <c r="D5477" s="20" t="s">
        <v>10812</v>
      </c>
      <c r="E5477" s="20"/>
      <c r="F5477" s="20" t="s">
        <v>10813</v>
      </c>
      <c r="G5477"/>
      <c r="H5477"/>
      <c r="I5477"/>
      <c r="J5477"/>
      <c r="K5477" s="16">
        <v>-0.7</v>
      </c>
    </row>
    <row r="5478" spans="3:11" ht="15" hidden="1" outlineLevel="1" x14ac:dyDescent="0.25">
      <c r="C5478" s="4" t="s">
        <v>53</v>
      </c>
      <c r="D5478" s="20" t="s">
        <v>10814</v>
      </c>
      <c r="E5478" s="20"/>
      <c r="F5478" s="20" t="s">
        <v>10815</v>
      </c>
      <c r="G5478"/>
      <c r="H5478"/>
      <c r="I5478"/>
      <c r="J5478"/>
      <c r="K5478" s="16">
        <v>-0.08</v>
      </c>
    </row>
    <row r="5479" spans="3:11" ht="15" hidden="1" outlineLevel="1" x14ac:dyDescent="0.25">
      <c r="C5479" s="4" t="s">
        <v>53</v>
      </c>
      <c r="D5479" s="20" t="s">
        <v>10816</v>
      </c>
      <c r="E5479" s="20"/>
      <c r="F5479" s="20" t="s">
        <v>10817</v>
      </c>
      <c r="G5479"/>
      <c r="H5479"/>
      <c r="I5479"/>
      <c r="J5479"/>
      <c r="K5479" s="16">
        <v>79.510000000000005</v>
      </c>
    </row>
    <row r="5480" spans="3:11" ht="15" hidden="1" outlineLevel="1" x14ac:dyDescent="0.25">
      <c r="C5480" s="4" t="s">
        <v>53</v>
      </c>
      <c r="D5480" s="20" t="s">
        <v>10818</v>
      </c>
      <c r="E5480" s="20"/>
      <c r="F5480" s="20" t="s">
        <v>10819</v>
      </c>
      <c r="G5480"/>
      <c r="H5480"/>
      <c r="I5480"/>
      <c r="J5480"/>
      <c r="K5480" s="16">
        <v>1.95</v>
      </c>
    </row>
    <row r="5481" spans="3:11" ht="15" hidden="1" outlineLevel="1" x14ac:dyDescent="0.25">
      <c r="C5481" s="4" t="s">
        <v>53</v>
      </c>
      <c r="D5481" s="20" t="s">
        <v>10820</v>
      </c>
      <c r="E5481" s="20"/>
      <c r="F5481" s="20" t="s">
        <v>10821</v>
      </c>
      <c r="G5481"/>
      <c r="H5481"/>
      <c r="I5481"/>
      <c r="J5481"/>
      <c r="K5481" s="16">
        <v>0.45</v>
      </c>
    </row>
    <row r="5482" spans="3:11" ht="15" hidden="1" outlineLevel="1" x14ac:dyDescent="0.25">
      <c r="C5482" s="4" t="s">
        <v>53</v>
      </c>
      <c r="D5482" s="20" t="s">
        <v>10822</v>
      </c>
      <c r="E5482" s="20"/>
      <c r="F5482" s="20" t="s">
        <v>10823</v>
      </c>
      <c r="G5482"/>
      <c r="H5482"/>
      <c r="I5482"/>
      <c r="J5482"/>
      <c r="K5482" s="16">
        <v>16.77</v>
      </c>
    </row>
    <row r="5483" spans="3:11" ht="15" hidden="1" outlineLevel="1" x14ac:dyDescent="0.25">
      <c r="C5483" s="4" t="s">
        <v>53</v>
      </c>
      <c r="D5483" s="20" t="s">
        <v>10824</v>
      </c>
      <c r="E5483" s="20"/>
      <c r="F5483" s="20" t="s">
        <v>10825</v>
      </c>
      <c r="G5483"/>
      <c r="H5483"/>
      <c r="I5483"/>
      <c r="J5483"/>
      <c r="K5483" s="16">
        <v>27.06</v>
      </c>
    </row>
    <row r="5484" spans="3:11" ht="15" hidden="1" outlineLevel="1" x14ac:dyDescent="0.25">
      <c r="C5484" s="4" t="s">
        <v>53</v>
      </c>
      <c r="D5484" s="20" t="s">
        <v>10826</v>
      </c>
      <c r="E5484" s="20"/>
      <c r="F5484" s="20" t="s">
        <v>10827</v>
      </c>
      <c r="G5484"/>
      <c r="H5484"/>
      <c r="I5484"/>
      <c r="J5484"/>
      <c r="K5484" s="16">
        <v>2.69</v>
      </c>
    </row>
    <row r="5485" spans="3:11" ht="15" hidden="1" outlineLevel="1" x14ac:dyDescent="0.25">
      <c r="C5485" s="4" t="s">
        <v>53</v>
      </c>
      <c r="D5485" s="20" t="s">
        <v>10828</v>
      </c>
      <c r="E5485" s="20"/>
      <c r="F5485" s="20" t="s">
        <v>10829</v>
      </c>
      <c r="G5485"/>
      <c r="H5485"/>
      <c r="I5485"/>
      <c r="J5485"/>
      <c r="K5485" s="16">
        <v>-3.94</v>
      </c>
    </row>
    <row r="5486" spans="3:11" ht="15" hidden="1" outlineLevel="1" x14ac:dyDescent="0.25">
      <c r="C5486" s="4" t="s">
        <v>53</v>
      </c>
      <c r="D5486" s="20" t="s">
        <v>10830</v>
      </c>
      <c r="E5486" s="20"/>
      <c r="F5486" s="20" t="s">
        <v>10831</v>
      </c>
      <c r="G5486"/>
      <c r="H5486"/>
      <c r="I5486"/>
      <c r="J5486"/>
      <c r="K5486" s="16">
        <v>5.63</v>
      </c>
    </row>
    <row r="5487" spans="3:11" ht="15" hidden="1" outlineLevel="1" x14ac:dyDescent="0.25">
      <c r="C5487" s="4" t="s">
        <v>53</v>
      </c>
      <c r="D5487" s="20" t="s">
        <v>10832</v>
      </c>
      <c r="E5487" s="20"/>
      <c r="F5487" s="20" t="s">
        <v>10833</v>
      </c>
      <c r="G5487"/>
      <c r="H5487"/>
      <c r="I5487"/>
      <c r="J5487"/>
      <c r="K5487" s="16">
        <v>2.2799999999999998</v>
      </c>
    </row>
    <row r="5488" spans="3:11" ht="15" hidden="1" outlineLevel="1" x14ac:dyDescent="0.25">
      <c r="C5488" s="4" t="s">
        <v>53</v>
      </c>
      <c r="D5488" s="20" t="s">
        <v>10834</v>
      </c>
      <c r="E5488" s="20"/>
      <c r="F5488" s="20" t="s">
        <v>10835</v>
      </c>
      <c r="G5488"/>
      <c r="H5488"/>
      <c r="I5488"/>
      <c r="J5488"/>
      <c r="K5488" s="16">
        <v>4.3099999999999996</v>
      </c>
    </row>
    <row r="5489" spans="3:11" ht="15" hidden="1" outlineLevel="1" x14ac:dyDescent="0.25">
      <c r="C5489" s="4" t="s">
        <v>53</v>
      </c>
      <c r="D5489" s="20" t="s">
        <v>10836</v>
      </c>
      <c r="E5489" s="20"/>
      <c r="F5489" s="20" t="s">
        <v>10837</v>
      </c>
      <c r="G5489"/>
      <c r="H5489"/>
      <c r="I5489"/>
      <c r="J5489"/>
      <c r="K5489" s="16">
        <v>5.04</v>
      </c>
    </row>
    <row r="5490" spans="3:11" ht="15" hidden="1" outlineLevel="1" x14ac:dyDescent="0.25">
      <c r="C5490" s="4" t="s">
        <v>53</v>
      </c>
      <c r="D5490" s="20" t="s">
        <v>10838</v>
      </c>
      <c r="E5490" s="20"/>
      <c r="F5490" s="20" t="s">
        <v>10839</v>
      </c>
      <c r="G5490"/>
      <c r="H5490"/>
      <c r="I5490"/>
      <c r="J5490"/>
      <c r="K5490" s="16">
        <v>4.66</v>
      </c>
    </row>
    <row r="5491" spans="3:11" ht="15" hidden="1" outlineLevel="1" x14ac:dyDescent="0.25">
      <c r="C5491" s="4" t="s">
        <v>53</v>
      </c>
      <c r="D5491" s="20" t="s">
        <v>10840</v>
      </c>
      <c r="E5491" s="20"/>
      <c r="F5491" s="20" t="s">
        <v>10841</v>
      </c>
      <c r="G5491"/>
      <c r="H5491"/>
      <c r="I5491"/>
      <c r="J5491"/>
      <c r="K5491" s="16">
        <v>2.25</v>
      </c>
    </row>
    <row r="5492" spans="3:11" ht="15" hidden="1" outlineLevel="1" x14ac:dyDescent="0.25">
      <c r="C5492" s="4" t="s">
        <v>53</v>
      </c>
      <c r="D5492" s="20" t="s">
        <v>10842</v>
      </c>
      <c r="E5492" s="20"/>
      <c r="F5492" s="20" t="s">
        <v>10843</v>
      </c>
      <c r="G5492"/>
      <c r="H5492"/>
      <c r="I5492"/>
      <c r="J5492"/>
      <c r="K5492" s="16">
        <v>72.41</v>
      </c>
    </row>
    <row r="5493" spans="3:11" ht="15" hidden="1" outlineLevel="1" x14ac:dyDescent="0.25">
      <c r="C5493" s="4" t="s">
        <v>53</v>
      </c>
      <c r="D5493" s="20" t="s">
        <v>10844</v>
      </c>
      <c r="E5493" s="20"/>
      <c r="F5493" s="20" t="s">
        <v>10845</v>
      </c>
      <c r="G5493"/>
      <c r="H5493"/>
      <c r="I5493"/>
      <c r="J5493"/>
      <c r="K5493" s="16">
        <v>7.48</v>
      </c>
    </row>
    <row r="5494" spans="3:11" ht="15" hidden="1" outlineLevel="1" x14ac:dyDescent="0.25">
      <c r="C5494" s="4" t="s">
        <v>53</v>
      </c>
      <c r="D5494" s="20" t="s">
        <v>10846</v>
      </c>
      <c r="E5494" s="20"/>
      <c r="F5494" s="20" t="s">
        <v>10847</v>
      </c>
      <c r="G5494"/>
      <c r="H5494"/>
      <c r="I5494"/>
      <c r="J5494"/>
      <c r="K5494" s="16">
        <v>2.54</v>
      </c>
    </row>
    <row r="5495" spans="3:11" ht="15" hidden="1" outlineLevel="1" x14ac:dyDescent="0.25">
      <c r="C5495" s="4" t="s">
        <v>53</v>
      </c>
      <c r="D5495" s="20" t="s">
        <v>10848</v>
      </c>
      <c r="E5495" s="20"/>
      <c r="F5495" s="20" t="s">
        <v>10849</v>
      </c>
      <c r="G5495"/>
      <c r="H5495"/>
      <c r="I5495"/>
      <c r="J5495"/>
      <c r="K5495" s="16">
        <v>1.68</v>
      </c>
    </row>
    <row r="5496" spans="3:11" ht="15" hidden="1" outlineLevel="1" x14ac:dyDescent="0.25">
      <c r="C5496" s="4" t="s">
        <v>53</v>
      </c>
      <c r="D5496" s="20" t="s">
        <v>10850</v>
      </c>
      <c r="E5496" s="20"/>
      <c r="F5496" s="20" t="s">
        <v>10851</v>
      </c>
      <c r="G5496"/>
      <c r="H5496"/>
      <c r="I5496"/>
      <c r="J5496"/>
      <c r="K5496" s="16">
        <v>-0.03</v>
      </c>
    </row>
    <row r="5497" spans="3:11" ht="15" hidden="1" outlineLevel="1" x14ac:dyDescent="0.25">
      <c r="C5497" s="4" t="s">
        <v>53</v>
      </c>
      <c r="D5497" s="20" t="s">
        <v>10852</v>
      </c>
      <c r="E5497" s="20"/>
      <c r="F5497" s="20" t="s">
        <v>10853</v>
      </c>
      <c r="G5497"/>
      <c r="H5497"/>
      <c r="I5497"/>
      <c r="J5497"/>
      <c r="K5497" s="16">
        <v>1.79</v>
      </c>
    </row>
    <row r="5498" spans="3:11" ht="15" hidden="1" outlineLevel="1" x14ac:dyDescent="0.25">
      <c r="C5498" s="4" t="s">
        <v>53</v>
      </c>
      <c r="D5498" s="20" t="s">
        <v>10854</v>
      </c>
      <c r="E5498" s="20"/>
      <c r="F5498" s="20" t="s">
        <v>10855</v>
      </c>
      <c r="G5498"/>
      <c r="H5498"/>
      <c r="I5498"/>
      <c r="J5498"/>
      <c r="K5498" s="16">
        <v>4.57</v>
      </c>
    </row>
    <row r="5499" spans="3:11" ht="15" hidden="1" outlineLevel="1" x14ac:dyDescent="0.25">
      <c r="C5499" s="4" t="s">
        <v>53</v>
      </c>
      <c r="D5499" s="20" t="s">
        <v>10856</v>
      </c>
      <c r="E5499" s="20"/>
      <c r="F5499" s="20" t="s">
        <v>10857</v>
      </c>
      <c r="G5499"/>
      <c r="H5499"/>
      <c r="I5499"/>
      <c r="J5499"/>
      <c r="K5499" s="16">
        <v>36.61</v>
      </c>
    </row>
    <row r="5500" spans="3:11" ht="15" hidden="1" outlineLevel="1" x14ac:dyDescent="0.25">
      <c r="C5500" s="4" t="s">
        <v>53</v>
      </c>
      <c r="D5500" s="20" t="s">
        <v>10858</v>
      </c>
      <c r="E5500" s="20"/>
      <c r="F5500" s="20" t="s">
        <v>10859</v>
      </c>
      <c r="G5500"/>
      <c r="H5500"/>
      <c r="I5500"/>
      <c r="J5500"/>
      <c r="K5500" s="16">
        <v>0.38</v>
      </c>
    </row>
    <row r="5501" spans="3:11" ht="15" hidden="1" outlineLevel="1" x14ac:dyDescent="0.25">
      <c r="C5501" s="4" t="s">
        <v>53</v>
      </c>
      <c r="D5501" s="20" t="s">
        <v>10860</v>
      </c>
      <c r="E5501" s="20"/>
      <c r="F5501" s="20" t="s">
        <v>10861</v>
      </c>
      <c r="G5501"/>
      <c r="H5501"/>
      <c r="I5501"/>
      <c r="J5501"/>
      <c r="K5501" s="16">
        <v>8.4700000000000006</v>
      </c>
    </row>
    <row r="5502" spans="3:11" ht="15" hidden="1" outlineLevel="1" x14ac:dyDescent="0.25">
      <c r="C5502" s="4" t="s">
        <v>53</v>
      </c>
      <c r="D5502" s="20" t="s">
        <v>10862</v>
      </c>
      <c r="E5502" s="20"/>
      <c r="F5502" s="20" t="s">
        <v>10863</v>
      </c>
      <c r="G5502"/>
      <c r="H5502"/>
      <c r="I5502"/>
      <c r="J5502"/>
      <c r="K5502" s="16">
        <v>4.5599999999999996</v>
      </c>
    </row>
    <row r="5503" spans="3:11" ht="15" hidden="1" outlineLevel="1" x14ac:dyDescent="0.25">
      <c r="C5503" s="4" t="s">
        <v>53</v>
      </c>
      <c r="D5503" s="20" t="s">
        <v>10864</v>
      </c>
      <c r="E5503" s="20"/>
      <c r="F5503" s="20" t="s">
        <v>10807</v>
      </c>
      <c r="G5503"/>
      <c r="H5503"/>
      <c r="I5503"/>
      <c r="J5503"/>
      <c r="K5503" s="16">
        <v>23.04</v>
      </c>
    </row>
    <row r="5504" spans="3:11" ht="15" hidden="1" outlineLevel="1" x14ac:dyDescent="0.25">
      <c r="C5504" s="4" t="s">
        <v>53</v>
      </c>
      <c r="D5504" s="20" t="s">
        <v>10865</v>
      </c>
      <c r="E5504" s="20"/>
      <c r="F5504" s="20" t="s">
        <v>10866</v>
      </c>
      <c r="G5504"/>
      <c r="H5504"/>
      <c r="I5504"/>
      <c r="J5504"/>
      <c r="K5504" s="16">
        <v>6.83</v>
      </c>
    </row>
    <row r="5505" spans="3:11" ht="15" hidden="1" outlineLevel="1" x14ac:dyDescent="0.25">
      <c r="C5505" s="4" t="s">
        <v>53</v>
      </c>
      <c r="D5505" s="20" t="s">
        <v>10867</v>
      </c>
      <c r="E5505" s="20"/>
      <c r="F5505" s="20" t="s">
        <v>10868</v>
      </c>
      <c r="G5505"/>
      <c r="H5505"/>
      <c r="I5505"/>
      <c r="J5505"/>
      <c r="K5505" s="16">
        <v>4.1100000000000003</v>
      </c>
    </row>
    <row r="5506" spans="3:11" ht="15" hidden="1" outlineLevel="1" x14ac:dyDescent="0.25">
      <c r="C5506" s="4" t="s">
        <v>53</v>
      </c>
      <c r="D5506" s="20" t="s">
        <v>10869</v>
      </c>
      <c r="E5506" s="20"/>
      <c r="F5506" s="20" t="s">
        <v>10870</v>
      </c>
      <c r="G5506"/>
      <c r="H5506"/>
      <c r="I5506"/>
      <c r="J5506"/>
      <c r="K5506" s="16">
        <v>13.45</v>
      </c>
    </row>
    <row r="5507" spans="3:11" ht="15" hidden="1" outlineLevel="1" x14ac:dyDescent="0.25">
      <c r="C5507" s="4" t="s">
        <v>53</v>
      </c>
      <c r="D5507" s="20" t="s">
        <v>10871</v>
      </c>
      <c r="E5507" s="20"/>
      <c r="F5507" s="20" t="s">
        <v>10872</v>
      </c>
      <c r="G5507"/>
      <c r="H5507"/>
      <c r="I5507"/>
      <c r="J5507"/>
      <c r="K5507" s="16">
        <v>4.13</v>
      </c>
    </row>
    <row r="5508" spans="3:11" ht="15" hidden="1" outlineLevel="1" x14ac:dyDescent="0.25">
      <c r="C5508" s="4" t="s">
        <v>53</v>
      </c>
      <c r="D5508" s="20" t="s">
        <v>10873</v>
      </c>
      <c r="E5508" s="20"/>
      <c r="F5508" s="20" t="s">
        <v>10874</v>
      </c>
      <c r="G5508"/>
      <c r="H5508"/>
      <c r="I5508"/>
      <c r="J5508"/>
      <c r="K5508" s="16">
        <v>1.89</v>
      </c>
    </row>
    <row r="5509" spans="3:11" ht="15" hidden="1" outlineLevel="1" x14ac:dyDescent="0.25">
      <c r="C5509" s="4" t="s">
        <v>53</v>
      </c>
      <c r="D5509" s="20" t="s">
        <v>10875</v>
      </c>
      <c r="E5509" s="20"/>
      <c r="F5509" s="20" t="s">
        <v>10876</v>
      </c>
      <c r="G5509"/>
      <c r="H5509"/>
      <c r="I5509"/>
      <c r="J5509"/>
      <c r="K5509" s="16">
        <v>1.7</v>
      </c>
    </row>
    <row r="5510" spans="3:11" ht="15" hidden="1" outlineLevel="1" x14ac:dyDescent="0.25">
      <c r="C5510" s="4" t="s">
        <v>53</v>
      </c>
      <c r="D5510" s="20" t="s">
        <v>10877</v>
      </c>
      <c r="E5510" s="20"/>
      <c r="F5510" s="20" t="s">
        <v>10878</v>
      </c>
      <c r="G5510"/>
      <c r="H5510"/>
      <c r="I5510"/>
      <c r="J5510"/>
      <c r="K5510" s="16">
        <v>0.15</v>
      </c>
    </row>
    <row r="5511" spans="3:11" ht="15" hidden="1" outlineLevel="1" x14ac:dyDescent="0.25">
      <c r="C5511" s="4" t="s">
        <v>53</v>
      </c>
      <c r="D5511" s="20" t="s">
        <v>10879</v>
      </c>
      <c r="E5511" s="20"/>
      <c r="F5511" s="20" t="s">
        <v>10880</v>
      </c>
      <c r="G5511"/>
      <c r="H5511"/>
      <c r="I5511"/>
      <c r="J5511"/>
      <c r="K5511" s="16">
        <v>12.95</v>
      </c>
    </row>
    <row r="5512" spans="3:11" ht="15" hidden="1" outlineLevel="1" x14ac:dyDescent="0.25">
      <c r="C5512" s="4" t="s">
        <v>53</v>
      </c>
      <c r="D5512" s="20" t="s">
        <v>10881</v>
      </c>
      <c r="E5512" s="20"/>
      <c r="F5512" s="20" t="s">
        <v>10882</v>
      </c>
      <c r="G5512"/>
      <c r="H5512"/>
      <c r="I5512"/>
      <c r="J5512"/>
      <c r="K5512" s="16">
        <v>24.3</v>
      </c>
    </row>
    <row r="5513" spans="3:11" ht="15" hidden="1" outlineLevel="1" x14ac:dyDescent="0.25">
      <c r="C5513" s="4" t="s">
        <v>53</v>
      </c>
      <c r="D5513" s="20" t="s">
        <v>10883</v>
      </c>
      <c r="E5513" s="20"/>
      <c r="F5513" s="20" t="s">
        <v>10884</v>
      </c>
      <c r="G5513"/>
      <c r="H5513"/>
      <c r="I5513"/>
      <c r="J5513"/>
      <c r="K5513" s="16">
        <v>11.2</v>
      </c>
    </row>
    <row r="5514" spans="3:11" ht="15" hidden="1" outlineLevel="1" x14ac:dyDescent="0.25">
      <c r="C5514" s="4" t="s">
        <v>53</v>
      </c>
      <c r="D5514" s="20" t="s">
        <v>10885</v>
      </c>
      <c r="E5514" s="20"/>
      <c r="F5514" s="20" t="s">
        <v>10886</v>
      </c>
      <c r="G5514"/>
      <c r="H5514"/>
      <c r="I5514"/>
      <c r="J5514"/>
      <c r="K5514" s="16">
        <v>4.2300000000000004</v>
      </c>
    </row>
    <row r="5515" spans="3:11" ht="15" hidden="1" outlineLevel="1" x14ac:dyDescent="0.25">
      <c r="C5515" s="4" t="s">
        <v>53</v>
      </c>
      <c r="D5515" s="20" t="s">
        <v>10887</v>
      </c>
      <c r="E5515" s="20"/>
      <c r="F5515" s="20" t="s">
        <v>10888</v>
      </c>
      <c r="G5515"/>
      <c r="H5515"/>
      <c r="I5515"/>
      <c r="J5515"/>
      <c r="K5515" s="16">
        <v>1.68</v>
      </c>
    </row>
    <row r="5516" spans="3:11" ht="15" hidden="1" outlineLevel="1" x14ac:dyDescent="0.25">
      <c r="C5516" s="4" t="s">
        <v>53</v>
      </c>
      <c r="D5516" s="20" t="s">
        <v>10889</v>
      </c>
      <c r="E5516" s="20"/>
      <c r="F5516" s="20" t="s">
        <v>10890</v>
      </c>
      <c r="G5516"/>
      <c r="H5516"/>
      <c r="I5516"/>
      <c r="J5516"/>
      <c r="K5516" s="16">
        <v>8.1300000000000008</v>
      </c>
    </row>
    <row r="5517" spans="3:11" ht="15" hidden="1" outlineLevel="1" x14ac:dyDescent="0.25">
      <c r="C5517" s="4" t="s">
        <v>53</v>
      </c>
      <c r="D5517" s="20" t="s">
        <v>10891</v>
      </c>
      <c r="E5517" s="20"/>
      <c r="F5517" s="20" t="s">
        <v>10892</v>
      </c>
      <c r="G5517"/>
      <c r="H5517"/>
      <c r="I5517"/>
      <c r="J5517"/>
      <c r="K5517" s="16">
        <v>108.3</v>
      </c>
    </row>
    <row r="5518" spans="3:11" ht="15" hidden="1" outlineLevel="1" x14ac:dyDescent="0.25">
      <c r="C5518" s="4" t="s">
        <v>53</v>
      </c>
      <c r="D5518" s="20" t="s">
        <v>10893</v>
      </c>
      <c r="E5518" s="20"/>
      <c r="F5518" s="20" t="s">
        <v>10894</v>
      </c>
      <c r="G5518"/>
      <c r="H5518"/>
      <c r="I5518"/>
      <c r="J5518"/>
      <c r="K5518" s="16">
        <v>38.65</v>
      </c>
    </row>
    <row r="5519" spans="3:11" ht="15" hidden="1" outlineLevel="1" x14ac:dyDescent="0.25">
      <c r="C5519" s="4" t="s">
        <v>53</v>
      </c>
      <c r="D5519" s="20" t="s">
        <v>10895</v>
      </c>
      <c r="E5519" s="20"/>
      <c r="F5519" s="20" t="s">
        <v>10896</v>
      </c>
      <c r="G5519"/>
      <c r="H5519"/>
      <c r="I5519"/>
      <c r="J5519"/>
      <c r="K5519" s="16">
        <v>13.12</v>
      </c>
    </row>
    <row r="5520" spans="3:11" ht="15" hidden="1" outlineLevel="1" x14ac:dyDescent="0.25">
      <c r="C5520" s="4" t="s">
        <v>53</v>
      </c>
      <c r="D5520" s="20" t="s">
        <v>10897</v>
      </c>
      <c r="E5520" s="20"/>
      <c r="F5520" s="20" t="s">
        <v>10898</v>
      </c>
      <c r="G5520"/>
      <c r="H5520"/>
      <c r="I5520"/>
      <c r="J5520"/>
      <c r="K5520" s="16">
        <v>12.88</v>
      </c>
    </row>
    <row r="5521" spans="3:11" ht="15" hidden="1" outlineLevel="1" x14ac:dyDescent="0.25">
      <c r="C5521" s="4" t="s">
        <v>53</v>
      </c>
      <c r="D5521" s="20" t="s">
        <v>10899</v>
      </c>
      <c r="E5521" s="20"/>
      <c r="F5521" s="20" t="s">
        <v>10900</v>
      </c>
      <c r="G5521"/>
      <c r="H5521"/>
      <c r="I5521"/>
      <c r="J5521"/>
      <c r="K5521" s="16">
        <v>38.64</v>
      </c>
    </row>
    <row r="5522" spans="3:11" ht="15" hidden="1" outlineLevel="1" x14ac:dyDescent="0.25">
      <c r="C5522" s="4" t="s">
        <v>53</v>
      </c>
      <c r="D5522" s="20" t="s">
        <v>10901</v>
      </c>
      <c r="E5522" s="20"/>
      <c r="F5522" s="20" t="s">
        <v>10902</v>
      </c>
      <c r="G5522"/>
      <c r="H5522"/>
      <c r="I5522"/>
      <c r="J5522"/>
      <c r="K5522" s="16">
        <v>0.27</v>
      </c>
    </row>
    <row r="5523" spans="3:11" ht="15" hidden="1" outlineLevel="1" x14ac:dyDescent="0.25">
      <c r="C5523" s="4" t="s">
        <v>53</v>
      </c>
      <c r="D5523" s="20" t="s">
        <v>10903</v>
      </c>
      <c r="E5523" s="20"/>
      <c r="F5523" s="20" t="s">
        <v>10904</v>
      </c>
      <c r="G5523"/>
      <c r="H5523"/>
      <c r="I5523"/>
      <c r="J5523"/>
      <c r="K5523" s="16">
        <v>24.6</v>
      </c>
    </row>
    <row r="5524" spans="3:11" ht="15" hidden="1" outlineLevel="1" x14ac:dyDescent="0.25">
      <c r="C5524" s="4" t="s">
        <v>53</v>
      </c>
      <c r="D5524" s="20" t="s">
        <v>10905</v>
      </c>
      <c r="E5524" s="20"/>
      <c r="F5524" s="20" t="s">
        <v>10906</v>
      </c>
      <c r="G5524"/>
      <c r="H5524"/>
      <c r="I5524"/>
      <c r="J5524"/>
      <c r="K5524" s="16">
        <v>1.83</v>
      </c>
    </row>
    <row r="5525" spans="3:11" ht="15" hidden="1" outlineLevel="1" x14ac:dyDescent="0.25">
      <c r="C5525" s="4" t="s">
        <v>53</v>
      </c>
      <c r="D5525" s="20" t="s">
        <v>10907</v>
      </c>
      <c r="E5525" s="20"/>
      <c r="F5525" s="20" t="s">
        <v>10908</v>
      </c>
      <c r="G5525"/>
      <c r="H5525"/>
      <c r="I5525"/>
      <c r="J5525"/>
      <c r="K5525" s="16">
        <v>0.62</v>
      </c>
    </row>
    <row r="5526" spans="3:11" ht="15" hidden="1" outlineLevel="1" x14ac:dyDescent="0.25">
      <c r="C5526" s="4" t="s">
        <v>53</v>
      </c>
      <c r="D5526" s="20" t="s">
        <v>10909</v>
      </c>
      <c r="E5526" s="20"/>
      <c r="F5526" s="20" t="s">
        <v>10910</v>
      </c>
      <c r="G5526"/>
      <c r="H5526"/>
      <c r="I5526"/>
      <c r="J5526"/>
      <c r="K5526" s="16">
        <v>4.09</v>
      </c>
    </row>
    <row r="5527" spans="3:11" ht="15" hidden="1" outlineLevel="1" x14ac:dyDescent="0.25">
      <c r="C5527" s="4" t="s">
        <v>53</v>
      </c>
      <c r="D5527" s="20" t="s">
        <v>10911</v>
      </c>
      <c r="E5527" s="20"/>
      <c r="F5527" s="20" t="s">
        <v>10912</v>
      </c>
      <c r="G5527"/>
      <c r="H5527"/>
      <c r="I5527"/>
      <c r="J5527"/>
      <c r="K5527" s="16">
        <v>5.53</v>
      </c>
    </row>
    <row r="5528" spans="3:11" ht="15" hidden="1" outlineLevel="1" x14ac:dyDescent="0.25">
      <c r="C5528" s="4" t="s">
        <v>53</v>
      </c>
      <c r="D5528" s="20" t="s">
        <v>10913</v>
      </c>
      <c r="E5528" s="20"/>
      <c r="F5528" s="20" t="s">
        <v>10914</v>
      </c>
      <c r="G5528"/>
      <c r="H5528"/>
      <c r="I5528"/>
      <c r="J5528"/>
      <c r="K5528" s="16">
        <v>8.8000000000000007</v>
      </c>
    </row>
    <row r="5529" spans="3:11" ht="15" hidden="1" outlineLevel="1" x14ac:dyDescent="0.25">
      <c r="C5529" s="4" t="s">
        <v>53</v>
      </c>
      <c r="D5529" s="20" t="s">
        <v>10915</v>
      </c>
      <c r="E5529" s="20"/>
      <c r="F5529" s="20" t="s">
        <v>10916</v>
      </c>
      <c r="G5529"/>
      <c r="H5529"/>
      <c r="I5529"/>
      <c r="J5529"/>
      <c r="K5529" s="16">
        <v>-0.17</v>
      </c>
    </row>
    <row r="5530" spans="3:11" ht="15" hidden="1" outlineLevel="1" x14ac:dyDescent="0.25">
      <c r="C5530" s="4" t="s">
        <v>53</v>
      </c>
      <c r="D5530" s="20" t="s">
        <v>10917</v>
      </c>
      <c r="E5530" s="20"/>
      <c r="F5530" s="20" t="s">
        <v>10886</v>
      </c>
      <c r="G5530"/>
      <c r="H5530"/>
      <c r="I5530"/>
      <c r="J5530"/>
      <c r="K5530" s="16">
        <v>-4.2300000000000004</v>
      </c>
    </row>
    <row r="5531" spans="3:11" ht="15" hidden="1" outlineLevel="1" x14ac:dyDescent="0.25">
      <c r="C5531" s="4" t="s">
        <v>53</v>
      </c>
      <c r="D5531" s="20" t="s">
        <v>10918</v>
      </c>
      <c r="E5531" s="20"/>
      <c r="F5531" s="20" t="s">
        <v>10919</v>
      </c>
      <c r="G5531"/>
      <c r="H5531"/>
      <c r="I5531"/>
      <c r="J5531"/>
      <c r="K5531" s="16">
        <v>1.68</v>
      </c>
    </row>
    <row r="5532" spans="3:11" ht="15" hidden="1" outlineLevel="1" x14ac:dyDescent="0.25">
      <c r="C5532" s="4" t="s">
        <v>53</v>
      </c>
      <c r="D5532" s="20" t="s">
        <v>10920</v>
      </c>
      <c r="E5532" s="20"/>
      <c r="F5532" s="20" t="s">
        <v>10921</v>
      </c>
      <c r="G5532"/>
      <c r="H5532"/>
      <c r="I5532"/>
      <c r="J5532"/>
      <c r="K5532" s="16">
        <v>1.69</v>
      </c>
    </row>
    <row r="5533" spans="3:11" ht="15" hidden="1" outlineLevel="1" x14ac:dyDescent="0.25">
      <c r="C5533" s="4" t="s">
        <v>53</v>
      </c>
      <c r="D5533" s="20" t="s">
        <v>10922</v>
      </c>
      <c r="E5533" s="20"/>
      <c r="F5533" s="20" t="s">
        <v>10923</v>
      </c>
      <c r="G5533"/>
      <c r="H5533"/>
      <c r="I5533"/>
      <c r="J5533"/>
      <c r="K5533" s="16">
        <v>6.08</v>
      </c>
    </row>
    <row r="5534" spans="3:11" ht="15" hidden="1" outlineLevel="1" x14ac:dyDescent="0.25">
      <c r="C5534" s="4" t="s">
        <v>53</v>
      </c>
      <c r="D5534" s="20" t="s">
        <v>10924</v>
      </c>
      <c r="E5534" s="20"/>
      <c r="F5534" s="20" t="s">
        <v>10925</v>
      </c>
      <c r="G5534"/>
      <c r="H5534"/>
      <c r="I5534"/>
      <c r="J5534"/>
      <c r="K5534" s="16">
        <v>5.04</v>
      </c>
    </row>
    <row r="5535" spans="3:11" ht="15" hidden="1" outlineLevel="1" x14ac:dyDescent="0.25">
      <c r="C5535" s="4" t="s">
        <v>53</v>
      </c>
      <c r="D5535" s="20" t="s">
        <v>10926</v>
      </c>
      <c r="E5535" s="20"/>
      <c r="F5535" s="20" t="s">
        <v>10927</v>
      </c>
      <c r="G5535"/>
      <c r="H5535"/>
      <c r="I5535"/>
      <c r="J5535"/>
      <c r="K5535" s="16">
        <v>5.39</v>
      </c>
    </row>
    <row r="5536" spans="3:11" ht="15" hidden="1" outlineLevel="1" x14ac:dyDescent="0.25">
      <c r="C5536" s="4" t="s">
        <v>53</v>
      </c>
      <c r="D5536" s="20" t="s">
        <v>10928</v>
      </c>
      <c r="E5536" s="20"/>
      <c r="F5536" s="20" t="s">
        <v>10929</v>
      </c>
      <c r="G5536"/>
      <c r="H5536"/>
      <c r="I5536"/>
      <c r="J5536"/>
      <c r="K5536" s="16">
        <v>1.91</v>
      </c>
    </row>
    <row r="5537" spans="3:11" ht="15" hidden="1" outlineLevel="1" x14ac:dyDescent="0.25">
      <c r="C5537" s="4" t="s">
        <v>53</v>
      </c>
      <c r="D5537" s="20" t="s">
        <v>10930</v>
      </c>
      <c r="E5537" s="20"/>
      <c r="F5537" s="20" t="s">
        <v>10931</v>
      </c>
      <c r="G5537"/>
      <c r="H5537"/>
      <c r="I5537"/>
      <c r="J5537"/>
      <c r="K5537" s="16">
        <v>-3.23</v>
      </c>
    </row>
    <row r="5538" spans="3:11" ht="15" hidden="1" outlineLevel="1" x14ac:dyDescent="0.25">
      <c r="C5538" s="4" t="s">
        <v>53</v>
      </c>
      <c r="D5538" s="20" t="s">
        <v>10932</v>
      </c>
      <c r="E5538" s="20"/>
      <c r="F5538" s="20" t="s">
        <v>10933</v>
      </c>
      <c r="G5538"/>
      <c r="H5538"/>
      <c r="I5538"/>
      <c r="J5538"/>
      <c r="K5538" s="16">
        <v>8.52</v>
      </c>
    </row>
    <row r="5539" spans="3:11" ht="15" hidden="1" outlineLevel="1" x14ac:dyDescent="0.25">
      <c r="C5539" s="4" t="s">
        <v>53</v>
      </c>
      <c r="D5539" s="20" t="s">
        <v>10934</v>
      </c>
      <c r="E5539" s="20"/>
      <c r="F5539" s="20" t="s">
        <v>10935</v>
      </c>
      <c r="G5539"/>
      <c r="H5539"/>
      <c r="I5539"/>
      <c r="J5539"/>
      <c r="K5539" s="16">
        <v>1.4</v>
      </c>
    </row>
    <row r="5540" spans="3:11" ht="15" hidden="1" outlineLevel="1" x14ac:dyDescent="0.25">
      <c r="C5540" s="4" t="s">
        <v>53</v>
      </c>
      <c r="D5540" s="20" t="s">
        <v>10936</v>
      </c>
      <c r="E5540" s="20"/>
      <c r="F5540" s="20" t="s">
        <v>10937</v>
      </c>
      <c r="G5540"/>
      <c r="H5540"/>
      <c r="I5540"/>
      <c r="J5540"/>
      <c r="K5540" s="16">
        <v>1.68</v>
      </c>
    </row>
    <row r="5541" spans="3:11" ht="15" hidden="1" outlineLevel="1" x14ac:dyDescent="0.25">
      <c r="C5541" s="4" t="s">
        <v>53</v>
      </c>
      <c r="D5541" s="20" t="s">
        <v>10938</v>
      </c>
      <c r="E5541" s="20"/>
      <c r="F5541" s="20" t="s">
        <v>10939</v>
      </c>
      <c r="G5541"/>
      <c r="H5541"/>
      <c r="I5541"/>
      <c r="J5541"/>
      <c r="K5541" s="16">
        <v>-4.47</v>
      </c>
    </row>
    <row r="5542" spans="3:11" ht="15" hidden="1" outlineLevel="1" x14ac:dyDescent="0.25">
      <c r="C5542" s="4" t="s">
        <v>53</v>
      </c>
      <c r="D5542" s="20" t="s">
        <v>10940</v>
      </c>
      <c r="E5542" s="20"/>
      <c r="F5542" s="20" t="s">
        <v>10941</v>
      </c>
      <c r="G5542"/>
      <c r="H5542"/>
      <c r="I5542"/>
      <c r="J5542"/>
      <c r="K5542" s="16">
        <v>3.84</v>
      </c>
    </row>
    <row r="5543" spans="3:11" ht="15" hidden="1" outlineLevel="1" x14ac:dyDescent="0.25">
      <c r="C5543" s="4" t="s">
        <v>53</v>
      </c>
      <c r="D5543" s="20" t="s">
        <v>10942</v>
      </c>
      <c r="E5543" s="20"/>
      <c r="F5543" s="20" t="s">
        <v>10943</v>
      </c>
      <c r="G5543"/>
      <c r="H5543"/>
      <c r="I5543"/>
      <c r="J5543"/>
      <c r="K5543" s="16">
        <v>5.04</v>
      </c>
    </row>
    <row r="5544" spans="3:11" ht="15" hidden="1" outlineLevel="1" x14ac:dyDescent="0.25">
      <c r="C5544" s="4" t="s">
        <v>53</v>
      </c>
      <c r="D5544" s="20" t="s">
        <v>10944</v>
      </c>
      <c r="E5544" s="20"/>
      <c r="F5544" s="20" t="s">
        <v>10945</v>
      </c>
      <c r="G5544"/>
      <c r="H5544"/>
      <c r="I5544"/>
      <c r="J5544"/>
      <c r="K5544" s="16">
        <v>9.24</v>
      </c>
    </row>
    <row r="5545" spans="3:11" ht="15" hidden="1" outlineLevel="1" x14ac:dyDescent="0.25">
      <c r="C5545" s="4" t="s">
        <v>53</v>
      </c>
      <c r="D5545" s="20" t="s">
        <v>10946</v>
      </c>
      <c r="E5545" s="20"/>
      <c r="F5545" s="20" t="s">
        <v>10947</v>
      </c>
      <c r="G5545"/>
      <c r="H5545"/>
      <c r="I5545"/>
      <c r="J5545"/>
      <c r="K5545" s="16">
        <v>-4.3899999999999997</v>
      </c>
    </row>
    <row r="5546" spans="3:11" ht="15" hidden="1" outlineLevel="1" x14ac:dyDescent="0.25">
      <c r="C5546" s="4" t="s">
        <v>53</v>
      </c>
      <c r="D5546" s="20" t="s">
        <v>10948</v>
      </c>
      <c r="E5546" s="20"/>
      <c r="F5546" s="20" t="s">
        <v>10949</v>
      </c>
      <c r="G5546"/>
      <c r="H5546"/>
      <c r="I5546"/>
      <c r="J5546"/>
      <c r="K5546" s="16">
        <v>9.24</v>
      </c>
    </row>
    <row r="5547" spans="3:11" ht="15" hidden="1" outlineLevel="1" x14ac:dyDescent="0.25">
      <c r="C5547" s="4" t="s">
        <v>53</v>
      </c>
      <c r="D5547" s="20" t="s">
        <v>10950</v>
      </c>
      <c r="E5547" s="20"/>
      <c r="F5547" s="20" t="s">
        <v>10951</v>
      </c>
      <c r="G5547"/>
      <c r="H5547"/>
      <c r="I5547"/>
      <c r="J5547"/>
      <c r="K5547" s="16">
        <v>18.79</v>
      </c>
    </row>
    <row r="5548" spans="3:11" ht="15" hidden="1" outlineLevel="1" x14ac:dyDescent="0.25">
      <c r="C5548" s="4" t="s">
        <v>53</v>
      </c>
      <c r="D5548" s="20" t="s">
        <v>10952</v>
      </c>
      <c r="E5548" s="20"/>
      <c r="F5548" s="20" t="s">
        <v>10953</v>
      </c>
      <c r="G5548"/>
      <c r="H5548"/>
      <c r="I5548"/>
      <c r="J5548"/>
      <c r="K5548" s="16">
        <v>3.54</v>
      </c>
    </row>
    <row r="5549" spans="3:11" ht="15" hidden="1" outlineLevel="1" x14ac:dyDescent="0.25">
      <c r="C5549" s="4" t="s">
        <v>53</v>
      </c>
      <c r="D5549" s="20" t="s">
        <v>10954</v>
      </c>
      <c r="E5549" s="20"/>
      <c r="F5549" s="20" t="s">
        <v>10955</v>
      </c>
      <c r="G5549"/>
      <c r="H5549"/>
      <c r="I5549"/>
      <c r="J5549"/>
      <c r="K5549" s="16">
        <v>5.04</v>
      </c>
    </row>
    <row r="5550" spans="3:11" ht="15" hidden="1" outlineLevel="1" x14ac:dyDescent="0.25">
      <c r="C5550" s="4" t="s">
        <v>53</v>
      </c>
      <c r="D5550" s="20" t="s">
        <v>10956</v>
      </c>
      <c r="E5550" s="20"/>
      <c r="F5550" s="20" t="s">
        <v>10957</v>
      </c>
      <c r="G5550"/>
      <c r="H5550"/>
      <c r="I5550"/>
      <c r="J5550"/>
      <c r="K5550" s="16">
        <v>3.66</v>
      </c>
    </row>
    <row r="5551" spans="3:11" ht="15" hidden="1" outlineLevel="1" x14ac:dyDescent="0.25">
      <c r="C5551" s="4" t="s">
        <v>53</v>
      </c>
      <c r="D5551" s="20" t="s">
        <v>10958</v>
      </c>
      <c r="E5551" s="20"/>
      <c r="F5551" s="20" t="s">
        <v>10959</v>
      </c>
      <c r="G5551"/>
      <c r="H5551"/>
      <c r="I5551"/>
      <c r="J5551"/>
      <c r="K5551" s="16">
        <v>3.72</v>
      </c>
    </row>
    <row r="5552" spans="3:11" ht="15" hidden="1" outlineLevel="1" x14ac:dyDescent="0.25">
      <c r="C5552" s="4" t="s">
        <v>53</v>
      </c>
      <c r="D5552" s="20" t="s">
        <v>10960</v>
      </c>
      <c r="E5552" s="20"/>
      <c r="F5552" s="20" t="s">
        <v>10961</v>
      </c>
      <c r="G5552"/>
      <c r="H5552"/>
      <c r="I5552"/>
      <c r="J5552"/>
      <c r="K5552" s="16">
        <v>11.78</v>
      </c>
    </row>
    <row r="5553" spans="3:11" ht="15" hidden="1" outlineLevel="1" x14ac:dyDescent="0.25">
      <c r="C5553" s="4" t="s">
        <v>53</v>
      </c>
      <c r="D5553" s="20" t="s">
        <v>10962</v>
      </c>
      <c r="E5553" s="20"/>
      <c r="F5553" s="20" t="s">
        <v>10963</v>
      </c>
      <c r="G5553"/>
      <c r="H5553"/>
      <c r="I5553"/>
      <c r="J5553"/>
      <c r="K5553" s="16">
        <v>17.440000000000001</v>
      </c>
    </row>
    <row r="5554" spans="3:11" ht="15" hidden="1" outlineLevel="1" x14ac:dyDescent="0.25">
      <c r="C5554" s="4" t="s">
        <v>53</v>
      </c>
      <c r="D5554" s="20" t="s">
        <v>10964</v>
      </c>
      <c r="E5554" s="20"/>
      <c r="F5554" s="20" t="s">
        <v>10965</v>
      </c>
      <c r="G5554"/>
      <c r="H5554"/>
      <c r="I5554"/>
      <c r="J5554"/>
      <c r="K5554" s="16">
        <v>-3.06</v>
      </c>
    </row>
    <row r="5555" spans="3:11" ht="15" hidden="1" outlineLevel="1" x14ac:dyDescent="0.25">
      <c r="C5555" s="4" t="s">
        <v>53</v>
      </c>
      <c r="D5555" s="20" t="s">
        <v>10966</v>
      </c>
      <c r="E5555" s="20"/>
      <c r="F5555" s="20" t="s">
        <v>10967</v>
      </c>
      <c r="G5555"/>
      <c r="H5555"/>
      <c r="I5555"/>
      <c r="J5555"/>
      <c r="K5555" s="16">
        <v>166.03</v>
      </c>
    </row>
    <row r="5556" spans="3:11" ht="15" hidden="1" outlineLevel="1" x14ac:dyDescent="0.25">
      <c r="C5556" s="4" t="s">
        <v>53</v>
      </c>
      <c r="D5556" s="20" t="s">
        <v>10968</v>
      </c>
      <c r="E5556" s="20"/>
      <c r="F5556" s="20" t="s">
        <v>10969</v>
      </c>
      <c r="G5556"/>
      <c r="H5556"/>
      <c r="I5556"/>
      <c r="J5556"/>
      <c r="K5556" s="16">
        <v>3.93</v>
      </c>
    </row>
    <row r="5557" spans="3:11" ht="15" hidden="1" outlineLevel="1" x14ac:dyDescent="0.25">
      <c r="C5557" s="4" t="s">
        <v>53</v>
      </c>
      <c r="D5557" s="20" t="s">
        <v>10970</v>
      </c>
      <c r="E5557" s="20"/>
      <c r="F5557" s="20" t="s">
        <v>10971</v>
      </c>
      <c r="G5557"/>
      <c r="H5557"/>
      <c r="I5557"/>
      <c r="J5557"/>
      <c r="K5557" s="16">
        <v>1.22</v>
      </c>
    </row>
    <row r="5558" spans="3:11" ht="15" hidden="1" outlineLevel="1" x14ac:dyDescent="0.25">
      <c r="C5558" s="4" t="s">
        <v>53</v>
      </c>
      <c r="D5558" s="20" t="s">
        <v>10972</v>
      </c>
      <c r="E5558" s="20"/>
      <c r="F5558" s="20" t="s">
        <v>10973</v>
      </c>
      <c r="G5558"/>
      <c r="H5558"/>
      <c r="I5558"/>
      <c r="J5558"/>
      <c r="K5558" s="16">
        <v>1.68</v>
      </c>
    </row>
    <row r="5559" spans="3:11" ht="15" hidden="1" outlineLevel="1" x14ac:dyDescent="0.25">
      <c r="C5559" s="4" t="s">
        <v>53</v>
      </c>
      <c r="D5559" s="20" t="s">
        <v>10974</v>
      </c>
      <c r="E5559" s="20"/>
      <c r="F5559" s="20" t="s">
        <v>10975</v>
      </c>
      <c r="G5559"/>
      <c r="H5559"/>
      <c r="I5559"/>
      <c r="J5559"/>
      <c r="K5559" s="16">
        <v>4.84</v>
      </c>
    </row>
    <row r="5560" spans="3:11" ht="15" hidden="1" outlineLevel="1" x14ac:dyDescent="0.25">
      <c r="C5560" s="4" t="s">
        <v>53</v>
      </c>
      <c r="D5560" s="20" t="s">
        <v>10976</v>
      </c>
      <c r="E5560" s="20"/>
      <c r="F5560" s="20" t="s">
        <v>10977</v>
      </c>
      <c r="G5560"/>
      <c r="H5560"/>
      <c r="I5560"/>
      <c r="J5560"/>
      <c r="K5560" s="16">
        <v>5.04</v>
      </c>
    </row>
    <row r="5561" spans="3:11" ht="15" hidden="1" outlineLevel="1" x14ac:dyDescent="0.25">
      <c r="C5561" s="4" t="s">
        <v>53</v>
      </c>
      <c r="D5561" s="20" t="s">
        <v>10978</v>
      </c>
      <c r="E5561" s="20"/>
      <c r="F5561" s="20" t="s">
        <v>10979</v>
      </c>
      <c r="G5561"/>
      <c r="H5561"/>
      <c r="I5561"/>
      <c r="J5561"/>
      <c r="K5561" s="16">
        <v>1.68</v>
      </c>
    </row>
    <row r="5562" spans="3:11" ht="15" hidden="1" outlineLevel="1" x14ac:dyDescent="0.25">
      <c r="C5562" s="4" t="s">
        <v>53</v>
      </c>
      <c r="D5562" s="20" t="s">
        <v>10980</v>
      </c>
      <c r="E5562" s="20"/>
      <c r="F5562" s="20" t="s">
        <v>10981</v>
      </c>
      <c r="G5562"/>
      <c r="H5562"/>
      <c r="I5562"/>
      <c r="J5562"/>
      <c r="K5562" s="16">
        <v>2.67</v>
      </c>
    </row>
    <row r="5563" spans="3:11" ht="15" hidden="1" outlineLevel="1" x14ac:dyDescent="0.25">
      <c r="C5563" s="4" t="s">
        <v>53</v>
      </c>
      <c r="D5563" s="20" t="s">
        <v>10982</v>
      </c>
      <c r="E5563" s="20"/>
      <c r="F5563" s="20" t="s">
        <v>10983</v>
      </c>
      <c r="G5563"/>
      <c r="H5563"/>
      <c r="I5563"/>
      <c r="J5563"/>
      <c r="K5563" s="16">
        <v>1.68</v>
      </c>
    </row>
    <row r="5564" spans="3:11" ht="15" hidden="1" outlineLevel="1" x14ac:dyDescent="0.25">
      <c r="C5564" s="4" t="s">
        <v>53</v>
      </c>
      <c r="D5564" s="20" t="s">
        <v>10984</v>
      </c>
      <c r="E5564" s="20"/>
      <c r="F5564" s="20" t="s">
        <v>10985</v>
      </c>
      <c r="G5564"/>
      <c r="H5564"/>
      <c r="I5564"/>
      <c r="J5564"/>
      <c r="K5564" s="16">
        <v>2.06</v>
      </c>
    </row>
    <row r="5565" spans="3:11" ht="15" hidden="1" outlineLevel="1" x14ac:dyDescent="0.25">
      <c r="C5565" s="4" t="s">
        <v>53</v>
      </c>
      <c r="D5565" s="20" t="s">
        <v>10986</v>
      </c>
      <c r="E5565" s="20"/>
      <c r="F5565" s="20" t="s">
        <v>10987</v>
      </c>
      <c r="G5565"/>
      <c r="H5565"/>
      <c r="I5565"/>
      <c r="J5565"/>
      <c r="K5565" s="16">
        <v>10.96</v>
      </c>
    </row>
    <row r="5566" spans="3:11" ht="15" hidden="1" outlineLevel="1" x14ac:dyDescent="0.25">
      <c r="C5566" s="4" t="s">
        <v>53</v>
      </c>
      <c r="D5566" s="20" t="s">
        <v>10988</v>
      </c>
      <c r="E5566" s="20"/>
      <c r="F5566" s="20" t="s">
        <v>10989</v>
      </c>
      <c r="G5566"/>
      <c r="H5566"/>
      <c r="I5566"/>
      <c r="J5566"/>
      <c r="K5566" s="16">
        <v>-2.21</v>
      </c>
    </row>
    <row r="5567" spans="3:11" ht="15" hidden="1" outlineLevel="1" x14ac:dyDescent="0.25">
      <c r="C5567" s="4" t="s">
        <v>53</v>
      </c>
      <c r="D5567" s="20" t="s">
        <v>10990</v>
      </c>
      <c r="E5567" s="20"/>
      <c r="F5567" s="20" t="s">
        <v>10991</v>
      </c>
      <c r="G5567"/>
      <c r="H5567"/>
      <c r="I5567"/>
      <c r="J5567"/>
      <c r="K5567" s="16">
        <v>12.35</v>
      </c>
    </row>
    <row r="5568" spans="3:11" ht="15" hidden="1" outlineLevel="1" x14ac:dyDescent="0.25">
      <c r="C5568" s="4" t="s">
        <v>53</v>
      </c>
      <c r="D5568" s="20" t="s">
        <v>10992</v>
      </c>
      <c r="E5568" s="20"/>
      <c r="F5568" s="20" t="s">
        <v>10993</v>
      </c>
      <c r="G5568"/>
      <c r="H5568"/>
      <c r="I5568"/>
      <c r="J5568"/>
      <c r="K5568" s="16">
        <v>25.06</v>
      </c>
    </row>
    <row r="5569" spans="3:11" ht="15" hidden="1" outlineLevel="1" x14ac:dyDescent="0.25">
      <c r="C5569" s="4" t="s">
        <v>53</v>
      </c>
      <c r="D5569" s="20" t="s">
        <v>10994</v>
      </c>
      <c r="E5569" s="20"/>
      <c r="F5569" s="20" t="s">
        <v>10995</v>
      </c>
      <c r="G5569"/>
      <c r="H5569"/>
      <c r="I5569"/>
      <c r="J5569"/>
      <c r="K5569" s="16">
        <v>1.76</v>
      </c>
    </row>
    <row r="5570" spans="3:11" ht="15" hidden="1" outlineLevel="1" x14ac:dyDescent="0.25">
      <c r="C5570" s="4" t="s">
        <v>53</v>
      </c>
      <c r="D5570" s="20" t="s">
        <v>10996</v>
      </c>
      <c r="E5570" s="20"/>
      <c r="F5570" s="20" t="s">
        <v>10997</v>
      </c>
      <c r="G5570"/>
      <c r="H5570"/>
      <c r="I5570"/>
      <c r="J5570"/>
      <c r="K5570" s="16">
        <v>5.32</v>
      </c>
    </row>
    <row r="5571" spans="3:11" ht="15" hidden="1" outlineLevel="1" x14ac:dyDescent="0.25">
      <c r="C5571" s="4" t="s">
        <v>53</v>
      </c>
      <c r="D5571" s="20" t="s">
        <v>10998</v>
      </c>
      <c r="E5571" s="20"/>
      <c r="F5571" s="20" t="s">
        <v>10999</v>
      </c>
      <c r="G5571"/>
      <c r="H5571"/>
      <c r="I5571"/>
      <c r="J5571"/>
      <c r="K5571" s="16">
        <v>0.8</v>
      </c>
    </row>
    <row r="5572" spans="3:11" ht="15" hidden="1" outlineLevel="1" x14ac:dyDescent="0.25">
      <c r="C5572" s="4" t="s">
        <v>53</v>
      </c>
      <c r="D5572" s="20" t="s">
        <v>11000</v>
      </c>
      <c r="E5572" s="20"/>
      <c r="F5572" s="20" t="s">
        <v>11001</v>
      </c>
      <c r="G5572"/>
      <c r="H5572"/>
      <c r="I5572"/>
      <c r="J5572"/>
      <c r="K5572" s="16">
        <v>6.94</v>
      </c>
    </row>
    <row r="5573" spans="3:11" ht="15" hidden="1" outlineLevel="1" x14ac:dyDescent="0.25">
      <c r="C5573" s="4" t="s">
        <v>53</v>
      </c>
      <c r="D5573" s="20" t="s">
        <v>11002</v>
      </c>
      <c r="E5573" s="20"/>
      <c r="F5573" s="20" t="s">
        <v>11003</v>
      </c>
      <c r="G5573"/>
      <c r="H5573"/>
      <c r="I5573"/>
      <c r="J5573"/>
      <c r="K5573" s="16">
        <v>9.7200000000000006</v>
      </c>
    </row>
    <row r="5574" spans="3:11" ht="15" hidden="1" outlineLevel="1" x14ac:dyDescent="0.25">
      <c r="C5574" s="4" t="s">
        <v>53</v>
      </c>
      <c r="D5574" s="20" t="s">
        <v>11004</v>
      </c>
      <c r="E5574" s="20"/>
      <c r="F5574" s="20" t="s">
        <v>11005</v>
      </c>
      <c r="G5574"/>
      <c r="H5574"/>
      <c r="I5574"/>
      <c r="J5574"/>
      <c r="K5574" s="16">
        <v>2.16</v>
      </c>
    </row>
    <row r="5575" spans="3:11" ht="15" hidden="1" outlineLevel="1" x14ac:dyDescent="0.25">
      <c r="C5575" s="4" t="s">
        <v>53</v>
      </c>
      <c r="D5575" s="20" t="s">
        <v>11006</v>
      </c>
      <c r="E5575" s="20"/>
      <c r="F5575" s="20" t="s">
        <v>11007</v>
      </c>
      <c r="G5575"/>
      <c r="H5575"/>
      <c r="I5575"/>
      <c r="J5575"/>
      <c r="K5575" s="16">
        <v>1.68</v>
      </c>
    </row>
    <row r="5576" spans="3:11" ht="15" hidden="1" outlineLevel="1" x14ac:dyDescent="0.25">
      <c r="C5576" s="4" t="s">
        <v>53</v>
      </c>
      <c r="D5576" s="20" t="s">
        <v>11008</v>
      </c>
      <c r="E5576" s="20"/>
      <c r="F5576" s="20" t="s">
        <v>11009</v>
      </c>
      <c r="G5576"/>
      <c r="H5576"/>
      <c r="I5576"/>
      <c r="J5576"/>
      <c r="K5576" s="16">
        <v>15.48</v>
      </c>
    </row>
    <row r="5577" spans="3:11" ht="15" hidden="1" outlineLevel="1" x14ac:dyDescent="0.25">
      <c r="C5577" s="4" t="s">
        <v>53</v>
      </c>
      <c r="D5577" s="20" t="s">
        <v>11010</v>
      </c>
      <c r="E5577" s="20"/>
      <c r="F5577" s="20" t="s">
        <v>11011</v>
      </c>
      <c r="G5577"/>
      <c r="H5577"/>
      <c r="I5577"/>
      <c r="J5577"/>
      <c r="K5577" s="16">
        <v>2.67</v>
      </c>
    </row>
    <row r="5578" spans="3:11" ht="15" hidden="1" outlineLevel="1" x14ac:dyDescent="0.25">
      <c r="C5578" s="4" t="s">
        <v>53</v>
      </c>
      <c r="D5578" s="20" t="s">
        <v>11012</v>
      </c>
      <c r="E5578" s="20"/>
      <c r="F5578" s="20" t="s">
        <v>11013</v>
      </c>
      <c r="G5578"/>
      <c r="H5578"/>
      <c r="I5578"/>
      <c r="J5578"/>
      <c r="K5578" s="16">
        <v>3.36</v>
      </c>
    </row>
    <row r="5579" spans="3:11" ht="15" hidden="1" outlineLevel="1" x14ac:dyDescent="0.25">
      <c r="C5579" s="4" t="s">
        <v>53</v>
      </c>
      <c r="D5579" s="20" t="s">
        <v>11014</v>
      </c>
      <c r="E5579" s="20"/>
      <c r="F5579" s="20" t="s">
        <v>11015</v>
      </c>
      <c r="G5579"/>
      <c r="H5579"/>
      <c r="I5579"/>
      <c r="J5579"/>
      <c r="K5579" s="16">
        <v>3.33</v>
      </c>
    </row>
    <row r="5580" spans="3:11" ht="15" hidden="1" outlineLevel="1" x14ac:dyDescent="0.25">
      <c r="C5580" s="4" t="s">
        <v>53</v>
      </c>
      <c r="D5580" s="20" t="s">
        <v>11016</v>
      </c>
      <c r="E5580" s="20"/>
      <c r="F5580" s="20" t="s">
        <v>11017</v>
      </c>
      <c r="G5580"/>
      <c r="H5580"/>
      <c r="I5580"/>
      <c r="J5580"/>
      <c r="K5580" s="16">
        <v>6.31</v>
      </c>
    </row>
    <row r="5581" spans="3:11" ht="15" hidden="1" outlineLevel="1" x14ac:dyDescent="0.25">
      <c r="C5581" s="4" t="s">
        <v>53</v>
      </c>
      <c r="D5581" s="20" t="s">
        <v>11018</v>
      </c>
      <c r="E5581" s="20"/>
      <c r="F5581" s="20" t="s">
        <v>11019</v>
      </c>
      <c r="G5581"/>
      <c r="H5581"/>
      <c r="I5581"/>
      <c r="J5581"/>
      <c r="K5581" s="16">
        <v>1.79</v>
      </c>
    </row>
    <row r="5582" spans="3:11" ht="15" hidden="1" outlineLevel="1" x14ac:dyDescent="0.25">
      <c r="C5582" s="4" t="s">
        <v>53</v>
      </c>
      <c r="D5582" s="20" t="s">
        <v>11020</v>
      </c>
      <c r="E5582" s="20"/>
      <c r="F5582" s="20" t="s">
        <v>11021</v>
      </c>
      <c r="G5582"/>
      <c r="H5582"/>
      <c r="I5582"/>
      <c r="J5582"/>
      <c r="K5582" s="16">
        <v>1.68</v>
      </c>
    </row>
    <row r="5583" spans="3:11" ht="15" hidden="1" outlineLevel="1" x14ac:dyDescent="0.25">
      <c r="C5583" s="4" t="s">
        <v>53</v>
      </c>
      <c r="D5583" s="20" t="s">
        <v>11022</v>
      </c>
      <c r="E5583" s="20"/>
      <c r="F5583" s="20" t="s">
        <v>11023</v>
      </c>
      <c r="G5583"/>
      <c r="H5583"/>
      <c r="I5583"/>
      <c r="J5583"/>
      <c r="K5583" s="16">
        <v>-10.41</v>
      </c>
    </row>
    <row r="5584" spans="3:11" ht="15" hidden="1" outlineLevel="1" x14ac:dyDescent="0.25">
      <c r="C5584" s="4" t="s">
        <v>53</v>
      </c>
      <c r="D5584" s="20" t="s">
        <v>11024</v>
      </c>
      <c r="E5584" s="20"/>
      <c r="F5584" s="20" t="s">
        <v>11025</v>
      </c>
      <c r="G5584"/>
      <c r="H5584"/>
      <c r="I5584"/>
      <c r="J5584"/>
      <c r="K5584" s="16">
        <v>2.12</v>
      </c>
    </row>
    <row r="5585" spans="3:11" ht="15" hidden="1" outlineLevel="1" x14ac:dyDescent="0.25">
      <c r="C5585" s="4" t="s">
        <v>53</v>
      </c>
      <c r="D5585" s="20" t="s">
        <v>11026</v>
      </c>
      <c r="E5585" s="20"/>
      <c r="F5585" s="20" t="s">
        <v>11027</v>
      </c>
      <c r="G5585"/>
      <c r="H5585"/>
      <c r="I5585"/>
      <c r="J5585"/>
      <c r="K5585" s="16">
        <v>2.69</v>
      </c>
    </row>
    <row r="5586" spans="3:11" ht="15" hidden="1" outlineLevel="1" x14ac:dyDescent="0.25">
      <c r="C5586" s="4" t="s">
        <v>53</v>
      </c>
      <c r="D5586" s="20" t="s">
        <v>11028</v>
      </c>
      <c r="E5586" s="20"/>
      <c r="F5586" s="20" t="s">
        <v>11029</v>
      </c>
      <c r="G5586"/>
      <c r="H5586"/>
      <c r="I5586"/>
      <c r="J5586"/>
      <c r="K5586" s="16">
        <v>5.04</v>
      </c>
    </row>
    <row r="5587" spans="3:11" s="23" customFormat="1" hidden="1" outlineLevel="1" x14ac:dyDescent="0.2">
      <c r="C5587" s="24" t="s">
        <v>53</v>
      </c>
      <c r="D5587" s="25" t="s">
        <v>11030</v>
      </c>
      <c r="E5587" s="25"/>
      <c r="F5587" s="25" t="s">
        <v>11031</v>
      </c>
      <c r="G5587" s="26"/>
      <c r="H5587" s="26"/>
      <c r="I5587" s="26"/>
      <c r="J5587" s="26"/>
      <c r="K5587" s="27">
        <v>2.8</v>
      </c>
    </row>
    <row r="5588" spans="3:11" ht="15" hidden="1" outlineLevel="1" x14ac:dyDescent="0.25">
      <c r="C5588" s="4" t="s">
        <v>53</v>
      </c>
      <c r="D5588" s="20" t="s">
        <v>11032</v>
      </c>
      <c r="E5588" s="20"/>
      <c r="F5588" s="20" t="s">
        <v>11033</v>
      </c>
      <c r="G5588"/>
      <c r="H5588"/>
      <c r="I5588"/>
      <c r="J5588"/>
      <c r="K5588" s="16">
        <v>3.42</v>
      </c>
    </row>
    <row r="5589" spans="3:11" ht="15" hidden="1" outlineLevel="1" x14ac:dyDescent="0.25">
      <c r="C5589" s="4" t="s">
        <v>53</v>
      </c>
      <c r="D5589" s="20" t="s">
        <v>11034</v>
      </c>
      <c r="E5589" s="20"/>
      <c r="F5589" s="20" t="s">
        <v>11035</v>
      </c>
      <c r="G5589"/>
      <c r="H5589"/>
      <c r="I5589"/>
      <c r="J5589"/>
      <c r="K5589" s="16">
        <v>1.89</v>
      </c>
    </row>
    <row r="5590" spans="3:11" ht="15" hidden="1" outlineLevel="1" x14ac:dyDescent="0.25">
      <c r="C5590" s="4" t="s">
        <v>53</v>
      </c>
      <c r="D5590" s="20" t="s">
        <v>11036</v>
      </c>
      <c r="E5590" s="20"/>
      <c r="F5590" s="20" t="s">
        <v>11037</v>
      </c>
      <c r="G5590"/>
      <c r="H5590"/>
      <c r="I5590"/>
      <c r="J5590"/>
      <c r="K5590" s="16">
        <v>1.68</v>
      </c>
    </row>
    <row r="5591" spans="3:11" ht="15" hidden="1" outlineLevel="1" x14ac:dyDescent="0.25">
      <c r="C5591" s="4" t="s">
        <v>53</v>
      </c>
      <c r="D5591" s="20" t="s">
        <v>11038</v>
      </c>
      <c r="E5591" s="20"/>
      <c r="F5591" s="20" t="s">
        <v>11039</v>
      </c>
      <c r="G5591"/>
      <c r="H5591"/>
      <c r="I5591"/>
      <c r="J5591"/>
      <c r="K5591" s="16">
        <v>8.5500000000000007</v>
      </c>
    </row>
    <row r="5592" spans="3:11" ht="15" hidden="1" outlineLevel="1" x14ac:dyDescent="0.25">
      <c r="C5592" s="4" t="s">
        <v>53</v>
      </c>
      <c r="D5592" s="20" t="s">
        <v>11040</v>
      </c>
      <c r="E5592" s="20"/>
      <c r="F5592" s="20" t="s">
        <v>11041</v>
      </c>
      <c r="G5592"/>
      <c r="H5592"/>
      <c r="I5592"/>
      <c r="J5592"/>
      <c r="K5592" s="16">
        <v>1.72</v>
      </c>
    </row>
    <row r="5593" spans="3:11" ht="15" hidden="1" outlineLevel="1" x14ac:dyDescent="0.25">
      <c r="C5593" s="4" t="s">
        <v>53</v>
      </c>
      <c r="D5593" s="20" t="s">
        <v>11042</v>
      </c>
      <c r="E5593" s="20"/>
      <c r="F5593" s="20" t="s">
        <v>11043</v>
      </c>
      <c r="G5593"/>
      <c r="H5593"/>
      <c r="I5593"/>
      <c r="J5593"/>
      <c r="K5593" s="16">
        <v>-0.28000000000000003</v>
      </c>
    </row>
    <row r="5594" spans="3:11" ht="15" hidden="1" outlineLevel="1" x14ac:dyDescent="0.25">
      <c r="C5594" s="4" t="s">
        <v>53</v>
      </c>
      <c r="D5594" s="20" t="s">
        <v>11044</v>
      </c>
      <c r="E5594" s="20"/>
      <c r="F5594" s="20" t="s">
        <v>11045</v>
      </c>
      <c r="G5594"/>
      <c r="H5594"/>
      <c r="I5594"/>
      <c r="J5594"/>
      <c r="K5594" s="16">
        <v>-7.06</v>
      </c>
    </row>
    <row r="5595" spans="3:11" ht="15" hidden="1" outlineLevel="1" x14ac:dyDescent="0.25">
      <c r="C5595" s="4" t="s">
        <v>53</v>
      </c>
      <c r="D5595" s="20" t="s">
        <v>11046</v>
      </c>
      <c r="E5595" s="20"/>
      <c r="F5595" s="20" t="s">
        <v>11047</v>
      </c>
      <c r="G5595"/>
      <c r="H5595"/>
      <c r="I5595"/>
      <c r="J5595"/>
      <c r="K5595" s="16">
        <v>1.48</v>
      </c>
    </row>
    <row r="5596" spans="3:11" ht="15" hidden="1" outlineLevel="1" x14ac:dyDescent="0.25">
      <c r="C5596" s="4" t="s">
        <v>53</v>
      </c>
      <c r="D5596" s="20" t="s">
        <v>11048</v>
      </c>
      <c r="E5596" s="20"/>
      <c r="F5596" s="20" t="s">
        <v>11049</v>
      </c>
      <c r="G5596"/>
      <c r="H5596"/>
      <c r="I5596"/>
      <c r="J5596"/>
      <c r="K5596" s="16">
        <v>7.2</v>
      </c>
    </row>
    <row r="5597" spans="3:11" ht="15" hidden="1" outlineLevel="1" x14ac:dyDescent="0.25">
      <c r="C5597" s="4" t="s">
        <v>53</v>
      </c>
      <c r="D5597" s="20" t="s">
        <v>11050</v>
      </c>
      <c r="E5597" s="20"/>
      <c r="F5597" s="20" t="s">
        <v>11051</v>
      </c>
      <c r="G5597"/>
      <c r="H5597"/>
      <c r="I5597"/>
      <c r="J5597"/>
      <c r="K5597" s="16">
        <v>3.05</v>
      </c>
    </row>
    <row r="5598" spans="3:11" ht="15" hidden="1" outlineLevel="1" x14ac:dyDescent="0.25">
      <c r="C5598" s="4" t="s">
        <v>53</v>
      </c>
      <c r="D5598" s="20" t="s">
        <v>11052</v>
      </c>
      <c r="E5598" s="20"/>
      <c r="F5598" s="20" t="s">
        <v>11053</v>
      </c>
      <c r="G5598"/>
      <c r="H5598"/>
      <c r="I5598"/>
      <c r="J5598"/>
      <c r="K5598" s="16">
        <v>1.4</v>
      </c>
    </row>
    <row r="5599" spans="3:11" ht="15" hidden="1" outlineLevel="1" x14ac:dyDescent="0.25">
      <c r="C5599" s="4" t="s">
        <v>53</v>
      </c>
      <c r="D5599" s="20" t="s">
        <v>11054</v>
      </c>
      <c r="E5599" s="20"/>
      <c r="F5599" s="20" t="s">
        <v>11055</v>
      </c>
      <c r="G5599"/>
      <c r="H5599"/>
      <c r="I5599"/>
      <c r="J5599"/>
      <c r="K5599" s="16">
        <v>-2.0099999999999998</v>
      </c>
    </row>
    <row r="5600" spans="3:11" ht="15" hidden="1" outlineLevel="1" x14ac:dyDescent="0.25">
      <c r="C5600" s="4" t="s">
        <v>53</v>
      </c>
      <c r="D5600" s="20" t="s">
        <v>11056</v>
      </c>
      <c r="E5600" s="20"/>
      <c r="F5600" s="20" t="s">
        <v>11057</v>
      </c>
      <c r="G5600"/>
      <c r="H5600"/>
      <c r="I5600"/>
      <c r="J5600"/>
      <c r="K5600" s="16">
        <v>1.68</v>
      </c>
    </row>
    <row r="5601" spans="3:11" ht="15" hidden="1" outlineLevel="1" x14ac:dyDescent="0.25">
      <c r="C5601" s="4" t="s">
        <v>53</v>
      </c>
      <c r="D5601" s="20" t="s">
        <v>11058</v>
      </c>
      <c r="E5601" s="20"/>
      <c r="F5601" s="20" t="s">
        <v>11059</v>
      </c>
      <c r="G5601"/>
      <c r="H5601"/>
      <c r="I5601"/>
      <c r="J5601"/>
      <c r="K5601" s="16">
        <v>3.15</v>
      </c>
    </row>
    <row r="5602" spans="3:11" ht="15" hidden="1" outlineLevel="1" x14ac:dyDescent="0.25">
      <c r="C5602" s="4" t="s">
        <v>53</v>
      </c>
      <c r="D5602" s="20" t="s">
        <v>11060</v>
      </c>
      <c r="E5602" s="20"/>
      <c r="F5602" s="20" t="s">
        <v>11061</v>
      </c>
      <c r="G5602"/>
      <c r="H5602"/>
      <c r="I5602"/>
      <c r="J5602"/>
      <c r="K5602" s="16">
        <v>1.92</v>
      </c>
    </row>
    <row r="5603" spans="3:11" ht="15" hidden="1" outlineLevel="1" x14ac:dyDescent="0.25">
      <c r="C5603" s="4" t="s">
        <v>53</v>
      </c>
      <c r="D5603" s="20" t="s">
        <v>11062</v>
      </c>
      <c r="E5603" s="20"/>
      <c r="F5603" s="20" t="s">
        <v>11063</v>
      </c>
      <c r="G5603"/>
      <c r="H5603"/>
      <c r="I5603"/>
      <c r="J5603"/>
      <c r="K5603" s="16">
        <v>3.58</v>
      </c>
    </row>
    <row r="5604" spans="3:11" ht="15" hidden="1" outlineLevel="1" x14ac:dyDescent="0.25">
      <c r="C5604" s="4" t="s">
        <v>53</v>
      </c>
      <c r="D5604" s="20" t="s">
        <v>11064</v>
      </c>
      <c r="E5604" s="20"/>
      <c r="F5604" s="20" t="s">
        <v>11065</v>
      </c>
      <c r="G5604"/>
      <c r="H5604"/>
      <c r="I5604"/>
      <c r="J5604"/>
      <c r="K5604" s="16">
        <v>2.11</v>
      </c>
    </row>
    <row r="5605" spans="3:11" ht="15" hidden="1" outlineLevel="1" x14ac:dyDescent="0.25">
      <c r="C5605" s="4" t="s">
        <v>53</v>
      </c>
      <c r="D5605" s="20" t="s">
        <v>11066</v>
      </c>
      <c r="E5605" s="20"/>
      <c r="F5605" s="20" t="s">
        <v>11067</v>
      </c>
      <c r="G5605"/>
      <c r="H5605"/>
      <c r="I5605"/>
      <c r="J5605"/>
      <c r="K5605" s="16">
        <v>4.79</v>
      </c>
    </row>
    <row r="5606" spans="3:11" ht="15" hidden="1" outlineLevel="1" x14ac:dyDescent="0.25">
      <c r="C5606" s="4" t="s">
        <v>53</v>
      </c>
      <c r="D5606" s="20" t="s">
        <v>11068</v>
      </c>
      <c r="E5606" s="20"/>
      <c r="F5606" s="20" t="s">
        <v>11069</v>
      </c>
      <c r="G5606"/>
      <c r="H5606"/>
      <c r="I5606"/>
      <c r="J5606"/>
      <c r="K5606" s="16">
        <v>5.04</v>
      </c>
    </row>
    <row r="5607" spans="3:11" ht="15" hidden="1" outlineLevel="1" x14ac:dyDescent="0.25">
      <c r="C5607" s="4" t="s">
        <v>53</v>
      </c>
      <c r="D5607" s="20" t="s">
        <v>11070</v>
      </c>
      <c r="E5607" s="20"/>
      <c r="F5607" s="20" t="s">
        <v>11071</v>
      </c>
      <c r="G5607"/>
      <c r="H5607"/>
      <c r="I5607"/>
      <c r="J5607"/>
      <c r="K5607" s="16">
        <v>5.04</v>
      </c>
    </row>
    <row r="5608" spans="3:11" ht="15" hidden="1" outlineLevel="1" x14ac:dyDescent="0.25">
      <c r="C5608" s="4" t="s">
        <v>53</v>
      </c>
      <c r="D5608" s="20" t="s">
        <v>11072</v>
      </c>
      <c r="E5608" s="20"/>
      <c r="F5608" s="20" t="s">
        <v>11073</v>
      </c>
      <c r="G5608"/>
      <c r="H5608"/>
      <c r="I5608"/>
      <c r="J5608"/>
      <c r="K5608" s="16">
        <v>54.63</v>
      </c>
    </row>
    <row r="5609" spans="3:11" ht="15" hidden="1" outlineLevel="1" x14ac:dyDescent="0.25">
      <c r="C5609" s="4" t="s">
        <v>53</v>
      </c>
      <c r="D5609" s="20" t="s">
        <v>11074</v>
      </c>
      <c r="E5609" s="20"/>
      <c r="F5609" s="20" t="s">
        <v>11075</v>
      </c>
      <c r="G5609"/>
      <c r="H5609"/>
      <c r="I5609"/>
      <c r="J5609"/>
      <c r="K5609" s="16">
        <v>-6.53</v>
      </c>
    </row>
    <row r="5610" spans="3:11" ht="15" hidden="1" outlineLevel="1" x14ac:dyDescent="0.25">
      <c r="C5610" s="4" t="s">
        <v>53</v>
      </c>
      <c r="D5610" s="20" t="s">
        <v>11076</v>
      </c>
      <c r="E5610" s="20"/>
      <c r="F5610" s="20" t="s">
        <v>11077</v>
      </c>
      <c r="G5610"/>
      <c r="H5610"/>
      <c r="I5610"/>
      <c r="J5610"/>
      <c r="K5610" s="16">
        <v>2.97</v>
      </c>
    </row>
    <row r="5611" spans="3:11" ht="15" hidden="1" outlineLevel="1" x14ac:dyDescent="0.25">
      <c r="C5611" s="4" t="s">
        <v>53</v>
      </c>
      <c r="D5611" s="20" t="s">
        <v>2449</v>
      </c>
      <c r="E5611" s="20"/>
      <c r="F5611" s="20" t="s">
        <v>2450</v>
      </c>
      <c r="G5611"/>
      <c r="H5611"/>
      <c r="I5611"/>
      <c r="J5611"/>
      <c r="K5611" s="16">
        <v>-13.67</v>
      </c>
    </row>
    <row r="5612" spans="3:11" ht="15" hidden="1" outlineLevel="1" x14ac:dyDescent="0.25">
      <c r="C5612" s="4" t="s">
        <v>53</v>
      </c>
      <c r="D5612" s="20" t="s">
        <v>11078</v>
      </c>
      <c r="E5612" s="20"/>
      <c r="F5612" s="20" t="s">
        <v>11079</v>
      </c>
      <c r="G5612"/>
      <c r="H5612"/>
      <c r="I5612"/>
      <c r="J5612"/>
      <c r="K5612" s="16">
        <v>3.58</v>
      </c>
    </row>
    <row r="5613" spans="3:11" ht="15" hidden="1" outlineLevel="1" x14ac:dyDescent="0.25">
      <c r="C5613" s="4" t="s">
        <v>53</v>
      </c>
      <c r="D5613" s="20" t="s">
        <v>11080</v>
      </c>
      <c r="E5613" s="20"/>
      <c r="F5613" s="20" t="s">
        <v>11081</v>
      </c>
      <c r="G5613"/>
      <c r="H5613"/>
      <c r="I5613"/>
      <c r="J5613"/>
      <c r="K5613" s="16">
        <v>4.97</v>
      </c>
    </row>
    <row r="5614" spans="3:11" ht="15" hidden="1" outlineLevel="1" x14ac:dyDescent="0.25">
      <c r="C5614" s="4" t="s">
        <v>53</v>
      </c>
      <c r="D5614" s="20" t="s">
        <v>11082</v>
      </c>
      <c r="E5614" s="20"/>
      <c r="F5614" s="20" t="s">
        <v>11083</v>
      </c>
      <c r="G5614"/>
      <c r="H5614"/>
      <c r="I5614"/>
      <c r="J5614"/>
      <c r="K5614" s="16">
        <v>-0.8</v>
      </c>
    </row>
    <row r="5615" spans="3:11" ht="15" hidden="1" outlineLevel="1" x14ac:dyDescent="0.25">
      <c r="C5615" s="4" t="s">
        <v>53</v>
      </c>
      <c r="D5615" s="20" t="s">
        <v>11084</v>
      </c>
      <c r="E5615" s="20"/>
      <c r="F5615" s="20" t="s">
        <v>11085</v>
      </c>
      <c r="G5615"/>
      <c r="H5615"/>
      <c r="I5615"/>
      <c r="J5615"/>
      <c r="K5615" s="16">
        <v>3.36</v>
      </c>
    </row>
    <row r="5616" spans="3:11" ht="15" hidden="1" outlineLevel="1" x14ac:dyDescent="0.25">
      <c r="C5616" s="4" t="s">
        <v>53</v>
      </c>
      <c r="D5616" s="20" t="s">
        <v>11086</v>
      </c>
      <c r="E5616" s="20"/>
      <c r="F5616" s="20" t="s">
        <v>11087</v>
      </c>
      <c r="G5616"/>
      <c r="H5616"/>
      <c r="I5616"/>
      <c r="J5616"/>
      <c r="K5616" s="16">
        <v>7.05</v>
      </c>
    </row>
    <row r="5617" spans="3:11" ht="15" hidden="1" outlineLevel="1" x14ac:dyDescent="0.25">
      <c r="C5617" s="4" t="s">
        <v>53</v>
      </c>
      <c r="D5617" s="20" t="s">
        <v>11088</v>
      </c>
      <c r="E5617" s="20"/>
      <c r="F5617" s="20" t="s">
        <v>11089</v>
      </c>
      <c r="G5617"/>
      <c r="H5617"/>
      <c r="I5617"/>
      <c r="J5617"/>
      <c r="K5617" s="16">
        <v>-0.28000000000000003</v>
      </c>
    </row>
    <row r="5618" spans="3:11" ht="15" hidden="1" outlineLevel="1" x14ac:dyDescent="0.25">
      <c r="C5618" s="4" t="s">
        <v>53</v>
      </c>
      <c r="D5618" s="20" t="s">
        <v>11090</v>
      </c>
      <c r="E5618" s="20"/>
      <c r="F5618" s="20" t="s">
        <v>11091</v>
      </c>
      <c r="G5618"/>
      <c r="H5618"/>
      <c r="I5618"/>
      <c r="J5618"/>
      <c r="K5618" s="16">
        <v>10.08</v>
      </c>
    </row>
    <row r="5619" spans="3:11" ht="15" hidden="1" outlineLevel="1" x14ac:dyDescent="0.25">
      <c r="C5619" s="4" t="s">
        <v>53</v>
      </c>
      <c r="D5619" s="20" t="s">
        <v>11092</v>
      </c>
      <c r="E5619" s="20"/>
      <c r="F5619" s="20" t="s">
        <v>11093</v>
      </c>
      <c r="G5619"/>
      <c r="H5619"/>
      <c r="I5619"/>
      <c r="J5619"/>
      <c r="K5619" s="16">
        <v>39.29</v>
      </c>
    </row>
    <row r="5620" spans="3:11" ht="15" hidden="1" outlineLevel="1" x14ac:dyDescent="0.25">
      <c r="C5620" s="4" t="s">
        <v>53</v>
      </c>
      <c r="D5620" s="20" t="s">
        <v>11094</v>
      </c>
      <c r="E5620" s="20"/>
      <c r="F5620" s="20" t="s">
        <v>11095</v>
      </c>
      <c r="G5620"/>
      <c r="H5620"/>
      <c r="I5620"/>
      <c r="J5620"/>
      <c r="K5620" s="16">
        <v>7.15</v>
      </c>
    </row>
    <row r="5621" spans="3:11" ht="15" hidden="1" outlineLevel="1" x14ac:dyDescent="0.25">
      <c r="C5621" s="4" t="s">
        <v>53</v>
      </c>
      <c r="D5621" s="20" t="s">
        <v>11096</v>
      </c>
      <c r="E5621" s="20"/>
      <c r="F5621" s="20" t="s">
        <v>11097</v>
      </c>
      <c r="G5621"/>
      <c r="H5621"/>
      <c r="I5621"/>
      <c r="J5621"/>
      <c r="K5621" s="16">
        <v>1.08</v>
      </c>
    </row>
    <row r="5622" spans="3:11" ht="15" hidden="1" outlineLevel="1" x14ac:dyDescent="0.25">
      <c r="C5622" s="4" t="s">
        <v>53</v>
      </c>
      <c r="D5622" s="20" t="s">
        <v>11098</v>
      </c>
      <c r="E5622" s="20"/>
      <c r="F5622" s="20" t="s">
        <v>11099</v>
      </c>
      <c r="G5622"/>
      <c r="H5622"/>
      <c r="I5622"/>
      <c r="J5622"/>
      <c r="K5622" s="16">
        <v>-1.68</v>
      </c>
    </row>
    <row r="5623" spans="3:11" ht="15" hidden="1" outlineLevel="1" x14ac:dyDescent="0.25">
      <c r="C5623" s="4" t="s">
        <v>53</v>
      </c>
      <c r="D5623" s="20" t="s">
        <v>11100</v>
      </c>
      <c r="E5623" s="20"/>
      <c r="F5623" s="20" t="s">
        <v>11101</v>
      </c>
      <c r="G5623"/>
      <c r="H5623"/>
      <c r="I5623"/>
      <c r="J5623"/>
      <c r="K5623" s="16">
        <v>1.68</v>
      </c>
    </row>
    <row r="5624" spans="3:11" ht="15" hidden="1" outlineLevel="1" x14ac:dyDescent="0.25">
      <c r="C5624" s="4" t="s">
        <v>53</v>
      </c>
      <c r="D5624" s="20" t="s">
        <v>11102</v>
      </c>
      <c r="E5624" s="20"/>
      <c r="F5624" s="20" t="s">
        <v>11103</v>
      </c>
      <c r="G5624"/>
      <c r="H5624"/>
      <c r="I5624"/>
      <c r="J5624"/>
      <c r="K5624" s="16">
        <v>5.04</v>
      </c>
    </row>
    <row r="5625" spans="3:11" ht="15" hidden="1" outlineLevel="1" x14ac:dyDescent="0.25">
      <c r="C5625" s="4" t="s">
        <v>53</v>
      </c>
      <c r="D5625" s="20" t="s">
        <v>11104</v>
      </c>
      <c r="E5625" s="20"/>
      <c r="F5625" s="20" t="s">
        <v>11105</v>
      </c>
      <c r="G5625"/>
      <c r="H5625"/>
      <c r="I5625"/>
      <c r="J5625"/>
      <c r="K5625" s="16">
        <v>8.86</v>
      </c>
    </row>
    <row r="5626" spans="3:11" ht="15" hidden="1" outlineLevel="1" x14ac:dyDescent="0.25">
      <c r="C5626" s="4" t="s">
        <v>53</v>
      </c>
      <c r="D5626" s="20" t="s">
        <v>11106</v>
      </c>
      <c r="E5626" s="20"/>
      <c r="F5626" s="20" t="s">
        <v>11107</v>
      </c>
      <c r="G5626"/>
      <c r="H5626"/>
      <c r="I5626"/>
      <c r="J5626"/>
      <c r="K5626" s="16">
        <v>5.04</v>
      </c>
    </row>
    <row r="5627" spans="3:11" ht="15" hidden="1" outlineLevel="1" x14ac:dyDescent="0.25">
      <c r="C5627" s="4" t="s">
        <v>53</v>
      </c>
      <c r="D5627" s="20" t="s">
        <v>11108</v>
      </c>
      <c r="E5627" s="20"/>
      <c r="F5627" s="20" t="s">
        <v>11109</v>
      </c>
      <c r="G5627"/>
      <c r="H5627"/>
      <c r="I5627"/>
      <c r="J5627"/>
      <c r="K5627" s="16">
        <v>13.06</v>
      </c>
    </row>
    <row r="5628" spans="3:11" ht="15" hidden="1" outlineLevel="1" x14ac:dyDescent="0.25">
      <c r="C5628" s="4" t="s">
        <v>53</v>
      </c>
      <c r="D5628" s="20" t="s">
        <v>11110</v>
      </c>
      <c r="E5628" s="20"/>
      <c r="F5628" s="20" t="s">
        <v>11111</v>
      </c>
      <c r="G5628"/>
      <c r="H5628"/>
      <c r="I5628"/>
      <c r="J5628"/>
      <c r="K5628" s="16">
        <v>12.15</v>
      </c>
    </row>
    <row r="5629" spans="3:11" ht="15" hidden="1" outlineLevel="1" x14ac:dyDescent="0.25">
      <c r="C5629" s="4" t="s">
        <v>53</v>
      </c>
      <c r="D5629" s="20" t="s">
        <v>11112</v>
      </c>
      <c r="E5629" s="20"/>
      <c r="F5629" s="20" t="s">
        <v>11113</v>
      </c>
      <c r="G5629"/>
      <c r="H5629"/>
      <c r="I5629"/>
      <c r="J5629"/>
      <c r="K5629" s="16">
        <v>19.07</v>
      </c>
    </row>
    <row r="5630" spans="3:11" ht="15" hidden="1" outlineLevel="1" x14ac:dyDescent="0.25">
      <c r="C5630" s="4" t="s">
        <v>53</v>
      </c>
      <c r="D5630" s="20" t="s">
        <v>11114</v>
      </c>
      <c r="E5630" s="20"/>
      <c r="F5630" s="20" t="s">
        <v>11115</v>
      </c>
      <c r="G5630"/>
      <c r="H5630"/>
      <c r="I5630"/>
      <c r="J5630"/>
      <c r="K5630" s="16">
        <v>13.82</v>
      </c>
    </row>
    <row r="5631" spans="3:11" ht="15" hidden="1" outlineLevel="1" x14ac:dyDescent="0.25">
      <c r="C5631" s="4" t="s">
        <v>53</v>
      </c>
      <c r="D5631" s="20" t="s">
        <v>11116</v>
      </c>
      <c r="E5631" s="20"/>
      <c r="F5631" s="20" t="s">
        <v>11117</v>
      </c>
      <c r="G5631"/>
      <c r="H5631"/>
      <c r="I5631"/>
      <c r="J5631"/>
      <c r="K5631" s="16">
        <v>84.57</v>
      </c>
    </row>
    <row r="5632" spans="3:11" ht="15" hidden="1" outlineLevel="1" x14ac:dyDescent="0.25">
      <c r="C5632" s="4" t="s">
        <v>53</v>
      </c>
      <c r="D5632" s="20" t="s">
        <v>11118</v>
      </c>
      <c r="E5632" s="20"/>
      <c r="F5632" s="20" t="s">
        <v>11119</v>
      </c>
      <c r="G5632"/>
      <c r="H5632"/>
      <c r="I5632"/>
      <c r="J5632"/>
      <c r="K5632" s="16">
        <v>38.64</v>
      </c>
    </row>
    <row r="5633" spans="3:11" ht="15" hidden="1" outlineLevel="1" x14ac:dyDescent="0.25">
      <c r="C5633" s="4" t="s">
        <v>53</v>
      </c>
      <c r="D5633" s="20" t="s">
        <v>11120</v>
      </c>
      <c r="E5633" s="20"/>
      <c r="F5633" s="20" t="s">
        <v>11121</v>
      </c>
      <c r="G5633"/>
      <c r="H5633"/>
      <c r="I5633"/>
      <c r="J5633"/>
      <c r="K5633" s="16">
        <v>10.08</v>
      </c>
    </row>
    <row r="5634" spans="3:11" ht="15" hidden="1" outlineLevel="1" x14ac:dyDescent="0.25">
      <c r="C5634" s="4" t="s">
        <v>53</v>
      </c>
      <c r="D5634" s="20" t="s">
        <v>11122</v>
      </c>
      <c r="E5634" s="20"/>
      <c r="F5634" s="20" t="s">
        <v>11123</v>
      </c>
      <c r="G5634"/>
      <c r="H5634"/>
      <c r="I5634"/>
      <c r="J5634"/>
      <c r="K5634" s="16">
        <v>1.68</v>
      </c>
    </row>
    <row r="5635" spans="3:11" ht="15" hidden="1" outlineLevel="1" x14ac:dyDescent="0.25">
      <c r="C5635" s="4" t="s">
        <v>53</v>
      </c>
      <c r="D5635" s="20" t="s">
        <v>11124</v>
      </c>
      <c r="E5635" s="20"/>
      <c r="F5635" s="20" t="s">
        <v>11125</v>
      </c>
      <c r="G5635"/>
      <c r="H5635"/>
      <c r="I5635"/>
      <c r="J5635"/>
      <c r="K5635" s="16">
        <v>1.94</v>
      </c>
    </row>
    <row r="5636" spans="3:11" ht="15" hidden="1" outlineLevel="1" x14ac:dyDescent="0.25">
      <c r="C5636" s="4" t="s">
        <v>53</v>
      </c>
      <c r="D5636" s="20" t="s">
        <v>11126</v>
      </c>
      <c r="E5636" s="20"/>
      <c r="F5636" s="20" t="s">
        <v>11127</v>
      </c>
      <c r="G5636"/>
      <c r="H5636"/>
      <c r="I5636"/>
      <c r="J5636"/>
      <c r="K5636" s="16">
        <v>5.04</v>
      </c>
    </row>
    <row r="5637" spans="3:11" ht="15" hidden="1" outlineLevel="1" x14ac:dyDescent="0.25">
      <c r="C5637" s="4" t="s">
        <v>53</v>
      </c>
      <c r="D5637" s="20" t="s">
        <v>11128</v>
      </c>
      <c r="E5637" s="20"/>
      <c r="F5637" s="20" t="s">
        <v>11129</v>
      </c>
      <c r="G5637"/>
      <c r="H5637"/>
      <c r="I5637"/>
      <c r="J5637"/>
      <c r="K5637" s="16">
        <v>5.04</v>
      </c>
    </row>
    <row r="5638" spans="3:11" ht="15" hidden="1" outlineLevel="1" x14ac:dyDescent="0.25">
      <c r="C5638" s="4" t="s">
        <v>53</v>
      </c>
      <c r="D5638" s="20" t="s">
        <v>11130</v>
      </c>
      <c r="E5638" s="20"/>
      <c r="F5638" s="20" t="s">
        <v>11131</v>
      </c>
      <c r="G5638"/>
      <c r="H5638"/>
      <c r="I5638"/>
      <c r="J5638"/>
      <c r="K5638" s="16">
        <v>1.68</v>
      </c>
    </row>
    <row r="5639" spans="3:11" ht="15" hidden="1" outlineLevel="1" x14ac:dyDescent="0.25">
      <c r="C5639" s="4" t="s">
        <v>53</v>
      </c>
      <c r="D5639" s="20" t="s">
        <v>11132</v>
      </c>
      <c r="E5639" s="20"/>
      <c r="F5639" s="20" t="s">
        <v>11133</v>
      </c>
      <c r="G5639"/>
      <c r="H5639"/>
      <c r="I5639"/>
      <c r="J5639"/>
      <c r="K5639" s="16">
        <v>0.1</v>
      </c>
    </row>
    <row r="5640" spans="3:11" ht="15" hidden="1" outlineLevel="1" x14ac:dyDescent="0.25">
      <c r="C5640" s="4" t="s">
        <v>53</v>
      </c>
      <c r="D5640" s="20" t="s">
        <v>11134</v>
      </c>
      <c r="E5640" s="20"/>
      <c r="F5640" s="20" t="s">
        <v>11135</v>
      </c>
      <c r="G5640"/>
      <c r="H5640"/>
      <c r="I5640"/>
      <c r="J5640"/>
      <c r="K5640" s="16">
        <v>0.48</v>
      </c>
    </row>
    <row r="5641" spans="3:11" ht="15" hidden="1" outlineLevel="1" x14ac:dyDescent="0.25">
      <c r="C5641" s="4" t="s">
        <v>53</v>
      </c>
      <c r="D5641" s="20" t="s">
        <v>11136</v>
      </c>
      <c r="E5641" s="20"/>
      <c r="F5641" s="20" t="s">
        <v>11137</v>
      </c>
      <c r="G5641"/>
      <c r="H5641"/>
      <c r="I5641"/>
      <c r="J5641"/>
      <c r="K5641" s="16">
        <v>0.2</v>
      </c>
    </row>
    <row r="5642" spans="3:11" ht="15" hidden="1" outlineLevel="1" x14ac:dyDescent="0.25">
      <c r="C5642" s="4" t="s">
        <v>53</v>
      </c>
      <c r="D5642" s="20" t="s">
        <v>11138</v>
      </c>
      <c r="E5642" s="20"/>
      <c r="F5642" s="20" t="s">
        <v>11139</v>
      </c>
      <c r="G5642"/>
      <c r="H5642"/>
      <c r="I5642"/>
      <c r="J5642"/>
      <c r="K5642" s="16">
        <v>7.0000000000000007E-2</v>
      </c>
    </row>
    <row r="5643" spans="3:11" ht="15" hidden="1" outlineLevel="1" x14ac:dyDescent="0.25">
      <c r="C5643" s="4" t="s">
        <v>53</v>
      </c>
      <c r="D5643" s="20" t="s">
        <v>11140</v>
      </c>
      <c r="E5643" s="20"/>
      <c r="F5643" s="20" t="s">
        <v>11141</v>
      </c>
      <c r="G5643"/>
      <c r="H5643"/>
      <c r="I5643"/>
      <c r="J5643"/>
      <c r="K5643" s="16">
        <v>4.97</v>
      </c>
    </row>
    <row r="5644" spans="3:11" ht="15" hidden="1" outlineLevel="1" x14ac:dyDescent="0.25">
      <c r="C5644" s="4" t="s">
        <v>53</v>
      </c>
      <c r="D5644" s="20" t="s">
        <v>11142</v>
      </c>
      <c r="E5644" s="20"/>
      <c r="F5644" s="20" t="s">
        <v>11143</v>
      </c>
      <c r="G5644"/>
      <c r="H5644"/>
      <c r="I5644"/>
      <c r="J5644"/>
      <c r="K5644" s="16">
        <v>1.68</v>
      </c>
    </row>
    <row r="5645" spans="3:11" ht="15" hidden="1" outlineLevel="1" x14ac:dyDescent="0.25">
      <c r="C5645" s="4" t="s">
        <v>53</v>
      </c>
      <c r="D5645" s="20" t="s">
        <v>11144</v>
      </c>
      <c r="E5645" s="20"/>
      <c r="F5645" s="20" t="s">
        <v>11145</v>
      </c>
      <c r="G5645"/>
      <c r="H5645"/>
      <c r="I5645"/>
      <c r="J5645"/>
      <c r="K5645" s="16">
        <v>2.2000000000000002</v>
      </c>
    </row>
    <row r="5646" spans="3:11" ht="15" hidden="1" outlineLevel="1" x14ac:dyDescent="0.25">
      <c r="C5646" s="4" t="s">
        <v>53</v>
      </c>
      <c r="D5646" s="20" t="s">
        <v>11146</v>
      </c>
      <c r="E5646" s="20"/>
      <c r="F5646" s="20" t="s">
        <v>11147</v>
      </c>
      <c r="G5646"/>
      <c r="H5646"/>
      <c r="I5646"/>
      <c r="J5646"/>
      <c r="K5646" s="16">
        <v>3.7</v>
      </c>
    </row>
    <row r="5647" spans="3:11" ht="15" hidden="1" outlineLevel="1" x14ac:dyDescent="0.25">
      <c r="C5647" s="4" t="s">
        <v>53</v>
      </c>
      <c r="D5647" s="20" t="s">
        <v>11148</v>
      </c>
      <c r="E5647" s="20"/>
      <c r="F5647" s="20" t="s">
        <v>11149</v>
      </c>
      <c r="G5647"/>
      <c r="H5647"/>
      <c r="I5647"/>
      <c r="J5647"/>
      <c r="K5647" s="16">
        <v>2.2000000000000002</v>
      </c>
    </row>
    <row r="5648" spans="3:11" ht="15" hidden="1" outlineLevel="1" x14ac:dyDescent="0.25">
      <c r="C5648" s="4" t="s">
        <v>53</v>
      </c>
      <c r="D5648" s="20" t="s">
        <v>11150</v>
      </c>
      <c r="E5648" s="20"/>
      <c r="F5648" s="20" t="s">
        <v>11151</v>
      </c>
      <c r="G5648"/>
      <c r="H5648"/>
      <c r="I5648"/>
      <c r="J5648"/>
      <c r="K5648" s="16">
        <v>7.31</v>
      </c>
    </row>
    <row r="5649" spans="3:11" ht="15" hidden="1" outlineLevel="1" x14ac:dyDescent="0.25">
      <c r="C5649" s="4" t="s">
        <v>53</v>
      </c>
      <c r="D5649" s="20" t="s">
        <v>11152</v>
      </c>
      <c r="E5649" s="20"/>
      <c r="F5649" s="20" t="s">
        <v>11153</v>
      </c>
      <c r="G5649"/>
      <c r="H5649"/>
      <c r="I5649"/>
      <c r="J5649"/>
      <c r="K5649" s="16">
        <v>5.78</v>
      </c>
    </row>
    <row r="5650" spans="3:11" ht="15" hidden="1" outlineLevel="1" x14ac:dyDescent="0.25">
      <c r="C5650" s="4" t="s">
        <v>53</v>
      </c>
      <c r="D5650" s="20" t="s">
        <v>11154</v>
      </c>
      <c r="E5650" s="20"/>
      <c r="F5650" s="20" t="s">
        <v>11155</v>
      </c>
      <c r="G5650"/>
      <c r="H5650"/>
      <c r="I5650"/>
      <c r="J5650"/>
      <c r="K5650" s="16">
        <v>1.68</v>
      </c>
    </row>
    <row r="5651" spans="3:11" ht="15" hidden="1" outlineLevel="1" x14ac:dyDescent="0.25">
      <c r="C5651" s="4" t="s">
        <v>53</v>
      </c>
      <c r="D5651" s="20" t="s">
        <v>11156</v>
      </c>
      <c r="E5651" s="20"/>
      <c r="F5651" s="20" t="s">
        <v>11157</v>
      </c>
      <c r="G5651"/>
      <c r="H5651"/>
      <c r="I5651"/>
      <c r="J5651"/>
      <c r="K5651" s="16">
        <v>5.0199999999999996</v>
      </c>
    </row>
    <row r="5652" spans="3:11" ht="15" hidden="1" outlineLevel="1" x14ac:dyDescent="0.25">
      <c r="C5652" s="4" t="s">
        <v>53</v>
      </c>
      <c r="D5652" s="20" t="s">
        <v>11158</v>
      </c>
      <c r="E5652" s="20"/>
      <c r="F5652" s="20" t="s">
        <v>11159</v>
      </c>
      <c r="G5652"/>
      <c r="H5652"/>
      <c r="I5652"/>
      <c r="J5652"/>
      <c r="K5652" s="16">
        <v>17.559999999999999</v>
      </c>
    </row>
    <row r="5653" spans="3:11" ht="15" hidden="1" outlineLevel="1" x14ac:dyDescent="0.25">
      <c r="C5653" s="4" t="s">
        <v>53</v>
      </c>
      <c r="D5653" s="20" t="s">
        <v>11160</v>
      </c>
      <c r="E5653" s="20"/>
      <c r="F5653" s="20" t="s">
        <v>11161</v>
      </c>
      <c r="G5653"/>
      <c r="H5653"/>
      <c r="I5653"/>
      <c r="J5653"/>
      <c r="K5653" s="16">
        <v>28.04</v>
      </c>
    </row>
    <row r="5654" spans="3:11" ht="15" hidden="1" outlineLevel="1" x14ac:dyDescent="0.25">
      <c r="C5654" s="4" t="s">
        <v>53</v>
      </c>
      <c r="D5654" s="20" t="s">
        <v>11162</v>
      </c>
      <c r="E5654" s="20"/>
      <c r="F5654" s="20" t="s">
        <v>11163</v>
      </c>
      <c r="G5654"/>
      <c r="H5654"/>
      <c r="I5654"/>
      <c r="J5654"/>
      <c r="K5654" s="16">
        <v>17.63</v>
      </c>
    </row>
    <row r="5655" spans="3:11" ht="15" hidden="1" outlineLevel="1" x14ac:dyDescent="0.25">
      <c r="C5655" s="4" t="s">
        <v>53</v>
      </c>
      <c r="D5655" s="20" t="s">
        <v>11164</v>
      </c>
      <c r="E5655" s="20"/>
      <c r="F5655" s="20" t="s">
        <v>11165</v>
      </c>
      <c r="G5655"/>
      <c r="H5655"/>
      <c r="I5655"/>
      <c r="J5655"/>
      <c r="K5655" s="16">
        <v>1.68</v>
      </c>
    </row>
    <row r="5656" spans="3:11" ht="15" hidden="1" outlineLevel="1" x14ac:dyDescent="0.25">
      <c r="C5656" s="4" t="s">
        <v>53</v>
      </c>
      <c r="D5656" s="20" t="s">
        <v>11166</v>
      </c>
      <c r="E5656" s="20"/>
      <c r="F5656" s="20" t="s">
        <v>11167</v>
      </c>
      <c r="G5656"/>
      <c r="H5656"/>
      <c r="I5656"/>
      <c r="J5656"/>
      <c r="K5656" s="16">
        <v>9.4</v>
      </c>
    </row>
    <row r="5657" spans="3:11" ht="15" hidden="1" outlineLevel="1" x14ac:dyDescent="0.25">
      <c r="C5657" s="4" t="s">
        <v>53</v>
      </c>
      <c r="D5657" s="20" t="s">
        <v>11168</v>
      </c>
      <c r="E5657" s="20"/>
      <c r="F5657" s="20" t="s">
        <v>11169</v>
      </c>
      <c r="G5657"/>
      <c r="H5657"/>
      <c r="I5657"/>
      <c r="J5657"/>
      <c r="K5657" s="16">
        <v>2.21</v>
      </c>
    </row>
    <row r="5658" spans="3:11" ht="15" hidden="1" outlineLevel="1" x14ac:dyDescent="0.25">
      <c r="C5658" s="4" t="s">
        <v>53</v>
      </c>
      <c r="D5658" s="20" t="s">
        <v>11170</v>
      </c>
      <c r="E5658" s="20"/>
      <c r="F5658" s="20" t="s">
        <v>11171</v>
      </c>
      <c r="G5658"/>
      <c r="H5658"/>
      <c r="I5658"/>
      <c r="J5658"/>
      <c r="K5658" s="16">
        <v>1.83</v>
      </c>
    </row>
    <row r="5659" spans="3:11" ht="15" hidden="1" outlineLevel="1" x14ac:dyDescent="0.25">
      <c r="C5659" s="4" t="s">
        <v>53</v>
      </c>
      <c r="D5659" s="20" t="s">
        <v>11172</v>
      </c>
      <c r="E5659" s="20"/>
      <c r="F5659" s="20" t="s">
        <v>11173</v>
      </c>
      <c r="G5659"/>
      <c r="H5659"/>
      <c r="I5659"/>
      <c r="J5659"/>
      <c r="K5659" s="16">
        <v>0.48</v>
      </c>
    </row>
    <row r="5660" spans="3:11" ht="15" hidden="1" outlineLevel="1" x14ac:dyDescent="0.25">
      <c r="C5660" s="4" t="s">
        <v>53</v>
      </c>
      <c r="D5660" s="20" t="s">
        <v>11174</v>
      </c>
      <c r="E5660" s="20"/>
      <c r="F5660" s="20" t="s">
        <v>11175</v>
      </c>
      <c r="G5660"/>
      <c r="H5660"/>
      <c r="I5660"/>
      <c r="J5660"/>
      <c r="K5660" s="16">
        <v>3.15</v>
      </c>
    </row>
    <row r="5661" spans="3:11" ht="15" hidden="1" outlineLevel="1" x14ac:dyDescent="0.25">
      <c r="C5661" s="4" t="s">
        <v>53</v>
      </c>
      <c r="D5661" s="20" t="s">
        <v>11176</v>
      </c>
      <c r="E5661" s="20"/>
      <c r="F5661" s="20" t="s">
        <v>11177</v>
      </c>
      <c r="G5661"/>
      <c r="H5661"/>
      <c r="I5661"/>
      <c r="J5661"/>
      <c r="K5661" s="16">
        <v>1.83</v>
      </c>
    </row>
    <row r="5662" spans="3:11" ht="15" hidden="1" outlineLevel="1" x14ac:dyDescent="0.25">
      <c r="C5662" s="4" t="s">
        <v>53</v>
      </c>
      <c r="D5662" s="20" t="s">
        <v>11178</v>
      </c>
      <c r="E5662" s="20"/>
      <c r="F5662" s="20" t="s">
        <v>11179</v>
      </c>
      <c r="G5662"/>
      <c r="H5662"/>
      <c r="I5662"/>
      <c r="J5662"/>
      <c r="K5662" s="16">
        <v>16.579999999999998</v>
      </c>
    </row>
    <row r="5663" spans="3:11" ht="15" hidden="1" outlineLevel="1" x14ac:dyDescent="0.25">
      <c r="C5663" s="4" t="s">
        <v>53</v>
      </c>
      <c r="D5663" s="20" t="s">
        <v>11180</v>
      </c>
      <c r="E5663" s="20"/>
      <c r="F5663" s="20" t="s">
        <v>11181</v>
      </c>
      <c r="G5663"/>
      <c r="H5663"/>
      <c r="I5663"/>
      <c r="J5663"/>
      <c r="K5663" s="16">
        <v>5.16</v>
      </c>
    </row>
    <row r="5664" spans="3:11" ht="15" hidden="1" outlineLevel="1" x14ac:dyDescent="0.25">
      <c r="C5664" s="4" t="s">
        <v>53</v>
      </c>
      <c r="D5664" s="20" t="s">
        <v>11182</v>
      </c>
      <c r="E5664" s="20"/>
      <c r="F5664" s="20" t="s">
        <v>11183</v>
      </c>
      <c r="G5664"/>
      <c r="H5664"/>
      <c r="I5664"/>
      <c r="J5664"/>
      <c r="K5664" s="16">
        <v>6.03</v>
      </c>
    </row>
    <row r="5665" spans="3:11" ht="15" hidden="1" outlineLevel="1" x14ac:dyDescent="0.25">
      <c r="C5665" s="4" t="s">
        <v>53</v>
      </c>
      <c r="D5665" s="20" t="s">
        <v>11184</v>
      </c>
      <c r="E5665" s="20"/>
      <c r="F5665" s="20" t="s">
        <v>11185</v>
      </c>
      <c r="G5665"/>
      <c r="H5665"/>
      <c r="I5665"/>
      <c r="J5665"/>
      <c r="K5665" s="16">
        <v>2.04</v>
      </c>
    </row>
    <row r="5666" spans="3:11" ht="15" hidden="1" outlineLevel="1" x14ac:dyDescent="0.25">
      <c r="C5666" s="4" t="s">
        <v>53</v>
      </c>
      <c r="D5666" s="20" t="s">
        <v>11186</v>
      </c>
      <c r="E5666" s="20"/>
      <c r="F5666" s="20" t="s">
        <v>11187</v>
      </c>
      <c r="G5666"/>
      <c r="H5666"/>
      <c r="I5666"/>
      <c r="J5666"/>
      <c r="K5666" s="16">
        <v>0.63</v>
      </c>
    </row>
    <row r="5667" spans="3:11" ht="15" hidden="1" outlineLevel="1" x14ac:dyDescent="0.25">
      <c r="C5667" s="4" t="s">
        <v>53</v>
      </c>
      <c r="D5667" s="20" t="s">
        <v>11188</v>
      </c>
      <c r="E5667" s="20"/>
      <c r="F5667" s="20" t="s">
        <v>11189</v>
      </c>
      <c r="G5667"/>
      <c r="H5667"/>
      <c r="I5667"/>
      <c r="J5667"/>
      <c r="K5667" s="16">
        <v>7.56</v>
      </c>
    </row>
    <row r="5668" spans="3:11" ht="15" hidden="1" outlineLevel="1" x14ac:dyDescent="0.25">
      <c r="C5668" s="4" t="s">
        <v>53</v>
      </c>
      <c r="D5668" s="20" t="s">
        <v>11190</v>
      </c>
      <c r="E5668" s="20"/>
      <c r="F5668" s="20" t="s">
        <v>11191</v>
      </c>
      <c r="G5668"/>
      <c r="H5668"/>
      <c r="I5668"/>
      <c r="J5668"/>
      <c r="K5668" s="16">
        <v>5.04</v>
      </c>
    </row>
    <row r="5669" spans="3:11" ht="15" hidden="1" outlineLevel="1" x14ac:dyDescent="0.25">
      <c r="C5669" s="4" t="s">
        <v>53</v>
      </c>
      <c r="D5669" s="20" t="s">
        <v>11192</v>
      </c>
      <c r="E5669" s="20"/>
      <c r="F5669" s="20" t="s">
        <v>11193</v>
      </c>
      <c r="G5669"/>
      <c r="H5669"/>
      <c r="I5669"/>
      <c r="J5669"/>
      <c r="K5669" s="16">
        <v>2.44</v>
      </c>
    </row>
    <row r="5670" spans="3:11" ht="15" hidden="1" outlineLevel="1" x14ac:dyDescent="0.25">
      <c r="C5670" s="4" t="s">
        <v>53</v>
      </c>
      <c r="D5670" s="20" t="s">
        <v>11194</v>
      </c>
      <c r="E5670" s="20"/>
      <c r="F5670" s="20" t="s">
        <v>11195</v>
      </c>
      <c r="G5670"/>
      <c r="H5670"/>
      <c r="I5670"/>
      <c r="J5670"/>
      <c r="K5670" s="16">
        <v>3</v>
      </c>
    </row>
    <row r="5671" spans="3:11" ht="15" hidden="1" outlineLevel="1" x14ac:dyDescent="0.25">
      <c r="C5671" s="4" t="s">
        <v>53</v>
      </c>
      <c r="D5671" s="20" t="s">
        <v>11196</v>
      </c>
      <c r="E5671" s="20"/>
      <c r="F5671" s="20" t="s">
        <v>11197</v>
      </c>
      <c r="G5671"/>
      <c r="H5671"/>
      <c r="I5671"/>
      <c r="J5671"/>
      <c r="K5671" s="16">
        <v>2.17</v>
      </c>
    </row>
    <row r="5672" spans="3:11" ht="15" hidden="1" outlineLevel="1" x14ac:dyDescent="0.25">
      <c r="C5672" s="4" t="s">
        <v>53</v>
      </c>
      <c r="D5672" s="20" t="s">
        <v>11198</v>
      </c>
      <c r="E5672" s="20"/>
      <c r="F5672" s="20" t="s">
        <v>11199</v>
      </c>
      <c r="G5672"/>
      <c r="H5672"/>
      <c r="I5672"/>
      <c r="J5672"/>
      <c r="K5672" s="16">
        <v>4.07</v>
      </c>
    </row>
    <row r="5673" spans="3:11" ht="15" hidden="1" outlineLevel="1" x14ac:dyDescent="0.25">
      <c r="C5673" s="4" t="s">
        <v>53</v>
      </c>
      <c r="D5673" s="20" t="s">
        <v>11200</v>
      </c>
      <c r="E5673" s="20"/>
      <c r="F5673" s="20" t="s">
        <v>11201</v>
      </c>
      <c r="G5673"/>
      <c r="H5673"/>
      <c r="I5673"/>
      <c r="J5673"/>
      <c r="K5673" s="16">
        <v>2.39</v>
      </c>
    </row>
    <row r="5674" spans="3:11" ht="15" hidden="1" outlineLevel="1" x14ac:dyDescent="0.25">
      <c r="C5674" s="4" t="s">
        <v>53</v>
      </c>
      <c r="D5674" s="20" t="s">
        <v>11202</v>
      </c>
      <c r="E5674" s="20"/>
      <c r="F5674" s="20" t="s">
        <v>11203</v>
      </c>
      <c r="G5674"/>
      <c r="H5674"/>
      <c r="I5674"/>
      <c r="J5674"/>
      <c r="K5674" s="16">
        <v>1.74</v>
      </c>
    </row>
    <row r="5675" spans="3:11" ht="15" hidden="1" outlineLevel="1" x14ac:dyDescent="0.25">
      <c r="C5675" s="4" t="s">
        <v>53</v>
      </c>
      <c r="D5675" s="20" t="s">
        <v>11204</v>
      </c>
      <c r="E5675" s="20"/>
      <c r="F5675" s="20" t="s">
        <v>11205</v>
      </c>
      <c r="G5675"/>
      <c r="H5675"/>
      <c r="I5675"/>
      <c r="J5675"/>
      <c r="K5675" s="16">
        <v>56.45</v>
      </c>
    </row>
    <row r="5676" spans="3:11" ht="15" hidden="1" outlineLevel="1" x14ac:dyDescent="0.25">
      <c r="C5676" s="4" t="s">
        <v>53</v>
      </c>
      <c r="D5676" s="20" t="s">
        <v>11206</v>
      </c>
      <c r="E5676" s="20"/>
      <c r="F5676" s="20" t="s">
        <v>11207</v>
      </c>
      <c r="G5676"/>
      <c r="H5676"/>
      <c r="I5676"/>
      <c r="J5676"/>
      <c r="K5676" s="16">
        <v>0.5</v>
      </c>
    </row>
    <row r="5677" spans="3:11" ht="15" hidden="1" outlineLevel="1" x14ac:dyDescent="0.25">
      <c r="C5677" s="4" t="s">
        <v>53</v>
      </c>
      <c r="D5677" s="20" t="s">
        <v>11208</v>
      </c>
      <c r="E5677" s="20"/>
      <c r="F5677" s="20" t="s">
        <v>11209</v>
      </c>
      <c r="G5677"/>
      <c r="H5677"/>
      <c r="I5677"/>
      <c r="J5677"/>
      <c r="K5677" s="16">
        <v>20.010000000000002</v>
      </c>
    </row>
    <row r="5678" spans="3:11" ht="15" hidden="1" outlineLevel="1" x14ac:dyDescent="0.25">
      <c r="C5678" s="4" t="s">
        <v>53</v>
      </c>
      <c r="D5678" s="20" t="s">
        <v>11210</v>
      </c>
      <c r="E5678" s="20"/>
      <c r="F5678" s="20" t="s">
        <v>11211</v>
      </c>
      <c r="G5678"/>
      <c r="H5678"/>
      <c r="I5678"/>
      <c r="J5678"/>
      <c r="K5678" s="16">
        <v>4.75</v>
      </c>
    </row>
    <row r="5679" spans="3:11" ht="15" hidden="1" outlineLevel="1" x14ac:dyDescent="0.25">
      <c r="C5679" s="4" t="s">
        <v>53</v>
      </c>
      <c r="D5679" s="20" t="s">
        <v>11212</v>
      </c>
      <c r="E5679" s="20"/>
      <c r="F5679" s="20" t="s">
        <v>11213</v>
      </c>
      <c r="G5679"/>
      <c r="H5679"/>
      <c r="I5679"/>
      <c r="J5679"/>
      <c r="K5679" s="16">
        <v>1.69</v>
      </c>
    </row>
    <row r="5680" spans="3:11" ht="15" hidden="1" outlineLevel="1" x14ac:dyDescent="0.25">
      <c r="C5680" s="4" t="s">
        <v>53</v>
      </c>
      <c r="D5680" s="20" t="s">
        <v>11214</v>
      </c>
      <c r="E5680" s="20"/>
      <c r="F5680" s="20" t="s">
        <v>11215</v>
      </c>
      <c r="G5680"/>
      <c r="H5680"/>
      <c r="I5680"/>
      <c r="J5680"/>
      <c r="K5680" s="16">
        <v>0.28999999999999998</v>
      </c>
    </row>
    <row r="5681" spans="3:11" ht="15" hidden="1" outlineLevel="1" x14ac:dyDescent="0.25">
      <c r="C5681" s="4" t="s">
        <v>53</v>
      </c>
      <c r="D5681" s="20" t="s">
        <v>11216</v>
      </c>
      <c r="E5681" s="20"/>
      <c r="F5681" s="20" t="s">
        <v>11217</v>
      </c>
      <c r="G5681"/>
      <c r="H5681"/>
      <c r="I5681"/>
      <c r="J5681"/>
      <c r="K5681" s="16">
        <v>1.1100000000000001</v>
      </c>
    </row>
    <row r="5682" spans="3:11" ht="15" hidden="1" outlineLevel="1" x14ac:dyDescent="0.25">
      <c r="C5682" s="4" t="s">
        <v>53</v>
      </c>
      <c r="D5682" s="20" t="s">
        <v>11218</v>
      </c>
      <c r="E5682" s="20"/>
      <c r="F5682" s="20" t="s">
        <v>11219</v>
      </c>
      <c r="G5682"/>
      <c r="H5682"/>
      <c r="I5682"/>
      <c r="J5682"/>
      <c r="K5682" s="16">
        <v>5.87</v>
      </c>
    </row>
    <row r="5683" spans="3:11" ht="15" hidden="1" outlineLevel="1" x14ac:dyDescent="0.25">
      <c r="C5683" s="4" t="s">
        <v>53</v>
      </c>
      <c r="D5683" s="20" t="s">
        <v>11220</v>
      </c>
      <c r="E5683" s="20"/>
      <c r="F5683" s="20" t="s">
        <v>11221</v>
      </c>
      <c r="G5683"/>
      <c r="H5683"/>
      <c r="I5683"/>
      <c r="J5683"/>
      <c r="K5683" s="16">
        <v>-1.68</v>
      </c>
    </row>
    <row r="5684" spans="3:11" ht="15" hidden="1" outlineLevel="1" x14ac:dyDescent="0.25">
      <c r="C5684" s="4" t="s">
        <v>53</v>
      </c>
      <c r="D5684" s="20" t="s">
        <v>11222</v>
      </c>
      <c r="E5684" s="20"/>
      <c r="F5684" s="20" t="s">
        <v>11223</v>
      </c>
      <c r="G5684"/>
      <c r="H5684"/>
      <c r="I5684"/>
      <c r="J5684"/>
      <c r="K5684" s="16">
        <v>1.36</v>
      </c>
    </row>
    <row r="5685" spans="3:11" ht="15" hidden="1" outlineLevel="1" x14ac:dyDescent="0.25">
      <c r="C5685" s="4" t="s">
        <v>53</v>
      </c>
      <c r="D5685" s="20" t="s">
        <v>11224</v>
      </c>
      <c r="E5685" s="20"/>
      <c r="F5685" s="20" t="s">
        <v>11225</v>
      </c>
      <c r="G5685"/>
      <c r="H5685"/>
      <c r="I5685"/>
      <c r="J5685"/>
      <c r="K5685" s="16">
        <v>-0.03</v>
      </c>
    </row>
    <row r="5686" spans="3:11" ht="15" hidden="1" outlineLevel="1" x14ac:dyDescent="0.25">
      <c r="C5686" s="4" t="s">
        <v>53</v>
      </c>
      <c r="D5686" s="20" t="s">
        <v>11226</v>
      </c>
      <c r="E5686" s="20"/>
      <c r="F5686" s="20" t="s">
        <v>11227</v>
      </c>
      <c r="G5686"/>
      <c r="H5686"/>
      <c r="I5686"/>
      <c r="J5686"/>
      <c r="K5686" s="16">
        <v>3.33</v>
      </c>
    </row>
    <row r="5687" spans="3:11" ht="15" hidden="1" outlineLevel="1" x14ac:dyDescent="0.25">
      <c r="C5687" s="4" t="s">
        <v>53</v>
      </c>
      <c r="D5687" s="20" t="s">
        <v>11228</v>
      </c>
      <c r="E5687" s="20"/>
      <c r="F5687" s="20" t="s">
        <v>11229</v>
      </c>
      <c r="G5687"/>
      <c r="H5687"/>
      <c r="I5687"/>
      <c r="J5687"/>
      <c r="K5687" s="16">
        <v>17.09</v>
      </c>
    </row>
    <row r="5688" spans="3:11" ht="15" hidden="1" outlineLevel="1" x14ac:dyDescent="0.25">
      <c r="C5688" s="4" t="s">
        <v>53</v>
      </c>
      <c r="D5688" s="20" t="s">
        <v>11230</v>
      </c>
      <c r="E5688" s="20"/>
      <c r="F5688" s="20" t="s">
        <v>11231</v>
      </c>
      <c r="G5688"/>
      <c r="H5688"/>
      <c r="I5688"/>
      <c r="J5688"/>
      <c r="K5688" s="16">
        <v>0.23</v>
      </c>
    </row>
    <row r="5689" spans="3:11" ht="15" hidden="1" outlineLevel="1" x14ac:dyDescent="0.25">
      <c r="C5689" s="4" t="s">
        <v>53</v>
      </c>
      <c r="D5689" s="20" t="s">
        <v>11232</v>
      </c>
      <c r="E5689" s="20"/>
      <c r="F5689" s="20" t="s">
        <v>11233</v>
      </c>
      <c r="G5689"/>
      <c r="H5689"/>
      <c r="I5689"/>
      <c r="J5689"/>
      <c r="K5689" s="16">
        <v>1.68</v>
      </c>
    </row>
    <row r="5690" spans="3:11" ht="15" hidden="1" outlineLevel="1" x14ac:dyDescent="0.25">
      <c r="C5690" s="4" t="s">
        <v>53</v>
      </c>
      <c r="D5690" s="20" t="s">
        <v>11234</v>
      </c>
      <c r="E5690" s="20"/>
      <c r="F5690" s="20" t="s">
        <v>11235</v>
      </c>
      <c r="G5690"/>
      <c r="H5690"/>
      <c r="I5690"/>
      <c r="J5690"/>
      <c r="K5690" s="16">
        <v>12.98</v>
      </c>
    </row>
    <row r="5691" spans="3:11" ht="15" hidden="1" outlineLevel="1" x14ac:dyDescent="0.25">
      <c r="C5691" s="4" t="s">
        <v>53</v>
      </c>
      <c r="D5691" s="20" t="s">
        <v>11236</v>
      </c>
      <c r="E5691" s="20"/>
      <c r="F5691" s="20" t="s">
        <v>11237</v>
      </c>
      <c r="G5691"/>
      <c r="H5691"/>
      <c r="I5691"/>
      <c r="J5691"/>
      <c r="K5691" s="16">
        <v>0.49</v>
      </c>
    </row>
    <row r="5692" spans="3:11" ht="15" hidden="1" outlineLevel="1" x14ac:dyDescent="0.25">
      <c r="C5692" s="4" t="s">
        <v>53</v>
      </c>
      <c r="D5692" s="20" t="s">
        <v>11238</v>
      </c>
      <c r="E5692" s="20"/>
      <c r="F5692" s="20" t="s">
        <v>11239</v>
      </c>
      <c r="G5692"/>
      <c r="H5692"/>
      <c r="I5692"/>
      <c r="J5692"/>
      <c r="K5692" s="16">
        <v>3.5</v>
      </c>
    </row>
    <row r="5693" spans="3:11" ht="15" hidden="1" outlineLevel="1" x14ac:dyDescent="0.25">
      <c r="C5693" s="4" t="s">
        <v>53</v>
      </c>
      <c r="D5693" s="20" t="s">
        <v>11240</v>
      </c>
      <c r="E5693" s="20"/>
      <c r="F5693" s="20" t="s">
        <v>11241</v>
      </c>
      <c r="G5693"/>
      <c r="H5693"/>
      <c r="I5693"/>
      <c r="J5693"/>
      <c r="K5693" s="16">
        <v>5.04</v>
      </c>
    </row>
    <row r="5694" spans="3:11" ht="15" hidden="1" outlineLevel="1" x14ac:dyDescent="0.25">
      <c r="C5694" s="4" t="s">
        <v>53</v>
      </c>
      <c r="D5694" s="20" t="s">
        <v>11242</v>
      </c>
      <c r="E5694" s="20"/>
      <c r="F5694" s="20" t="s">
        <v>11243</v>
      </c>
      <c r="G5694"/>
      <c r="H5694"/>
      <c r="I5694"/>
      <c r="J5694"/>
      <c r="K5694" s="16">
        <v>3.71</v>
      </c>
    </row>
    <row r="5695" spans="3:11" ht="15" hidden="1" outlineLevel="1" x14ac:dyDescent="0.25">
      <c r="C5695" s="4" t="s">
        <v>53</v>
      </c>
      <c r="D5695" s="20" t="s">
        <v>11244</v>
      </c>
      <c r="E5695" s="20"/>
      <c r="F5695" s="20" t="s">
        <v>11245</v>
      </c>
      <c r="G5695"/>
      <c r="H5695"/>
      <c r="I5695"/>
      <c r="J5695"/>
      <c r="K5695" s="16">
        <v>18.13</v>
      </c>
    </row>
    <row r="5696" spans="3:11" ht="15" hidden="1" outlineLevel="1" x14ac:dyDescent="0.25">
      <c r="C5696" s="4" t="s">
        <v>53</v>
      </c>
      <c r="D5696" s="20" t="s">
        <v>11246</v>
      </c>
      <c r="E5696" s="20"/>
      <c r="F5696" s="20" t="s">
        <v>11247</v>
      </c>
      <c r="G5696"/>
      <c r="H5696"/>
      <c r="I5696"/>
      <c r="J5696"/>
      <c r="K5696" s="16">
        <v>6.44</v>
      </c>
    </row>
    <row r="5697" spans="3:11" ht="15" hidden="1" outlineLevel="1" x14ac:dyDescent="0.25">
      <c r="C5697" s="4" t="s">
        <v>53</v>
      </c>
      <c r="D5697" s="20" t="s">
        <v>11248</v>
      </c>
      <c r="E5697" s="20"/>
      <c r="F5697" s="20" t="s">
        <v>11249</v>
      </c>
      <c r="G5697"/>
      <c r="H5697"/>
      <c r="I5697"/>
      <c r="J5697"/>
      <c r="K5697" s="16">
        <v>3.39</v>
      </c>
    </row>
    <row r="5698" spans="3:11" ht="15" hidden="1" outlineLevel="1" x14ac:dyDescent="0.25">
      <c r="C5698" s="4" t="s">
        <v>53</v>
      </c>
      <c r="D5698" s="20" t="s">
        <v>11250</v>
      </c>
      <c r="E5698" s="20"/>
      <c r="F5698" s="20" t="s">
        <v>11251</v>
      </c>
      <c r="G5698"/>
      <c r="H5698"/>
      <c r="I5698"/>
      <c r="J5698"/>
      <c r="K5698" s="16">
        <v>2.04</v>
      </c>
    </row>
    <row r="5699" spans="3:11" ht="15" hidden="1" outlineLevel="1" x14ac:dyDescent="0.25">
      <c r="C5699" s="4" t="s">
        <v>53</v>
      </c>
      <c r="D5699" s="20" t="s">
        <v>11252</v>
      </c>
      <c r="E5699" s="20"/>
      <c r="F5699" s="20" t="s">
        <v>11253</v>
      </c>
      <c r="G5699"/>
      <c r="H5699"/>
      <c r="I5699"/>
      <c r="J5699"/>
      <c r="K5699" s="16">
        <v>1.68</v>
      </c>
    </row>
    <row r="5700" spans="3:11" ht="15" hidden="1" outlineLevel="1" x14ac:dyDescent="0.25">
      <c r="C5700" s="4" t="s">
        <v>53</v>
      </c>
      <c r="D5700" s="20" t="s">
        <v>11254</v>
      </c>
      <c r="E5700" s="20"/>
      <c r="F5700" s="20" t="s">
        <v>11255</v>
      </c>
      <c r="G5700"/>
      <c r="H5700"/>
      <c r="I5700"/>
      <c r="J5700"/>
      <c r="K5700" s="16">
        <v>7.35</v>
      </c>
    </row>
    <row r="5701" spans="3:11" ht="15" hidden="1" outlineLevel="1" x14ac:dyDescent="0.25">
      <c r="C5701" s="4" t="s">
        <v>53</v>
      </c>
      <c r="D5701" s="20" t="s">
        <v>11256</v>
      </c>
      <c r="E5701" s="20"/>
      <c r="F5701" s="20" t="s">
        <v>11257</v>
      </c>
      <c r="G5701"/>
      <c r="H5701"/>
      <c r="I5701"/>
      <c r="J5701"/>
      <c r="K5701" s="16">
        <v>4.45</v>
      </c>
    </row>
    <row r="5702" spans="3:11" ht="15" hidden="1" outlineLevel="1" x14ac:dyDescent="0.25">
      <c r="C5702" s="4" t="s">
        <v>53</v>
      </c>
      <c r="D5702" s="20" t="s">
        <v>11258</v>
      </c>
      <c r="E5702" s="20"/>
      <c r="F5702" s="20" t="s">
        <v>11259</v>
      </c>
      <c r="G5702"/>
      <c r="H5702"/>
      <c r="I5702"/>
      <c r="J5702"/>
      <c r="K5702" s="16">
        <v>-3.86</v>
      </c>
    </row>
    <row r="5703" spans="3:11" ht="15" hidden="1" outlineLevel="1" x14ac:dyDescent="0.25">
      <c r="C5703" s="4" t="s">
        <v>53</v>
      </c>
      <c r="D5703" s="20" t="s">
        <v>11260</v>
      </c>
      <c r="E5703" s="20"/>
      <c r="F5703" s="20" t="s">
        <v>11261</v>
      </c>
      <c r="G5703"/>
      <c r="H5703"/>
      <c r="I5703"/>
      <c r="J5703"/>
      <c r="K5703" s="16">
        <v>9.48</v>
      </c>
    </row>
    <row r="5704" spans="3:11" ht="15" hidden="1" outlineLevel="1" x14ac:dyDescent="0.25">
      <c r="C5704" s="4" t="s">
        <v>53</v>
      </c>
      <c r="D5704" s="20" t="s">
        <v>11262</v>
      </c>
      <c r="E5704" s="20"/>
      <c r="F5704" s="20" t="s">
        <v>11263</v>
      </c>
      <c r="G5704"/>
      <c r="H5704"/>
      <c r="I5704"/>
      <c r="J5704"/>
      <c r="K5704" s="16">
        <v>15.82</v>
      </c>
    </row>
    <row r="5705" spans="3:11" ht="15" hidden="1" outlineLevel="1" x14ac:dyDescent="0.25">
      <c r="C5705" s="4" t="s">
        <v>53</v>
      </c>
      <c r="D5705" s="20" t="s">
        <v>11264</v>
      </c>
      <c r="E5705" s="20"/>
      <c r="F5705" s="20" t="s">
        <v>11265</v>
      </c>
      <c r="G5705"/>
      <c r="H5705"/>
      <c r="I5705"/>
      <c r="J5705"/>
      <c r="K5705" s="16">
        <v>1.68</v>
      </c>
    </row>
    <row r="5706" spans="3:11" ht="15" hidden="1" outlineLevel="1" x14ac:dyDescent="0.25">
      <c r="C5706" s="4" t="s">
        <v>53</v>
      </c>
      <c r="D5706" s="20" t="s">
        <v>11266</v>
      </c>
      <c r="E5706" s="20"/>
      <c r="F5706" s="20" t="s">
        <v>11267</v>
      </c>
      <c r="G5706"/>
      <c r="H5706"/>
      <c r="I5706"/>
      <c r="J5706"/>
      <c r="K5706" s="16">
        <v>3.51</v>
      </c>
    </row>
    <row r="5707" spans="3:11" ht="15" hidden="1" outlineLevel="1" x14ac:dyDescent="0.25">
      <c r="C5707" s="4" t="s">
        <v>53</v>
      </c>
      <c r="D5707" s="20" t="s">
        <v>11268</v>
      </c>
      <c r="E5707" s="20"/>
      <c r="F5707" s="20" t="s">
        <v>11269</v>
      </c>
      <c r="G5707"/>
      <c r="H5707"/>
      <c r="I5707"/>
      <c r="J5707"/>
      <c r="K5707" s="16">
        <v>1.85</v>
      </c>
    </row>
    <row r="5708" spans="3:11" ht="15" hidden="1" outlineLevel="1" x14ac:dyDescent="0.25">
      <c r="C5708" s="4" t="s">
        <v>53</v>
      </c>
      <c r="D5708" s="20" t="s">
        <v>11270</v>
      </c>
      <c r="E5708" s="20"/>
      <c r="F5708" s="20" t="s">
        <v>11271</v>
      </c>
      <c r="G5708"/>
      <c r="H5708"/>
      <c r="I5708"/>
      <c r="J5708"/>
      <c r="K5708" s="16">
        <v>0.74</v>
      </c>
    </row>
    <row r="5709" spans="3:11" ht="15" hidden="1" outlineLevel="1" x14ac:dyDescent="0.25">
      <c r="C5709" s="4" t="s">
        <v>53</v>
      </c>
      <c r="D5709" s="20" t="s">
        <v>11272</v>
      </c>
      <c r="E5709" s="20"/>
      <c r="F5709" s="20" t="s">
        <v>11273</v>
      </c>
      <c r="G5709"/>
      <c r="H5709"/>
      <c r="I5709"/>
      <c r="J5709"/>
      <c r="K5709" s="16">
        <v>3.55</v>
      </c>
    </row>
    <row r="5710" spans="3:11" ht="15" hidden="1" outlineLevel="1" x14ac:dyDescent="0.25">
      <c r="C5710" s="4" t="s">
        <v>53</v>
      </c>
      <c r="D5710" s="20" t="s">
        <v>11274</v>
      </c>
      <c r="E5710" s="20"/>
      <c r="F5710" s="20" t="s">
        <v>11275</v>
      </c>
      <c r="G5710"/>
      <c r="H5710"/>
      <c r="I5710"/>
      <c r="J5710"/>
      <c r="K5710" s="16">
        <v>7.39</v>
      </c>
    </row>
    <row r="5711" spans="3:11" ht="15" hidden="1" outlineLevel="1" x14ac:dyDescent="0.25">
      <c r="C5711" s="4" t="s">
        <v>53</v>
      </c>
      <c r="D5711" s="20" t="s">
        <v>11276</v>
      </c>
      <c r="E5711" s="20"/>
      <c r="F5711" s="20" t="s">
        <v>11277</v>
      </c>
      <c r="G5711"/>
      <c r="H5711"/>
      <c r="I5711"/>
      <c r="J5711"/>
      <c r="K5711" s="16">
        <v>1.68</v>
      </c>
    </row>
    <row r="5712" spans="3:11" ht="15" hidden="1" outlineLevel="1" x14ac:dyDescent="0.25">
      <c r="C5712" s="4" t="s">
        <v>53</v>
      </c>
      <c r="D5712" s="20" t="s">
        <v>11278</v>
      </c>
      <c r="E5712" s="20"/>
      <c r="F5712" s="20" t="s">
        <v>11279</v>
      </c>
      <c r="G5712"/>
      <c r="H5712"/>
      <c r="I5712"/>
      <c r="J5712"/>
      <c r="K5712" s="16">
        <v>16.89</v>
      </c>
    </row>
    <row r="5713" spans="3:11" ht="15" hidden="1" outlineLevel="1" x14ac:dyDescent="0.25">
      <c r="C5713" s="4" t="s">
        <v>53</v>
      </c>
      <c r="D5713" s="20" t="s">
        <v>11280</v>
      </c>
      <c r="E5713" s="20"/>
      <c r="F5713" s="20" t="s">
        <v>11281</v>
      </c>
      <c r="G5713"/>
      <c r="H5713"/>
      <c r="I5713"/>
      <c r="J5713"/>
      <c r="K5713" s="16">
        <v>2.35</v>
      </c>
    </row>
    <row r="5714" spans="3:11" ht="15" hidden="1" outlineLevel="1" x14ac:dyDescent="0.25">
      <c r="C5714" s="4" t="s">
        <v>53</v>
      </c>
      <c r="D5714" s="20" t="s">
        <v>11282</v>
      </c>
      <c r="E5714" s="20"/>
      <c r="F5714" s="20" t="s">
        <v>11283</v>
      </c>
      <c r="G5714"/>
      <c r="H5714"/>
      <c r="I5714"/>
      <c r="J5714"/>
      <c r="K5714" s="16">
        <v>14.44</v>
      </c>
    </row>
    <row r="5715" spans="3:11" ht="15" hidden="1" outlineLevel="1" x14ac:dyDescent="0.25">
      <c r="C5715" s="4" t="s">
        <v>53</v>
      </c>
      <c r="D5715" s="20" t="s">
        <v>11284</v>
      </c>
      <c r="E5715" s="20"/>
      <c r="F5715" s="20" t="s">
        <v>11285</v>
      </c>
      <c r="G5715"/>
      <c r="H5715"/>
      <c r="I5715"/>
      <c r="J5715"/>
      <c r="K5715" s="16">
        <v>26.35</v>
      </c>
    </row>
    <row r="5716" spans="3:11" ht="15" hidden="1" outlineLevel="1" x14ac:dyDescent="0.25">
      <c r="C5716" s="4" t="s">
        <v>53</v>
      </c>
      <c r="D5716" s="20" t="s">
        <v>11286</v>
      </c>
      <c r="E5716" s="20"/>
      <c r="F5716" s="20" t="s">
        <v>11287</v>
      </c>
      <c r="G5716"/>
      <c r="H5716"/>
      <c r="I5716"/>
      <c r="J5716"/>
      <c r="K5716" s="16">
        <v>1.68</v>
      </c>
    </row>
    <row r="5717" spans="3:11" ht="15" hidden="1" outlineLevel="1" x14ac:dyDescent="0.25">
      <c r="C5717" s="4" t="s">
        <v>53</v>
      </c>
      <c r="D5717" s="20" t="s">
        <v>11288</v>
      </c>
      <c r="E5717" s="20"/>
      <c r="F5717" s="20" t="s">
        <v>11289</v>
      </c>
      <c r="G5717"/>
      <c r="H5717"/>
      <c r="I5717"/>
      <c r="J5717"/>
      <c r="K5717" s="16">
        <v>1.68</v>
      </c>
    </row>
    <row r="5718" spans="3:11" ht="15" hidden="1" outlineLevel="1" x14ac:dyDescent="0.25">
      <c r="C5718" s="4" t="s">
        <v>53</v>
      </c>
      <c r="D5718" s="20" t="s">
        <v>11290</v>
      </c>
      <c r="E5718" s="20"/>
      <c r="F5718" s="20" t="s">
        <v>11291</v>
      </c>
      <c r="G5718"/>
      <c r="H5718"/>
      <c r="I5718"/>
      <c r="J5718"/>
      <c r="K5718" s="16">
        <v>22.87</v>
      </c>
    </row>
    <row r="5719" spans="3:11" ht="15" hidden="1" outlineLevel="1" x14ac:dyDescent="0.25">
      <c r="C5719" s="4" t="s">
        <v>53</v>
      </c>
      <c r="D5719" s="20" t="s">
        <v>11292</v>
      </c>
      <c r="E5719" s="20"/>
      <c r="F5719" s="20" t="s">
        <v>11293</v>
      </c>
      <c r="G5719"/>
      <c r="H5719"/>
      <c r="I5719"/>
      <c r="J5719"/>
      <c r="K5719" s="16">
        <v>168.58</v>
      </c>
    </row>
    <row r="5720" spans="3:11" ht="15" hidden="1" outlineLevel="1" x14ac:dyDescent="0.25">
      <c r="C5720" s="4" t="s">
        <v>53</v>
      </c>
      <c r="D5720" s="20" t="s">
        <v>11294</v>
      </c>
      <c r="E5720" s="20"/>
      <c r="F5720" s="20" t="s">
        <v>11295</v>
      </c>
      <c r="G5720"/>
      <c r="H5720"/>
      <c r="I5720"/>
      <c r="J5720"/>
      <c r="K5720" s="16">
        <v>5.04</v>
      </c>
    </row>
    <row r="5721" spans="3:11" ht="15" hidden="1" outlineLevel="1" x14ac:dyDescent="0.25">
      <c r="C5721" s="4" t="s">
        <v>53</v>
      </c>
      <c r="D5721" s="20" t="s">
        <v>11296</v>
      </c>
      <c r="E5721" s="20"/>
      <c r="F5721" s="20" t="s">
        <v>11297</v>
      </c>
      <c r="G5721"/>
      <c r="H5721"/>
      <c r="I5721"/>
      <c r="J5721"/>
      <c r="K5721" s="16">
        <v>16.8</v>
      </c>
    </row>
    <row r="5722" spans="3:11" ht="15" hidden="1" outlineLevel="1" x14ac:dyDescent="0.25">
      <c r="C5722" s="4" t="s">
        <v>53</v>
      </c>
      <c r="D5722" s="20" t="s">
        <v>11298</v>
      </c>
      <c r="E5722" s="20"/>
      <c r="F5722" s="20" t="s">
        <v>11299</v>
      </c>
      <c r="G5722"/>
      <c r="H5722"/>
      <c r="I5722"/>
      <c r="J5722"/>
      <c r="K5722" s="16">
        <v>1.7</v>
      </c>
    </row>
    <row r="5723" spans="3:11" ht="15" hidden="1" outlineLevel="1" x14ac:dyDescent="0.25">
      <c r="C5723" s="4" t="s">
        <v>53</v>
      </c>
      <c r="D5723" s="20" t="s">
        <v>11300</v>
      </c>
      <c r="E5723" s="20"/>
      <c r="F5723" s="20" t="s">
        <v>11301</v>
      </c>
      <c r="G5723"/>
      <c r="H5723"/>
      <c r="I5723"/>
      <c r="J5723"/>
      <c r="K5723" s="16">
        <v>10.59</v>
      </c>
    </row>
    <row r="5724" spans="3:11" ht="15" hidden="1" outlineLevel="1" x14ac:dyDescent="0.25">
      <c r="C5724" s="4" t="s">
        <v>53</v>
      </c>
      <c r="D5724" s="20" t="s">
        <v>11302</v>
      </c>
      <c r="E5724" s="20"/>
      <c r="F5724" s="20" t="s">
        <v>11303</v>
      </c>
      <c r="G5724"/>
      <c r="H5724"/>
      <c r="I5724"/>
      <c r="J5724"/>
      <c r="K5724" s="16">
        <v>3.25</v>
      </c>
    </row>
    <row r="5725" spans="3:11" ht="15" hidden="1" outlineLevel="1" x14ac:dyDescent="0.25">
      <c r="C5725" s="4" t="s">
        <v>53</v>
      </c>
      <c r="D5725" s="20" t="s">
        <v>11304</v>
      </c>
      <c r="E5725" s="20"/>
      <c r="F5725" s="20" t="s">
        <v>11305</v>
      </c>
      <c r="G5725"/>
      <c r="H5725"/>
      <c r="I5725"/>
      <c r="J5725"/>
      <c r="K5725" s="16">
        <v>5.34</v>
      </c>
    </row>
    <row r="5726" spans="3:11" ht="15" hidden="1" outlineLevel="1" x14ac:dyDescent="0.25">
      <c r="C5726" s="4" t="s">
        <v>53</v>
      </c>
      <c r="D5726" s="20" t="s">
        <v>11306</v>
      </c>
      <c r="E5726" s="20"/>
      <c r="F5726" s="20" t="s">
        <v>11307</v>
      </c>
      <c r="G5726"/>
      <c r="H5726"/>
      <c r="I5726"/>
      <c r="J5726"/>
      <c r="K5726" s="16">
        <v>2.2000000000000002</v>
      </c>
    </row>
    <row r="5727" spans="3:11" ht="15" hidden="1" outlineLevel="1" x14ac:dyDescent="0.25">
      <c r="C5727" s="4" t="s">
        <v>53</v>
      </c>
      <c r="D5727" s="20" t="s">
        <v>11308</v>
      </c>
      <c r="E5727" s="20"/>
      <c r="F5727" s="20" t="s">
        <v>11309</v>
      </c>
      <c r="G5727"/>
      <c r="H5727"/>
      <c r="I5727"/>
      <c r="J5727"/>
      <c r="K5727" s="16">
        <v>-0.06</v>
      </c>
    </row>
    <row r="5728" spans="3:11" ht="15" hidden="1" outlineLevel="1" x14ac:dyDescent="0.25">
      <c r="C5728" s="4" t="s">
        <v>53</v>
      </c>
      <c r="D5728" s="20" t="s">
        <v>11310</v>
      </c>
      <c r="E5728" s="20"/>
      <c r="F5728" s="20" t="s">
        <v>11311</v>
      </c>
      <c r="G5728"/>
      <c r="H5728"/>
      <c r="I5728"/>
      <c r="J5728"/>
      <c r="K5728" s="16">
        <v>2.2200000000000002</v>
      </c>
    </row>
    <row r="5729" spans="3:11" ht="15" hidden="1" outlineLevel="1" x14ac:dyDescent="0.25">
      <c r="C5729" s="4" t="s">
        <v>53</v>
      </c>
      <c r="D5729" s="20" t="s">
        <v>11312</v>
      </c>
      <c r="E5729" s="20"/>
      <c r="F5729" s="20" t="s">
        <v>11313</v>
      </c>
      <c r="G5729"/>
      <c r="H5729"/>
      <c r="I5729"/>
      <c r="J5729"/>
      <c r="K5729" s="16">
        <v>18.27</v>
      </c>
    </row>
    <row r="5730" spans="3:11" ht="15" hidden="1" outlineLevel="1" x14ac:dyDescent="0.25">
      <c r="C5730" s="4" t="s">
        <v>53</v>
      </c>
      <c r="D5730" s="20" t="s">
        <v>11314</v>
      </c>
      <c r="E5730" s="20"/>
      <c r="F5730" s="20" t="s">
        <v>11315</v>
      </c>
      <c r="G5730"/>
      <c r="H5730"/>
      <c r="I5730"/>
      <c r="J5730"/>
      <c r="K5730" s="16">
        <v>14.35</v>
      </c>
    </row>
    <row r="5731" spans="3:11" ht="15" hidden="1" outlineLevel="1" x14ac:dyDescent="0.25">
      <c r="C5731" s="4" t="s">
        <v>53</v>
      </c>
      <c r="D5731" s="20" t="s">
        <v>11316</v>
      </c>
      <c r="E5731" s="20"/>
      <c r="F5731" s="20" t="s">
        <v>11317</v>
      </c>
      <c r="G5731"/>
      <c r="H5731"/>
      <c r="I5731"/>
      <c r="J5731"/>
      <c r="K5731" s="16">
        <v>12.65</v>
      </c>
    </row>
    <row r="5732" spans="3:11" ht="15" hidden="1" outlineLevel="1" x14ac:dyDescent="0.25">
      <c r="C5732" s="4" t="s">
        <v>53</v>
      </c>
      <c r="D5732" s="20" t="s">
        <v>11318</v>
      </c>
      <c r="E5732" s="20"/>
      <c r="F5732" s="20" t="s">
        <v>11319</v>
      </c>
      <c r="G5732"/>
      <c r="H5732"/>
      <c r="I5732"/>
      <c r="J5732"/>
      <c r="K5732" s="16">
        <v>0.6</v>
      </c>
    </row>
    <row r="5733" spans="3:11" ht="15" hidden="1" outlineLevel="1" x14ac:dyDescent="0.25">
      <c r="C5733" s="4" t="s">
        <v>53</v>
      </c>
      <c r="D5733" s="20" t="s">
        <v>11320</v>
      </c>
      <c r="E5733" s="20"/>
      <c r="F5733" s="20" t="s">
        <v>11321</v>
      </c>
      <c r="G5733"/>
      <c r="H5733"/>
      <c r="I5733"/>
      <c r="J5733"/>
      <c r="K5733" s="16">
        <v>3.99</v>
      </c>
    </row>
    <row r="5734" spans="3:11" ht="15" hidden="1" outlineLevel="1" x14ac:dyDescent="0.25">
      <c r="C5734" s="4" t="s">
        <v>53</v>
      </c>
      <c r="D5734" s="20" t="s">
        <v>11322</v>
      </c>
      <c r="E5734" s="20"/>
      <c r="F5734" s="20" t="s">
        <v>11323</v>
      </c>
      <c r="G5734"/>
      <c r="H5734"/>
      <c r="I5734"/>
      <c r="J5734"/>
      <c r="K5734" s="16">
        <v>3</v>
      </c>
    </row>
    <row r="5735" spans="3:11" ht="15" hidden="1" outlineLevel="1" x14ac:dyDescent="0.25">
      <c r="C5735" s="4" t="s">
        <v>53</v>
      </c>
      <c r="D5735" s="20" t="s">
        <v>11324</v>
      </c>
      <c r="E5735" s="20"/>
      <c r="F5735" s="20" t="s">
        <v>11325</v>
      </c>
      <c r="G5735"/>
      <c r="H5735"/>
      <c r="I5735"/>
      <c r="J5735"/>
      <c r="K5735" s="16">
        <v>5.04</v>
      </c>
    </row>
    <row r="5736" spans="3:11" ht="15" hidden="1" outlineLevel="1" x14ac:dyDescent="0.25">
      <c r="C5736" s="4" t="s">
        <v>53</v>
      </c>
      <c r="D5736" s="20" t="s">
        <v>11326</v>
      </c>
      <c r="E5736" s="20"/>
      <c r="F5736" s="20" t="s">
        <v>11083</v>
      </c>
      <c r="G5736"/>
      <c r="H5736"/>
      <c r="I5736"/>
      <c r="J5736"/>
      <c r="K5736" s="16">
        <v>1.79</v>
      </c>
    </row>
    <row r="5737" spans="3:11" ht="15" hidden="1" outlineLevel="1" x14ac:dyDescent="0.25">
      <c r="C5737" s="4" t="s">
        <v>53</v>
      </c>
      <c r="D5737" s="20" t="s">
        <v>11327</v>
      </c>
      <c r="E5737" s="20"/>
      <c r="F5737" s="20" t="s">
        <v>11328</v>
      </c>
      <c r="G5737"/>
      <c r="H5737"/>
      <c r="I5737"/>
      <c r="J5737"/>
      <c r="K5737" s="16">
        <v>-0.83</v>
      </c>
    </row>
    <row r="5738" spans="3:11" ht="15" hidden="1" outlineLevel="1" x14ac:dyDescent="0.25">
      <c r="C5738" s="4" t="s">
        <v>53</v>
      </c>
      <c r="D5738" s="20" t="s">
        <v>11329</v>
      </c>
      <c r="E5738" s="20"/>
      <c r="F5738" s="20" t="s">
        <v>11330</v>
      </c>
      <c r="G5738"/>
      <c r="H5738"/>
      <c r="I5738"/>
      <c r="J5738"/>
      <c r="K5738" s="16">
        <v>40.130000000000003</v>
      </c>
    </row>
    <row r="5739" spans="3:11" ht="15" hidden="1" outlineLevel="1" x14ac:dyDescent="0.25">
      <c r="C5739" s="4" t="s">
        <v>53</v>
      </c>
      <c r="D5739" s="20" t="s">
        <v>11331</v>
      </c>
      <c r="E5739" s="20"/>
      <c r="F5739" s="20" t="s">
        <v>11332</v>
      </c>
      <c r="G5739"/>
      <c r="H5739"/>
      <c r="I5739"/>
      <c r="J5739"/>
      <c r="K5739" s="16">
        <v>26.88</v>
      </c>
    </row>
    <row r="5740" spans="3:11" ht="15" hidden="1" outlineLevel="1" x14ac:dyDescent="0.25">
      <c r="C5740" s="4" t="s">
        <v>53</v>
      </c>
      <c r="D5740" s="20" t="s">
        <v>11333</v>
      </c>
      <c r="E5740" s="20"/>
      <c r="F5740" s="20" t="s">
        <v>11334</v>
      </c>
      <c r="G5740"/>
      <c r="H5740"/>
      <c r="I5740"/>
      <c r="J5740"/>
      <c r="K5740" s="16">
        <v>2.0499999999999998</v>
      </c>
    </row>
    <row r="5741" spans="3:11" ht="15" hidden="1" outlineLevel="1" x14ac:dyDescent="0.25">
      <c r="C5741" s="4" t="s">
        <v>53</v>
      </c>
      <c r="D5741" s="20" t="s">
        <v>11335</v>
      </c>
      <c r="E5741" s="20"/>
      <c r="F5741" s="20" t="s">
        <v>11336</v>
      </c>
      <c r="G5741"/>
      <c r="H5741"/>
      <c r="I5741"/>
      <c r="J5741"/>
      <c r="K5741" s="16">
        <v>10.73</v>
      </c>
    </row>
    <row r="5742" spans="3:11" ht="15" hidden="1" outlineLevel="1" x14ac:dyDescent="0.25">
      <c r="C5742" s="4" t="s">
        <v>53</v>
      </c>
      <c r="D5742" s="20" t="s">
        <v>11337</v>
      </c>
      <c r="E5742" s="20"/>
      <c r="F5742" s="20" t="s">
        <v>11338</v>
      </c>
      <c r="G5742"/>
      <c r="H5742"/>
      <c r="I5742"/>
      <c r="J5742"/>
      <c r="K5742" s="16">
        <v>72.94</v>
      </c>
    </row>
    <row r="5743" spans="3:11" ht="15" hidden="1" outlineLevel="1" x14ac:dyDescent="0.25">
      <c r="C5743" s="4" t="s">
        <v>53</v>
      </c>
      <c r="D5743" s="20" t="s">
        <v>11339</v>
      </c>
      <c r="E5743" s="20"/>
      <c r="F5743" s="20" t="s">
        <v>11340</v>
      </c>
      <c r="G5743"/>
      <c r="H5743"/>
      <c r="I5743"/>
      <c r="J5743"/>
      <c r="K5743" s="16">
        <v>8.01</v>
      </c>
    </row>
    <row r="5744" spans="3:11" ht="15" hidden="1" outlineLevel="1" x14ac:dyDescent="0.25">
      <c r="C5744" s="4" t="s">
        <v>53</v>
      </c>
      <c r="D5744" s="20" t="s">
        <v>11341</v>
      </c>
      <c r="E5744" s="20"/>
      <c r="F5744" s="20" t="s">
        <v>11342</v>
      </c>
      <c r="G5744"/>
      <c r="H5744"/>
      <c r="I5744"/>
      <c r="J5744"/>
      <c r="K5744" s="16">
        <v>2.81</v>
      </c>
    </row>
    <row r="5745" spans="3:11" ht="15" hidden="1" outlineLevel="1" x14ac:dyDescent="0.25">
      <c r="C5745" s="4" t="s">
        <v>53</v>
      </c>
      <c r="D5745" s="20" t="s">
        <v>11343</v>
      </c>
      <c r="E5745" s="20"/>
      <c r="F5745" s="20" t="s">
        <v>11344</v>
      </c>
      <c r="G5745"/>
      <c r="H5745"/>
      <c r="I5745"/>
      <c r="J5745"/>
      <c r="K5745" s="16">
        <v>2.04</v>
      </c>
    </row>
    <row r="5746" spans="3:11" ht="15" hidden="1" outlineLevel="1" x14ac:dyDescent="0.25">
      <c r="C5746" s="4" t="s">
        <v>53</v>
      </c>
      <c r="D5746" s="20" t="s">
        <v>11345</v>
      </c>
      <c r="E5746" s="20"/>
      <c r="F5746" s="20" t="s">
        <v>11346</v>
      </c>
      <c r="G5746"/>
      <c r="H5746"/>
      <c r="I5746"/>
      <c r="J5746"/>
      <c r="K5746" s="16">
        <v>7.8</v>
      </c>
    </row>
    <row r="5747" spans="3:11" ht="15" hidden="1" outlineLevel="1" x14ac:dyDescent="0.25">
      <c r="C5747" s="4" t="s">
        <v>53</v>
      </c>
      <c r="D5747" s="20" t="s">
        <v>11347</v>
      </c>
      <c r="E5747" s="20"/>
      <c r="F5747" s="20" t="s">
        <v>11348</v>
      </c>
      <c r="G5747"/>
      <c r="H5747"/>
      <c r="I5747"/>
      <c r="J5747"/>
      <c r="K5747" s="16">
        <v>1.68</v>
      </c>
    </row>
    <row r="5748" spans="3:11" ht="15" hidden="1" outlineLevel="1" x14ac:dyDescent="0.25">
      <c r="C5748" s="4" t="s">
        <v>53</v>
      </c>
      <c r="D5748" s="20" t="s">
        <v>11349</v>
      </c>
      <c r="E5748" s="20"/>
      <c r="F5748" s="20" t="s">
        <v>11350</v>
      </c>
      <c r="G5748"/>
      <c r="H5748"/>
      <c r="I5748"/>
      <c r="J5748"/>
      <c r="K5748" s="16">
        <v>8.14</v>
      </c>
    </row>
    <row r="5749" spans="3:11" ht="15" hidden="1" outlineLevel="1" x14ac:dyDescent="0.25">
      <c r="C5749" s="4" t="s">
        <v>53</v>
      </c>
      <c r="D5749" s="20" t="s">
        <v>11351</v>
      </c>
      <c r="E5749" s="20"/>
      <c r="F5749" s="20" t="s">
        <v>11352</v>
      </c>
      <c r="G5749"/>
      <c r="H5749"/>
      <c r="I5749"/>
      <c r="J5749"/>
      <c r="K5749" s="16">
        <v>5.04</v>
      </c>
    </row>
    <row r="5750" spans="3:11" ht="15" hidden="1" outlineLevel="1" x14ac:dyDescent="0.25">
      <c r="C5750" s="4" t="s">
        <v>53</v>
      </c>
      <c r="D5750" s="20" t="s">
        <v>11353</v>
      </c>
      <c r="E5750" s="20"/>
      <c r="F5750" s="20" t="s">
        <v>11354</v>
      </c>
      <c r="G5750"/>
      <c r="H5750"/>
      <c r="I5750"/>
      <c r="J5750"/>
      <c r="K5750" s="16">
        <v>-8.18</v>
      </c>
    </row>
    <row r="5751" spans="3:11" ht="15" hidden="1" outlineLevel="1" x14ac:dyDescent="0.25">
      <c r="C5751" s="4" t="s">
        <v>53</v>
      </c>
      <c r="D5751" s="20" t="s">
        <v>11355</v>
      </c>
      <c r="E5751" s="20"/>
      <c r="F5751" s="20" t="s">
        <v>11356</v>
      </c>
      <c r="G5751"/>
      <c r="H5751"/>
      <c r="I5751"/>
      <c r="J5751"/>
      <c r="K5751" s="16">
        <v>40.9</v>
      </c>
    </row>
    <row r="5752" spans="3:11" ht="15" hidden="1" outlineLevel="1" x14ac:dyDescent="0.25">
      <c r="C5752" s="4" t="s">
        <v>53</v>
      </c>
      <c r="D5752" s="20" t="s">
        <v>11357</v>
      </c>
      <c r="E5752" s="20"/>
      <c r="F5752" s="20" t="s">
        <v>11358</v>
      </c>
      <c r="G5752"/>
      <c r="H5752"/>
      <c r="I5752"/>
      <c r="J5752"/>
      <c r="K5752" s="16">
        <v>1.83</v>
      </c>
    </row>
    <row r="5753" spans="3:11" ht="15" hidden="1" outlineLevel="1" x14ac:dyDescent="0.25">
      <c r="C5753" s="4" t="s">
        <v>53</v>
      </c>
      <c r="D5753" s="20" t="s">
        <v>11359</v>
      </c>
      <c r="E5753" s="20"/>
      <c r="F5753" s="20" t="s">
        <v>11360</v>
      </c>
      <c r="G5753"/>
      <c r="H5753"/>
      <c r="I5753"/>
      <c r="J5753"/>
      <c r="K5753" s="16">
        <v>1.7</v>
      </c>
    </row>
    <row r="5754" spans="3:11" ht="15" hidden="1" outlineLevel="1" x14ac:dyDescent="0.25">
      <c r="C5754" s="4" t="s">
        <v>53</v>
      </c>
      <c r="D5754" s="20" t="s">
        <v>11361</v>
      </c>
      <c r="E5754" s="20"/>
      <c r="F5754" s="20" t="s">
        <v>11362</v>
      </c>
      <c r="G5754"/>
      <c r="H5754"/>
      <c r="I5754"/>
      <c r="J5754"/>
      <c r="K5754" s="16">
        <v>1.68</v>
      </c>
    </row>
    <row r="5755" spans="3:11" ht="15" hidden="1" outlineLevel="1" x14ac:dyDescent="0.25">
      <c r="C5755" s="4" t="s">
        <v>53</v>
      </c>
      <c r="D5755" s="20" t="s">
        <v>11363</v>
      </c>
      <c r="E5755" s="20"/>
      <c r="F5755" s="20" t="s">
        <v>11364</v>
      </c>
      <c r="G5755"/>
      <c r="H5755"/>
      <c r="I5755"/>
      <c r="J5755"/>
      <c r="K5755" s="16">
        <v>-2.44</v>
      </c>
    </row>
    <row r="5756" spans="3:11" ht="15" hidden="1" outlineLevel="1" x14ac:dyDescent="0.25">
      <c r="C5756" s="4" t="s">
        <v>53</v>
      </c>
      <c r="D5756" s="20" t="s">
        <v>11365</v>
      </c>
      <c r="E5756" s="20"/>
      <c r="F5756" s="20" t="s">
        <v>11366</v>
      </c>
      <c r="G5756"/>
      <c r="H5756"/>
      <c r="I5756"/>
      <c r="J5756"/>
      <c r="K5756" s="16">
        <v>1.68</v>
      </c>
    </row>
    <row r="5757" spans="3:11" ht="15" hidden="1" outlineLevel="1" x14ac:dyDescent="0.25">
      <c r="C5757" s="4" t="s">
        <v>53</v>
      </c>
      <c r="D5757" s="20" t="s">
        <v>11367</v>
      </c>
      <c r="E5757" s="20"/>
      <c r="F5757" s="20" t="s">
        <v>11368</v>
      </c>
      <c r="G5757"/>
      <c r="H5757"/>
      <c r="I5757"/>
      <c r="J5757"/>
      <c r="K5757" s="16">
        <v>3.78</v>
      </c>
    </row>
    <row r="5758" spans="3:11" ht="15" hidden="1" outlineLevel="1" x14ac:dyDescent="0.25">
      <c r="C5758" s="4" t="s">
        <v>53</v>
      </c>
      <c r="D5758" s="20" t="s">
        <v>11369</v>
      </c>
      <c r="E5758" s="20"/>
      <c r="F5758" s="20" t="s">
        <v>11370</v>
      </c>
      <c r="G5758"/>
      <c r="H5758"/>
      <c r="I5758"/>
      <c r="J5758"/>
      <c r="K5758" s="16">
        <v>6.43</v>
      </c>
    </row>
    <row r="5759" spans="3:11" ht="15" hidden="1" outlineLevel="1" x14ac:dyDescent="0.25">
      <c r="C5759" s="4" t="s">
        <v>53</v>
      </c>
      <c r="D5759" s="20" t="s">
        <v>11371</v>
      </c>
      <c r="E5759" s="20"/>
      <c r="F5759" s="20" t="s">
        <v>11372</v>
      </c>
      <c r="G5759"/>
      <c r="H5759"/>
      <c r="I5759"/>
      <c r="J5759"/>
      <c r="K5759" s="16">
        <v>1.68</v>
      </c>
    </row>
    <row r="5760" spans="3:11" ht="15" hidden="1" outlineLevel="1" x14ac:dyDescent="0.25">
      <c r="C5760" s="4" t="s">
        <v>53</v>
      </c>
      <c r="D5760" s="20" t="s">
        <v>11373</v>
      </c>
      <c r="E5760" s="20"/>
      <c r="F5760" s="20" t="s">
        <v>11374</v>
      </c>
      <c r="G5760"/>
      <c r="H5760"/>
      <c r="I5760"/>
      <c r="J5760"/>
      <c r="K5760" s="16">
        <v>2.2599999999999998</v>
      </c>
    </row>
    <row r="5761" spans="1:12" ht="15" hidden="1" outlineLevel="1" x14ac:dyDescent="0.25">
      <c r="C5761" s="4" t="s">
        <v>53</v>
      </c>
      <c r="D5761" s="20" t="s">
        <v>11375</v>
      </c>
      <c r="E5761" s="20"/>
      <c r="F5761" s="20" t="s">
        <v>11376</v>
      </c>
      <c r="G5761"/>
      <c r="H5761"/>
      <c r="I5761"/>
      <c r="J5761"/>
      <c r="K5761" s="16">
        <v>1.68</v>
      </c>
    </row>
    <row r="5762" spans="1:12" ht="15" hidden="1" outlineLevel="1" x14ac:dyDescent="0.25">
      <c r="C5762" s="4" t="s">
        <v>53</v>
      </c>
      <c r="D5762" s="20" t="s">
        <v>11377</v>
      </c>
      <c r="E5762" s="20"/>
      <c r="F5762" s="20" t="s">
        <v>11378</v>
      </c>
      <c r="G5762"/>
      <c r="H5762"/>
      <c r="I5762"/>
      <c r="J5762"/>
      <c r="K5762" s="16">
        <v>261.41000000000003</v>
      </c>
    </row>
    <row r="5763" spans="1:12" ht="15" hidden="1" outlineLevel="1" x14ac:dyDescent="0.25">
      <c r="C5763" s="4" t="s">
        <v>53</v>
      </c>
      <c r="D5763" s="20" t="s">
        <v>11379</v>
      </c>
      <c r="E5763" s="20"/>
      <c r="F5763" s="20" t="s">
        <v>11380</v>
      </c>
      <c r="G5763"/>
      <c r="H5763"/>
      <c r="I5763"/>
      <c r="J5763"/>
      <c r="K5763" s="16">
        <v>5.04</v>
      </c>
    </row>
    <row r="5764" spans="1:12" ht="15" hidden="1" outlineLevel="1" x14ac:dyDescent="0.25">
      <c r="C5764" s="4" t="s">
        <v>53</v>
      </c>
      <c r="D5764" s="20" t="s">
        <v>11381</v>
      </c>
      <c r="E5764" s="20"/>
      <c r="F5764" s="20" t="s">
        <v>11382</v>
      </c>
      <c r="G5764"/>
      <c r="H5764"/>
      <c r="I5764"/>
      <c r="J5764"/>
      <c r="K5764" s="16">
        <v>1.85</v>
      </c>
    </row>
    <row r="5765" spans="1:12" ht="15" hidden="1" outlineLevel="1" x14ac:dyDescent="0.25">
      <c r="C5765" s="4" t="s">
        <v>53</v>
      </c>
      <c r="D5765" s="20" t="s">
        <v>11383</v>
      </c>
      <c r="E5765" s="20"/>
      <c r="F5765" s="20" t="s">
        <v>11384</v>
      </c>
      <c r="G5765"/>
      <c r="H5765"/>
      <c r="I5765"/>
      <c r="J5765"/>
      <c r="K5765" s="16">
        <v>1.78</v>
      </c>
    </row>
    <row r="5766" spans="1:12" ht="15" hidden="1" outlineLevel="1" x14ac:dyDescent="0.25">
      <c r="C5766" s="4" t="s">
        <v>53</v>
      </c>
      <c r="D5766" s="20" t="s">
        <v>11385</v>
      </c>
      <c r="E5766" s="20"/>
      <c r="F5766" s="20" t="s">
        <v>11386</v>
      </c>
      <c r="G5766"/>
      <c r="H5766"/>
      <c r="I5766"/>
      <c r="J5766"/>
      <c r="K5766" s="16">
        <v>0.39</v>
      </c>
    </row>
    <row r="5767" spans="1:12" ht="15" hidden="1" outlineLevel="1" x14ac:dyDescent="0.25">
      <c r="C5767" s="4" t="s">
        <v>53</v>
      </c>
      <c r="D5767" s="20" t="s">
        <v>9267</v>
      </c>
      <c r="E5767" s="20"/>
      <c r="F5767" s="20" t="s">
        <v>9268</v>
      </c>
      <c r="G5767"/>
      <c r="H5767"/>
      <c r="I5767"/>
      <c r="J5767"/>
      <c r="K5767" s="16">
        <v>441.46</v>
      </c>
    </row>
    <row r="5768" spans="1:12" collapsed="1" x14ac:dyDescent="0.2">
      <c r="A5768" s="4" t="s">
        <v>11387</v>
      </c>
      <c r="C5768" s="4"/>
      <c r="D5768" s="4"/>
      <c r="E5768" s="4"/>
      <c r="F5768" s="4"/>
      <c r="K5768" s="13"/>
    </row>
    <row r="5769" spans="1:12" x14ac:dyDescent="0.2">
      <c r="C5769" s="56" t="s">
        <v>20</v>
      </c>
      <c r="D5769" s="57" t="s">
        <v>50</v>
      </c>
      <c r="E5769" s="57"/>
      <c r="F5769" s="58"/>
      <c r="G5769" s="58"/>
      <c r="H5769" s="58"/>
      <c r="I5769" s="58"/>
      <c r="J5769" s="58"/>
      <c r="K5769" s="59">
        <f>+K35+K87+K179+K352+K366+K450+K458+K461+K699+K749+K777+K832+K881+K891+K1002+K1011+K1017+K1020+K1035+K1086+K1092+K1262+K1266+K1269+K1302+K1320+K1326+K2559+K2841+K3226+K3512+K3652+K4691+K5138+K5253+K5443+K5446+K5449</f>
        <v>247171.02000000011</v>
      </c>
      <c r="L5769" s="55">
        <f>+K5769-93866</f>
        <v>153305.02000000011</v>
      </c>
    </row>
    <row r="5770" spans="1:12" x14ac:dyDescent="0.2">
      <c r="C5770" s="14"/>
      <c r="D5770" s="12"/>
      <c r="E5770" s="12"/>
      <c r="K5770" s="15"/>
    </row>
    <row r="5771" spans="1:12" x14ac:dyDescent="0.2">
      <c r="C5771" s="4" t="s">
        <v>11388</v>
      </c>
    </row>
    <row r="5772" spans="1:12" x14ac:dyDescent="0.2">
      <c r="D5772" s="4" t="s">
        <v>11389</v>
      </c>
      <c r="E5772" s="4"/>
      <c r="K5772" s="21">
        <f>SUM(K5773:K5775)</f>
        <v>24759.940000000002</v>
      </c>
    </row>
    <row r="5773" spans="1:12" ht="15" x14ac:dyDescent="0.25">
      <c r="A5773" s="4" t="s">
        <v>11390</v>
      </c>
      <c r="C5773" s="4" t="s">
        <v>53</v>
      </c>
      <c r="D5773" s="20" t="s">
        <v>11391</v>
      </c>
      <c r="E5773" s="20"/>
      <c r="F5773" s="20" t="s">
        <v>11392</v>
      </c>
      <c r="G5773"/>
      <c r="H5773"/>
      <c r="I5773"/>
      <c r="J5773"/>
      <c r="K5773" s="16">
        <v>23.56</v>
      </c>
    </row>
    <row r="5774" spans="1:12" ht="15" x14ac:dyDescent="0.25">
      <c r="C5774" s="4" t="s">
        <v>53</v>
      </c>
      <c r="D5774" s="20" t="s">
        <v>899</v>
      </c>
      <c r="E5774" s="20"/>
      <c r="F5774" s="20" t="s">
        <v>900</v>
      </c>
      <c r="G5774"/>
      <c r="H5774"/>
      <c r="I5774"/>
      <c r="J5774"/>
      <c r="K5774" s="27">
        <v>24484.91</v>
      </c>
    </row>
    <row r="5775" spans="1:12" ht="15" x14ac:dyDescent="0.25">
      <c r="C5775" s="4" t="s">
        <v>53</v>
      </c>
      <c r="D5775" s="20" t="s">
        <v>11393</v>
      </c>
      <c r="E5775" s="20"/>
      <c r="F5775" s="20" t="s">
        <v>11394</v>
      </c>
      <c r="G5775"/>
      <c r="H5775"/>
      <c r="I5775"/>
      <c r="J5775"/>
      <c r="K5775" s="16">
        <v>251.47</v>
      </c>
    </row>
    <row r="5777" spans="1:12" x14ac:dyDescent="0.2">
      <c r="D5777" s="4" t="s">
        <v>11388</v>
      </c>
      <c r="E5777" s="4"/>
      <c r="K5777" s="21">
        <f>SUM(K5778:K5783)</f>
        <v>10824.36</v>
      </c>
    </row>
    <row r="5778" spans="1:12" ht="15" x14ac:dyDescent="0.25">
      <c r="C5778" s="4" t="s">
        <v>11395</v>
      </c>
      <c r="D5778" s="20" t="s">
        <v>11396</v>
      </c>
      <c r="E5778" s="20"/>
      <c r="F5778" s="20" t="s">
        <v>11397</v>
      </c>
      <c r="G5778"/>
      <c r="H5778"/>
      <c r="I5778"/>
      <c r="J5778"/>
      <c r="K5778" s="16">
        <v>7.12</v>
      </c>
    </row>
    <row r="5779" spans="1:12" ht="15" x14ac:dyDescent="0.25">
      <c r="C5779" s="4"/>
      <c r="D5779" s="20" t="s">
        <v>5599</v>
      </c>
      <c r="E5779" s="20"/>
      <c r="F5779" s="20" t="s">
        <v>5600</v>
      </c>
      <c r="G5779"/>
      <c r="H5779"/>
      <c r="I5779"/>
      <c r="J5779"/>
      <c r="K5779" s="16">
        <v>73.69</v>
      </c>
    </row>
    <row r="5780" spans="1:12" ht="15" x14ac:dyDescent="0.25">
      <c r="C5780" s="4"/>
      <c r="D5780" s="20" t="s">
        <v>11398</v>
      </c>
      <c r="E5780" s="20"/>
      <c r="F5780" s="20" t="s">
        <v>11399</v>
      </c>
      <c r="G5780"/>
      <c r="H5780"/>
      <c r="I5780"/>
      <c r="J5780"/>
      <c r="K5780" s="16">
        <v>1516.75</v>
      </c>
    </row>
    <row r="5781" spans="1:12" ht="15" x14ac:dyDescent="0.25">
      <c r="C5781" s="4"/>
      <c r="D5781" s="20" t="s">
        <v>11400</v>
      </c>
      <c r="E5781" s="20"/>
      <c r="F5781" s="20" t="s">
        <v>11388</v>
      </c>
      <c r="G5781"/>
      <c r="H5781"/>
      <c r="I5781"/>
      <c r="J5781"/>
      <c r="K5781" s="16">
        <v>229.38</v>
      </c>
    </row>
    <row r="5782" spans="1:12" ht="15" x14ac:dyDescent="0.25">
      <c r="A5782" s="4" t="s">
        <v>11401</v>
      </c>
      <c r="C5782" s="4" t="s">
        <v>11395</v>
      </c>
      <c r="D5782" s="20" t="s">
        <v>11402</v>
      </c>
      <c r="E5782" s="20"/>
      <c r="F5782" s="20" t="s">
        <v>11403</v>
      </c>
      <c r="G5782"/>
      <c r="H5782"/>
      <c r="I5782"/>
      <c r="J5782"/>
      <c r="K5782" s="16">
        <v>8902.92</v>
      </c>
    </row>
    <row r="5783" spans="1:12" ht="15" x14ac:dyDescent="0.25">
      <c r="A5783" s="4" t="s">
        <v>11404</v>
      </c>
      <c r="C5783" s="4" t="s">
        <v>11395</v>
      </c>
      <c r="D5783" s="20" t="s">
        <v>11405</v>
      </c>
      <c r="E5783" s="20"/>
      <c r="F5783" s="20" t="s">
        <v>11406</v>
      </c>
      <c r="G5783"/>
      <c r="H5783"/>
      <c r="I5783"/>
      <c r="J5783"/>
      <c r="K5783" s="16">
        <v>94.5</v>
      </c>
    </row>
    <row r="5785" spans="1:12" x14ac:dyDescent="0.2">
      <c r="C5785" s="14" t="s">
        <v>20</v>
      </c>
      <c r="D5785" s="12" t="s">
        <v>11388</v>
      </c>
      <c r="E5785" s="12"/>
      <c r="K5785" s="17">
        <f>+K5772+K5777</f>
        <v>35584.300000000003</v>
      </c>
    </row>
    <row r="5786" spans="1:12" x14ac:dyDescent="0.2">
      <c r="C5786" s="4" t="s">
        <v>11407</v>
      </c>
    </row>
    <row r="5787" spans="1:12" x14ac:dyDescent="0.2">
      <c r="D5787" s="4" t="s">
        <v>11408</v>
      </c>
      <c r="E5787" s="4"/>
      <c r="K5787" s="13">
        <f>-46413.87-53364.06</f>
        <v>-99777.93</v>
      </c>
    </row>
    <row r="5788" spans="1:12" x14ac:dyDescent="0.2">
      <c r="A5788" s="4" t="s">
        <v>11409</v>
      </c>
    </row>
    <row r="5789" spans="1:12" x14ac:dyDescent="0.2">
      <c r="A5789" s="4" t="s">
        <v>11410</v>
      </c>
      <c r="C5789" s="14" t="s">
        <v>20</v>
      </c>
      <c r="D5789" s="12" t="s">
        <v>11407</v>
      </c>
      <c r="E5789" s="12"/>
      <c r="K5789" s="17">
        <f>+K5787</f>
        <v>-99777.93</v>
      </c>
    </row>
    <row r="5790" spans="1:12" x14ac:dyDescent="0.2">
      <c r="C5790" s="14" t="s">
        <v>20</v>
      </c>
      <c r="D5790" s="12" t="s">
        <v>48</v>
      </c>
      <c r="E5790" s="12"/>
      <c r="K5790" s="15">
        <f>+K5769+K5785+K5789</f>
        <v>182977.39000000013</v>
      </c>
      <c r="L5790" s="15"/>
    </row>
    <row r="5791" spans="1:12" x14ac:dyDescent="0.2">
      <c r="C5791" s="14"/>
      <c r="D5791" s="12"/>
      <c r="E5791" s="12"/>
      <c r="K5791" s="15"/>
      <c r="L5791" s="15"/>
    </row>
    <row r="5792" spans="1:12" ht="15" x14ac:dyDescent="0.25">
      <c r="C5792" s="20" t="s">
        <v>11411</v>
      </c>
      <c r="D5792"/>
      <c r="E5792"/>
      <c r="F5792"/>
    </row>
    <row r="5793" spans="1:11" ht="15" x14ac:dyDescent="0.25">
      <c r="C5793"/>
      <c r="D5793" s="20" t="s">
        <v>11412</v>
      </c>
      <c r="E5793" s="20"/>
      <c r="F5793"/>
      <c r="K5793" s="21">
        <f>+K5794</f>
        <v>2400</v>
      </c>
    </row>
    <row r="5794" spans="1:11" x14ac:dyDescent="0.2">
      <c r="A5794" s="4" t="s">
        <v>11413</v>
      </c>
      <c r="C5794" s="20" t="s">
        <v>11414</v>
      </c>
      <c r="D5794" s="20" t="s">
        <v>11415</v>
      </c>
      <c r="E5794" s="20"/>
      <c r="F5794" s="20" t="s">
        <v>11416</v>
      </c>
      <c r="K5794" s="13">
        <v>2400</v>
      </c>
    </row>
    <row r="5795" spans="1:11" x14ac:dyDescent="0.2">
      <c r="A5795" s="4" t="s">
        <v>11417</v>
      </c>
    </row>
    <row r="5796" spans="1:11" x14ac:dyDescent="0.2">
      <c r="C5796" s="14" t="s">
        <v>20</v>
      </c>
      <c r="D5796" s="28" t="s">
        <v>11411</v>
      </c>
      <c r="K5796" s="21">
        <f>+K5793</f>
        <v>2400</v>
      </c>
    </row>
    <row r="5798" spans="1:11" x14ac:dyDescent="0.2">
      <c r="A5798" s="4" t="s">
        <v>11418</v>
      </c>
      <c r="C5798" s="4" t="s">
        <v>11419</v>
      </c>
    </row>
    <row r="5799" spans="1:11" x14ac:dyDescent="0.2">
      <c r="A5799" s="4" t="s">
        <v>11420</v>
      </c>
      <c r="D5799" s="4" t="s">
        <v>11421</v>
      </c>
      <c r="E5799" s="4"/>
      <c r="K5799" s="21">
        <f>+K5800</f>
        <v>22376.09</v>
      </c>
    </row>
    <row r="5800" spans="1:11" x14ac:dyDescent="0.2">
      <c r="C5800" s="4" t="s">
        <v>11422</v>
      </c>
      <c r="D5800" s="4" t="s">
        <v>11423</v>
      </c>
      <c r="E5800" s="4"/>
      <c r="F5800" s="4" t="s">
        <v>11424</v>
      </c>
      <c r="K5800" s="13">
        <v>22376.09</v>
      </c>
    </row>
    <row r="5802" spans="1:11" x14ac:dyDescent="0.2">
      <c r="C5802" s="4" t="s">
        <v>11425</v>
      </c>
    </row>
    <row r="5803" spans="1:11" x14ac:dyDescent="0.2">
      <c r="D5803" s="4" t="s">
        <v>11426</v>
      </c>
      <c r="E5803" s="4"/>
      <c r="K5803" s="21">
        <f>SUM(K5804:K5807)</f>
        <v>21680.6</v>
      </c>
    </row>
    <row r="5804" spans="1:11" x14ac:dyDescent="0.2">
      <c r="C5804" s="4" t="s">
        <v>11422</v>
      </c>
      <c r="D5804" s="4" t="s">
        <v>11427</v>
      </c>
      <c r="E5804" s="4"/>
      <c r="F5804" s="4" t="s">
        <v>11428</v>
      </c>
      <c r="K5804" s="13">
        <v>125</v>
      </c>
    </row>
    <row r="5805" spans="1:11" x14ac:dyDescent="0.2">
      <c r="C5805" s="4" t="s">
        <v>11422</v>
      </c>
      <c r="D5805" s="4" t="s">
        <v>11429</v>
      </c>
      <c r="E5805" s="4"/>
      <c r="F5805" s="4" t="s">
        <v>11430</v>
      </c>
      <c r="K5805" s="13">
        <v>309.18</v>
      </c>
    </row>
    <row r="5806" spans="1:11" x14ac:dyDescent="0.2">
      <c r="C5806" s="4" t="s">
        <v>11422</v>
      </c>
      <c r="D5806" s="4" t="s">
        <v>11431</v>
      </c>
      <c r="E5806" s="4"/>
      <c r="F5806" s="4" t="s">
        <v>11432</v>
      </c>
      <c r="K5806" s="13">
        <v>21043.46</v>
      </c>
    </row>
    <row r="5807" spans="1:11" x14ac:dyDescent="0.2">
      <c r="A5807" s="4" t="s">
        <v>11433</v>
      </c>
      <c r="C5807" s="4" t="s">
        <v>11422</v>
      </c>
      <c r="D5807" s="4" t="s">
        <v>11434</v>
      </c>
      <c r="E5807" s="4"/>
      <c r="F5807" s="4" t="s">
        <v>11435</v>
      </c>
      <c r="K5807" s="13">
        <v>202.96</v>
      </c>
    </row>
    <row r="5808" spans="1:11" x14ac:dyDescent="0.2">
      <c r="A5808" s="4" t="s">
        <v>11436</v>
      </c>
    </row>
    <row r="5809" spans="1:12" x14ac:dyDescent="0.2">
      <c r="C5809" s="14" t="s">
        <v>20</v>
      </c>
      <c r="D5809" s="12" t="s">
        <v>11425</v>
      </c>
      <c r="E5809" s="12"/>
      <c r="K5809" s="17">
        <f>+K5803</f>
        <v>21680.6</v>
      </c>
    </row>
    <row r="5810" spans="1:12" x14ac:dyDescent="0.2">
      <c r="C5810" s="14"/>
      <c r="D5810" s="12"/>
      <c r="E5810" s="12"/>
      <c r="K5810" s="15"/>
    </row>
    <row r="5811" spans="1:12" x14ac:dyDescent="0.2">
      <c r="C5811" s="4" t="s">
        <v>11437</v>
      </c>
    </row>
    <row r="5812" spans="1:12" x14ac:dyDescent="0.2">
      <c r="D5812" s="4" t="s">
        <v>11438</v>
      </c>
      <c r="E5812" s="4"/>
      <c r="K5812" s="21">
        <f>SUM(K5813:K5815)</f>
        <v>7130.01</v>
      </c>
    </row>
    <row r="5813" spans="1:12" x14ac:dyDescent="0.2">
      <c r="A5813" s="4" t="s">
        <v>11439</v>
      </c>
      <c r="C5813" s="4" t="s">
        <v>11440</v>
      </c>
      <c r="D5813" s="4" t="s">
        <v>11441</v>
      </c>
      <c r="E5813" s="4"/>
      <c r="F5813" s="4" t="s">
        <v>11442</v>
      </c>
      <c r="K5813" s="13">
        <v>1133.8499999999999</v>
      </c>
    </row>
    <row r="5814" spans="1:12" x14ac:dyDescent="0.2">
      <c r="C5814" s="4" t="s">
        <v>11443</v>
      </c>
      <c r="D5814" s="4" t="s">
        <v>11444</v>
      </c>
      <c r="E5814" s="4"/>
      <c r="F5814" s="4" t="s">
        <v>11445</v>
      </c>
      <c r="K5814" s="13">
        <v>5975.34</v>
      </c>
    </row>
    <row r="5815" spans="1:12" x14ac:dyDescent="0.2">
      <c r="C5815" s="4" t="s">
        <v>11443</v>
      </c>
      <c r="D5815" s="4" t="s">
        <v>11446</v>
      </c>
      <c r="E5815" s="4"/>
      <c r="F5815" s="4" t="s">
        <v>11447</v>
      </c>
      <c r="K5815" s="13">
        <v>20.82</v>
      </c>
    </row>
    <row r="5817" spans="1:12" x14ac:dyDescent="0.2">
      <c r="D5817" s="4" t="s">
        <v>11448</v>
      </c>
      <c r="E5817" s="4"/>
      <c r="K5817" s="21">
        <f>+K5818</f>
        <v>3625.63</v>
      </c>
    </row>
    <row r="5818" spans="1:12" x14ac:dyDescent="0.2">
      <c r="C5818" s="4" t="s">
        <v>11449</v>
      </c>
      <c r="D5818" s="4" t="s">
        <v>11450</v>
      </c>
      <c r="E5818" s="4"/>
      <c r="F5818" s="4" t="s">
        <v>11451</v>
      </c>
      <c r="K5818" s="13">
        <v>3625.63</v>
      </c>
    </row>
    <row r="5820" spans="1:12" x14ac:dyDescent="0.2">
      <c r="C5820" s="14" t="s">
        <v>20</v>
      </c>
      <c r="D5820" s="12" t="s">
        <v>11437</v>
      </c>
      <c r="E5820" s="12"/>
      <c r="K5820" s="17">
        <f>+K5812+K5817</f>
        <v>10755.64</v>
      </c>
    </row>
    <row r="5821" spans="1:12" x14ac:dyDescent="0.2">
      <c r="A5821" s="4" t="s">
        <v>11452</v>
      </c>
      <c r="C5821" s="14" t="s">
        <v>20</v>
      </c>
      <c r="D5821" s="12" t="s">
        <v>11419</v>
      </c>
      <c r="E5821" s="12"/>
      <c r="K5821" s="15">
        <f>+K5799+K5809+K5820</f>
        <v>54812.33</v>
      </c>
      <c r="L5821" s="15"/>
    </row>
    <row r="5822" spans="1:12" x14ac:dyDescent="0.2">
      <c r="A5822" s="4" t="s">
        <v>11453</v>
      </c>
      <c r="C5822" s="14" t="s">
        <v>20</v>
      </c>
      <c r="D5822" s="12" t="s">
        <v>12</v>
      </c>
      <c r="E5822" s="12"/>
      <c r="K5822" s="15">
        <f>+K14+K31+K5790+K5821+K5793</f>
        <v>625661.26000000013</v>
      </c>
      <c r="L5822" s="15"/>
    </row>
    <row r="5823" spans="1:12" x14ac:dyDescent="0.2">
      <c r="C5823" s="14"/>
      <c r="D5823" s="12"/>
      <c r="E5823" s="12"/>
      <c r="K5823" s="15"/>
    </row>
    <row r="5824" spans="1:12" x14ac:dyDescent="0.2">
      <c r="A5824" s="4" t="s">
        <v>11454</v>
      </c>
      <c r="C5824" s="4" t="s">
        <v>11455</v>
      </c>
      <c r="D5824" s="4" t="s">
        <v>11456</v>
      </c>
      <c r="E5824" s="4"/>
    </row>
    <row r="5825" spans="1:13" x14ac:dyDescent="0.2">
      <c r="C5825" s="4" t="s">
        <v>11457</v>
      </c>
    </row>
    <row r="5826" spans="1:13" x14ac:dyDescent="0.2">
      <c r="A5826" s="4" t="s">
        <v>11458</v>
      </c>
      <c r="D5826" s="4" t="s">
        <v>11459</v>
      </c>
      <c r="E5826" s="4"/>
      <c r="K5826" s="13">
        <v>15000</v>
      </c>
    </row>
    <row r="5828" spans="1:13" x14ac:dyDescent="0.2">
      <c r="A5828" s="4" t="s">
        <v>11460</v>
      </c>
      <c r="D5828" s="4" t="s">
        <v>11461</v>
      </c>
      <c r="E5828" s="4"/>
      <c r="K5828" s="13">
        <v>141609.89000000001</v>
      </c>
    </row>
    <row r="5830" spans="1:13" x14ac:dyDescent="0.2">
      <c r="A5830" s="4" t="s">
        <v>11462</v>
      </c>
      <c r="D5830" s="4" t="s">
        <v>11463</v>
      </c>
      <c r="E5830" s="4"/>
      <c r="K5830" s="13">
        <v>263652.96999999997</v>
      </c>
      <c r="M5830" s="22"/>
    </row>
    <row r="5831" spans="1:13" hidden="1" x14ac:dyDescent="0.2">
      <c r="M5831" s="22"/>
    </row>
    <row r="5832" spans="1:13" hidden="1" x14ac:dyDescent="0.2">
      <c r="A5832" s="4" t="s">
        <v>11464</v>
      </c>
      <c r="D5832" s="4" t="s">
        <v>11465</v>
      </c>
      <c r="E5832" s="4"/>
      <c r="K5832" s="13">
        <v>0</v>
      </c>
      <c r="M5832" s="18">
        <f>+M5830-M5831</f>
        <v>0</v>
      </c>
    </row>
    <row r="5833" spans="1:13" hidden="1" x14ac:dyDescent="0.2"/>
    <row r="5834" spans="1:13" hidden="1" x14ac:dyDescent="0.2">
      <c r="A5834" s="4" t="s">
        <v>11466</v>
      </c>
      <c r="D5834" s="4" t="s">
        <v>11467</v>
      </c>
      <c r="E5834" s="4"/>
      <c r="K5834" s="13">
        <v>0</v>
      </c>
    </row>
    <row r="5835" spans="1:13" hidden="1" x14ac:dyDescent="0.2"/>
    <row r="5836" spans="1:13" hidden="1" x14ac:dyDescent="0.2">
      <c r="D5836" s="4" t="s">
        <v>11468</v>
      </c>
      <c r="E5836" s="4"/>
      <c r="K5836" s="13">
        <v>0</v>
      </c>
    </row>
    <row r="5838" spans="1:13" x14ac:dyDescent="0.2">
      <c r="A5838" s="4" t="s">
        <v>11469</v>
      </c>
      <c r="D5838" s="4" t="s">
        <v>11470</v>
      </c>
      <c r="E5838" s="4"/>
      <c r="K5838" s="13">
        <v>34880.81</v>
      </c>
    </row>
    <row r="5839" spans="1:13" x14ac:dyDescent="0.2">
      <c r="A5839" s="4" t="s">
        <v>11471</v>
      </c>
    </row>
    <row r="5840" spans="1:13" x14ac:dyDescent="0.2">
      <c r="C5840" s="14" t="s">
        <v>20</v>
      </c>
      <c r="D5840" s="12" t="s">
        <v>11457</v>
      </c>
      <c r="E5840" s="12"/>
      <c r="K5840" s="15">
        <f>SUM(K5826:K5838)</f>
        <v>455143.67</v>
      </c>
    </row>
    <row r="5841" spans="1:11" x14ac:dyDescent="0.2">
      <c r="A5841" s="4" t="s">
        <v>11472</v>
      </c>
      <c r="C5841" s="14"/>
      <c r="D5841" s="12"/>
      <c r="E5841" s="12"/>
      <c r="K5841" s="15"/>
    </row>
    <row r="5842" spans="1:11" x14ac:dyDescent="0.2">
      <c r="C5842" s="4" t="s">
        <v>11473</v>
      </c>
    </row>
    <row r="5843" spans="1:11" x14ac:dyDescent="0.2">
      <c r="A5843" s="4" t="s">
        <v>11474</v>
      </c>
      <c r="D5843" s="4" t="s">
        <v>11475</v>
      </c>
      <c r="E5843" s="4"/>
      <c r="K5843" s="13">
        <v>-3500</v>
      </c>
    </row>
    <row r="5845" spans="1:11" x14ac:dyDescent="0.2">
      <c r="A5845" s="4" t="s">
        <v>11476</v>
      </c>
      <c r="D5845" s="4" t="s">
        <v>11477</v>
      </c>
      <c r="E5845" s="4"/>
      <c r="K5845" s="13">
        <v>-125872.52</v>
      </c>
    </row>
    <row r="5847" spans="1:11" x14ac:dyDescent="0.2">
      <c r="A5847" s="4" t="s">
        <v>11478</v>
      </c>
      <c r="D5847" s="4" t="s">
        <v>11479</v>
      </c>
      <c r="E5847" s="4"/>
      <c r="K5847" s="13">
        <v>-85490.83</v>
      </c>
    </row>
    <row r="5849" spans="1:11" hidden="1" x14ac:dyDescent="0.2">
      <c r="A5849" s="4" t="s">
        <v>11480</v>
      </c>
      <c r="D5849" s="4" t="s">
        <v>11481</v>
      </c>
      <c r="E5849" s="4"/>
      <c r="K5849" s="13">
        <v>0</v>
      </c>
    </row>
    <row r="5850" spans="1:11" hidden="1" x14ac:dyDescent="0.2"/>
    <row r="5851" spans="1:11" hidden="1" x14ac:dyDescent="0.2">
      <c r="A5851" s="4" t="s">
        <v>11482</v>
      </c>
      <c r="D5851" s="4" t="s">
        <v>11483</v>
      </c>
      <c r="E5851" s="4"/>
      <c r="K5851" s="13">
        <v>0</v>
      </c>
    </row>
    <row r="5852" spans="1:11" hidden="1" x14ac:dyDescent="0.2"/>
    <row r="5853" spans="1:11" hidden="1" x14ac:dyDescent="0.2">
      <c r="D5853" s="4" t="s">
        <v>11484</v>
      </c>
      <c r="E5853" s="4"/>
      <c r="K5853" s="13">
        <v>0</v>
      </c>
    </row>
    <row r="5854" spans="1:11" hidden="1" x14ac:dyDescent="0.2"/>
    <row r="5855" spans="1:11" x14ac:dyDescent="0.2">
      <c r="D5855" s="4" t="s">
        <v>11485</v>
      </c>
      <c r="E5855" s="4"/>
      <c r="K5855" s="13">
        <v>-26979.62</v>
      </c>
    </row>
    <row r="5857" spans="1:11" x14ac:dyDescent="0.2">
      <c r="A5857" s="4" t="s">
        <v>11486</v>
      </c>
      <c r="C5857" s="14" t="s">
        <v>20</v>
      </c>
      <c r="D5857" s="12" t="s">
        <v>11473</v>
      </c>
      <c r="E5857" s="12"/>
      <c r="K5857" s="15">
        <f>SUM(K5843:K5855)</f>
        <v>-241842.97</v>
      </c>
    </row>
    <row r="5858" spans="1:11" x14ac:dyDescent="0.2">
      <c r="A5858" s="4" t="s">
        <v>11487</v>
      </c>
      <c r="C5858" s="14" t="s">
        <v>20</v>
      </c>
      <c r="D5858" s="12" t="s">
        <v>11456</v>
      </c>
      <c r="E5858" s="12"/>
      <c r="K5858" s="15">
        <f>+K5840+K5857</f>
        <v>213300.69999999998</v>
      </c>
    </row>
    <row r="5859" spans="1:11" x14ac:dyDescent="0.2">
      <c r="A5859" s="4"/>
      <c r="C5859" s="14"/>
      <c r="D5859" s="12"/>
      <c r="E5859" s="12"/>
      <c r="K5859" s="15"/>
    </row>
    <row r="5860" spans="1:11" x14ac:dyDescent="0.2">
      <c r="A5860" s="4" t="s">
        <v>11488</v>
      </c>
      <c r="C5860" s="4" t="s">
        <v>11489</v>
      </c>
      <c r="D5860" s="4" t="s">
        <v>11490</v>
      </c>
      <c r="E5860" s="4"/>
    </row>
    <row r="5861" spans="1:11" x14ac:dyDescent="0.2">
      <c r="A5861" s="4"/>
      <c r="C5861" s="4" t="s">
        <v>11491</v>
      </c>
    </row>
    <row r="5862" spans="1:11" hidden="1" x14ac:dyDescent="0.2">
      <c r="A5862" s="4" t="s">
        <v>11492</v>
      </c>
      <c r="D5862" s="4" t="s">
        <v>11493</v>
      </c>
      <c r="E5862" s="4"/>
      <c r="K5862" s="13">
        <v>0</v>
      </c>
    </row>
    <row r="5863" spans="1:11" hidden="1" x14ac:dyDescent="0.2">
      <c r="D5863" s="4"/>
      <c r="E5863" s="4"/>
      <c r="K5863" s="13"/>
    </row>
    <row r="5864" spans="1:11" x14ac:dyDescent="0.2">
      <c r="D5864" s="4" t="s">
        <v>11494</v>
      </c>
      <c r="E5864" s="4"/>
      <c r="K5864" s="13">
        <f>669.7</f>
        <v>669.7</v>
      </c>
    </row>
    <row r="5865" spans="1:11" x14ac:dyDescent="0.2">
      <c r="A5865" s="4" t="s">
        <v>11495</v>
      </c>
      <c r="D5865" s="4"/>
      <c r="E5865" s="4"/>
      <c r="K5865" s="13"/>
    </row>
    <row r="5866" spans="1:11" x14ac:dyDescent="0.2">
      <c r="A5866" s="4" t="s">
        <v>11496</v>
      </c>
      <c r="D5866" s="4" t="s">
        <v>11497</v>
      </c>
      <c r="E5866" s="4"/>
      <c r="K5866" s="13">
        <f>1443.28</f>
        <v>1443.28</v>
      </c>
    </row>
    <row r="5868" spans="1:11" x14ac:dyDescent="0.2">
      <c r="C5868" s="14" t="s">
        <v>20</v>
      </c>
      <c r="D5868" s="12" t="s">
        <v>11491</v>
      </c>
      <c r="E5868" s="12"/>
      <c r="K5868" s="15">
        <f>SUM(K5862:K5867)</f>
        <v>2112.98</v>
      </c>
    </row>
    <row r="5869" spans="1:11" hidden="1" x14ac:dyDescent="0.2">
      <c r="C5869" s="4" t="s">
        <v>11498</v>
      </c>
    </row>
    <row r="5870" spans="1:11" hidden="1" x14ac:dyDescent="0.2">
      <c r="D5870" s="4" t="s">
        <v>11499</v>
      </c>
      <c r="E5870" s="4"/>
      <c r="K5870" s="13">
        <v>0</v>
      </c>
    </row>
    <row r="5871" spans="1:11" hidden="1" x14ac:dyDescent="0.2">
      <c r="C5871" s="14" t="s">
        <v>20</v>
      </c>
      <c r="D5871" s="12" t="s">
        <v>11498</v>
      </c>
      <c r="E5871" s="12"/>
      <c r="K5871" s="15">
        <f>+K5870</f>
        <v>0</v>
      </c>
    </row>
    <row r="5872" spans="1:11" x14ac:dyDescent="0.2">
      <c r="C5872" s="14" t="s">
        <v>20</v>
      </c>
      <c r="D5872" s="12" t="s">
        <v>11490</v>
      </c>
      <c r="E5872" s="12"/>
      <c r="K5872" s="15">
        <f>+K5868+K5871</f>
        <v>2112.98</v>
      </c>
    </row>
    <row r="5873" spans="1:12" x14ac:dyDescent="0.2">
      <c r="A5873" s="4" t="s">
        <v>11500</v>
      </c>
      <c r="C5873" s="14" t="s">
        <v>20</v>
      </c>
      <c r="D5873" s="12" t="s">
        <v>10</v>
      </c>
      <c r="E5873" s="12"/>
      <c r="K5873" s="15">
        <f>+K5822+K5858+K5872</f>
        <v>841074.94000000006</v>
      </c>
      <c r="L5873" s="15"/>
    </row>
    <row r="5874" spans="1:12" x14ac:dyDescent="0.2">
      <c r="A5874" s="4" t="s">
        <v>11501</v>
      </c>
      <c r="C5874" s="14"/>
      <c r="D5874" s="12"/>
      <c r="E5874" s="12"/>
      <c r="K5874" s="15"/>
    </row>
    <row r="5875" spans="1:12" x14ac:dyDescent="0.2">
      <c r="C5875" s="12" t="s">
        <v>11502</v>
      </c>
      <c r="D5875" s="12" t="s">
        <v>11503</v>
      </c>
      <c r="E5875" s="12"/>
    </row>
    <row r="5876" spans="1:12" x14ac:dyDescent="0.2">
      <c r="C5876" s="4" t="s">
        <v>11504</v>
      </c>
      <c r="D5876" s="4" t="s">
        <v>11505</v>
      </c>
      <c r="E5876" s="4"/>
    </row>
    <row r="5877" spans="1:12" x14ac:dyDescent="0.2">
      <c r="C5877" s="4" t="s">
        <v>11506</v>
      </c>
    </row>
    <row r="5878" spans="1:12" x14ac:dyDescent="0.2">
      <c r="D5878" s="4" t="s">
        <v>11507</v>
      </c>
      <c r="E5878" s="4"/>
      <c r="K5878" s="21">
        <f>SUM(K5879:K5885)</f>
        <v>1940.21</v>
      </c>
    </row>
    <row r="5879" spans="1:12" ht="15" x14ac:dyDescent="0.25">
      <c r="C5879" s="4" t="s">
        <v>11414</v>
      </c>
      <c r="D5879" s="20" t="s">
        <v>11508</v>
      </c>
      <c r="E5879" s="20"/>
      <c r="F5879" s="20" t="s">
        <v>11509</v>
      </c>
      <c r="G5879"/>
      <c r="H5879"/>
      <c r="I5879"/>
      <c r="J5879"/>
      <c r="K5879" s="16">
        <v>117.17</v>
      </c>
    </row>
    <row r="5880" spans="1:12" ht="15" x14ac:dyDescent="0.25">
      <c r="C5880" s="4" t="s">
        <v>11414</v>
      </c>
      <c r="D5880" s="20" t="s">
        <v>11510</v>
      </c>
      <c r="E5880" s="20"/>
      <c r="F5880" s="20" t="s">
        <v>11511</v>
      </c>
      <c r="G5880"/>
      <c r="H5880"/>
      <c r="I5880"/>
      <c r="J5880"/>
      <c r="K5880" s="16">
        <v>57.97</v>
      </c>
    </row>
    <row r="5881" spans="1:12" ht="15" x14ac:dyDescent="0.25">
      <c r="C5881" s="4" t="s">
        <v>11414</v>
      </c>
      <c r="D5881" s="20" t="s">
        <v>11512</v>
      </c>
      <c r="E5881" s="20"/>
      <c r="F5881" s="20" t="s">
        <v>11513</v>
      </c>
      <c r="G5881"/>
      <c r="H5881"/>
      <c r="I5881"/>
      <c r="J5881"/>
      <c r="K5881" s="16">
        <v>161.36000000000001</v>
      </c>
    </row>
    <row r="5882" spans="1:12" ht="15" x14ac:dyDescent="0.25">
      <c r="A5882" s="4" t="s">
        <v>11514</v>
      </c>
      <c r="C5882" s="4" t="s">
        <v>11414</v>
      </c>
      <c r="D5882" s="20" t="s">
        <v>11515</v>
      </c>
      <c r="E5882" s="20"/>
      <c r="F5882" s="20" t="s">
        <v>11516</v>
      </c>
      <c r="G5882"/>
      <c r="H5882"/>
      <c r="I5882"/>
      <c r="J5882"/>
      <c r="K5882" s="16">
        <v>671.56</v>
      </c>
    </row>
    <row r="5883" spans="1:12" ht="15" x14ac:dyDescent="0.25">
      <c r="A5883" s="4" t="s">
        <v>11517</v>
      </c>
      <c r="C5883" s="4" t="s">
        <v>11414</v>
      </c>
      <c r="D5883" s="20" t="s">
        <v>11518</v>
      </c>
      <c r="E5883" s="20"/>
      <c r="F5883" s="20" t="s">
        <v>11519</v>
      </c>
      <c r="G5883"/>
      <c r="H5883"/>
      <c r="I5883"/>
      <c r="J5883"/>
      <c r="K5883" s="16">
        <v>835.48</v>
      </c>
    </row>
    <row r="5884" spans="1:12" ht="15" x14ac:dyDescent="0.25">
      <c r="C5884" s="4" t="s">
        <v>11414</v>
      </c>
      <c r="D5884" s="20" t="s">
        <v>11520</v>
      </c>
      <c r="E5884" s="20"/>
      <c r="F5884" s="20" t="s">
        <v>11521</v>
      </c>
      <c r="G5884"/>
      <c r="H5884"/>
      <c r="I5884"/>
      <c r="J5884"/>
      <c r="K5884" s="16">
        <v>96.67</v>
      </c>
    </row>
    <row r="5886" spans="1:12" x14ac:dyDescent="0.2">
      <c r="A5886" s="20" t="s">
        <v>11522</v>
      </c>
      <c r="C5886" s="4" t="s">
        <v>11523</v>
      </c>
    </row>
    <row r="5887" spans="1:12" x14ac:dyDescent="0.2">
      <c r="A5887" s="20" t="s">
        <v>11524</v>
      </c>
      <c r="D5887" s="4" t="s">
        <v>11525</v>
      </c>
      <c r="E5887" s="4"/>
      <c r="K5887" s="21">
        <f>SUM(K5888:K5889)</f>
        <v>71.75</v>
      </c>
    </row>
    <row r="5888" spans="1:12" ht="15" x14ac:dyDescent="0.25">
      <c r="A5888"/>
      <c r="C5888" s="4" t="s">
        <v>11414</v>
      </c>
      <c r="D5888" s="4" t="s">
        <v>11526</v>
      </c>
      <c r="E5888" s="4"/>
      <c r="F5888" s="4" t="s">
        <v>11527</v>
      </c>
      <c r="K5888" s="13">
        <v>71.75</v>
      </c>
    </row>
    <row r="5889" spans="1:11" ht="15" x14ac:dyDescent="0.25">
      <c r="A5889"/>
    </row>
    <row r="5890" spans="1:11" customFormat="1" ht="15" x14ac:dyDescent="0.25">
      <c r="C5890" s="20" t="s">
        <v>11528</v>
      </c>
    </row>
    <row r="5891" spans="1:11" customFormat="1" ht="15" x14ac:dyDescent="0.25">
      <c r="D5891" s="20" t="s">
        <v>11529</v>
      </c>
      <c r="E5891" s="20"/>
      <c r="K5891" s="29">
        <f>SUM(K5892:K5893)</f>
        <v>5205.8999999999996</v>
      </c>
    </row>
    <row r="5892" spans="1:11" customFormat="1" ht="15" x14ac:dyDescent="0.25">
      <c r="C5892" s="20" t="s">
        <v>11414</v>
      </c>
      <c r="D5892" s="20" t="s">
        <v>11530</v>
      </c>
      <c r="E5892" s="20"/>
      <c r="F5892" s="20" t="s">
        <v>11531</v>
      </c>
      <c r="K5892" s="16">
        <v>2205.9</v>
      </c>
    </row>
    <row r="5893" spans="1:11" customFormat="1" ht="15" x14ac:dyDescent="0.25">
      <c r="C5893" s="20" t="s">
        <v>11414</v>
      </c>
      <c r="D5893" s="20" t="s">
        <v>11532</v>
      </c>
      <c r="E5893" s="20"/>
      <c r="F5893" s="20" t="s">
        <v>11533</v>
      </c>
      <c r="K5893" s="16">
        <v>3000</v>
      </c>
    </row>
    <row r="5894" spans="1:11" customFormat="1" ht="15" x14ac:dyDescent="0.25">
      <c r="A5894" s="1"/>
    </row>
    <row r="5895" spans="1:11" customFormat="1" ht="15" x14ac:dyDescent="0.25">
      <c r="A5895" s="1"/>
      <c r="C5895" s="30" t="s">
        <v>20</v>
      </c>
      <c r="D5895" s="31" t="s">
        <v>11528</v>
      </c>
      <c r="E5895" s="31"/>
      <c r="K5895" s="32">
        <v>5205.8999999999996</v>
      </c>
    </row>
    <row r="5896" spans="1:11" customFormat="1" ht="15" x14ac:dyDescent="0.25">
      <c r="A5896" s="4" t="s">
        <v>11534</v>
      </c>
      <c r="C5896" s="30" t="s">
        <v>20</v>
      </c>
      <c r="D5896" s="31" t="s">
        <v>11506</v>
      </c>
      <c r="E5896" s="31"/>
      <c r="K5896" s="33">
        <f>+K5878+K5887+K5891</f>
        <v>7217.86</v>
      </c>
    </row>
    <row r="5897" spans="1:11" customFormat="1" ht="15" x14ac:dyDescent="0.25">
      <c r="A5897" s="4" t="s">
        <v>11535</v>
      </c>
      <c r="C5897" s="30" t="s">
        <v>20</v>
      </c>
      <c r="D5897" s="31" t="s">
        <v>11505</v>
      </c>
      <c r="E5897" s="31"/>
      <c r="K5897" s="33">
        <f>+K5896</f>
        <v>7217.86</v>
      </c>
    </row>
    <row r="5898" spans="1:11" x14ac:dyDescent="0.2">
      <c r="C5898" s="14"/>
      <c r="D5898" s="12"/>
      <c r="E5898" s="12"/>
      <c r="K5898" s="15"/>
    </row>
    <row r="5899" spans="1:11" x14ac:dyDescent="0.2">
      <c r="C5899" s="4" t="s">
        <v>11536</v>
      </c>
      <c r="D5899" s="4" t="s">
        <v>11537</v>
      </c>
      <c r="E5899" s="4"/>
    </row>
    <row r="5900" spans="1:11" x14ac:dyDescent="0.2">
      <c r="C5900" s="4" t="s">
        <v>11538</v>
      </c>
    </row>
    <row r="5901" spans="1:11" x14ac:dyDescent="0.2">
      <c r="D5901" s="4" t="s">
        <v>11539</v>
      </c>
      <c r="E5901" s="4"/>
      <c r="K5901" s="21">
        <f>SUM(K5902:K5909)</f>
        <v>58193.08</v>
      </c>
    </row>
    <row r="5902" spans="1:11" x14ac:dyDescent="0.2">
      <c r="C5902" s="4" t="s">
        <v>11540</v>
      </c>
      <c r="D5902" s="4" t="s">
        <v>11541</v>
      </c>
      <c r="E5902" s="4"/>
      <c r="F5902" s="4" t="s">
        <v>11542</v>
      </c>
      <c r="K5902" s="13">
        <v>518.64</v>
      </c>
    </row>
    <row r="5903" spans="1:11" x14ac:dyDescent="0.2">
      <c r="C5903" s="4" t="s">
        <v>11540</v>
      </c>
      <c r="D5903" s="4" t="s">
        <v>11543</v>
      </c>
      <c r="E5903" s="4"/>
      <c r="F5903" s="4" t="s">
        <v>11544</v>
      </c>
      <c r="K5903" s="13">
        <v>2832.88</v>
      </c>
    </row>
    <row r="5904" spans="1:11" x14ac:dyDescent="0.2">
      <c r="C5904" s="4" t="s">
        <v>11540</v>
      </c>
      <c r="D5904" s="4" t="s">
        <v>11545</v>
      </c>
      <c r="E5904" s="4"/>
      <c r="F5904" s="4" t="s">
        <v>11546</v>
      </c>
      <c r="K5904" s="13">
        <v>7765.37</v>
      </c>
    </row>
    <row r="5905" spans="1:11" x14ac:dyDescent="0.2">
      <c r="C5905" s="4" t="s">
        <v>11540</v>
      </c>
      <c r="D5905" s="4" t="s">
        <v>11547</v>
      </c>
      <c r="E5905" s="4"/>
      <c r="F5905" s="4" t="s">
        <v>11548</v>
      </c>
      <c r="K5905" s="13">
        <v>645.32000000000005</v>
      </c>
    </row>
    <row r="5906" spans="1:11" x14ac:dyDescent="0.2">
      <c r="C5906" s="4" t="s">
        <v>11540</v>
      </c>
      <c r="D5906" s="4" t="s">
        <v>11549</v>
      </c>
      <c r="E5906" s="4"/>
      <c r="F5906" s="4" t="s">
        <v>11550</v>
      </c>
      <c r="K5906" s="13">
        <v>0</v>
      </c>
    </row>
    <row r="5907" spans="1:11" x14ac:dyDescent="0.2">
      <c r="A5907" s="4" t="s">
        <v>11551</v>
      </c>
      <c r="C5907" s="4" t="s">
        <v>11540</v>
      </c>
      <c r="D5907" s="4" t="s">
        <v>11552</v>
      </c>
      <c r="E5907" s="4"/>
      <c r="F5907" s="4" t="s">
        <v>11553</v>
      </c>
      <c r="K5907" s="13">
        <v>17758.59</v>
      </c>
    </row>
    <row r="5908" spans="1:11" x14ac:dyDescent="0.2">
      <c r="C5908" s="4" t="s">
        <v>11540</v>
      </c>
      <c r="D5908" s="4" t="s">
        <v>11554</v>
      </c>
      <c r="E5908" s="4"/>
      <c r="F5908" s="4" t="s">
        <v>11555</v>
      </c>
      <c r="K5908" s="13">
        <v>7544.92</v>
      </c>
    </row>
    <row r="5909" spans="1:11" x14ac:dyDescent="0.2">
      <c r="C5909" s="4" t="s">
        <v>11540</v>
      </c>
      <c r="D5909" s="4" t="s">
        <v>11556</v>
      </c>
      <c r="E5909" s="4"/>
      <c r="F5909" s="4" t="s">
        <v>11557</v>
      </c>
      <c r="K5909" s="13">
        <v>21127.360000000001</v>
      </c>
    </row>
    <row r="5911" spans="1:11" x14ac:dyDescent="0.2">
      <c r="D5911" s="4" t="s">
        <v>11558</v>
      </c>
      <c r="E5911" s="4"/>
      <c r="K5911" s="21">
        <f>+K5912</f>
        <v>1665.83</v>
      </c>
    </row>
    <row r="5912" spans="1:11" x14ac:dyDescent="0.2">
      <c r="C5912" s="4" t="s">
        <v>11540</v>
      </c>
      <c r="D5912" s="4" t="s">
        <v>11559</v>
      </c>
      <c r="E5912" s="4"/>
      <c r="F5912" s="4" t="s">
        <v>11560</v>
      </c>
      <c r="K5912" s="13">
        <v>1665.83</v>
      </c>
    </row>
    <row r="5914" spans="1:11" x14ac:dyDescent="0.2">
      <c r="A5914" s="4" t="s">
        <v>11561</v>
      </c>
      <c r="C5914" s="14" t="s">
        <v>20</v>
      </c>
      <c r="D5914" s="12" t="s">
        <v>11538</v>
      </c>
      <c r="E5914" s="12"/>
      <c r="K5914" s="15">
        <f>+K5901+K5911</f>
        <v>59858.91</v>
      </c>
    </row>
    <row r="5915" spans="1:11" x14ac:dyDescent="0.2">
      <c r="A5915" s="4" t="s">
        <v>11562</v>
      </c>
      <c r="C5915" s="14" t="s">
        <v>20</v>
      </c>
      <c r="D5915" s="12" t="s">
        <v>11537</v>
      </c>
      <c r="E5915" s="12"/>
      <c r="K5915" s="15">
        <f>+K5914</f>
        <v>59858.91</v>
      </c>
    </row>
    <row r="5916" spans="1:11" x14ac:dyDescent="0.2">
      <c r="C5916" s="14"/>
      <c r="D5916" s="12"/>
      <c r="E5916" s="12"/>
      <c r="K5916" s="15"/>
    </row>
    <row r="5917" spans="1:11" x14ac:dyDescent="0.2">
      <c r="C5917" s="4" t="s">
        <v>11563</v>
      </c>
      <c r="D5917" s="4" t="s">
        <v>11564</v>
      </c>
      <c r="E5917" s="4"/>
    </row>
    <row r="5918" spans="1:11" x14ac:dyDescent="0.2">
      <c r="C5918" s="4" t="s">
        <v>11565</v>
      </c>
    </row>
    <row r="5919" spans="1:11" x14ac:dyDescent="0.2">
      <c r="D5919" s="4" t="s">
        <v>11566</v>
      </c>
      <c r="E5919" s="4"/>
      <c r="K5919" s="21">
        <f>SUM(K5920:K5926)</f>
        <v>1719.1100000000004</v>
      </c>
    </row>
    <row r="5920" spans="1:11" ht="15" x14ac:dyDescent="0.25">
      <c r="C5920" s="4" t="s">
        <v>11567</v>
      </c>
      <c r="D5920" s="20" t="s">
        <v>11568</v>
      </c>
      <c r="E5920" s="20"/>
      <c r="F5920" s="20" t="s">
        <v>11569</v>
      </c>
      <c r="G5920"/>
      <c r="H5920"/>
      <c r="I5920"/>
      <c r="J5920"/>
      <c r="K5920" s="16">
        <v>1266.6600000000001</v>
      </c>
    </row>
    <row r="5921" spans="1:11" ht="15" x14ac:dyDescent="0.25">
      <c r="C5921" s="4" t="s">
        <v>11567</v>
      </c>
      <c r="D5921" s="20" t="s">
        <v>11570</v>
      </c>
      <c r="E5921" s="20"/>
      <c r="F5921" s="20" t="s">
        <v>11571</v>
      </c>
      <c r="G5921"/>
      <c r="H5921"/>
      <c r="I5921"/>
      <c r="J5921"/>
      <c r="K5921" s="16">
        <v>0.56999999999999995</v>
      </c>
    </row>
    <row r="5922" spans="1:11" ht="15" x14ac:dyDescent="0.25">
      <c r="C5922" s="4" t="s">
        <v>11567</v>
      </c>
      <c r="D5922" s="20" t="s">
        <v>11572</v>
      </c>
      <c r="E5922" s="20"/>
      <c r="F5922" s="20" t="s">
        <v>11573</v>
      </c>
      <c r="G5922"/>
      <c r="H5922"/>
      <c r="I5922"/>
      <c r="J5922"/>
      <c r="K5922" s="16">
        <v>14.47</v>
      </c>
    </row>
    <row r="5923" spans="1:11" ht="15" x14ac:dyDescent="0.25">
      <c r="C5923" s="4" t="s">
        <v>11567</v>
      </c>
      <c r="D5923" s="20" t="s">
        <v>11574</v>
      </c>
      <c r="E5923" s="20"/>
      <c r="F5923" s="20" t="s">
        <v>11575</v>
      </c>
      <c r="G5923"/>
      <c r="H5923"/>
      <c r="I5923"/>
      <c r="J5923"/>
      <c r="K5923" s="16">
        <v>6.16</v>
      </c>
    </row>
    <row r="5924" spans="1:11" ht="15" x14ac:dyDescent="0.25">
      <c r="A5924" s="4" t="s">
        <v>11576</v>
      </c>
      <c r="C5924" s="4" t="s">
        <v>11567</v>
      </c>
      <c r="D5924" s="20" t="s">
        <v>11577</v>
      </c>
      <c r="E5924" s="20"/>
      <c r="F5924" s="20" t="s">
        <v>11578</v>
      </c>
      <c r="G5924"/>
      <c r="H5924"/>
      <c r="I5924"/>
      <c r="J5924"/>
      <c r="K5924" s="16">
        <v>0.18</v>
      </c>
    </row>
    <row r="5925" spans="1:11" ht="15" x14ac:dyDescent="0.25">
      <c r="C5925" s="4" t="s">
        <v>11567</v>
      </c>
      <c r="D5925" s="20" t="s">
        <v>11579</v>
      </c>
      <c r="E5925" s="20"/>
      <c r="F5925" s="20" t="s">
        <v>11580</v>
      </c>
      <c r="G5925"/>
      <c r="H5925"/>
      <c r="I5925"/>
      <c r="J5925"/>
      <c r="K5925" s="16">
        <v>411.19</v>
      </c>
    </row>
    <row r="5926" spans="1:11" ht="15" x14ac:dyDescent="0.25">
      <c r="C5926" s="4" t="s">
        <v>11567</v>
      </c>
      <c r="D5926" s="20" t="s">
        <v>11581</v>
      </c>
      <c r="E5926" s="20"/>
      <c r="F5926" s="20" t="s">
        <v>11582</v>
      </c>
      <c r="G5926"/>
      <c r="H5926"/>
      <c r="I5926"/>
      <c r="J5926"/>
      <c r="K5926" s="16">
        <v>19.88</v>
      </c>
    </row>
    <row r="5928" spans="1:11" x14ac:dyDescent="0.2">
      <c r="D5928" s="4" t="s">
        <v>11583</v>
      </c>
      <c r="E5928" s="4"/>
      <c r="K5928" s="21">
        <f>SUM(K5929:K5931)</f>
        <v>2178.54</v>
      </c>
    </row>
    <row r="5929" spans="1:11" ht="15" x14ac:dyDescent="0.25">
      <c r="A5929" s="4" t="s">
        <v>11584</v>
      </c>
      <c r="C5929" s="4" t="s">
        <v>11585</v>
      </c>
      <c r="D5929" s="20" t="s">
        <v>11586</v>
      </c>
      <c r="E5929" s="20"/>
      <c r="F5929" s="20" t="s">
        <v>11587</v>
      </c>
      <c r="G5929"/>
      <c r="H5929"/>
      <c r="I5929"/>
      <c r="J5929"/>
      <c r="K5929" s="16">
        <v>2.52</v>
      </c>
    </row>
    <row r="5930" spans="1:11" ht="15" x14ac:dyDescent="0.25">
      <c r="C5930" s="4"/>
      <c r="D5930" s="20" t="s">
        <v>11588</v>
      </c>
      <c r="E5930" s="20"/>
      <c r="F5930" s="20" t="s">
        <v>11589</v>
      </c>
      <c r="G5930"/>
      <c r="H5930"/>
      <c r="I5930"/>
      <c r="J5930"/>
      <c r="K5930" s="16">
        <v>655.16999999999996</v>
      </c>
    </row>
    <row r="5931" spans="1:11" ht="15" x14ac:dyDescent="0.25">
      <c r="C5931" s="4" t="s">
        <v>11585</v>
      </c>
      <c r="D5931" s="20" t="s">
        <v>11590</v>
      </c>
      <c r="E5931" s="20"/>
      <c r="F5931" s="20" t="s">
        <v>11591</v>
      </c>
      <c r="G5931"/>
      <c r="H5931"/>
      <c r="I5931"/>
      <c r="J5931"/>
      <c r="K5931" s="16">
        <v>1520.85</v>
      </c>
    </row>
    <row r="5933" spans="1:11" x14ac:dyDescent="0.2">
      <c r="A5933" s="4" t="s">
        <v>11592</v>
      </c>
      <c r="D5933" s="4" t="s">
        <v>11593</v>
      </c>
      <c r="E5933" s="4"/>
      <c r="K5933" s="21">
        <f>SUM(K5934:K5937)</f>
        <v>16964.620000000003</v>
      </c>
    </row>
    <row r="5934" spans="1:11" x14ac:dyDescent="0.2">
      <c r="C5934" s="4" t="s">
        <v>11594</v>
      </c>
      <c r="D5934" s="4" t="s">
        <v>11595</v>
      </c>
      <c r="E5934" s="4"/>
      <c r="F5934" s="4" t="s">
        <v>11596</v>
      </c>
      <c r="K5934" s="13">
        <v>7233.68</v>
      </c>
    </row>
    <row r="5935" spans="1:11" x14ac:dyDescent="0.2">
      <c r="C5935" s="4" t="s">
        <v>11594</v>
      </c>
      <c r="D5935" s="4" t="s">
        <v>11597</v>
      </c>
      <c r="E5935" s="4"/>
      <c r="F5935" s="4" t="s">
        <v>11598</v>
      </c>
      <c r="K5935" s="13">
        <v>9730.94</v>
      </c>
    </row>
    <row r="5936" spans="1:11" x14ac:dyDescent="0.2">
      <c r="C5936" s="4"/>
      <c r="D5936" s="4"/>
      <c r="E5936" s="4"/>
      <c r="F5936" s="4"/>
      <c r="K5936" s="13"/>
    </row>
    <row r="5937" spans="1:11" x14ac:dyDescent="0.2">
      <c r="D5937" s="4" t="s">
        <v>11599</v>
      </c>
      <c r="E5937" s="4"/>
      <c r="F5937" s="4"/>
      <c r="K5937" s="13">
        <v>0</v>
      </c>
    </row>
    <row r="5940" spans="1:11" x14ac:dyDescent="0.2">
      <c r="A5940" s="4" t="s">
        <v>11600</v>
      </c>
      <c r="C5940" s="14" t="s">
        <v>20</v>
      </c>
      <c r="D5940" s="12" t="s">
        <v>11565</v>
      </c>
      <c r="E5940" s="12"/>
      <c r="K5940" s="15">
        <f>+K5919+K5928+K5933</f>
        <v>20862.270000000004</v>
      </c>
    </row>
    <row r="5941" spans="1:11" x14ac:dyDescent="0.2">
      <c r="A5941" s="4" t="s">
        <v>11601</v>
      </c>
      <c r="C5941" s="14" t="s">
        <v>20</v>
      </c>
      <c r="D5941" s="12" t="s">
        <v>11564</v>
      </c>
      <c r="E5941" s="12"/>
      <c r="K5941" s="15">
        <f>+K5940</f>
        <v>20862.270000000004</v>
      </c>
    </row>
    <row r="5942" spans="1:11" x14ac:dyDescent="0.2">
      <c r="C5942" s="14"/>
      <c r="D5942" s="12"/>
      <c r="E5942" s="12"/>
      <c r="K5942" s="15"/>
    </row>
    <row r="5943" spans="1:11" x14ac:dyDescent="0.2">
      <c r="C5943" s="4" t="s">
        <v>11602</v>
      </c>
      <c r="D5943" s="4" t="s">
        <v>11603</v>
      </c>
      <c r="E5943" s="4"/>
    </row>
    <row r="5944" spans="1:11" x14ac:dyDescent="0.2">
      <c r="C5944" s="4" t="s">
        <v>11604</v>
      </c>
    </row>
    <row r="5945" spans="1:11" x14ac:dyDescent="0.2">
      <c r="D5945" s="4" t="s">
        <v>11605</v>
      </c>
      <c r="E5945" s="4"/>
      <c r="K5945" s="21">
        <f>SUM(K5946:K5950)</f>
        <v>2939.26</v>
      </c>
    </row>
    <row r="5946" spans="1:11" ht="15" x14ac:dyDescent="0.25">
      <c r="C5946" s="4" t="s">
        <v>25</v>
      </c>
      <c r="D5946" s="20" t="s">
        <v>26</v>
      </c>
      <c r="E5946" s="20"/>
      <c r="F5946" s="20" t="s">
        <v>27</v>
      </c>
      <c r="G5946"/>
      <c r="H5946"/>
      <c r="I5946"/>
      <c r="J5946"/>
      <c r="K5946" s="16">
        <f>875.2+4.49</f>
        <v>879.69</v>
      </c>
    </row>
    <row r="5947" spans="1:11" ht="15" x14ac:dyDescent="0.25">
      <c r="C5947" s="4" t="s">
        <v>25</v>
      </c>
      <c r="D5947" s="20" t="s">
        <v>28</v>
      </c>
      <c r="E5947" s="20"/>
      <c r="F5947" s="20" t="s">
        <v>29</v>
      </c>
      <c r="G5947"/>
      <c r="H5947"/>
      <c r="I5947"/>
      <c r="J5947"/>
      <c r="K5947" s="16">
        <v>445.94</v>
      </c>
    </row>
    <row r="5948" spans="1:11" ht="15" x14ac:dyDescent="0.25">
      <c r="C5948" s="4" t="s">
        <v>25</v>
      </c>
      <c r="D5948" s="20" t="s">
        <v>30</v>
      </c>
      <c r="E5948" s="20"/>
      <c r="F5948" s="20" t="s">
        <v>31</v>
      </c>
      <c r="G5948"/>
      <c r="H5948"/>
      <c r="I5948"/>
      <c r="J5948"/>
      <c r="K5948" s="16">
        <v>1074.72</v>
      </c>
    </row>
    <row r="5949" spans="1:11" ht="15" x14ac:dyDescent="0.25">
      <c r="C5949" s="4" t="s">
        <v>25</v>
      </c>
      <c r="D5949" s="20" t="s">
        <v>32</v>
      </c>
      <c r="E5949" s="20"/>
      <c r="F5949" s="20" t="s">
        <v>33</v>
      </c>
      <c r="G5949"/>
      <c r="H5949"/>
      <c r="I5949"/>
      <c r="J5949"/>
      <c r="K5949" s="16">
        <v>5.48</v>
      </c>
    </row>
    <row r="5950" spans="1:11" ht="15" x14ac:dyDescent="0.25">
      <c r="A5950" s="4" t="s">
        <v>11606</v>
      </c>
      <c r="C5950" s="4" t="s">
        <v>25</v>
      </c>
      <c r="D5950" s="20" t="s">
        <v>34</v>
      </c>
      <c r="E5950" s="20"/>
      <c r="F5950" s="20" t="s">
        <v>35</v>
      </c>
      <c r="G5950"/>
      <c r="H5950"/>
      <c r="I5950"/>
      <c r="J5950"/>
      <c r="K5950" s="16">
        <v>533.42999999999995</v>
      </c>
    </row>
    <row r="5951" spans="1:11" x14ac:dyDescent="0.2">
      <c r="A5951" s="4" t="s">
        <v>11607</v>
      </c>
    </row>
    <row r="5952" spans="1:11" x14ac:dyDescent="0.2">
      <c r="C5952" s="14" t="s">
        <v>20</v>
      </c>
      <c r="D5952" s="12" t="s">
        <v>11604</v>
      </c>
      <c r="E5952" s="12"/>
      <c r="K5952" s="15">
        <f>+K5945</f>
        <v>2939.26</v>
      </c>
    </row>
    <row r="5953" spans="1:12" x14ac:dyDescent="0.2">
      <c r="C5953" s="14"/>
      <c r="D5953" s="12"/>
      <c r="E5953" s="12"/>
      <c r="K5953" s="15"/>
    </row>
    <row r="5954" spans="1:12" x14ac:dyDescent="0.2">
      <c r="C5954" s="4" t="s">
        <v>11608</v>
      </c>
    </row>
    <row r="5955" spans="1:12" x14ac:dyDescent="0.2">
      <c r="D5955" s="4" t="s">
        <v>11416</v>
      </c>
      <c r="E5955" s="4"/>
      <c r="K5955" s="21">
        <f>SUM(K5956:K5960)</f>
        <v>28708.44</v>
      </c>
    </row>
    <row r="5956" spans="1:12" ht="15" x14ac:dyDescent="0.25">
      <c r="C5956" s="4" t="s">
        <v>11609</v>
      </c>
      <c r="D5956" s="20" t="s">
        <v>41</v>
      </c>
      <c r="E5956" s="20"/>
      <c r="F5956" s="20" t="s">
        <v>42</v>
      </c>
      <c r="G5956"/>
      <c r="H5956"/>
      <c r="I5956"/>
      <c r="J5956"/>
      <c r="K5956" s="16">
        <v>436.09</v>
      </c>
    </row>
    <row r="5957" spans="1:12" ht="15" x14ac:dyDescent="0.25">
      <c r="C5957" s="4"/>
      <c r="D5957" s="20" t="s">
        <v>11610</v>
      </c>
      <c r="E5957" s="20"/>
      <c r="F5957" s="20" t="s">
        <v>11611</v>
      </c>
      <c r="G5957"/>
      <c r="H5957"/>
      <c r="I5957"/>
      <c r="J5957"/>
      <c r="K5957" s="16">
        <v>27605.46</v>
      </c>
    </row>
    <row r="5958" spans="1:12" ht="15" x14ac:dyDescent="0.25">
      <c r="C5958" s="4"/>
      <c r="D5958" s="20" t="s">
        <v>11612</v>
      </c>
      <c r="E5958" s="20"/>
      <c r="F5958" s="20" t="s">
        <v>11613</v>
      </c>
      <c r="G5958"/>
      <c r="H5958"/>
      <c r="I5958"/>
      <c r="J5958"/>
      <c r="K5958" s="16">
        <v>4.12</v>
      </c>
    </row>
    <row r="5959" spans="1:12" ht="15" x14ac:dyDescent="0.25">
      <c r="C5959" s="4" t="s">
        <v>11609</v>
      </c>
      <c r="D5959" s="20" t="s">
        <v>11614</v>
      </c>
      <c r="E5959" s="20"/>
      <c r="F5959" s="20" t="s">
        <v>11615</v>
      </c>
      <c r="G5959"/>
      <c r="H5959"/>
      <c r="I5959"/>
      <c r="J5959"/>
      <c r="K5959" s="16">
        <v>660</v>
      </c>
    </row>
    <row r="5960" spans="1:12" ht="15" x14ac:dyDescent="0.25">
      <c r="C5960" s="4" t="s">
        <v>11414</v>
      </c>
      <c r="D5960" s="20" t="s">
        <v>11616</v>
      </c>
      <c r="E5960" s="20"/>
      <c r="F5960" s="20" t="s">
        <v>11617</v>
      </c>
      <c r="G5960"/>
      <c r="H5960"/>
      <c r="I5960"/>
      <c r="J5960"/>
      <c r="K5960" s="16">
        <v>2.77</v>
      </c>
    </row>
    <row r="5962" spans="1:12" x14ac:dyDescent="0.2">
      <c r="C5962" s="14" t="s">
        <v>20</v>
      </c>
      <c r="D5962" s="12" t="s">
        <v>11608</v>
      </c>
      <c r="E5962" s="12"/>
      <c r="K5962" s="15">
        <f>+K5955</f>
        <v>28708.44</v>
      </c>
    </row>
    <row r="5963" spans="1:12" x14ac:dyDescent="0.2">
      <c r="C5963" s="14" t="s">
        <v>20</v>
      </c>
      <c r="D5963" s="12" t="s">
        <v>11603</v>
      </c>
      <c r="E5963" s="12"/>
      <c r="K5963" s="15">
        <f>+K5952+K5962</f>
        <v>31647.699999999997</v>
      </c>
      <c r="L5963" s="15"/>
    </row>
    <row r="5964" spans="1:12" x14ac:dyDescent="0.2">
      <c r="A5964" s="4" t="s">
        <v>11618</v>
      </c>
      <c r="C5964" s="14" t="s">
        <v>20</v>
      </c>
      <c r="D5964" s="12" t="s">
        <v>11503</v>
      </c>
      <c r="E5964" s="12"/>
      <c r="K5964" s="15">
        <f>+K5897+K5915+K5941+K5963</f>
        <v>119586.74</v>
      </c>
      <c r="L5964" s="15"/>
    </row>
    <row r="5965" spans="1:12" x14ac:dyDescent="0.2">
      <c r="A5965" s="4" t="s">
        <v>11619</v>
      </c>
      <c r="C5965" s="14"/>
      <c r="D5965" s="12"/>
      <c r="E5965" s="12"/>
      <c r="K5965" s="15"/>
      <c r="L5965" s="15"/>
    </row>
    <row r="5966" spans="1:12" x14ac:dyDescent="0.2">
      <c r="C5966" s="12" t="s">
        <v>11620</v>
      </c>
      <c r="D5966" s="12" t="s">
        <v>11621</v>
      </c>
      <c r="E5966" s="12"/>
    </row>
    <row r="5967" spans="1:12" x14ac:dyDescent="0.2">
      <c r="A5967" s="4" t="s">
        <v>11622</v>
      </c>
      <c r="C5967" s="4" t="s">
        <v>11623</v>
      </c>
      <c r="D5967" s="4" t="s">
        <v>11624</v>
      </c>
      <c r="E5967" s="4"/>
    </row>
    <row r="5968" spans="1:12" x14ac:dyDescent="0.2">
      <c r="C5968" s="4" t="s">
        <v>11625</v>
      </c>
    </row>
    <row r="5969" spans="1:11" x14ac:dyDescent="0.2">
      <c r="D5969" s="4" t="s">
        <v>11626</v>
      </c>
      <c r="E5969" s="4"/>
      <c r="K5969" s="13">
        <v>4068199</v>
      </c>
    </row>
    <row r="5971" spans="1:11" x14ac:dyDescent="0.2">
      <c r="D5971" s="4" t="s">
        <v>11627</v>
      </c>
      <c r="E5971" s="4"/>
      <c r="K5971" s="13">
        <v>0</v>
      </c>
    </row>
    <row r="5973" spans="1:11" x14ac:dyDescent="0.2">
      <c r="A5973" s="4" t="s">
        <v>11628</v>
      </c>
      <c r="C5973" s="14" t="s">
        <v>20</v>
      </c>
      <c r="D5973" s="12" t="s">
        <v>11625</v>
      </c>
      <c r="E5973" s="12"/>
      <c r="K5973" s="15">
        <f>SUM(K5969:K5971)</f>
        <v>4068199</v>
      </c>
    </row>
    <row r="5974" spans="1:11" x14ac:dyDescent="0.2">
      <c r="A5974" s="4" t="s">
        <v>11629</v>
      </c>
      <c r="C5974" s="14" t="s">
        <v>20</v>
      </c>
      <c r="D5974" s="12" t="s">
        <v>11624</v>
      </c>
      <c r="E5974" s="12"/>
      <c r="K5974" s="15">
        <f>+K5973</f>
        <v>4068199</v>
      </c>
    </row>
    <row r="5975" spans="1:11" x14ac:dyDescent="0.2">
      <c r="C5975" s="14"/>
      <c r="D5975" s="12"/>
      <c r="E5975" s="12"/>
      <c r="K5975" s="15"/>
    </row>
    <row r="5976" spans="1:11" x14ac:dyDescent="0.2">
      <c r="C5976" s="4" t="s">
        <v>11630</v>
      </c>
      <c r="D5976" s="4" t="s">
        <v>11631</v>
      </c>
      <c r="E5976" s="4"/>
    </row>
    <row r="5977" spans="1:11" x14ac:dyDescent="0.2">
      <c r="C5977" s="4" t="s">
        <v>11631</v>
      </c>
    </row>
    <row r="5978" spans="1:11" x14ac:dyDescent="0.2">
      <c r="D5978" s="4" t="s">
        <v>11632</v>
      </c>
      <c r="E5978" s="4"/>
      <c r="K5978" s="13">
        <v>119574.17</v>
      </c>
    </row>
    <row r="5980" spans="1:11" x14ac:dyDescent="0.2">
      <c r="A5980" s="4" t="s">
        <v>11633</v>
      </c>
      <c r="C5980" s="14" t="s">
        <v>20</v>
      </c>
      <c r="D5980" s="12" t="s">
        <v>11631</v>
      </c>
      <c r="E5980" s="12"/>
      <c r="K5980" s="15">
        <f>+K5978</f>
        <v>119574.17</v>
      </c>
    </row>
    <row r="5981" spans="1:11" x14ac:dyDescent="0.2">
      <c r="A5981" s="4" t="s">
        <v>11634</v>
      </c>
      <c r="C5981" s="14" t="s">
        <v>20</v>
      </c>
      <c r="D5981" s="12" t="s">
        <v>11631</v>
      </c>
      <c r="E5981" s="12"/>
      <c r="K5981" s="15">
        <f>+K5980</f>
        <v>119574.17</v>
      </c>
    </row>
    <row r="5982" spans="1:11" x14ac:dyDescent="0.2">
      <c r="A5982" s="4" t="s">
        <v>11635</v>
      </c>
      <c r="C5982" s="14"/>
      <c r="D5982" s="12"/>
      <c r="E5982" s="12"/>
      <c r="K5982" s="15"/>
    </row>
    <row r="5983" spans="1:11" x14ac:dyDescent="0.2">
      <c r="A5983" s="4" t="s">
        <v>11636</v>
      </c>
      <c r="C5983" s="4" t="s">
        <v>11637</v>
      </c>
      <c r="D5983" s="4" t="s">
        <v>11638</v>
      </c>
      <c r="E5983" s="4"/>
    </row>
    <row r="5984" spans="1:11" x14ac:dyDescent="0.2">
      <c r="A5984" s="4" t="s">
        <v>11639</v>
      </c>
      <c r="C5984" s="4" t="s">
        <v>11640</v>
      </c>
    </row>
    <row r="5985" spans="1:14" x14ac:dyDescent="0.2">
      <c r="A5985" s="4" t="s">
        <v>11641</v>
      </c>
      <c r="D5985" s="4" t="s">
        <v>11642</v>
      </c>
      <c r="E5985" s="4"/>
      <c r="K5985" s="13">
        <v>-406199.38</v>
      </c>
      <c r="L5985" s="34"/>
      <c r="M5985" s="34"/>
      <c r="N5985" s="18"/>
    </row>
    <row r="5986" spans="1:14" x14ac:dyDescent="0.2">
      <c r="A5986" s="4" t="s">
        <v>11643</v>
      </c>
      <c r="D5986" s="4" t="s">
        <v>11644</v>
      </c>
      <c r="E5986" s="4"/>
      <c r="K5986" s="13">
        <v>-548650.27</v>
      </c>
      <c r="L5986" s="34"/>
      <c r="M5986" s="34"/>
      <c r="N5986" s="18"/>
    </row>
    <row r="5987" spans="1:14" x14ac:dyDescent="0.2">
      <c r="A5987" s="4" t="s">
        <v>11645</v>
      </c>
      <c r="D5987" s="4" t="s">
        <v>11646</v>
      </c>
      <c r="E5987" s="4"/>
      <c r="K5987" s="13">
        <v>-482212.51</v>
      </c>
      <c r="L5987" s="34"/>
      <c r="M5987" s="34"/>
      <c r="N5987" s="18"/>
    </row>
    <row r="5988" spans="1:14" x14ac:dyDescent="0.2">
      <c r="A5988" s="4" t="s">
        <v>11647</v>
      </c>
      <c r="D5988" s="4" t="s">
        <v>11648</v>
      </c>
      <c r="E5988" s="4"/>
      <c r="K5988" s="13">
        <v>-437216.22</v>
      </c>
      <c r="L5988" s="34"/>
      <c r="M5988" s="34"/>
      <c r="N5988" s="18"/>
    </row>
    <row r="5989" spans="1:14" x14ac:dyDescent="0.2">
      <c r="A5989" s="4" t="s">
        <v>11649</v>
      </c>
      <c r="D5989" s="4" t="s">
        <v>11650</v>
      </c>
      <c r="E5989" s="4"/>
      <c r="K5989" s="13">
        <v>-353403</v>
      </c>
      <c r="L5989" s="34"/>
      <c r="M5989" s="34"/>
      <c r="N5989" s="18"/>
    </row>
    <row r="5990" spans="1:14" x14ac:dyDescent="0.2">
      <c r="A5990" s="4" t="s">
        <v>11651</v>
      </c>
      <c r="D5990" s="4" t="s">
        <v>11652</v>
      </c>
      <c r="E5990" s="4"/>
      <c r="K5990" s="13">
        <v>-1071428.78</v>
      </c>
      <c r="L5990" s="34"/>
      <c r="M5990" s="34"/>
      <c r="N5990" s="18"/>
    </row>
    <row r="5991" spans="1:14" x14ac:dyDescent="0.2">
      <c r="A5991" s="4" t="s">
        <v>11653</v>
      </c>
      <c r="D5991" s="4" t="s">
        <v>11654</v>
      </c>
      <c r="E5991" s="4"/>
      <c r="K5991" s="13">
        <f>-495758.39-91501.72+13.08</f>
        <v>-587247.03</v>
      </c>
      <c r="L5991" s="34"/>
      <c r="M5991" s="34"/>
      <c r="N5991" s="18"/>
    </row>
    <row r="5992" spans="1:14" x14ac:dyDescent="0.2">
      <c r="D5992" s="4" t="s">
        <v>11655</v>
      </c>
      <c r="E5992" s="4"/>
      <c r="K5992" s="13">
        <f>-502401.38</f>
        <v>-502401.38</v>
      </c>
      <c r="L5992" s="34"/>
      <c r="M5992" s="34"/>
      <c r="N5992" s="18"/>
    </row>
    <row r="5993" spans="1:14" x14ac:dyDescent="0.2">
      <c r="D5993" s="4" t="s">
        <v>11656</v>
      </c>
      <c r="E5993" s="4"/>
      <c r="K5993" s="13">
        <f>-470150.81-0.96</f>
        <v>-470151.77</v>
      </c>
      <c r="L5993" s="34"/>
      <c r="M5993" s="34"/>
      <c r="N5993" s="18"/>
    </row>
    <row r="5994" spans="1:14" x14ac:dyDescent="0.2">
      <c r="A5994" s="4" t="s">
        <v>11657</v>
      </c>
      <c r="D5994" s="4" t="s">
        <v>11658</v>
      </c>
      <c r="E5994" s="4"/>
      <c r="K5994" s="13">
        <f>936392.41-50757.76</f>
        <v>885634.65</v>
      </c>
      <c r="L5994" s="34"/>
      <c r="M5994" s="34"/>
      <c r="N5994" s="18"/>
    </row>
    <row r="5995" spans="1:14" x14ac:dyDescent="0.2">
      <c r="A5995" s="4" t="s">
        <v>11659</v>
      </c>
      <c r="D5995" s="4" t="s">
        <v>11660</v>
      </c>
      <c r="E5995" s="4"/>
      <c r="K5995" s="13">
        <v>139776.09</v>
      </c>
      <c r="M5995" s="34"/>
    </row>
    <row r="5996" spans="1:14" x14ac:dyDescent="0.2">
      <c r="C5996" s="14" t="s">
        <v>20</v>
      </c>
      <c r="D5996" s="12" t="s">
        <v>11640</v>
      </c>
      <c r="E5996" s="12"/>
      <c r="K5996" s="15">
        <f>SUM(K5985:K5995)</f>
        <v>-3833499.6</v>
      </c>
      <c r="L5996" s="35"/>
      <c r="M5996" s="35"/>
    </row>
    <row r="5997" spans="1:14" x14ac:dyDescent="0.2">
      <c r="C5997" s="14"/>
      <c r="D5997" s="12"/>
      <c r="E5997" s="12"/>
      <c r="K5997" s="15"/>
    </row>
    <row r="5998" spans="1:14" x14ac:dyDescent="0.2">
      <c r="C5998" s="4" t="s">
        <v>11661</v>
      </c>
      <c r="L5998" s="18"/>
    </row>
    <row r="5999" spans="1:14" x14ac:dyDescent="0.2">
      <c r="D5999" s="4" t="s">
        <v>11662</v>
      </c>
      <c r="E5999" s="4"/>
      <c r="K5999" s="13">
        <v>-56932.01</v>
      </c>
    </row>
    <row r="6001" spans="1:12" x14ac:dyDescent="0.2">
      <c r="A6001" s="4" t="s">
        <v>11663</v>
      </c>
      <c r="C6001" s="14" t="s">
        <v>20</v>
      </c>
      <c r="D6001" s="12" t="s">
        <v>11661</v>
      </c>
      <c r="E6001" s="12"/>
      <c r="K6001" s="15">
        <f>+K5999</f>
        <v>-56932.01</v>
      </c>
    </row>
    <row r="6002" spans="1:12" x14ac:dyDescent="0.2">
      <c r="A6002" s="4" t="s">
        <v>11664</v>
      </c>
      <c r="C6002" s="14" t="s">
        <v>20</v>
      </c>
      <c r="D6002" s="12" t="s">
        <v>11638</v>
      </c>
      <c r="E6002" s="12"/>
      <c r="K6002" s="15">
        <f>+K5996+K6001</f>
        <v>-3890431.61</v>
      </c>
    </row>
    <row r="6003" spans="1:12" x14ac:dyDescent="0.2">
      <c r="C6003" s="14"/>
      <c r="D6003" s="12"/>
      <c r="E6003" s="12"/>
      <c r="K6003" s="15"/>
    </row>
    <row r="6004" spans="1:12" x14ac:dyDescent="0.2">
      <c r="C6004" s="4" t="s">
        <v>11665</v>
      </c>
      <c r="D6004" s="4" t="s">
        <v>11666</v>
      </c>
      <c r="E6004" s="4"/>
    </row>
    <row r="6005" spans="1:12" x14ac:dyDescent="0.2">
      <c r="C6005" s="4" t="s">
        <v>11667</v>
      </c>
    </row>
    <row r="6006" spans="1:12" x14ac:dyDescent="0.2">
      <c r="D6006" s="4" t="s">
        <v>11668</v>
      </c>
      <c r="E6006" s="4"/>
      <c r="K6006" s="13">
        <v>202047.26</v>
      </c>
    </row>
    <row r="6007" spans="1:12" x14ac:dyDescent="0.2">
      <c r="A6007" s="12" t="s">
        <v>11669</v>
      </c>
      <c r="D6007" s="36" t="s">
        <v>11670</v>
      </c>
      <c r="E6007" s="36"/>
      <c r="K6007" s="37">
        <v>222099.38</v>
      </c>
    </row>
    <row r="6008" spans="1:12" x14ac:dyDescent="0.2">
      <c r="C6008" s="14" t="s">
        <v>20</v>
      </c>
      <c r="D6008" s="12" t="s">
        <v>11667</v>
      </c>
      <c r="E6008" s="12"/>
      <c r="K6008" s="15">
        <f>SUM(K6006:K6007)</f>
        <v>424146.64</v>
      </c>
    </row>
    <row r="6009" spans="1:12" x14ac:dyDescent="0.2">
      <c r="C6009" s="14" t="s">
        <v>20</v>
      </c>
      <c r="D6009" s="12" t="s">
        <v>11666</v>
      </c>
      <c r="E6009" s="12"/>
      <c r="K6009" s="15">
        <f>+K6008</f>
        <v>424146.64</v>
      </c>
    </row>
    <row r="6010" spans="1:12" x14ac:dyDescent="0.2">
      <c r="C6010" s="14" t="s">
        <v>20</v>
      </c>
      <c r="D6010" s="12" t="s">
        <v>11621</v>
      </c>
      <c r="E6010" s="12"/>
      <c r="K6010" s="15">
        <f>+K5974+K6002+K6009+K5981</f>
        <v>721488.20000000019</v>
      </c>
      <c r="L6010" s="15"/>
    </row>
    <row r="6011" spans="1:12" x14ac:dyDescent="0.2">
      <c r="K6011" s="38">
        <f>+K5964+K6010</f>
        <v>841074.94000000018</v>
      </c>
    </row>
    <row r="6013" spans="1:12" x14ac:dyDescent="0.2">
      <c r="K6013" s="15">
        <f>+K5873-K6011</f>
        <v>0</v>
      </c>
    </row>
    <row r="6022" spans="2:10" x14ac:dyDescent="0.2">
      <c r="B6022" s="39"/>
      <c r="C6022" s="39"/>
      <c r="D6022" s="39"/>
      <c r="H6022" s="39"/>
      <c r="I6022" s="39"/>
      <c r="J6022" s="39"/>
    </row>
    <row r="6023" spans="2:10" x14ac:dyDescent="0.2">
      <c r="C6023" s="40" t="s">
        <v>11671</v>
      </c>
      <c r="I6023" s="40" t="s">
        <v>11672</v>
      </c>
    </row>
    <row r="6024" spans="2:10" x14ac:dyDescent="0.2">
      <c r="C6024" s="41" t="s">
        <v>11673</v>
      </c>
      <c r="I6024" s="41" t="s">
        <v>11674</v>
      </c>
    </row>
    <row r="6025" spans="2:10" x14ac:dyDescent="0.2">
      <c r="C6025" s="42" t="s">
        <v>11675</v>
      </c>
      <c r="I6025" s="42" t="s">
        <v>11676</v>
      </c>
    </row>
    <row r="6026" spans="2:10" x14ac:dyDescent="0.2">
      <c r="I6026" s="42" t="s">
        <v>11677</v>
      </c>
    </row>
    <row r="6034" spans="11:11" x14ac:dyDescent="0.2">
      <c r="K6034" s="43" t="s">
        <v>11678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64C2-35F1-45E6-B559-60BF50F8FF21}">
  <dimension ref="A1:L328"/>
  <sheetViews>
    <sheetView workbookViewId="0">
      <selection activeCell="A8" sqref="A8"/>
    </sheetView>
  </sheetViews>
  <sheetFormatPr baseColWidth="10" defaultColWidth="11.5703125" defaultRowHeight="12.75" outlineLevelRow="1" x14ac:dyDescent="0.2"/>
  <cols>
    <col min="1" max="10" width="11.5703125" style="1"/>
    <col min="11" max="11" width="15.28515625" style="1" customWidth="1"/>
    <col min="12" max="12" width="12.28515625" style="1" bestFit="1" customWidth="1"/>
    <col min="13" max="266" width="11.5703125" style="1"/>
    <col min="267" max="267" width="15.28515625" style="1" customWidth="1"/>
    <col min="268" max="268" width="12.28515625" style="1" bestFit="1" customWidth="1"/>
    <col min="269" max="522" width="11.5703125" style="1"/>
    <col min="523" max="523" width="15.28515625" style="1" customWidth="1"/>
    <col min="524" max="524" width="12.28515625" style="1" bestFit="1" customWidth="1"/>
    <col min="525" max="778" width="11.5703125" style="1"/>
    <col min="779" max="779" width="15.28515625" style="1" customWidth="1"/>
    <col min="780" max="780" width="12.28515625" style="1" bestFit="1" customWidth="1"/>
    <col min="781" max="1034" width="11.5703125" style="1"/>
    <col min="1035" max="1035" width="15.28515625" style="1" customWidth="1"/>
    <col min="1036" max="1036" width="12.28515625" style="1" bestFit="1" customWidth="1"/>
    <col min="1037" max="1290" width="11.5703125" style="1"/>
    <col min="1291" max="1291" width="15.28515625" style="1" customWidth="1"/>
    <col min="1292" max="1292" width="12.28515625" style="1" bestFit="1" customWidth="1"/>
    <col min="1293" max="1546" width="11.5703125" style="1"/>
    <col min="1547" max="1547" width="15.28515625" style="1" customWidth="1"/>
    <col min="1548" max="1548" width="12.28515625" style="1" bestFit="1" customWidth="1"/>
    <col min="1549" max="1802" width="11.5703125" style="1"/>
    <col min="1803" max="1803" width="15.28515625" style="1" customWidth="1"/>
    <col min="1804" max="1804" width="12.28515625" style="1" bestFit="1" customWidth="1"/>
    <col min="1805" max="2058" width="11.5703125" style="1"/>
    <col min="2059" max="2059" width="15.28515625" style="1" customWidth="1"/>
    <col min="2060" max="2060" width="12.28515625" style="1" bestFit="1" customWidth="1"/>
    <col min="2061" max="2314" width="11.5703125" style="1"/>
    <col min="2315" max="2315" width="15.28515625" style="1" customWidth="1"/>
    <col min="2316" max="2316" width="12.28515625" style="1" bestFit="1" customWidth="1"/>
    <col min="2317" max="2570" width="11.5703125" style="1"/>
    <col min="2571" max="2571" width="15.28515625" style="1" customWidth="1"/>
    <col min="2572" max="2572" width="12.28515625" style="1" bestFit="1" customWidth="1"/>
    <col min="2573" max="2826" width="11.5703125" style="1"/>
    <col min="2827" max="2827" width="15.28515625" style="1" customWidth="1"/>
    <col min="2828" max="2828" width="12.28515625" style="1" bestFit="1" customWidth="1"/>
    <col min="2829" max="3082" width="11.5703125" style="1"/>
    <col min="3083" max="3083" width="15.28515625" style="1" customWidth="1"/>
    <col min="3084" max="3084" width="12.28515625" style="1" bestFit="1" customWidth="1"/>
    <col min="3085" max="3338" width="11.5703125" style="1"/>
    <col min="3339" max="3339" width="15.28515625" style="1" customWidth="1"/>
    <col min="3340" max="3340" width="12.28515625" style="1" bestFit="1" customWidth="1"/>
    <col min="3341" max="3594" width="11.5703125" style="1"/>
    <col min="3595" max="3595" width="15.28515625" style="1" customWidth="1"/>
    <col min="3596" max="3596" width="12.28515625" style="1" bestFit="1" customWidth="1"/>
    <col min="3597" max="3850" width="11.5703125" style="1"/>
    <col min="3851" max="3851" width="15.28515625" style="1" customWidth="1"/>
    <col min="3852" max="3852" width="12.28515625" style="1" bestFit="1" customWidth="1"/>
    <col min="3853" max="4106" width="11.5703125" style="1"/>
    <col min="4107" max="4107" width="15.28515625" style="1" customWidth="1"/>
    <col min="4108" max="4108" width="12.28515625" style="1" bestFit="1" customWidth="1"/>
    <col min="4109" max="4362" width="11.5703125" style="1"/>
    <col min="4363" max="4363" width="15.28515625" style="1" customWidth="1"/>
    <col min="4364" max="4364" width="12.28515625" style="1" bestFit="1" customWidth="1"/>
    <col min="4365" max="4618" width="11.5703125" style="1"/>
    <col min="4619" max="4619" width="15.28515625" style="1" customWidth="1"/>
    <col min="4620" max="4620" width="12.28515625" style="1" bestFit="1" customWidth="1"/>
    <col min="4621" max="4874" width="11.5703125" style="1"/>
    <col min="4875" max="4875" width="15.28515625" style="1" customWidth="1"/>
    <col min="4876" max="4876" width="12.28515625" style="1" bestFit="1" customWidth="1"/>
    <col min="4877" max="5130" width="11.5703125" style="1"/>
    <col min="5131" max="5131" width="15.28515625" style="1" customWidth="1"/>
    <col min="5132" max="5132" width="12.28515625" style="1" bestFit="1" customWidth="1"/>
    <col min="5133" max="5386" width="11.5703125" style="1"/>
    <col min="5387" max="5387" width="15.28515625" style="1" customWidth="1"/>
    <col min="5388" max="5388" width="12.28515625" style="1" bestFit="1" customWidth="1"/>
    <col min="5389" max="5642" width="11.5703125" style="1"/>
    <col min="5643" max="5643" width="15.28515625" style="1" customWidth="1"/>
    <col min="5644" max="5644" width="12.28515625" style="1" bestFit="1" customWidth="1"/>
    <col min="5645" max="5898" width="11.5703125" style="1"/>
    <col min="5899" max="5899" width="15.28515625" style="1" customWidth="1"/>
    <col min="5900" max="5900" width="12.28515625" style="1" bestFit="1" customWidth="1"/>
    <col min="5901" max="6154" width="11.5703125" style="1"/>
    <col min="6155" max="6155" width="15.28515625" style="1" customWidth="1"/>
    <col min="6156" max="6156" width="12.28515625" style="1" bestFit="1" customWidth="1"/>
    <col min="6157" max="6410" width="11.5703125" style="1"/>
    <col min="6411" max="6411" width="15.28515625" style="1" customWidth="1"/>
    <col min="6412" max="6412" width="12.28515625" style="1" bestFit="1" customWidth="1"/>
    <col min="6413" max="6666" width="11.5703125" style="1"/>
    <col min="6667" max="6667" width="15.28515625" style="1" customWidth="1"/>
    <col min="6668" max="6668" width="12.28515625" style="1" bestFit="1" customWidth="1"/>
    <col min="6669" max="6922" width="11.5703125" style="1"/>
    <col min="6923" max="6923" width="15.28515625" style="1" customWidth="1"/>
    <col min="6924" max="6924" width="12.28515625" style="1" bestFit="1" customWidth="1"/>
    <col min="6925" max="7178" width="11.5703125" style="1"/>
    <col min="7179" max="7179" width="15.28515625" style="1" customWidth="1"/>
    <col min="7180" max="7180" width="12.28515625" style="1" bestFit="1" customWidth="1"/>
    <col min="7181" max="7434" width="11.5703125" style="1"/>
    <col min="7435" max="7435" width="15.28515625" style="1" customWidth="1"/>
    <col min="7436" max="7436" width="12.28515625" style="1" bestFit="1" customWidth="1"/>
    <col min="7437" max="7690" width="11.5703125" style="1"/>
    <col min="7691" max="7691" width="15.28515625" style="1" customWidth="1"/>
    <col min="7692" max="7692" width="12.28515625" style="1" bestFit="1" customWidth="1"/>
    <col min="7693" max="7946" width="11.5703125" style="1"/>
    <col min="7947" max="7947" width="15.28515625" style="1" customWidth="1"/>
    <col min="7948" max="7948" width="12.28515625" style="1" bestFit="1" customWidth="1"/>
    <col min="7949" max="8202" width="11.5703125" style="1"/>
    <col min="8203" max="8203" width="15.28515625" style="1" customWidth="1"/>
    <col min="8204" max="8204" width="12.28515625" style="1" bestFit="1" customWidth="1"/>
    <col min="8205" max="8458" width="11.5703125" style="1"/>
    <col min="8459" max="8459" width="15.28515625" style="1" customWidth="1"/>
    <col min="8460" max="8460" width="12.28515625" style="1" bestFit="1" customWidth="1"/>
    <col min="8461" max="8714" width="11.5703125" style="1"/>
    <col min="8715" max="8715" width="15.28515625" style="1" customWidth="1"/>
    <col min="8716" max="8716" width="12.28515625" style="1" bestFit="1" customWidth="1"/>
    <col min="8717" max="8970" width="11.5703125" style="1"/>
    <col min="8971" max="8971" width="15.28515625" style="1" customWidth="1"/>
    <col min="8972" max="8972" width="12.28515625" style="1" bestFit="1" customWidth="1"/>
    <col min="8973" max="9226" width="11.5703125" style="1"/>
    <col min="9227" max="9227" width="15.28515625" style="1" customWidth="1"/>
    <col min="9228" max="9228" width="12.28515625" style="1" bestFit="1" customWidth="1"/>
    <col min="9229" max="9482" width="11.5703125" style="1"/>
    <col min="9483" max="9483" width="15.28515625" style="1" customWidth="1"/>
    <col min="9484" max="9484" width="12.28515625" style="1" bestFit="1" customWidth="1"/>
    <col min="9485" max="9738" width="11.5703125" style="1"/>
    <col min="9739" max="9739" width="15.28515625" style="1" customWidth="1"/>
    <col min="9740" max="9740" width="12.28515625" style="1" bestFit="1" customWidth="1"/>
    <col min="9741" max="9994" width="11.5703125" style="1"/>
    <col min="9995" max="9995" width="15.28515625" style="1" customWidth="1"/>
    <col min="9996" max="9996" width="12.28515625" style="1" bestFit="1" customWidth="1"/>
    <col min="9997" max="10250" width="11.5703125" style="1"/>
    <col min="10251" max="10251" width="15.28515625" style="1" customWidth="1"/>
    <col min="10252" max="10252" width="12.28515625" style="1" bestFit="1" customWidth="1"/>
    <col min="10253" max="10506" width="11.5703125" style="1"/>
    <col min="10507" max="10507" width="15.28515625" style="1" customWidth="1"/>
    <col min="10508" max="10508" width="12.28515625" style="1" bestFit="1" customWidth="1"/>
    <col min="10509" max="10762" width="11.5703125" style="1"/>
    <col min="10763" max="10763" width="15.28515625" style="1" customWidth="1"/>
    <col min="10764" max="10764" width="12.28515625" style="1" bestFit="1" customWidth="1"/>
    <col min="10765" max="11018" width="11.5703125" style="1"/>
    <col min="11019" max="11019" width="15.28515625" style="1" customWidth="1"/>
    <col min="11020" max="11020" width="12.28515625" style="1" bestFit="1" customWidth="1"/>
    <col min="11021" max="11274" width="11.5703125" style="1"/>
    <col min="11275" max="11275" width="15.28515625" style="1" customWidth="1"/>
    <col min="11276" max="11276" width="12.28515625" style="1" bestFit="1" customWidth="1"/>
    <col min="11277" max="11530" width="11.5703125" style="1"/>
    <col min="11531" max="11531" width="15.28515625" style="1" customWidth="1"/>
    <col min="11532" max="11532" width="12.28515625" style="1" bestFit="1" customWidth="1"/>
    <col min="11533" max="11786" width="11.5703125" style="1"/>
    <col min="11787" max="11787" width="15.28515625" style="1" customWidth="1"/>
    <col min="11788" max="11788" width="12.28515625" style="1" bestFit="1" customWidth="1"/>
    <col min="11789" max="12042" width="11.5703125" style="1"/>
    <col min="12043" max="12043" width="15.28515625" style="1" customWidth="1"/>
    <col min="12044" max="12044" width="12.28515625" style="1" bestFit="1" customWidth="1"/>
    <col min="12045" max="12298" width="11.5703125" style="1"/>
    <col min="12299" max="12299" width="15.28515625" style="1" customWidth="1"/>
    <col min="12300" max="12300" width="12.28515625" style="1" bestFit="1" customWidth="1"/>
    <col min="12301" max="12554" width="11.5703125" style="1"/>
    <col min="12555" max="12555" width="15.28515625" style="1" customWidth="1"/>
    <col min="12556" max="12556" width="12.28515625" style="1" bestFit="1" customWidth="1"/>
    <col min="12557" max="12810" width="11.5703125" style="1"/>
    <col min="12811" max="12811" width="15.28515625" style="1" customWidth="1"/>
    <col min="12812" max="12812" width="12.28515625" style="1" bestFit="1" customWidth="1"/>
    <col min="12813" max="13066" width="11.5703125" style="1"/>
    <col min="13067" max="13067" width="15.28515625" style="1" customWidth="1"/>
    <col min="13068" max="13068" width="12.28515625" style="1" bestFit="1" customWidth="1"/>
    <col min="13069" max="13322" width="11.5703125" style="1"/>
    <col min="13323" max="13323" width="15.28515625" style="1" customWidth="1"/>
    <col min="13324" max="13324" width="12.28515625" style="1" bestFit="1" customWidth="1"/>
    <col min="13325" max="13578" width="11.5703125" style="1"/>
    <col min="13579" max="13579" width="15.28515625" style="1" customWidth="1"/>
    <col min="13580" max="13580" width="12.28515625" style="1" bestFit="1" customWidth="1"/>
    <col min="13581" max="13834" width="11.5703125" style="1"/>
    <col min="13835" max="13835" width="15.28515625" style="1" customWidth="1"/>
    <col min="13836" max="13836" width="12.28515625" style="1" bestFit="1" customWidth="1"/>
    <col min="13837" max="14090" width="11.5703125" style="1"/>
    <col min="14091" max="14091" width="15.28515625" style="1" customWidth="1"/>
    <col min="14092" max="14092" width="12.28515625" style="1" bestFit="1" customWidth="1"/>
    <col min="14093" max="14346" width="11.5703125" style="1"/>
    <col min="14347" max="14347" width="15.28515625" style="1" customWidth="1"/>
    <col min="14348" max="14348" width="12.28515625" style="1" bestFit="1" customWidth="1"/>
    <col min="14349" max="14602" width="11.5703125" style="1"/>
    <col min="14603" max="14603" width="15.28515625" style="1" customWidth="1"/>
    <col min="14604" max="14604" width="12.28515625" style="1" bestFit="1" customWidth="1"/>
    <col min="14605" max="14858" width="11.5703125" style="1"/>
    <col min="14859" max="14859" width="15.28515625" style="1" customWidth="1"/>
    <col min="14860" max="14860" width="12.28515625" style="1" bestFit="1" customWidth="1"/>
    <col min="14861" max="15114" width="11.5703125" style="1"/>
    <col min="15115" max="15115" width="15.28515625" style="1" customWidth="1"/>
    <col min="15116" max="15116" width="12.28515625" style="1" bestFit="1" customWidth="1"/>
    <col min="15117" max="15370" width="11.5703125" style="1"/>
    <col min="15371" max="15371" width="15.28515625" style="1" customWidth="1"/>
    <col min="15372" max="15372" width="12.28515625" style="1" bestFit="1" customWidth="1"/>
    <col min="15373" max="15626" width="11.5703125" style="1"/>
    <col min="15627" max="15627" width="15.28515625" style="1" customWidth="1"/>
    <col min="15628" max="15628" width="12.28515625" style="1" bestFit="1" customWidth="1"/>
    <col min="15629" max="15882" width="11.5703125" style="1"/>
    <col min="15883" max="15883" width="15.28515625" style="1" customWidth="1"/>
    <col min="15884" max="15884" width="12.28515625" style="1" bestFit="1" customWidth="1"/>
    <col min="15885" max="16138" width="11.5703125" style="1"/>
    <col min="16139" max="16139" width="15.28515625" style="1" customWidth="1"/>
    <col min="16140" max="16140" width="12.28515625" style="1" bestFit="1" customWidth="1"/>
    <col min="16141" max="16384" width="11.5703125" style="1"/>
  </cols>
  <sheetData>
    <row r="1" spans="1:11" ht="19.5" x14ac:dyDescent="0.2">
      <c r="F1" s="44" t="s">
        <v>0</v>
      </c>
    </row>
    <row r="2" spans="1:11" ht="19.5" x14ac:dyDescent="0.2">
      <c r="F2" s="44" t="s">
        <v>11679</v>
      </c>
    </row>
    <row r="3" spans="1:11" ht="16.5" x14ac:dyDescent="0.2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ht="19.5" x14ac:dyDescent="0.2">
      <c r="F4" s="44"/>
    </row>
    <row r="5" spans="1:11" x14ac:dyDescent="0.2">
      <c r="I5" s="45"/>
      <c r="J5" s="7" t="s">
        <v>3</v>
      </c>
      <c r="K5" s="8">
        <v>1</v>
      </c>
    </row>
    <row r="6" spans="1:11" x14ac:dyDescent="0.2">
      <c r="I6" s="45"/>
      <c r="J6" s="7" t="s">
        <v>6</v>
      </c>
      <c r="K6" s="10">
        <v>44643</v>
      </c>
    </row>
    <row r="7" spans="1:11" x14ac:dyDescent="0.2">
      <c r="A7" s="46" t="s">
        <v>11680</v>
      </c>
      <c r="C7" s="46" t="s">
        <v>11681</v>
      </c>
    </row>
    <row r="8" spans="1:11" x14ac:dyDescent="0.2">
      <c r="A8" s="47" t="s">
        <v>11682</v>
      </c>
      <c r="C8" s="47" t="s">
        <v>11683</v>
      </c>
    </row>
    <row r="9" spans="1:11" x14ac:dyDescent="0.2">
      <c r="A9" s="47" t="s">
        <v>11684</v>
      </c>
      <c r="C9" s="47" t="s">
        <v>11685</v>
      </c>
    </row>
    <row r="10" spans="1:11" x14ac:dyDescent="0.2">
      <c r="A10" s="47" t="s">
        <v>11686</v>
      </c>
      <c r="C10" s="47" t="s">
        <v>11687</v>
      </c>
    </row>
    <row r="11" spans="1:11" hidden="1" outlineLevel="1" x14ac:dyDescent="0.2">
      <c r="A11" s="47" t="s">
        <v>11688</v>
      </c>
      <c r="D11" s="47" t="s">
        <v>11689</v>
      </c>
      <c r="K11" s="48">
        <v>600</v>
      </c>
    </row>
    <row r="12" spans="1:11" hidden="1" outlineLevel="1" x14ac:dyDescent="0.2">
      <c r="B12" s="47" t="s">
        <v>11690</v>
      </c>
      <c r="C12" s="47" t="s">
        <v>11691</v>
      </c>
      <c r="E12" s="47" t="s">
        <v>10152</v>
      </c>
      <c r="I12" s="48">
        <v>120</v>
      </c>
    </row>
    <row r="13" spans="1:11" hidden="1" outlineLevel="1" x14ac:dyDescent="0.2">
      <c r="B13" s="47" t="s">
        <v>11690</v>
      </c>
      <c r="C13" s="47" t="s">
        <v>11692</v>
      </c>
      <c r="E13" s="47" t="s">
        <v>9272</v>
      </c>
      <c r="I13" s="48">
        <v>60</v>
      </c>
    </row>
    <row r="14" spans="1:11" hidden="1" outlineLevel="1" x14ac:dyDescent="0.2">
      <c r="B14" s="47" t="s">
        <v>11690</v>
      </c>
      <c r="C14" s="47" t="s">
        <v>11693</v>
      </c>
      <c r="E14" s="47" t="s">
        <v>886</v>
      </c>
      <c r="I14" s="48">
        <v>60</v>
      </c>
    </row>
    <row r="15" spans="1:11" hidden="1" outlineLevel="1" x14ac:dyDescent="0.2">
      <c r="B15" s="47" t="s">
        <v>11690</v>
      </c>
      <c r="C15" s="47" t="s">
        <v>11694</v>
      </c>
      <c r="E15" s="47" t="s">
        <v>7207</v>
      </c>
      <c r="I15" s="48">
        <v>180</v>
      </c>
    </row>
    <row r="16" spans="1:11" hidden="1" outlineLevel="1" x14ac:dyDescent="0.2">
      <c r="B16" s="47" t="s">
        <v>11690</v>
      </c>
      <c r="C16" s="47" t="s">
        <v>11695</v>
      </c>
      <c r="E16" s="47" t="s">
        <v>11696</v>
      </c>
      <c r="I16" s="48">
        <v>180</v>
      </c>
    </row>
    <row r="17" spans="1:11" hidden="1" outlineLevel="1" x14ac:dyDescent="0.2">
      <c r="A17" s="47" t="s">
        <v>11697</v>
      </c>
      <c r="C17" s="47" t="s">
        <v>11698</v>
      </c>
    </row>
    <row r="18" spans="1:11" hidden="1" outlineLevel="1" x14ac:dyDescent="0.2">
      <c r="A18" s="47" t="s">
        <v>11699</v>
      </c>
      <c r="D18" s="47" t="s">
        <v>11700</v>
      </c>
      <c r="K18" s="48">
        <v>148820.65</v>
      </c>
    </row>
    <row r="19" spans="1:11" hidden="1" outlineLevel="1" x14ac:dyDescent="0.2">
      <c r="B19" s="47" t="s">
        <v>11690</v>
      </c>
      <c r="C19" s="47" t="s">
        <v>11701</v>
      </c>
      <c r="E19" s="47" t="s">
        <v>11702</v>
      </c>
      <c r="I19" s="48">
        <v>1483.5</v>
      </c>
    </row>
    <row r="20" spans="1:11" hidden="1" outlineLevel="1" x14ac:dyDescent="0.2">
      <c r="B20" s="47" t="s">
        <v>11690</v>
      </c>
      <c r="C20" s="47" t="s">
        <v>11703</v>
      </c>
      <c r="E20" s="47" t="s">
        <v>2118</v>
      </c>
      <c r="I20" s="48">
        <v>3454.48</v>
      </c>
    </row>
    <row r="21" spans="1:11" hidden="1" outlineLevel="1" x14ac:dyDescent="0.2">
      <c r="B21" s="47" t="s">
        <v>11690</v>
      </c>
      <c r="C21" s="47" t="s">
        <v>11704</v>
      </c>
      <c r="E21" s="47" t="s">
        <v>2108</v>
      </c>
      <c r="I21" s="48">
        <v>9</v>
      </c>
    </row>
    <row r="22" spans="1:11" hidden="1" outlineLevel="1" x14ac:dyDescent="0.2">
      <c r="B22" s="47" t="s">
        <v>11690</v>
      </c>
      <c r="C22" s="47" t="s">
        <v>11705</v>
      </c>
      <c r="E22" s="47" t="s">
        <v>11706</v>
      </c>
      <c r="I22" s="48">
        <v>179.52</v>
      </c>
    </row>
    <row r="23" spans="1:11" hidden="1" outlineLevel="1" x14ac:dyDescent="0.2">
      <c r="B23" s="47" t="s">
        <v>11690</v>
      </c>
      <c r="C23" s="47" t="s">
        <v>11707</v>
      </c>
      <c r="E23" s="47" t="s">
        <v>11708</v>
      </c>
      <c r="I23" s="48">
        <v>1594.27</v>
      </c>
    </row>
    <row r="24" spans="1:11" hidden="1" outlineLevel="1" x14ac:dyDescent="0.2">
      <c r="B24" s="47" t="s">
        <v>11690</v>
      </c>
      <c r="C24" s="47" t="s">
        <v>11709</v>
      </c>
      <c r="E24" s="47" t="s">
        <v>6364</v>
      </c>
      <c r="I24" s="48">
        <v>3711.1</v>
      </c>
    </row>
    <row r="25" spans="1:11" hidden="1" outlineLevel="1" x14ac:dyDescent="0.2">
      <c r="B25" s="47" t="s">
        <v>11690</v>
      </c>
      <c r="C25" s="47" t="s">
        <v>11691</v>
      </c>
      <c r="E25" s="47" t="s">
        <v>10152</v>
      </c>
      <c r="I25" s="48">
        <v>947.8</v>
      </c>
    </row>
    <row r="26" spans="1:11" hidden="1" outlineLevel="1" x14ac:dyDescent="0.2">
      <c r="B26" s="47" t="s">
        <v>11690</v>
      </c>
      <c r="C26" s="47" t="s">
        <v>11710</v>
      </c>
      <c r="E26" s="47" t="s">
        <v>11711</v>
      </c>
      <c r="I26" s="48">
        <v>74.400000000000006</v>
      </c>
    </row>
    <row r="27" spans="1:11" hidden="1" outlineLevel="1" x14ac:dyDescent="0.2">
      <c r="B27" s="47" t="s">
        <v>11690</v>
      </c>
      <c r="C27" s="47" t="s">
        <v>11712</v>
      </c>
      <c r="E27" s="47" t="s">
        <v>11713</v>
      </c>
      <c r="I27" s="48">
        <v>3474.95</v>
      </c>
    </row>
    <row r="28" spans="1:11" hidden="1" outlineLevel="1" x14ac:dyDescent="0.2">
      <c r="B28" s="47" t="s">
        <v>11690</v>
      </c>
      <c r="C28" s="47" t="s">
        <v>11692</v>
      </c>
      <c r="E28" s="47" t="s">
        <v>9272</v>
      </c>
      <c r="I28" s="48">
        <v>4279.26</v>
      </c>
    </row>
    <row r="29" spans="1:11" hidden="1" outlineLevel="1" x14ac:dyDescent="0.2">
      <c r="B29" s="47" t="s">
        <v>11690</v>
      </c>
      <c r="C29" s="47" t="s">
        <v>11714</v>
      </c>
      <c r="E29" s="47" t="s">
        <v>11715</v>
      </c>
      <c r="I29" s="48">
        <v>2031.42</v>
      </c>
    </row>
    <row r="30" spans="1:11" hidden="1" outlineLevel="1" x14ac:dyDescent="0.2">
      <c r="B30" s="47" t="s">
        <v>11690</v>
      </c>
      <c r="C30" s="47" t="s">
        <v>11716</v>
      </c>
      <c r="E30" s="47" t="s">
        <v>11717</v>
      </c>
      <c r="I30" s="48">
        <v>78</v>
      </c>
    </row>
    <row r="31" spans="1:11" hidden="1" outlineLevel="1" x14ac:dyDescent="0.2">
      <c r="B31" s="47" t="s">
        <v>11690</v>
      </c>
      <c r="C31" s="47" t="s">
        <v>11718</v>
      </c>
      <c r="E31" s="47" t="s">
        <v>1458</v>
      </c>
      <c r="I31" s="48">
        <v>365.96</v>
      </c>
    </row>
    <row r="32" spans="1:11" hidden="1" outlineLevel="1" x14ac:dyDescent="0.2">
      <c r="B32" s="47" t="s">
        <v>11690</v>
      </c>
      <c r="C32" s="47" t="s">
        <v>11719</v>
      </c>
      <c r="E32" s="47" t="s">
        <v>2466</v>
      </c>
      <c r="I32" s="48">
        <v>300.06</v>
      </c>
    </row>
    <row r="33" spans="2:9" hidden="1" outlineLevel="1" x14ac:dyDescent="0.2">
      <c r="B33" s="47" t="s">
        <v>11690</v>
      </c>
      <c r="C33" s="47" t="s">
        <v>11720</v>
      </c>
      <c r="E33" s="47" t="s">
        <v>11721</v>
      </c>
      <c r="I33" s="48">
        <v>6503.47</v>
      </c>
    </row>
    <row r="34" spans="2:9" hidden="1" outlineLevel="1" x14ac:dyDescent="0.2">
      <c r="B34" s="47" t="s">
        <v>11690</v>
      </c>
      <c r="C34" s="47" t="s">
        <v>11693</v>
      </c>
      <c r="E34" s="47" t="s">
        <v>886</v>
      </c>
      <c r="I34" s="48">
        <v>79584.639999999999</v>
      </c>
    </row>
    <row r="35" spans="2:9" hidden="1" outlineLevel="1" x14ac:dyDescent="0.2">
      <c r="B35" s="47" t="s">
        <v>11690</v>
      </c>
      <c r="C35" s="47" t="s">
        <v>11722</v>
      </c>
      <c r="E35" s="47" t="s">
        <v>1950</v>
      </c>
      <c r="I35" s="48">
        <v>37.5</v>
      </c>
    </row>
    <row r="36" spans="2:9" hidden="1" outlineLevel="1" x14ac:dyDescent="0.2">
      <c r="B36" s="47" t="s">
        <v>11690</v>
      </c>
      <c r="C36" s="47" t="s">
        <v>11723</v>
      </c>
      <c r="E36" s="47" t="s">
        <v>2008</v>
      </c>
      <c r="I36" s="48">
        <v>268.79000000000002</v>
      </c>
    </row>
    <row r="37" spans="2:9" hidden="1" outlineLevel="1" x14ac:dyDescent="0.2">
      <c r="B37" s="47" t="s">
        <v>11690</v>
      </c>
      <c r="C37" s="47" t="s">
        <v>11724</v>
      </c>
      <c r="E37" s="47" t="s">
        <v>11725</v>
      </c>
      <c r="I37" s="48">
        <v>1604.4</v>
      </c>
    </row>
    <row r="38" spans="2:9" hidden="1" outlineLevel="1" x14ac:dyDescent="0.2">
      <c r="B38" s="47" t="s">
        <v>11690</v>
      </c>
      <c r="C38" s="47" t="s">
        <v>11726</v>
      </c>
      <c r="E38" s="47" t="s">
        <v>11727</v>
      </c>
      <c r="I38" s="48">
        <v>22.5</v>
      </c>
    </row>
    <row r="39" spans="2:9" hidden="1" outlineLevel="1" x14ac:dyDescent="0.2">
      <c r="B39" s="47" t="s">
        <v>11690</v>
      </c>
      <c r="C39" s="47" t="s">
        <v>11694</v>
      </c>
      <c r="E39" s="47" t="s">
        <v>7207</v>
      </c>
      <c r="I39" s="48">
        <v>10089.73</v>
      </c>
    </row>
    <row r="40" spans="2:9" hidden="1" outlineLevel="1" x14ac:dyDescent="0.2">
      <c r="B40" s="47" t="s">
        <v>11690</v>
      </c>
      <c r="C40" s="47" t="s">
        <v>11728</v>
      </c>
      <c r="E40" s="47" t="s">
        <v>706</v>
      </c>
      <c r="I40" s="48">
        <v>2407.7600000000002</v>
      </c>
    </row>
    <row r="41" spans="2:9" hidden="1" outlineLevel="1" x14ac:dyDescent="0.2">
      <c r="B41" s="47" t="s">
        <v>11690</v>
      </c>
      <c r="C41" s="47" t="s">
        <v>11729</v>
      </c>
      <c r="E41" s="47" t="s">
        <v>11730</v>
      </c>
      <c r="I41" s="48">
        <v>3309.12</v>
      </c>
    </row>
    <row r="42" spans="2:9" hidden="1" outlineLevel="1" x14ac:dyDescent="0.2">
      <c r="B42" s="47" t="s">
        <v>11690</v>
      </c>
      <c r="C42" s="47" t="s">
        <v>11731</v>
      </c>
      <c r="E42" s="47" t="s">
        <v>680</v>
      </c>
      <c r="I42" s="48">
        <v>879.12</v>
      </c>
    </row>
    <row r="43" spans="2:9" hidden="1" outlineLevel="1" x14ac:dyDescent="0.2">
      <c r="B43" s="47" t="s">
        <v>11690</v>
      </c>
      <c r="C43" s="47" t="s">
        <v>11732</v>
      </c>
      <c r="E43" s="47" t="s">
        <v>10755</v>
      </c>
      <c r="I43" s="48">
        <v>16.5</v>
      </c>
    </row>
    <row r="44" spans="2:9" hidden="1" outlineLevel="1" x14ac:dyDescent="0.2">
      <c r="B44" s="47" t="s">
        <v>11690</v>
      </c>
      <c r="C44" s="47" t="s">
        <v>11695</v>
      </c>
      <c r="E44" s="47" t="s">
        <v>11696</v>
      </c>
      <c r="I44" s="48">
        <v>8789.84</v>
      </c>
    </row>
    <row r="45" spans="2:9" hidden="1" outlineLevel="1" x14ac:dyDescent="0.2">
      <c r="B45" s="47" t="s">
        <v>11690</v>
      </c>
      <c r="C45" s="47" t="s">
        <v>11733</v>
      </c>
      <c r="E45" s="47" t="s">
        <v>11734</v>
      </c>
      <c r="I45" s="48">
        <v>186.51</v>
      </c>
    </row>
    <row r="46" spans="2:9" hidden="1" outlineLevel="1" x14ac:dyDescent="0.2">
      <c r="B46" s="47" t="s">
        <v>11690</v>
      </c>
      <c r="C46" s="47" t="s">
        <v>11735</v>
      </c>
      <c r="E46" s="47" t="s">
        <v>11736</v>
      </c>
      <c r="I46" s="48">
        <v>303.5</v>
      </c>
    </row>
    <row r="47" spans="2:9" hidden="1" outlineLevel="1" x14ac:dyDescent="0.2">
      <c r="B47" s="47" t="s">
        <v>11690</v>
      </c>
      <c r="C47" s="47" t="s">
        <v>11737</v>
      </c>
      <c r="E47" s="47" t="s">
        <v>1616</v>
      </c>
      <c r="I47" s="48">
        <v>2660.18</v>
      </c>
    </row>
    <row r="48" spans="2:9" hidden="1" outlineLevel="1" x14ac:dyDescent="0.2">
      <c r="B48" s="47" t="s">
        <v>11690</v>
      </c>
      <c r="C48" s="47" t="s">
        <v>11738</v>
      </c>
      <c r="E48" s="47" t="s">
        <v>337</v>
      </c>
      <c r="I48" s="48">
        <v>5304.4</v>
      </c>
    </row>
    <row r="49" spans="1:11" hidden="1" outlineLevel="1" x14ac:dyDescent="0.2">
      <c r="B49" s="47" t="s">
        <v>11690</v>
      </c>
      <c r="C49" s="47" t="s">
        <v>11739</v>
      </c>
      <c r="E49" s="47" t="s">
        <v>11740</v>
      </c>
      <c r="I49" s="48">
        <v>2013.22</v>
      </c>
    </row>
    <row r="50" spans="1:11" hidden="1" outlineLevel="1" x14ac:dyDescent="0.2">
      <c r="B50" s="47" t="s">
        <v>11690</v>
      </c>
      <c r="C50" s="47" t="s">
        <v>11741</v>
      </c>
      <c r="E50" s="47" t="s">
        <v>1510</v>
      </c>
      <c r="I50" s="48">
        <v>2855.75</v>
      </c>
    </row>
    <row r="51" spans="1:11" hidden="1" outlineLevel="1" x14ac:dyDescent="0.2">
      <c r="A51" s="47" t="s">
        <v>11742</v>
      </c>
      <c r="D51" s="47" t="s">
        <v>11743</v>
      </c>
      <c r="K51" s="48">
        <v>28066.78</v>
      </c>
    </row>
    <row r="52" spans="1:11" hidden="1" outlineLevel="1" x14ac:dyDescent="0.2">
      <c r="B52" s="47" t="s">
        <v>11690</v>
      </c>
      <c r="C52" s="47" t="s">
        <v>11701</v>
      </c>
      <c r="E52" s="47" t="s">
        <v>11702</v>
      </c>
      <c r="I52" s="48">
        <v>859.95</v>
      </c>
    </row>
    <row r="53" spans="1:11" hidden="1" outlineLevel="1" x14ac:dyDescent="0.2">
      <c r="B53" s="47" t="s">
        <v>11690</v>
      </c>
      <c r="C53" s="47" t="s">
        <v>11703</v>
      </c>
      <c r="E53" s="47" t="s">
        <v>2118</v>
      </c>
      <c r="I53" s="48">
        <v>500.57</v>
      </c>
    </row>
    <row r="54" spans="1:11" hidden="1" outlineLevel="1" x14ac:dyDescent="0.2">
      <c r="B54" s="47" t="s">
        <v>11690</v>
      </c>
      <c r="C54" s="47" t="s">
        <v>11704</v>
      </c>
      <c r="E54" s="47" t="s">
        <v>2108</v>
      </c>
      <c r="I54" s="48">
        <v>9.09</v>
      </c>
    </row>
    <row r="55" spans="1:11" hidden="1" outlineLevel="1" x14ac:dyDescent="0.2">
      <c r="B55" s="47" t="s">
        <v>11690</v>
      </c>
      <c r="C55" s="47" t="s">
        <v>11707</v>
      </c>
      <c r="E55" s="47" t="s">
        <v>11708</v>
      </c>
      <c r="I55" s="48">
        <v>27.31</v>
      </c>
    </row>
    <row r="56" spans="1:11" hidden="1" outlineLevel="1" x14ac:dyDescent="0.2">
      <c r="B56" s="47" t="s">
        <v>11690</v>
      </c>
      <c r="C56" s="47" t="s">
        <v>11709</v>
      </c>
      <c r="E56" s="47" t="s">
        <v>6364</v>
      </c>
      <c r="I56" s="48">
        <v>1521.33</v>
      </c>
    </row>
    <row r="57" spans="1:11" hidden="1" outlineLevel="1" x14ac:dyDescent="0.2">
      <c r="B57" s="47" t="s">
        <v>11690</v>
      </c>
      <c r="C57" s="47" t="s">
        <v>11691</v>
      </c>
      <c r="E57" s="47" t="s">
        <v>10152</v>
      </c>
      <c r="I57" s="48">
        <v>438.61</v>
      </c>
    </row>
    <row r="58" spans="1:11" hidden="1" outlineLevel="1" x14ac:dyDescent="0.2">
      <c r="B58" s="47" t="s">
        <v>11690</v>
      </c>
      <c r="C58" s="47" t="s">
        <v>11712</v>
      </c>
      <c r="E58" s="47" t="s">
        <v>11713</v>
      </c>
      <c r="I58" s="48">
        <v>803.55</v>
      </c>
    </row>
    <row r="59" spans="1:11" hidden="1" outlineLevel="1" x14ac:dyDescent="0.2">
      <c r="B59" s="47" t="s">
        <v>11690</v>
      </c>
      <c r="C59" s="47" t="s">
        <v>11692</v>
      </c>
      <c r="E59" s="47" t="s">
        <v>9272</v>
      </c>
      <c r="I59" s="48">
        <v>2069.4</v>
      </c>
    </row>
    <row r="60" spans="1:11" hidden="1" outlineLevel="1" x14ac:dyDescent="0.2">
      <c r="B60" s="47" t="s">
        <v>11690</v>
      </c>
      <c r="C60" s="47" t="s">
        <v>11714</v>
      </c>
      <c r="E60" s="47" t="s">
        <v>11715</v>
      </c>
      <c r="I60" s="48">
        <v>695.73</v>
      </c>
    </row>
    <row r="61" spans="1:11" hidden="1" outlineLevel="1" x14ac:dyDescent="0.2">
      <c r="B61" s="47" t="s">
        <v>11690</v>
      </c>
      <c r="C61" s="47" t="s">
        <v>11716</v>
      </c>
      <c r="E61" s="47" t="s">
        <v>11717</v>
      </c>
      <c r="I61" s="48">
        <v>26.5</v>
      </c>
    </row>
    <row r="62" spans="1:11" hidden="1" outlineLevel="1" x14ac:dyDescent="0.2">
      <c r="B62" s="47" t="s">
        <v>11690</v>
      </c>
      <c r="C62" s="47" t="s">
        <v>11718</v>
      </c>
      <c r="E62" s="47" t="s">
        <v>1458</v>
      </c>
      <c r="I62" s="48">
        <v>92.44</v>
      </c>
    </row>
    <row r="63" spans="1:11" hidden="1" outlineLevel="1" x14ac:dyDescent="0.2">
      <c r="B63" s="47" t="s">
        <v>11690</v>
      </c>
      <c r="C63" s="47" t="s">
        <v>11719</v>
      </c>
      <c r="E63" s="47" t="s">
        <v>2466</v>
      </c>
      <c r="I63" s="48">
        <v>39.15</v>
      </c>
    </row>
    <row r="64" spans="1:11" hidden="1" outlineLevel="1" x14ac:dyDescent="0.2">
      <c r="B64" s="47" t="s">
        <v>11690</v>
      </c>
      <c r="C64" s="47" t="s">
        <v>11720</v>
      </c>
      <c r="E64" s="47" t="s">
        <v>11721</v>
      </c>
      <c r="I64" s="48">
        <v>2284.9299999999998</v>
      </c>
    </row>
    <row r="65" spans="2:9" hidden="1" outlineLevel="1" x14ac:dyDescent="0.2">
      <c r="B65" s="47" t="s">
        <v>11690</v>
      </c>
      <c r="C65" s="47" t="s">
        <v>11693</v>
      </c>
      <c r="E65" s="47" t="s">
        <v>886</v>
      </c>
      <c r="I65" s="48">
        <v>9875.57</v>
      </c>
    </row>
    <row r="66" spans="2:9" hidden="1" outlineLevel="1" x14ac:dyDescent="0.2">
      <c r="B66" s="47" t="s">
        <v>11690</v>
      </c>
      <c r="C66" s="47" t="s">
        <v>11722</v>
      </c>
      <c r="E66" s="47" t="s">
        <v>1950</v>
      </c>
      <c r="I66" s="48">
        <v>27.69</v>
      </c>
    </row>
    <row r="67" spans="2:9" hidden="1" outlineLevel="1" x14ac:dyDescent="0.2">
      <c r="B67" s="47" t="s">
        <v>11690</v>
      </c>
      <c r="C67" s="47" t="s">
        <v>11723</v>
      </c>
      <c r="E67" s="47" t="s">
        <v>2008</v>
      </c>
      <c r="I67" s="48">
        <v>68.67</v>
      </c>
    </row>
    <row r="68" spans="2:9" hidden="1" outlineLevel="1" x14ac:dyDescent="0.2">
      <c r="B68" s="47" t="s">
        <v>11690</v>
      </c>
      <c r="C68" s="47" t="s">
        <v>11724</v>
      </c>
      <c r="E68" s="47" t="s">
        <v>11725</v>
      </c>
      <c r="I68" s="48">
        <v>153.69999999999999</v>
      </c>
    </row>
    <row r="69" spans="2:9" hidden="1" outlineLevel="1" x14ac:dyDescent="0.2">
      <c r="B69" s="47" t="s">
        <v>11690</v>
      </c>
      <c r="C69" s="47" t="s">
        <v>11726</v>
      </c>
      <c r="E69" s="47" t="s">
        <v>11727</v>
      </c>
      <c r="I69" s="48">
        <v>2.1</v>
      </c>
    </row>
    <row r="70" spans="2:9" hidden="1" outlineLevel="1" x14ac:dyDescent="0.2">
      <c r="B70" s="47" t="s">
        <v>11690</v>
      </c>
      <c r="C70" s="47" t="s">
        <v>11694</v>
      </c>
      <c r="E70" s="47" t="s">
        <v>7207</v>
      </c>
      <c r="I70" s="48">
        <v>4309.7700000000004</v>
      </c>
    </row>
    <row r="71" spans="2:9" hidden="1" outlineLevel="1" x14ac:dyDescent="0.2">
      <c r="B71" s="47" t="s">
        <v>11690</v>
      </c>
      <c r="C71" s="47" t="s">
        <v>11728</v>
      </c>
      <c r="E71" s="47" t="s">
        <v>706</v>
      </c>
      <c r="I71" s="48">
        <v>132.94</v>
      </c>
    </row>
    <row r="72" spans="2:9" hidden="1" outlineLevel="1" x14ac:dyDescent="0.2">
      <c r="B72" s="47" t="s">
        <v>11690</v>
      </c>
      <c r="C72" s="47" t="s">
        <v>11729</v>
      </c>
      <c r="E72" s="47" t="s">
        <v>11730</v>
      </c>
      <c r="I72" s="48">
        <v>256.08999999999997</v>
      </c>
    </row>
    <row r="73" spans="2:9" hidden="1" outlineLevel="1" x14ac:dyDescent="0.2">
      <c r="B73" s="47" t="s">
        <v>11690</v>
      </c>
      <c r="C73" s="47" t="s">
        <v>11731</v>
      </c>
      <c r="E73" s="47" t="s">
        <v>680</v>
      </c>
      <c r="I73" s="48">
        <v>1.32</v>
      </c>
    </row>
    <row r="74" spans="2:9" hidden="1" outlineLevel="1" x14ac:dyDescent="0.2">
      <c r="B74" s="47" t="s">
        <v>11690</v>
      </c>
      <c r="C74" s="47" t="s">
        <v>11732</v>
      </c>
      <c r="E74" s="47" t="s">
        <v>10755</v>
      </c>
      <c r="I74" s="48">
        <v>0.16</v>
      </c>
    </row>
    <row r="75" spans="2:9" hidden="1" outlineLevel="1" x14ac:dyDescent="0.2">
      <c r="B75" s="47" t="s">
        <v>11690</v>
      </c>
      <c r="C75" s="47" t="s">
        <v>11695</v>
      </c>
      <c r="E75" s="47" t="s">
        <v>11696</v>
      </c>
      <c r="I75" s="48">
        <v>3301.03</v>
      </c>
    </row>
    <row r="76" spans="2:9" hidden="1" outlineLevel="1" x14ac:dyDescent="0.2">
      <c r="B76" s="47" t="s">
        <v>11690</v>
      </c>
      <c r="C76" s="47" t="s">
        <v>11733</v>
      </c>
      <c r="E76" s="47" t="s">
        <v>11734</v>
      </c>
      <c r="I76" s="48">
        <v>8.9700000000000006</v>
      </c>
    </row>
    <row r="77" spans="2:9" hidden="1" outlineLevel="1" x14ac:dyDescent="0.2">
      <c r="B77" s="47" t="s">
        <v>11690</v>
      </c>
      <c r="C77" s="47" t="s">
        <v>11735</v>
      </c>
      <c r="E77" s="47" t="s">
        <v>11736</v>
      </c>
      <c r="I77" s="48">
        <v>54.26</v>
      </c>
    </row>
    <row r="78" spans="2:9" hidden="1" outlineLevel="1" x14ac:dyDescent="0.2">
      <c r="B78" s="47" t="s">
        <v>11690</v>
      </c>
      <c r="C78" s="47" t="s">
        <v>11737</v>
      </c>
      <c r="E78" s="47" t="s">
        <v>1616</v>
      </c>
      <c r="I78" s="48">
        <v>115.45</v>
      </c>
    </row>
    <row r="79" spans="2:9" hidden="1" outlineLevel="1" x14ac:dyDescent="0.2">
      <c r="B79" s="47" t="s">
        <v>11690</v>
      </c>
      <c r="C79" s="47" t="s">
        <v>11738</v>
      </c>
      <c r="E79" s="47" t="s">
        <v>337</v>
      </c>
      <c r="I79" s="48">
        <v>234.76</v>
      </c>
    </row>
    <row r="80" spans="2:9" hidden="1" outlineLevel="1" x14ac:dyDescent="0.2">
      <c r="B80" s="47" t="s">
        <v>11690</v>
      </c>
      <c r="C80" s="47" t="s">
        <v>11739</v>
      </c>
      <c r="E80" s="47" t="s">
        <v>11740</v>
      </c>
      <c r="I80" s="48">
        <v>22.67</v>
      </c>
    </row>
    <row r="81" spans="1:11" hidden="1" outlineLevel="1" x14ac:dyDescent="0.2">
      <c r="B81" s="47" t="s">
        <v>11690</v>
      </c>
      <c r="C81" s="47" t="s">
        <v>11741</v>
      </c>
      <c r="E81" s="47" t="s">
        <v>1510</v>
      </c>
      <c r="I81" s="48">
        <v>133.07</v>
      </c>
    </row>
    <row r="82" spans="1:11" hidden="1" outlineLevel="1" x14ac:dyDescent="0.2">
      <c r="A82" s="47" t="s">
        <v>11744</v>
      </c>
      <c r="D82" s="47" t="s">
        <v>11745</v>
      </c>
      <c r="K82" s="48">
        <v>11357.78</v>
      </c>
    </row>
    <row r="83" spans="1:11" hidden="1" outlineLevel="1" x14ac:dyDescent="0.2">
      <c r="B83" s="47" t="s">
        <v>11690</v>
      </c>
      <c r="C83" s="47" t="s">
        <v>11701</v>
      </c>
      <c r="E83" s="47" t="s">
        <v>11702</v>
      </c>
      <c r="I83" s="48">
        <v>117.61</v>
      </c>
    </row>
    <row r="84" spans="1:11" hidden="1" outlineLevel="1" x14ac:dyDescent="0.2">
      <c r="B84" s="47" t="s">
        <v>11690</v>
      </c>
      <c r="C84" s="47" t="s">
        <v>11703</v>
      </c>
      <c r="E84" s="47" t="s">
        <v>2118</v>
      </c>
      <c r="I84" s="48">
        <v>463</v>
      </c>
    </row>
    <row r="85" spans="1:11" hidden="1" outlineLevel="1" x14ac:dyDescent="0.2">
      <c r="B85" s="47" t="s">
        <v>11690</v>
      </c>
      <c r="C85" s="47" t="s">
        <v>11707</v>
      </c>
      <c r="E85" s="47" t="s">
        <v>11708</v>
      </c>
      <c r="I85" s="48">
        <v>8.44</v>
      </c>
    </row>
    <row r="86" spans="1:11" hidden="1" outlineLevel="1" x14ac:dyDescent="0.2">
      <c r="B86" s="47" t="s">
        <v>11690</v>
      </c>
      <c r="C86" s="47" t="s">
        <v>11709</v>
      </c>
      <c r="E86" s="47" t="s">
        <v>6364</v>
      </c>
      <c r="I86" s="48">
        <v>541.09</v>
      </c>
    </row>
    <row r="87" spans="1:11" hidden="1" outlineLevel="1" x14ac:dyDescent="0.2">
      <c r="B87" s="47" t="s">
        <v>11690</v>
      </c>
      <c r="C87" s="47" t="s">
        <v>11691</v>
      </c>
      <c r="E87" s="47" t="s">
        <v>10152</v>
      </c>
      <c r="I87" s="48">
        <v>200.99</v>
      </c>
    </row>
    <row r="88" spans="1:11" hidden="1" outlineLevel="1" x14ac:dyDescent="0.2">
      <c r="B88" s="47" t="s">
        <v>11690</v>
      </c>
      <c r="C88" s="47" t="s">
        <v>11712</v>
      </c>
      <c r="E88" s="47" t="s">
        <v>11713</v>
      </c>
      <c r="I88" s="48">
        <v>369.18</v>
      </c>
    </row>
    <row r="89" spans="1:11" hidden="1" outlineLevel="1" x14ac:dyDescent="0.2">
      <c r="B89" s="47" t="s">
        <v>11690</v>
      </c>
      <c r="C89" s="47" t="s">
        <v>11692</v>
      </c>
      <c r="E89" s="47" t="s">
        <v>9272</v>
      </c>
      <c r="I89" s="48">
        <v>267.95</v>
      </c>
    </row>
    <row r="90" spans="1:11" hidden="1" outlineLevel="1" x14ac:dyDescent="0.2">
      <c r="B90" s="47" t="s">
        <v>11690</v>
      </c>
      <c r="C90" s="47" t="s">
        <v>11714</v>
      </c>
      <c r="E90" s="47" t="s">
        <v>11715</v>
      </c>
      <c r="I90" s="48">
        <v>160.24</v>
      </c>
    </row>
    <row r="91" spans="1:11" hidden="1" outlineLevel="1" x14ac:dyDescent="0.2">
      <c r="B91" s="47" t="s">
        <v>11690</v>
      </c>
      <c r="C91" s="47" t="s">
        <v>11716</v>
      </c>
      <c r="E91" s="47" t="s">
        <v>11717</v>
      </c>
      <c r="I91" s="48">
        <v>3</v>
      </c>
    </row>
    <row r="92" spans="1:11" hidden="1" outlineLevel="1" x14ac:dyDescent="0.2">
      <c r="B92" s="47" t="s">
        <v>11690</v>
      </c>
      <c r="C92" s="47" t="s">
        <v>11718</v>
      </c>
      <c r="E92" s="47" t="s">
        <v>1458</v>
      </c>
      <c r="I92" s="48">
        <v>60.34</v>
      </c>
    </row>
    <row r="93" spans="1:11" hidden="1" outlineLevel="1" x14ac:dyDescent="0.2">
      <c r="B93" s="47" t="s">
        <v>11690</v>
      </c>
      <c r="C93" s="47" t="s">
        <v>11719</v>
      </c>
      <c r="E93" s="47" t="s">
        <v>2466</v>
      </c>
      <c r="I93" s="48">
        <v>42.36</v>
      </c>
    </row>
    <row r="94" spans="1:11" hidden="1" outlineLevel="1" x14ac:dyDescent="0.2">
      <c r="B94" s="47" t="s">
        <v>11690</v>
      </c>
      <c r="C94" s="47" t="s">
        <v>11720</v>
      </c>
      <c r="E94" s="47" t="s">
        <v>11721</v>
      </c>
      <c r="I94" s="48">
        <v>646.32000000000005</v>
      </c>
    </row>
    <row r="95" spans="1:11" hidden="1" outlineLevel="1" x14ac:dyDescent="0.2">
      <c r="B95" s="47" t="s">
        <v>11690</v>
      </c>
      <c r="C95" s="47" t="s">
        <v>11693</v>
      </c>
      <c r="E95" s="47" t="s">
        <v>886</v>
      </c>
      <c r="I95" s="48">
        <v>6349.95</v>
      </c>
    </row>
    <row r="96" spans="1:11" hidden="1" outlineLevel="1" x14ac:dyDescent="0.2">
      <c r="B96" s="47" t="s">
        <v>11690</v>
      </c>
      <c r="C96" s="47" t="s">
        <v>11722</v>
      </c>
      <c r="E96" s="47" t="s">
        <v>1950</v>
      </c>
      <c r="I96" s="48">
        <v>6.37</v>
      </c>
    </row>
    <row r="97" spans="1:11" hidden="1" outlineLevel="1" x14ac:dyDescent="0.2">
      <c r="B97" s="47" t="s">
        <v>11690</v>
      </c>
      <c r="C97" s="47" t="s">
        <v>11723</v>
      </c>
      <c r="E97" s="47" t="s">
        <v>2008</v>
      </c>
      <c r="I97" s="48">
        <v>6.74</v>
      </c>
    </row>
    <row r="98" spans="1:11" hidden="1" outlineLevel="1" x14ac:dyDescent="0.2">
      <c r="B98" s="47" t="s">
        <v>11690</v>
      </c>
      <c r="C98" s="47" t="s">
        <v>11724</v>
      </c>
      <c r="E98" s="47" t="s">
        <v>11725</v>
      </c>
      <c r="I98" s="48">
        <v>9.64</v>
      </c>
    </row>
    <row r="99" spans="1:11" hidden="1" outlineLevel="1" x14ac:dyDescent="0.2">
      <c r="B99" s="47" t="s">
        <v>11690</v>
      </c>
      <c r="C99" s="47" t="s">
        <v>11726</v>
      </c>
      <c r="E99" s="47" t="s">
        <v>11727</v>
      </c>
      <c r="I99" s="48">
        <v>3.2</v>
      </c>
    </row>
    <row r="100" spans="1:11" hidden="1" outlineLevel="1" x14ac:dyDescent="0.2">
      <c r="B100" s="47" t="s">
        <v>11690</v>
      </c>
      <c r="C100" s="47" t="s">
        <v>11694</v>
      </c>
      <c r="E100" s="47" t="s">
        <v>7207</v>
      </c>
      <c r="I100" s="48">
        <v>1126</v>
      </c>
    </row>
    <row r="101" spans="1:11" hidden="1" outlineLevel="1" x14ac:dyDescent="0.2">
      <c r="B101" s="47" t="s">
        <v>11690</v>
      </c>
      <c r="C101" s="47" t="s">
        <v>11728</v>
      </c>
      <c r="E101" s="47" t="s">
        <v>706</v>
      </c>
      <c r="I101" s="48">
        <v>21.96</v>
      </c>
    </row>
    <row r="102" spans="1:11" hidden="1" outlineLevel="1" x14ac:dyDescent="0.2">
      <c r="B102" s="47" t="s">
        <v>11690</v>
      </c>
      <c r="C102" s="47" t="s">
        <v>11729</v>
      </c>
      <c r="E102" s="47" t="s">
        <v>11730</v>
      </c>
      <c r="I102" s="48">
        <v>47.61</v>
      </c>
    </row>
    <row r="103" spans="1:11" hidden="1" outlineLevel="1" x14ac:dyDescent="0.2">
      <c r="B103" s="47" t="s">
        <v>11690</v>
      </c>
      <c r="C103" s="47" t="s">
        <v>11731</v>
      </c>
      <c r="E103" s="47" t="s">
        <v>680</v>
      </c>
      <c r="I103" s="48">
        <v>2.97</v>
      </c>
    </row>
    <row r="104" spans="1:11" hidden="1" outlineLevel="1" x14ac:dyDescent="0.2">
      <c r="B104" s="47" t="s">
        <v>11690</v>
      </c>
      <c r="C104" s="47" t="s">
        <v>11732</v>
      </c>
      <c r="E104" s="47" t="s">
        <v>10755</v>
      </c>
      <c r="I104" s="48">
        <v>2.13</v>
      </c>
    </row>
    <row r="105" spans="1:11" hidden="1" outlineLevel="1" x14ac:dyDescent="0.2">
      <c r="B105" s="47" t="s">
        <v>11690</v>
      </c>
      <c r="C105" s="47" t="s">
        <v>11695</v>
      </c>
      <c r="E105" s="47" t="s">
        <v>11696</v>
      </c>
      <c r="I105" s="48">
        <v>597.37</v>
      </c>
    </row>
    <row r="106" spans="1:11" hidden="1" outlineLevel="1" x14ac:dyDescent="0.2">
      <c r="B106" s="47" t="s">
        <v>11690</v>
      </c>
      <c r="C106" s="47" t="s">
        <v>11735</v>
      </c>
      <c r="E106" s="47" t="s">
        <v>11736</v>
      </c>
      <c r="I106" s="48">
        <v>44.48</v>
      </c>
    </row>
    <row r="107" spans="1:11" hidden="1" outlineLevel="1" x14ac:dyDescent="0.2">
      <c r="B107" s="47" t="s">
        <v>11690</v>
      </c>
      <c r="C107" s="47" t="s">
        <v>11737</v>
      </c>
      <c r="E107" s="47" t="s">
        <v>1616</v>
      </c>
      <c r="I107" s="48">
        <v>4.1100000000000003</v>
      </c>
    </row>
    <row r="108" spans="1:11" hidden="1" outlineLevel="1" x14ac:dyDescent="0.2">
      <c r="B108" s="47" t="s">
        <v>11690</v>
      </c>
      <c r="C108" s="47" t="s">
        <v>11738</v>
      </c>
      <c r="E108" s="47" t="s">
        <v>337</v>
      </c>
      <c r="I108" s="48">
        <v>178.34</v>
      </c>
    </row>
    <row r="109" spans="1:11" hidden="1" outlineLevel="1" x14ac:dyDescent="0.2">
      <c r="B109" s="47" t="s">
        <v>11690</v>
      </c>
      <c r="C109" s="47" t="s">
        <v>11739</v>
      </c>
      <c r="E109" s="47" t="s">
        <v>11740</v>
      </c>
      <c r="I109" s="48">
        <v>18.78</v>
      </c>
    </row>
    <row r="110" spans="1:11" hidden="1" outlineLevel="1" x14ac:dyDescent="0.2">
      <c r="B110" s="47" t="s">
        <v>11690</v>
      </c>
      <c r="C110" s="47" t="s">
        <v>11741</v>
      </c>
      <c r="E110" s="47" t="s">
        <v>1510</v>
      </c>
      <c r="I110" s="48">
        <v>57.61</v>
      </c>
    </row>
    <row r="111" spans="1:11" hidden="1" outlineLevel="1" x14ac:dyDescent="0.2">
      <c r="A111" s="47" t="s">
        <v>11746</v>
      </c>
      <c r="D111" s="47" t="s">
        <v>11747</v>
      </c>
      <c r="K111" s="48">
        <v>294104.02</v>
      </c>
    </row>
    <row r="112" spans="1:11" hidden="1" outlineLevel="1" x14ac:dyDescent="0.2">
      <c r="B112" s="47" t="s">
        <v>11690</v>
      </c>
      <c r="C112" s="47" t="s">
        <v>11701</v>
      </c>
      <c r="E112" s="47" t="s">
        <v>11702</v>
      </c>
      <c r="I112" s="48">
        <v>818.23</v>
      </c>
    </row>
    <row r="113" spans="2:9" hidden="1" outlineLevel="1" x14ac:dyDescent="0.2">
      <c r="B113" s="47" t="s">
        <v>11690</v>
      </c>
      <c r="C113" s="47" t="s">
        <v>11703</v>
      </c>
      <c r="E113" s="47" t="s">
        <v>2118</v>
      </c>
      <c r="I113" s="48">
        <v>491.72</v>
      </c>
    </row>
    <row r="114" spans="2:9" hidden="1" outlineLevel="1" x14ac:dyDescent="0.2">
      <c r="B114" s="47" t="s">
        <v>11690</v>
      </c>
      <c r="C114" s="47" t="s">
        <v>11707</v>
      </c>
      <c r="E114" s="47" t="s">
        <v>11708</v>
      </c>
      <c r="I114" s="48">
        <v>146.58000000000001</v>
      </c>
    </row>
    <row r="115" spans="2:9" hidden="1" outlineLevel="1" x14ac:dyDescent="0.2">
      <c r="B115" s="47" t="s">
        <v>11690</v>
      </c>
      <c r="C115" s="47" t="s">
        <v>11709</v>
      </c>
      <c r="E115" s="47" t="s">
        <v>6364</v>
      </c>
      <c r="I115" s="48">
        <v>1654.13</v>
      </c>
    </row>
    <row r="116" spans="2:9" hidden="1" outlineLevel="1" x14ac:dyDescent="0.2">
      <c r="B116" s="47" t="s">
        <v>11690</v>
      </c>
      <c r="C116" s="47" t="s">
        <v>11691</v>
      </c>
      <c r="E116" s="47" t="s">
        <v>10152</v>
      </c>
      <c r="I116" s="48">
        <v>1313.99</v>
      </c>
    </row>
    <row r="117" spans="2:9" hidden="1" outlineLevel="1" x14ac:dyDescent="0.2">
      <c r="B117" s="47" t="s">
        <v>11690</v>
      </c>
      <c r="C117" s="47" t="s">
        <v>11712</v>
      </c>
      <c r="E117" s="47" t="s">
        <v>11713</v>
      </c>
      <c r="I117" s="48">
        <v>1845.12</v>
      </c>
    </row>
    <row r="118" spans="2:9" hidden="1" outlineLevel="1" x14ac:dyDescent="0.2">
      <c r="B118" s="47" t="s">
        <v>11690</v>
      </c>
      <c r="C118" s="47" t="s">
        <v>11692</v>
      </c>
      <c r="E118" s="47" t="s">
        <v>9272</v>
      </c>
      <c r="I118" s="48">
        <v>2399.19</v>
      </c>
    </row>
    <row r="119" spans="2:9" hidden="1" outlineLevel="1" x14ac:dyDescent="0.2">
      <c r="B119" s="47" t="s">
        <v>11690</v>
      </c>
      <c r="C119" s="47" t="s">
        <v>11714</v>
      </c>
      <c r="E119" s="47" t="s">
        <v>11715</v>
      </c>
      <c r="I119" s="48">
        <v>2201.67</v>
      </c>
    </row>
    <row r="120" spans="2:9" hidden="1" outlineLevel="1" x14ac:dyDescent="0.2">
      <c r="B120" s="47" t="s">
        <v>11690</v>
      </c>
      <c r="C120" s="47" t="s">
        <v>11716</v>
      </c>
      <c r="E120" s="47" t="s">
        <v>11717</v>
      </c>
      <c r="I120" s="48">
        <v>24.58</v>
      </c>
    </row>
    <row r="121" spans="2:9" hidden="1" outlineLevel="1" x14ac:dyDescent="0.2">
      <c r="B121" s="47" t="s">
        <v>11690</v>
      </c>
      <c r="C121" s="47" t="s">
        <v>11718</v>
      </c>
      <c r="E121" s="47" t="s">
        <v>1458</v>
      </c>
      <c r="I121" s="48">
        <v>983.67</v>
      </c>
    </row>
    <row r="122" spans="2:9" hidden="1" outlineLevel="1" x14ac:dyDescent="0.2">
      <c r="B122" s="47" t="s">
        <v>11690</v>
      </c>
      <c r="C122" s="47" t="s">
        <v>11719</v>
      </c>
      <c r="E122" s="47" t="s">
        <v>2466</v>
      </c>
      <c r="I122" s="48">
        <v>52.92</v>
      </c>
    </row>
    <row r="123" spans="2:9" hidden="1" outlineLevel="1" x14ac:dyDescent="0.2">
      <c r="B123" s="47" t="s">
        <v>11690</v>
      </c>
      <c r="C123" s="47" t="s">
        <v>11720</v>
      </c>
      <c r="E123" s="47" t="s">
        <v>11721</v>
      </c>
      <c r="I123" s="48">
        <v>5536.93</v>
      </c>
    </row>
    <row r="124" spans="2:9" hidden="1" outlineLevel="1" x14ac:dyDescent="0.2">
      <c r="B124" s="47" t="s">
        <v>11690</v>
      </c>
      <c r="C124" s="47" t="s">
        <v>11693</v>
      </c>
      <c r="E124" s="47" t="s">
        <v>886</v>
      </c>
      <c r="I124" s="48">
        <v>249918.57</v>
      </c>
    </row>
    <row r="125" spans="2:9" hidden="1" outlineLevel="1" x14ac:dyDescent="0.2">
      <c r="B125" s="47" t="s">
        <v>11690</v>
      </c>
      <c r="C125" s="47" t="s">
        <v>11722</v>
      </c>
      <c r="E125" s="47" t="s">
        <v>1950</v>
      </c>
      <c r="I125" s="48">
        <v>18.55</v>
      </c>
    </row>
    <row r="126" spans="2:9" hidden="1" outlineLevel="1" x14ac:dyDescent="0.2">
      <c r="B126" s="47" t="s">
        <v>11690</v>
      </c>
      <c r="C126" s="47" t="s">
        <v>11723</v>
      </c>
      <c r="E126" s="47" t="s">
        <v>2008</v>
      </c>
      <c r="I126" s="48">
        <v>123.21</v>
      </c>
    </row>
    <row r="127" spans="2:9" hidden="1" outlineLevel="1" x14ac:dyDescent="0.2">
      <c r="B127" s="47" t="s">
        <v>11690</v>
      </c>
      <c r="C127" s="47" t="s">
        <v>11724</v>
      </c>
      <c r="E127" s="47" t="s">
        <v>11725</v>
      </c>
      <c r="I127" s="48">
        <v>61.36</v>
      </c>
    </row>
    <row r="128" spans="2:9" hidden="1" outlineLevel="1" x14ac:dyDescent="0.2">
      <c r="B128" s="47" t="s">
        <v>11690</v>
      </c>
      <c r="C128" s="47" t="s">
        <v>11726</v>
      </c>
      <c r="E128" s="47" t="s">
        <v>11727</v>
      </c>
      <c r="I128" s="48">
        <v>1.3</v>
      </c>
    </row>
    <row r="129" spans="1:11" hidden="1" outlineLevel="1" x14ac:dyDescent="0.2">
      <c r="B129" s="47" t="s">
        <v>11690</v>
      </c>
      <c r="C129" s="47" t="s">
        <v>11694</v>
      </c>
      <c r="E129" s="47" t="s">
        <v>7207</v>
      </c>
      <c r="I129" s="48">
        <v>20760.740000000002</v>
      </c>
    </row>
    <row r="130" spans="1:11" hidden="1" outlineLevel="1" x14ac:dyDescent="0.2">
      <c r="B130" s="47" t="s">
        <v>11690</v>
      </c>
      <c r="C130" s="47" t="s">
        <v>11728</v>
      </c>
      <c r="E130" s="47" t="s">
        <v>706</v>
      </c>
      <c r="I130" s="48">
        <v>694.9</v>
      </c>
    </row>
    <row r="131" spans="1:11" hidden="1" outlineLevel="1" x14ac:dyDescent="0.2">
      <c r="B131" s="47" t="s">
        <v>11690</v>
      </c>
      <c r="C131" s="47" t="s">
        <v>11729</v>
      </c>
      <c r="E131" s="47" t="s">
        <v>11730</v>
      </c>
      <c r="I131" s="48">
        <v>390.56</v>
      </c>
    </row>
    <row r="132" spans="1:11" hidden="1" outlineLevel="1" x14ac:dyDescent="0.2">
      <c r="B132" s="47" t="s">
        <v>11690</v>
      </c>
      <c r="C132" s="47" t="s">
        <v>11732</v>
      </c>
      <c r="E132" s="47" t="s">
        <v>10755</v>
      </c>
      <c r="I132" s="48">
        <v>0.09</v>
      </c>
    </row>
    <row r="133" spans="1:11" hidden="1" outlineLevel="1" x14ac:dyDescent="0.2">
      <c r="B133" s="47" t="s">
        <v>11690</v>
      </c>
      <c r="C133" s="47" t="s">
        <v>11695</v>
      </c>
      <c r="E133" s="47" t="s">
        <v>11696</v>
      </c>
      <c r="I133" s="48">
        <v>3241.15</v>
      </c>
    </row>
    <row r="134" spans="1:11" hidden="1" outlineLevel="1" x14ac:dyDescent="0.2">
      <c r="B134" s="47" t="s">
        <v>11690</v>
      </c>
      <c r="C134" s="47" t="s">
        <v>11735</v>
      </c>
      <c r="E134" s="47" t="s">
        <v>11736</v>
      </c>
      <c r="I134" s="48">
        <v>195.38</v>
      </c>
    </row>
    <row r="135" spans="1:11" hidden="1" outlineLevel="1" x14ac:dyDescent="0.2">
      <c r="B135" s="47" t="s">
        <v>11690</v>
      </c>
      <c r="C135" s="47" t="s">
        <v>11737</v>
      </c>
      <c r="E135" s="47" t="s">
        <v>1616</v>
      </c>
      <c r="I135" s="48">
        <v>714.32</v>
      </c>
    </row>
    <row r="136" spans="1:11" hidden="1" outlineLevel="1" x14ac:dyDescent="0.2">
      <c r="B136" s="47" t="s">
        <v>11690</v>
      </c>
      <c r="C136" s="47" t="s">
        <v>11738</v>
      </c>
      <c r="E136" s="47" t="s">
        <v>337</v>
      </c>
      <c r="I136" s="48">
        <v>417.66</v>
      </c>
    </row>
    <row r="137" spans="1:11" hidden="1" outlineLevel="1" x14ac:dyDescent="0.2">
      <c r="B137" s="47" t="s">
        <v>11690</v>
      </c>
      <c r="C137" s="47" t="s">
        <v>11739</v>
      </c>
      <c r="E137" s="47" t="s">
        <v>11740</v>
      </c>
      <c r="I137" s="48">
        <v>44.42</v>
      </c>
    </row>
    <row r="138" spans="1:11" hidden="1" outlineLevel="1" x14ac:dyDescent="0.2">
      <c r="B138" s="47" t="s">
        <v>11690</v>
      </c>
      <c r="C138" s="47" t="s">
        <v>11741</v>
      </c>
      <c r="E138" s="47" t="s">
        <v>1510</v>
      </c>
      <c r="I138" s="48">
        <v>53.08</v>
      </c>
    </row>
    <row r="139" spans="1:11" hidden="1" outlineLevel="1" x14ac:dyDescent="0.2">
      <c r="A139" s="47" t="s">
        <v>11748</v>
      </c>
      <c r="D139" s="47" t="s">
        <v>11749</v>
      </c>
      <c r="K139" s="48">
        <v>1883.4</v>
      </c>
    </row>
    <row r="140" spans="1:11" hidden="1" outlineLevel="1" x14ac:dyDescent="0.2">
      <c r="B140" s="47" t="s">
        <v>11690</v>
      </c>
      <c r="C140" s="47" t="s">
        <v>11701</v>
      </c>
      <c r="E140" s="47" t="s">
        <v>11702</v>
      </c>
      <c r="I140" s="48">
        <v>25.2</v>
      </c>
    </row>
    <row r="141" spans="1:11" hidden="1" outlineLevel="1" x14ac:dyDescent="0.2">
      <c r="B141" s="47" t="s">
        <v>11690</v>
      </c>
      <c r="C141" s="47" t="s">
        <v>11709</v>
      </c>
      <c r="E141" s="47" t="s">
        <v>6364</v>
      </c>
      <c r="I141" s="48">
        <v>50.64</v>
      </c>
    </row>
    <row r="142" spans="1:11" hidden="1" outlineLevel="1" x14ac:dyDescent="0.2">
      <c r="B142" s="47" t="s">
        <v>11690</v>
      </c>
      <c r="C142" s="47" t="s">
        <v>11691</v>
      </c>
      <c r="E142" s="47" t="s">
        <v>10152</v>
      </c>
      <c r="I142" s="48">
        <v>9.74</v>
      </c>
    </row>
    <row r="143" spans="1:11" hidden="1" outlineLevel="1" x14ac:dyDescent="0.2">
      <c r="B143" s="47" t="s">
        <v>11690</v>
      </c>
      <c r="C143" s="47" t="s">
        <v>11712</v>
      </c>
      <c r="E143" s="47" t="s">
        <v>11713</v>
      </c>
      <c r="I143" s="48">
        <v>150.28</v>
      </c>
    </row>
    <row r="144" spans="1:11" hidden="1" outlineLevel="1" x14ac:dyDescent="0.2">
      <c r="B144" s="47" t="s">
        <v>11690</v>
      </c>
      <c r="C144" s="47" t="s">
        <v>11692</v>
      </c>
      <c r="E144" s="47" t="s">
        <v>9272</v>
      </c>
      <c r="I144" s="48">
        <v>7.39</v>
      </c>
    </row>
    <row r="145" spans="1:11" hidden="1" outlineLevel="1" x14ac:dyDescent="0.2">
      <c r="B145" s="47" t="s">
        <v>11690</v>
      </c>
      <c r="C145" s="47" t="s">
        <v>11714</v>
      </c>
      <c r="E145" s="47" t="s">
        <v>11715</v>
      </c>
      <c r="I145" s="48">
        <v>29.61</v>
      </c>
    </row>
    <row r="146" spans="1:11" hidden="1" outlineLevel="1" x14ac:dyDescent="0.2">
      <c r="B146" s="47" t="s">
        <v>11690</v>
      </c>
      <c r="C146" s="47" t="s">
        <v>11719</v>
      </c>
      <c r="E146" s="47" t="s">
        <v>2466</v>
      </c>
      <c r="I146" s="48">
        <v>0.04</v>
      </c>
    </row>
    <row r="147" spans="1:11" hidden="1" outlineLevel="1" x14ac:dyDescent="0.2">
      <c r="B147" s="47" t="s">
        <v>11690</v>
      </c>
      <c r="C147" s="47" t="s">
        <v>11720</v>
      </c>
      <c r="E147" s="47" t="s">
        <v>11721</v>
      </c>
      <c r="I147" s="48">
        <v>56.82</v>
      </c>
    </row>
    <row r="148" spans="1:11" hidden="1" outlineLevel="1" x14ac:dyDescent="0.2">
      <c r="B148" s="47" t="s">
        <v>11690</v>
      </c>
      <c r="C148" s="47" t="s">
        <v>11693</v>
      </c>
      <c r="E148" s="47" t="s">
        <v>886</v>
      </c>
      <c r="I148" s="48">
        <v>955.26</v>
      </c>
    </row>
    <row r="149" spans="1:11" hidden="1" outlineLevel="1" x14ac:dyDescent="0.2">
      <c r="B149" s="47" t="s">
        <v>11690</v>
      </c>
      <c r="C149" s="47" t="s">
        <v>11723</v>
      </c>
      <c r="E149" s="47" t="s">
        <v>2008</v>
      </c>
      <c r="I149" s="48">
        <v>0.28000000000000003</v>
      </c>
    </row>
    <row r="150" spans="1:11" hidden="1" outlineLevel="1" x14ac:dyDescent="0.2">
      <c r="B150" s="47" t="s">
        <v>11690</v>
      </c>
      <c r="C150" s="47" t="s">
        <v>11724</v>
      </c>
      <c r="E150" s="47" t="s">
        <v>11725</v>
      </c>
      <c r="I150" s="48">
        <v>11.31</v>
      </c>
    </row>
    <row r="151" spans="1:11" hidden="1" outlineLevel="1" x14ac:dyDescent="0.2">
      <c r="B151" s="47" t="s">
        <v>11690</v>
      </c>
      <c r="C151" s="47" t="s">
        <v>11694</v>
      </c>
      <c r="E151" s="47" t="s">
        <v>7207</v>
      </c>
      <c r="I151" s="48">
        <v>254.39</v>
      </c>
    </row>
    <row r="152" spans="1:11" hidden="1" outlineLevel="1" x14ac:dyDescent="0.2">
      <c r="B152" s="47" t="s">
        <v>11690</v>
      </c>
      <c r="C152" s="47" t="s">
        <v>11728</v>
      </c>
      <c r="E152" s="47" t="s">
        <v>706</v>
      </c>
      <c r="I152" s="48">
        <v>3.95</v>
      </c>
    </row>
    <row r="153" spans="1:11" hidden="1" outlineLevel="1" x14ac:dyDescent="0.2">
      <c r="B153" s="47" t="s">
        <v>11690</v>
      </c>
      <c r="C153" s="47" t="s">
        <v>11729</v>
      </c>
      <c r="E153" s="47" t="s">
        <v>11730</v>
      </c>
      <c r="I153" s="48">
        <v>9.3800000000000008</v>
      </c>
    </row>
    <row r="154" spans="1:11" hidden="1" outlineLevel="1" x14ac:dyDescent="0.2">
      <c r="B154" s="47" t="s">
        <v>11690</v>
      </c>
      <c r="C154" s="47" t="s">
        <v>11695</v>
      </c>
      <c r="E154" s="47" t="s">
        <v>11696</v>
      </c>
      <c r="I154" s="48">
        <v>249.09</v>
      </c>
    </row>
    <row r="155" spans="1:11" hidden="1" outlineLevel="1" x14ac:dyDescent="0.2">
      <c r="B155" s="47" t="s">
        <v>11690</v>
      </c>
      <c r="C155" s="47" t="s">
        <v>11737</v>
      </c>
      <c r="E155" s="47" t="s">
        <v>1616</v>
      </c>
      <c r="I155" s="48">
        <v>2.61</v>
      </c>
    </row>
    <row r="156" spans="1:11" hidden="1" outlineLevel="1" x14ac:dyDescent="0.2">
      <c r="B156" s="47" t="s">
        <v>11690</v>
      </c>
      <c r="C156" s="47" t="s">
        <v>11738</v>
      </c>
      <c r="E156" s="47" t="s">
        <v>337</v>
      </c>
      <c r="I156" s="48">
        <v>65.67</v>
      </c>
    </row>
    <row r="157" spans="1:11" hidden="1" outlineLevel="1" x14ac:dyDescent="0.2">
      <c r="B157" s="47" t="s">
        <v>11690</v>
      </c>
      <c r="C157" s="47" t="s">
        <v>11741</v>
      </c>
      <c r="E157" s="47" t="s">
        <v>1510</v>
      </c>
      <c r="I157" s="48">
        <v>1.74</v>
      </c>
    </row>
    <row r="158" spans="1:11" hidden="1" outlineLevel="1" x14ac:dyDescent="0.2">
      <c r="A158" s="47" t="s">
        <v>11750</v>
      </c>
      <c r="C158" s="47" t="s">
        <v>11751</v>
      </c>
    </row>
    <row r="159" spans="1:11" hidden="1" outlineLevel="1" x14ac:dyDescent="0.2">
      <c r="A159" s="47" t="s">
        <v>11752</v>
      </c>
      <c r="D159" s="47" t="s">
        <v>11753</v>
      </c>
      <c r="K159" s="48">
        <v>97364.66</v>
      </c>
    </row>
    <row r="160" spans="1:11" hidden="1" outlineLevel="1" x14ac:dyDescent="0.2">
      <c r="B160" s="47" t="s">
        <v>11690</v>
      </c>
      <c r="C160" s="47" t="s">
        <v>11693</v>
      </c>
      <c r="E160" s="47" t="s">
        <v>886</v>
      </c>
      <c r="I160" s="48">
        <v>5852.46</v>
      </c>
    </row>
    <row r="161" spans="1:11" hidden="1" outlineLevel="1" x14ac:dyDescent="0.2">
      <c r="B161" s="47" t="s">
        <v>11690</v>
      </c>
      <c r="C161" s="47" t="s">
        <v>11754</v>
      </c>
      <c r="E161" s="47" t="s">
        <v>11755</v>
      </c>
      <c r="I161" s="48">
        <v>44.5</v>
      </c>
    </row>
    <row r="162" spans="1:11" hidden="1" outlineLevel="1" x14ac:dyDescent="0.2">
      <c r="B162" s="47" t="s">
        <v>11690</v>
      </c>
      <c r="C162" s="47" t="s">
        <v>11756</v>
      </c>
      <c r="E162" s="47" t="s">
        <v>11757</v>
      </c>
      <c r="I162" s="48">
        <v>13.38</v>
      </c>
    </row>
    <row r="163" spans="1:11" hidden="1" outlineLevel="1" x14ac:dyDescent="0.2">
      <c r="B163" s="47" t="s">
        <v>11690</v>
      </c>
      <c r="C163" s="47" t="s">
        <v>11758</v>
      </c>
      <c r="E163" s="47" t="s">
        <v>11759</v>
      </c>
      <c r="I163" s="48">
        <v>5500</v>
      </c>
    </row>
    <row r="164" spans="1:11" hidden="1" outlineLevel="1" x14ac:dyDescent="0.2">
      <c r="B164" s="47" t="s">
        <v>11690</v>
      </c>
      <c r="C164" s="47" t="s">
        <v>11760</v>
      </c>
      <c r="E164" s="47" t="s">
        <v>11761</v>
      </c>
      <c r="I164" s="48">
        <v>85714.32</v>
      </c>
    </row>
    <row r="165" spans="1:11" hidden="1" outlineLevel="1" x14ac:dyDescent="0.2">
      <c r="B165" s="47" t="s">
        <v>11690</v>
      </c>
      <c r="C165" s="47" t="s">
        <v>11762</v>
      </c>
      <c r="E165" s="47" t="s">
        <v>11763</v>
      </c>
      <c r="I165" s="48">
        <v>240</v>
      </c>
    </row>
    <row r="166" spans="1:11" hidden="1" outlineLevel="1" x14ac:dyDescent="0.2">
      <c r="A166" s="47" t="s">
        <v>11764</v>
      </c>
      <c r="C166" s="47" t="s">
        <v>11765</v>
      </c>
    </row>
    <row r="167" spans="1:11" hidden="1" outlineLevel="1" x14ac:dyDescent="0.2">
      <c r="A167" s="47" t="s">
        <v>11766</v>
      </c>
      <c r="D167" s="47" t="s">
        <v>11700</v>
      </c>
      <c r="K167" s="48">
        <v>1550</v>
      </c>
    </row>
    <row r="168" spans="1:11" hidden="1" outlineLevel="1" x14ac:dyDescent="0.2">
      <c r="B168" s="47" t="s">
        <v>11690</v>
      </c>
      <c r="C168" s="47" t="s">
        <v>11767</v>
      </c>
      <c r="E168" s="47" t="s">
        <v>11768</v>
      </c>
      <c r="I168" s="48">
        <v>1550</v>
      </c>
    </row>
    <row r="169" spans="1:11" hidden="1" outlineLevel="1" x14ac:dyDescent="0.2">
      <c r="A169" s="47" t="s">
        <v>11769</v>
      </c>
      <c r="D169" s="47" t="s">
        <v>11743</v>
      </c>
      <c r="K169" s="48">
        <v>18.190000000000001</v>
      </c>
    </row>
    <row r="170" spans="1:11" hidden="1" outlineLevel="1" x14ac:dyDescent="0.2">
      <c r="B170" s="47" t="s">
        <v>11690</v>
      </c>
      <c r="C170" s="47" t="s">
        <v>11767</v>
      </c>
      <c r="E170" s="47" t="s">
        <v>11768</v>
      </c>
      <c r="I170" s="48">
        <v>18.190000000000001</v>
      </c>
    </row>
    <row r="171" spans="1:11" hidden="1" outlineLevel="1" x14ac:dyDescent="0.2">
      <c r="A171" s="47" t="s">
        <v>11770</v>
      </c>
      <c r="D171" s="47" t="s">
        <v>11745</v>
      </c>
      <c r="K171" s="48">
        <v>98.45</v>
      </c>
    </row>
    <row r="172" spans="1:11" hidden="1" outlineLevel="1" x14ac:dyDescent="0.2">
      <c r="B172" s="47" t="s">
        <v>11690</v>
      </c>
      <c r="C172" s="47" t="s">
        <v>11767</v>
      </c>
      <c r="E172" s="47" t="s">
        <v>11768</v>
      </c>
      <c r="I172" s="48">
        <v>98.45</v>
      </c>
    </row>
    <row r="173" spans="1:11" hidden="1" outlineLevel="1" x14ac:dyDescent="0.2">
      <c r="A173" s="47" t="s">
        <v>11771</v>
      </c>
      <c r="D173" s="47" t="s">
        <v>11747</v>
      </c>
      <c r="K173" s="48">
        <v>556.44000000000005</v>
      </c>
    </row>
    <row r="174" spans="1:11" hidden="1" outlineLevel="1" x14ac:dyDescent="0.2">
      <c r="B174" s="47" t="s">
        <v>11690</v>
      </c>
      <c r="C174" s="47" t="s">
        <v>11767</v>
      </c>
      <c r="E174" s="47" t="s">
        <v>11768</v>
      </c>
      <c r="I174" s="48">
        <v>556.44000000000005</v>
      </c>
    </row>
    <row r="175" spans="1:11" hidden="1" outlineLevel="1" x14ac:dyDescent="0.2">
      <c r="A175" s="47" t="s">
        <v>11772</v>
      </c>
      <c r="C175" s="47" t="s">
        <v>11773</v>
      </c>
    </row>
    <row r="176" spans="1:11" hidden="1" outlineLevel="1" x14ac:dyDescent="0.2">
      <c r="A176" s="47" t="s">
        <v>11774</v>
      </c>
      <c r="D176" s="47" t="s">
        <v>11775</v>
      </c>
      <c r="K176" s="48">
        <v>44.5</v>
      </c>
    </row>
    <row r="177" spans="1:11" hidden="1" outlineLevel="1" x14ac:dyDescent="0.2">
      <c r="A177" s="47" t="s">
        <v>11776</v>
      </c>
      <c r="C177" s="47" t="s">
        <v>11777</v>
      </c>
    </row>
    <row r="178" spans="1:11" hidden="1" outlineLevel="1" x14ac:dyDescent="0.2">
      <c r="A178" s="47" t="s">
        <v>11778</v>
      </c>
      <c r="D178" s="47" t="s">
        <v>11779</v>
      </c>
      <c r="K178" s="48">
        <v>701.61</v>
      </c>
    </row>
    <row r="179" spans="1:11" hidden="1" outlineLevel="1" x14ac:dyDescent="0.2">
      <c r="A179" s="47" t="s">
        <v>11780</v>
      </c>
      <c r="C179" s="47" t="s">
        <v>11781</v>
      </c>
    </row>
    <row r="180" spans="1:11" hidden="1" outlineLevel="1" x14ac:dyDescent="0.2">
      <c r="A180" s="47" t="s">
        <v>11782</v>
      </c>
      <c r="D180" s="47" t="s">
        <v>11689</v>
      </c>
      <c r="K180" s="48">
        <v>420</v>
      </c>
    </row>
    <row r="181" spans="1:11" hidden="1" outlineLevel="1" x14ac:dyDescent="0.2">
      <c r="B181" s="47" t="s">
        <v>11690</v>
      </c>
      <c r="C181" s="47" t="s">
        <v>11783</v>
      </c>
      <c r="E181" s="47" t="s">
        <v>10761</v>
      </c>
      <c r="I181" s="48">
        <v>420</v>
      </c>
    </row>
    <row r="182" spans="1:11" hidden="1" outlineLevel="1" x14ac:dyDescent="0.2">
      <c r="A182" s="47" t="s">
        <v>11784</v>
      </c>
      <c r="D182" s="47" t="s">
        <v>11700</v>
      </c>
      <c r="K182" s="48">
        <v>4587.7</v>
      </c>
    </row>
    <row r="183" spans="1:11" hidden="1" outlineLevel="1" x14ac:dyDescent="0.2">
      <c r="B183" s="47" t="s">
        <v>11690</v>
      </c>
      <c r="C183" s="47" t="s">
        <v>11783</v>
      </c>
      <c r="E183" s="47" t="s">
        <v>10761</v>
      </c>
      <c r="I183" s="48">
        <v>4587.7</v>
      </c>
    </row>
    <row r="184" spans="1:11" hidden="1" outlineLevel="1" x14ac:dyDescent="0.2">
      <c r="A184" s="47" t="s">
        <v>11785</v>
      </c>
      <c r="D184" s="47" t="s">
        <v>11743</v>
      </c>
      <c r="K184" s="48">
        <v>2396.16</v>
      </c>
    </row>
    <row r="185" spans="1:11" hidden="1" outlineLevel="1" x14ac:dyDescent="0.2">
      <c r="B185" s="47" t="s">
        <v>11690</v>
      </c>
      <c r="C185" s="47" t="s">
        <v>11783</v>
      </c>
      <c r="E185" s="47" t="s">
        <v>10761</v>
      </c>
      <c r="I185" s="48">
        <v>2396.16</v>
      </c>
    </row>
    <row r="186" spans="1:11" hidden="1" outlineLevel="1" x14ac:dyDescent="0.2">
      <c r="A186" s="47" t="s">
        <v>11786</v>
      </c>
      <c r="D186" s="47" t="s">
        <v>11745</v>
      </c>
      <c r="K186" s="48">
        <v>3254.6</v>
      </c>
    </row>
    <row r="187" spans="1:11" hidden="1" outlineLevel="1" x14ac:dyDescent="0.2">
      <c r="B187" s="47" t="s">
        <v>11690</v>
      </c>
      <c r="C187" s="47" t="s">
        <v>11783</v>
      </c>
      <c r="E187" s="47" t="s">
        <v>10761</v>
      </c>
      <c r="I187" s="48">
        <v>3254.6</v>
      </c>
    </row>
    <row r="188" spans="1:11" hidden="1" outlineLevel="1" x14ac:dyDescent="0.2">
      <c r="A188" s="47" t="s">
        <v>11787</v>
      </c>
      <c r="D188" s="47" t="s">
        <v>11747</v>
      </c>
      <c r="K188" s="48">
        <v>83014.19</v>
      </c>
    </row>
    <row r="189" spans="1:11" hidden="1" outlineLevel="1" x14ac:dyDescent="0.2">
      <c r="B189" s="47" t="s">
        <v>11690</v>
      </c>
      <c r="C189" s="47" t="s">
        <v>11783</v>
      </c>
      <c r="E189" s="47" t="s">
        <v>10761</v>
      </c>
      <c r="I189" s="48">
        <v>83014.19</v>
      </c>
    </row>
    <row r="190" spans="1:11" hidden="1" outlineLevel="1" x14ac:dyDescent="0.2">
      <c r="A190" s="47" t="s">
        <v>11788</v>
      </c>
      <c r="D190" s="47" t="s">
        <v>11749</v>
      </c>
      <c r="K190" s="48">
        <v>129.78</v>
      </c>
    </row>
    <row r="191" spans="1:11" hidden="1" outlineLevel="1" x14ac:dyDescent="0.2">
      <c r="B191" s="47" t="s">
        <v>11690</v>
      </c>
      <c r="C191" s="47" t="s">
        <v>11783</v>
      </c>
      <c r="E191" s="47" t="s">
        <v>10761</v>
      </c>
      <c r="I191" s="48">
        <v>129.78</v>
      </c>
    </row>
    <row r="192" spans="1:11" hidden="1" outlineLevel="1" x14ac:dyDescent="0.2">
      <c r="A192" s="47" t="s">
        <v>11789</v>
      </c>
      <c r="D192" s="47" t="s">
        <v>11753</v>
      </c>
      <c r="K192" s="48">
        <v>150</v>
      </c>
    </row>
    <row r="193" spans="1:11" hidden="1" outlineLevel="1" x14ac:dyDescent="0.2">
      <c r="B193" s="47" t="s">
        <v>11690</v>
      </c>
      <c r="C193" s="47" t="s">
        <v>11762</v>
      </c>
      <c r="E193" s="47" t="s">
        <v>11763</v>
      </c>
      <c r="I193" s="48">
        <v>150</v>
      </c>
    </row>
    <row r="194" spans="1:11" hidden="1" outlineLevel="1" x14ac:dyDescent="0.2">
      <c r="A194" s="47" t="s">
        <v>11790</v>
      </c>
      <c r="C194" s="47" t="s">
        <v>11791</v>
      </c>
    </row>
    <row r="195" spans="1:11" hidden="1" outlineLevel="1" x14ac:dyDescent="0.2">
      <c r="A195" s="47" t="s">
        <v>11792</v>
      </c>
      <c r="C195" s="47" t="s">
        <v>11793</v>
      </c>
    </row>
    <row r="196" spans="1:11" hidden="1" outlineLevel="1" x14ac:dyDescent="0.2">
      <c r="A196" s="47" t="s">
        <v>11794</v>
      </c>
      <c r="D196" s="47" t="s">
        <v>11795</v>
      </c>
      <c r="K196" s="48">
        <v>133.94999999999999</v>
      </c>
    </row>
    <row r="197" spans="1:11" hidden="1" outlineLevel="1" x14ac:dyDescent="0.2">
      <c r="A197" s="47" t="s">
        <v>11796</v>
      </c>
      <c r="D197" s="47" t="s">
        <v>11797</v>
      </c>
      <c r="K197" s="48">
        <v>8.93</v>
      </c>
    </row>
    <row r="198" spans="1:11" collapsed="1" x14ac:dyDescent="0.2"/>
    <row r="199" spans="1:11" x14ac:dyDescent="0.2">
      <c r="D199" s="49" t="s">
        <v>20</v>
      </c>
      <c r="E199" s="46" t="s">
        <v>11683</v>
      </c>
      <c r="K199" s="50">
        <v>679261.79</v>
      </c>
    </row>
    <row r="200" spans="1:11" x14ac:dyDescent="0.2">
      <c r="A200" s="47" t="s">
        <v>11798</v>
      </c>
      <c r="C200" s="47" t="s">
        <v>11799</v>
      </c>
    </row>
    <row r="201" spans="1:11" x14ac:dyDescent="0.2">
      <c r="A201" s="47" t="s">
        <v>11800</v>
      </c>
      <c r="C201" s="47" t="s">
        <v>11801</v>
      </c>
    </row>
    <row r="202" spans="1:11" x14ac:dyDescent="0.2">
      <c r="A202" s="47" t="s">
        <v>11802</v>
      </c>
      <c r="D202" s="47" t="s">
        <v>11803</v>
      </c>
      <c r="K202" s="48">
        <v>62485.7</v>
      </c>
    </row>
    <row r="203" spans="1:11" x14ac:dyDescent="0.2">
      <c r="A203" s="47" t="s">
        <v>11804</v>
      </c>
      <c r="D203" s="47" t="s">
        <v>11805</v>
      </c>
      <c r="K203" s="48">
        <v>78642.740000000005</v>
      </c>
    </row>
    <row r="204" spans="1:11" x14ac:dyDescent="0.2">
      <c r="A204" s="47" t="s">
        <v>11806</v>
      </c>
      <c r="D204" s="47" t="s">
        <v>11807</v>
      </c>
      <c r="K204" s="48">
        <v>56438.11</v>
      </c>
    </row>
    <row r="205" spans="1:11" x14ac:dyDescent="0.2">
      <c r="A205" s="47" t="s">
        <v>11808</v>
      </c>
      <c r="D205" s="47" t="s">
        <v>11809</v>
      </c>
      <c r="K205" s="48">
        <v>9086.7800000000007</v>
      </c>
    </row>
    <row r="206" spans="1:11" x14ac:dyDescent="0.2">
      <c r="A206" s="47" t="s">
        <v>11810</v>
      </c>
      <c r="D206" s="47" t="s">
        <v>11811</v>
      </c>
      <c r="K206" s="48">
        <v>3119.41</v>
      </c>
    </row>
    <row r="207" spans="1:11" x14ac:dyDescent="0.2">
      <c r="A207" s="47" t="s">
        <v>11812</v>
      </c>
      <c r="D207" s="47" t="s">
        <v>11813</v>
      </c>
      <c r="K207" s="48">
        <v>720.81</v>
      </c>
    </row>
    <row r="209" spans="1:11" x14ac:dyDescent="0.2">
      <c r="D209" s="49" t="s">
        <v>20</v>
      </c>
      <c r="E209" s="46" t="s">
        <v>11799</v>
      </c>
      <c r="K209" s="50">
        <v>210493.55</v>
      </c>
    </row>
    <row r="210" spans="1:11" x14ac:dyDescent="0.2">
      <c r="A210" s="47" t="s">
        <v>11814</v>
      </c>
      <c r="C210" s="47" t="s">
        <v>11815</v>
      </c>
    </row>
    <row r="211" spans="1:11" x14ac:dyDescent="0.2">
      <c r="A211" s="47" t="s">
        <v>11816</v>
      </c>
      <c r="C211" s="47" t="s">
        <v>11817</v>
      </c>
    </row>
    <row r="212" spans="1:11" x14ac:dyDescent="0.2">
      <c r="A212" s="47" t="s">
        <v>11818</v>
      </c>
      <c r="D212" s="47" t="s">
        <v>11817</v>
      </c>
      <c r="K212" s="48">
        <v>2795.31</v>
      </c>
    </row>
    <row r="213" spans="1:11" x14ac:dyDescent="0.2">
      <c r="A213" s="47" t="s">
        <v>11819</v>
      </c>
      <c r="D213" s="47" t="s">
        <v>11820</v>
      </c>
      <c r="K213" s="48">
        <v>553.6</v>
      </c>
    </row>
    <row r="215" spans="1:11" x14ac:dyDescent="0.2">
      <c r="D215" s="49" t="s">
        <v>20</v>
      </c>
      <c r="E215" s="46" t="s">
        <v>11815</v>
      </c>
      <c r="K215" s="50">
        <v>3348.91</v>
      </c>
    </row>
    <row r="216" spans="1:11" x14ac:dyDescent="0.2">
      <c r="A216" s="47" t="s">
        <v>11821</v>
      </c>
      <c r="C216" s="47" t="s">
        <v>11822</v>
      </c>
    </row>
    <row r="217" spans="1:11" x14ac:dyDescent="0.2">
      <c r="A217" s="47" t="s">
        <v>11823</v>
      </c>
      <c r="C217" s="47" t="s">
        <v>11824</v>
      </c>
    </row>
    <row r="218" spans="1:11" x14ac:dyDescent="0.2">
      <c r="A218" s="47" t="s">
        <v>11825</v>
      </c>
      <c r="D218" s="47" t="s">
        <v>11826</v>
      </c>
      <c r="K218" s="48">
        <v>-2280.13</v>
      </c>
    </row>
    <row r="220" spans="1:11" x14ac:dyDescent="0.2">
      <c r="D220" s="49" t="s">
        <v>20</v>
      </c>
      <c r="E220" s="46" t="s">
        <v>11822</v>
      </c>
      <c r="K220" s="50">
        <v>-2280.13</v>
      </c>
    </row>
    <row r="222" spans="1:11" x14ac:dyDescent="0.2">
      <c r="D222" s="49" t="s">
        <v>20</v>
      </c>
      <c r="E222" s="46" t="s">
        <v>11681</v>
      </c>
      <c r="K222" s="50">
        <v>890824.12</v>
      </c>
    </row>
    <row r="223" spans="1:11" x14ac:dyDescent="0.2">
      <c r="A223" s="46" t="s">
        <v>11827</v>
      </c>
      <c r="C223" s="46" t="s">
        <v>11828</v>
      </c>
    </row>
    <row r="224" spans="1:11" x14ac:dyDescent="0.2">
      <c r="A224" s="47" t="s">
        <v>11829</v>
      </c>
      <c r="C224" s="47" t="s">
        <v>11830</v>
      </c>
    </row>
    <row r="225" spans="1:11" x14ac:dyDescent="0.2">
      <c r="A225" s="47" t="s">
        <v>11831</v>
      </c>
      <c r="C225" s="47" t="s">
        <v>11832</v>
      </c>
    </row>
    <row r="226" spans="1:11" x14ac:dyDescent="0.2">
      <c r="A226" s="47" t="s">
        <v>11833</v>
      </c>
      <c r="C226" s="47" t="s">
        <v>11832</v>
      </c>
    </row>
    <row r="227" spans="1:11" x14ac:dyDescent="0.2">
      <c r="A227" s="47" t="s">
        <v>11834</v>
      </c>
      <c r="D227" s="47" t="s">
        <v>11835</v>
      </c>
      <c r="K227" s="48">
        <v>-4553.45</v>
      </c>
    </row>
    <row r="228" spans="1:11" x14ac:dyDescent="0.2">
      <c r="A228" s="47" t="s">
        <v>11836</v>
      </c>
      <c r="D228" s="47" t="s">
        <v>11837</v>
      </c>
      <c r="K228" s="48">
        <v>-781.21</v>
      </c>
    </row>
    <row r="229" spans="1:11" x14ac:dyDescent="0.2">
      <c r="A229" s="47" t="s">
        <v>11838</v>
      </c>
      <c r="D229" s="47" t="s">
        <v>11839</v>
      </c>
      <c r="K229" s="48">
        <v>8.19</v>
      </c>
    </row>
    <row r="230" spans="1:11" x14ac:dyDescent="0.2">
      <c r="A230" s="47" t="s">
        <v>11840</v>
      </c>
      <c r="D230" s="47" t="s">
        <v>11841</v>
      </c>
      <c r="K230" s="48">
        <v>-54</v>
      </c>
    </row>
    <row r="231" spans="1:11" x14ac:dyDescent="0.2">
      <c r="A231" s="47" t="s">
        <v>11842</v>
      </c>
      <c r="D231" s="47" t="s">
        <v>11843</v>
      </c>
      <c r="K231" s="48">
        <v>-3.84</v>
      </c>
    </row>
    <row r="232" spans="1:11" x14ac:dyDescent="0.2">
      <c r="A232" s="47" t="s">
        <v>11844</v>
      </c>
      <c r="D232" s="47" t="s">
        <v>11845</v>
      </c>
      <c r="K232" s="48">
        <v>-143</v>
      </c>
    </row>
    <row r="233" spans="1:11" x14ac:dyDescent="0.2">
      <c r="A233" s="47" t="s">
        <v>11846</v>
      </c>
      <c r="D233" s="47" t="s">
        <v>11847</v>
      </c>
      <c r="K233" s="48">
        <v>-2721.59</v>
      </c>
    </row>
    <row r="234" spans="1:11" x14ac:dyDescent="0.2">
      <c r="A234" s="47" t="s">
        <v>11848</v>
      </c>
      <c r="D234" s="47" t="s">
        <v>11849</v>
      </c>
      <c r="K234" s="48">
        <v>-396.51</v>
      </c>
    </row>
    <row r="235" spans="1:11" x14ac:dyDescent="0.2">
      <c r="A235" s="47" t="s">
        <v>11850</v>
      </c>
      <c r="D235" s="47" t="s">
        <v>11851</v>
      </c>
      <c r="K235" s="48">
        <v>-1843.35</v>
      </c>
    </row>
    <row r="236" spans="1:11" x14ac:dyDescent="0.2">
      <c r="A236" s="47" t="s">
        <v>11852</v>
      </c>
      <c r="D236" s="47" t="s">
        <v>11853</v>
      </c>
      <c r="K236" s="48">
        <v>-108382.91</v>
      </c>
    </row>
    <row r="237" spans="1:11" x14ac:dyDescent="0.2">
      <c r="A237" s="47" t="s">
        <v>11854</v>
      </c>
      <c r="D237" s="47" t="s">
        <v>11855</v>
      </c>
      <c r="K237" s="48">
        <v>-233</v>
      </c>
    </row>
    <row r="238" spans="1:11" x14ac:dyDescent="0.2">
      <c r="A238" s="47" t="s">
        <v>11856</v>
      </c>
      <c r="D238" s="47" t="s">
        <v>11857</v>
      </c>
      <c r="K238" s="48">
        <v>-1173.47</v>
      </c>
    </row>
    <row r="239" spans="1:11" x14ac:dyDescent="0.2">
      <c r="A239" s="47" t="s">
        <v>11858</v>
      </c>
      <c r="C239" s="47" t="s">
        <v>11859</v>
      </c>
    </row>
    <row r="240" spans="1:11" x14ac:dyDescent="0.2">
      <c r="A240" s="47" t="s">
        <v>11860</v>
      </c>
      <c r="C240" s="47" t="s">
        <v>11861</v>
      </c>
    </row>
    <row r="241" spans="1:11" x14ac:dyDescent="0.2">
      <c r="A241" s="47" t="s">
        <v>11862</v>
      </c>
      <c r="D241" s="47" t="s">
        <v>11863</v>
      </c>
      <c r="K241" s="48">
        <v>-137344.21</v>
      </c>
    </row>
    <row r="242" spans="1:11" x14ac:dyDescent="0.2">
      <c r="B242" s="47" t="s">
        <v>11540</v>
      </c>
      <c r="C242" s="47" t="s">
        <v>11541</v>
      </c>
      <c r="E242" s="47" t="s">
        <v>11542</v>
      </c>
      <c r="I242" s="48">
        <v>-7673.36</v>
      </c>
    </row>
    <row r="243" spans="1:11" x14ac:dyDescent="0.2">
      <c r="B243" s="47" t="s">
        <v>11540</v>
      </c>
      <c r="C243" s="47" t="s">
        <v>11543</v>
      </c>
      <c r="E243" s="47" t="s">
        <v>11544</v>
      </c>
      <c r="I243" s="48">
        <v>-3999.6</v>
      </c>
    </row>
    <row r="244" spans="1:11" x14ac:dyDescent="0.2">
      <c r="B244" s="47" t="s">
        <v>11540</v>
      </c>
      <c r="C244" s="47" t="s">
        <v>11545</v>
      </c>
      <c r="E244" s="47" t="s">
        <v>11546</v>
      </c>
      <c r="I244" s="48">
        <v>-5636.67</v>
      </c>
    </row>
    <row r="245" spans="1:11" x14ac:dyDescent="0.2">
      <c r="B245" s="47" t="s">
        <v>11540</v>
      </c>
      <c r="C245" s="47" t="s">
        <v>11547</v>
      </c>
      <c r="E245" s="47" t="s">
        <v>11548</v>
      </c>
      <c r="I245" s="48">
        <v>-7670.32</v>
      </c>
    </row>
    <row r="246" spans="1:11" x14ac:dyDescent="0.2">
      <c r="B246" s="47" t="s">
        <v>11540</v>
      </c>
      <c r="C246" s="47" t="s">
        <v>11864</v>
      </c>
      <c r="E246" s="47" t="s">
        <v>11865</v>
      </c>
      <c r="I246" s="48">
        <v>-11187.32</v>
      </c>
    </row>
    <row r="247" spans="1:11" x14ac:dyDescent="0.2">
      <c r="B247" s="47" t="s">
        <v>11540</v>
      </c>
      <c r="C247" s="47" t="s">
        <v>11866</v>
      </c>
      <c r="E247" s="47" t="s">
        <v>11867</v>
      </c>
      <c r="I247" s="48">
        <v>-92077.92</v>
      </c>
    </row>
    <row r="248" spans="1:11" x14ac:dyDescent="0.2">
      <c r="B248" s="47" t="s">
        <v>11540</v>
      </c>
      <c r="C248" s="47" t="s">
        <v>11868</v>
      </c>
      <c r="E248" s="47" t="s">
        <v>11869</v>
      </c>
      <c r="I248" s="48">
        <v>-4000</v>
      </c>
    </row>
    <row r="249" spans="1:11" x14ac:dyDescent="0.2">
      <c r="B249" s="47" t="s">
        <v>11540</v>
      </c>
      <c r="C249" s="47" t="s">
        <v>11552</v>
      </c>
      <c r="E249" s="47" t="s">
        <v>11553</v>
      </c>
      <c r="I249" s="48">
        <v>-2487.92</v>
      </c>
    </row>
    <row r="250" spans="1:11" x14ac:dyDescent="0.2">
      <c r="B250" s="47" t="s">
        <v>11540</v>
      </c>
      <c r="C250" s="47" t="s">
        <v>11556</v>
      </c>
      <c r="E250" s="47" t="s">
        <v>11557</v>
      </c>
      <c r="I250" s="48">
        <v>-2311.1</v>
      </c>
    </row>
    <row r="251" spans="1:11" x14ac:dyDescent="0.2">
      <c r="B251" s="47" t="s">
        <v>11540</v>
      </c>
      <c r="C251" s="47" t="s">
        <v>11870</v>
      </c>
      <c r="E251" s="47" t="s">
        <v>11871</v>
      </c>
      <c r="I251" s="48">
        <v>-300</v>
      </c>
    </row>
    <row r="252" spans="1:11" x14ac:dyDescent="0.2">
      <c r="A252" s="47" t="s">
        <v>11872</v>
      </c>
      <c r="D252" s="47" t="s">
        <v>11873</v>
      </c>
      <c r="K252" s="48">
        <v>-27318.240000000002</v>
      </c>
    </row>
    <row r="253" spans="1:11" x14ac:dyDescent="0.2">
      <c r="B253" s="47" t="s">
        <v>11874</v>
      </c>
      <c r="C253" s="47" t="s">
        <v>11875</v>
      </c>
      <c r="E253" s="47" t="s">
        <v>11876</v>
      </c>
      <c r="I253" s="48">
        <v>-140</v>
      </c>
    </row>
    <row r="254" spans="1:11" x14ac:dyDescent="0.2">
      <c r="B254" s="47" t="s">
        <v>11874</v>
      </c>
      <c r="C254" s="47" t="s">
        <v>11877</v>
      </c>
      <c r="E254" s="47" t="s">
        <v>11878</v>
      </c>
      <c r="I254" s="48">
        <v>-4062.07</v>
      </c>
    </row>
    <row r="255" spans="1:11" x14ac:dyDescent="0.2">
      <c r="B255" s="47" t="s">
        <v>11874</v>
      </c>
      <c r="C255" s="47" t="s">
        <v>11879</v>
      </c>
      <c r="E255" s="47" t="s">
        <v>11880</v>
      </c>
      <c r="I255" s="48">
        <v>-17.86</v>
      </c>
    </row>
    <row r="256" spans="1:11" x14ac:dyDescent="0.2">
      <c r="B256" s="47" t="s">
        <v>11874</v>
      </c>
      <c r="C256" s="47" t="s">
        <v>11881</v>
      </c>
      <c r="E256" s="47" t="s">
        <v>11882</v>
      </c>
      <c r="I256" s="48">
        <v>-1102.33</v>
      </c>
    </row>
    <row r="257" spans="1:11" x14ac:dyDescent="0.2">
      <c r="B257" s="47" t="s">
        <v>11874</v>
      </c>
      <c r="C257" s="47" t="s">
        <v>11883</v>
      </c>
      <c r="E257" s="47" t="s">
        <v>11884</v>
      </c>
      <c r="I257" s="48">
        <v>-51.68</v>
      </c>
    </row>
    <row r="258" spans="1:11" x14ac:dyDescent="0.2">
      <c r="B258" s="47" t="s">
        <v>11874</v>
      </c>
      <c r="C258" s="47" t="s">
        <v>11885</v>
      </c>
      <c r="E258" s="47" t="s">
        <v>11886</v>
      </c>
      <c r="I258" s="48">
        <v>-1403.6</v>
      </c>
    </row>
    <row r="259" spans="1:11" x14ac:dyDescent="0.2">
      <c r="B259" s="47" t="s">
        <v>11874</v>
      </c>
      <c r="C259" s="47" t="s">
        <v>11887</v>
      </c>
      <c r="E259" s="47" t="s">
        <v>11888</v>
      </c>
      <c r="I259" s="48">
        <v>-925.76</v>
      </c>
    </row>
    <row r="260" spans="1:11" x14ac:dyDescent="0.2">
      <c r="B260" s="47" t="s">
        <v>11874</v>
      </c>
      <c r="C260" s="47" t="s">
        <v>11889</v>
      </c>
      <c r="E260" s="47" t="s">
        <v>11890</v>
      </c>
      <c r="I260" s="48">
        <v>-3435.59</v>
      </c>
    </row>
    <row r="261" spans="1:11" x14ac:dyDescent="0.2">
      <c r="B261" s="47" t="s">
        <v>11874</v>
      </c>
      <c r="C261" s="47" t="s">
        <v>11891</v>
      </c>
      <c r="E261" s="47" t="s">
        <v>11892</v>
      </c>
      <c r="I261" s="48">
        <v>-7325.99</v>
      </c>
    </row>
    <row r="262" spans="1:11" x14ac:dyDescent="0.2">
      <c r="B262" s="47" t="s">
        <v>11874</v>
      </c>
      <c r="C262" s="47" t="s">
        <v>11893</v>
      </c>
      <c r="E262" s="47" t="s">
        <v>11894</v>
      </c>
      <c r="I262" s="48">
        <v>-8670.91</v>
      </c>
    </row>
    <row r="263" spans="1:11" x14ac:dyDescent="0.2">
      <c r="B263" s="47" t="s">
        <v>11874</v>
      </c>
      <c r="C263" s="47" t="s">
        <v>11895</v>
      </c>
      <c r="E263" s="47" t="s">
        <v>11896</v>
      </c>
      <c r="I263" s="48">
        <v>-106</v>
      </c>
    </row>
    <row r="264" spans="1:11" x14ac:dyDescent="0.2">
      <c r="B264" s="47" t="s">
        <v>11874</v>
      </c>
      <c r="C264" s="47" t="s">
        <v>11415</v>
      </c>
      <c r="E264" s="47" t="s">
        <v>11416</v>
      </c>
      <c r="I264" s="48">
        <v>-76.45</v>
      </c>
    </row>
    <row r="265" spans="1:11" x14ac:dyDescent="0.2">
      <c r="A265" s="47" t="s">
        <v>11897</v>
      </c>
      <c r="C265" s="47" t="s">
        <v>11898</v>
      </c>
    </row>
    <row r="266" spans="1:11" x14ac:dyDescent="0.2">
      <c r="A266" s="47" t="s">
        <v>11899</v>
      </c>
      <c r="C266" s="47" t="s">
        <v>11900</v>
      </c>
    </row>
    <row r="267" spans="1:11" x14ac:dyDescent="0.2">
      <c r="A267" s="47" t="s">
        <v>11901</v>
      </c>
      <c r="D267" s="47" t="s">
        <v>11902</v>
      </c>
      <c r="K267" s="48">
        <v>-3830.86</v>
      </c>
    </row>
    <row r="268" spans="1:11" x14ac:dyDescent="0.2">
      <c r="A268" s="47" t="s">
        <v>11903</v>
      </c>
      <c r="D268" s="47" t="s">
        <v>11904</v>
      </c>
      <c r="K268" s="48">
        <v>-80372.11</v>
      </c>
    </row>
    <row r="269" spans="1:11" x14ac:dyDescent="0.2">
      <c r="A269" s="47" t="s">
        <v>11905</v>
      </c>
      <c r="D269" s="47" t="s">
        <v>11851</v>
      </c>
      <c r="K269" s="48">
        <v>-78490.960000000006</v>
      </c>
    </row>
    <row r="270" spans="1:11" x14ac:dyDescent="0.2">
      <c r="A270" s="47" t="s">
        <v>11906</v>
      </c>
      <c r="D270" s="47" t="s">
        <v>11839</v>
      </c>
      <c r="K270" s="48">
        <v>-2126.48</v>
      </c>
    </row>
    <row r="271" spans="1:11" x14ac:dyDescent="0.2">
      <c r="A271" s="47" t="s">
        <v>11907</v>
      </c>
      <c r="D271" s="47" t="s">
        <v>11908</v>
      </c>
      <c r="K271" s="48">
        <v>-147.78</v>
      </c>
    </row>
    <row r="272" spans="1:11" x14ac:dyDescent="0.2">
      <c r="A272" s="47" t="s">
        <v>11909</v>
      </c>
      <c r="D272" s="47" t="s">
        <v>11910</v>
      </c>
      <c r="K272" s="48">
        <v>-200</v>
      </c>
    </row>
    <row r="273" spans="1:11" x14ac:dyDescent="0.2">
      <c r="A273" s="47" t="s">
        <v>11911</v>
      </c>
      <c r="D273" s="47" t="s">
        <v>11912</v>
      </c>
      <c r="K273" s="48">
        <v>-7587.55</v>
      </c>
    </row>
    <row r="274" spans="1:11" x14ac:dyDescent="0.2">
      <c r="A274" s="47" t="s">
        <v>11913</v>
      </c>
      <c r="D274" s="47" t="s">
        <v>11416</v>
      </c>
      <c r="K274" s="48">
        <v>-12518.07</v>
      </c>
    </row>
    <row r="275" spans="1:11" x14ac:dyDescent="0.2">
      <c r="A275" s="47" t="s">
        <v>11914</v>
      </c>
      <c r="D275" s="47" t="s">
        <v>11915</v>
      </c>
      <c r="K275" s="48">
        <v>-694.85</v>
      </c>
    </row>
    <row r="276" spans="1:11" x14ac:dyDescent="0.2">
      <c r="A276" s="47" t="s">
        <v>11916</v>
      </c>
      <c r="C276" s="47" t="s">
        <v>11917</v>
      </c>
    </row>
    <row r="277" spans="1:11" x14ac:dyDescent="0.2">
      <c r="A277" s="47" t="s">
        <v>11918</v>
      </c>
      <c r="D277" s="47" t="s">
        <v>11919</v>
      </c>
      <c r="K277" s="48">
        <v>-19402.84</v>
      </c>
    </row>
    <row r="278" spans="1:11" x14ac:dyDescent="0.2">
      <c r="A278" s="47" t="s">
        <v>11920</v>
      </c>
      <c r="D278" s="47" t="s">
        <v>11921</v>
      </c>
      <c r="K278" s="48">
        <v>-34500</v>
      </c>
    </row>
    <row r="279" spans="1:11" x14ac:dyDescent="0.2">
      <c r="A279" s="47" t="s">
        <v>11922</v>
      </c>
      <c r="D279" s="47" t="s">
        <v>11923</v>
      </c>
      <c r="K279" s="48">
        <v>-19594.34</v>
      </c>
    </row>
    <row r="280" spans="1:11" x14ac:dyDescent="0.2">
      <c r="A280" s="47" t="s">
        <v>11924</v>
      </c>
      <c r="D280" s="47" t="s">
        <v>11925</v>
      </c>
      <c r="K280" s="48">
        <v>-38486.18</v>
      </c>
    </row>
    <row r="281" spans="1:11" x14ac:dyDescent="0.2">
      <c r="A281" s="47" t="s">
        <v>11926</v>
      </c>
      <c r="D281" s="47" t="s">
        <v>11927</v>
      </c>
      <c r="K281" s="48">
        <v>-20874.939999999999</v>
      </c>
    </row>
    <row r="282" spans="1:11" x14ac:dyDescent="0.2">
      <c r="A282" s="47" t="s">
        <v>11928</v>
      </c>
      <c r="D282" s="47" t="s">
        <v>11811</v>
      </c>
      <c r="K282" s="48">
        <v>-3183.25</v>
      </c>
    </row>
    <row r="283" spans="1:11" x14ac:dyDescent="0.2">
      <c r="A283" s="47" t="s">
        <v>11929</v>
      </c>
      <c r="D283" s="47" t="s">
        <v>11392</v>
      </c>
      <c r="K283" s="48">
        <v>-3690.22</v>
      </c>
    </row>
    <row r="284" spans="1:11" x14ac:dyDescent="0.2">
      <c r="A284" s="47" t="s">
        <v>11930</v>
      </c>
      <c r="D284" s="47" t="s">
        <v>11931</v>
      </c>
      <c r="K284" s="48">
        <v>-2205.9</v>
      </c>
    </row>
    <row r="285" spans="1:11" x14ac:dyDescent="0.2">
      <c r="A285" s="47" t="s">
        <v>11932</v>
      </c>
      <c r="C285" s="47" t="s">
        <v>11933</v>
      </c>
    </row>
    <row r="286" spans="1:11" x14ac:dyDescent="0.2">
      <c r="A286" s="47" t="s">
        <v>11934</v>
      </c>
      <c r="D286" s="47" t="s">
        <v>11935</v>
      </c>
      <c r="K286" s="48">
        <v>-693.91</v>
      </c>
    </row>
    <row r="287" spans="1:11" x14ac:dyDescent="0.2">
      <c r="B287" s="47" t="s">
        <v>11936</v>
      </c>
      <c r="C287" s="47" t="s">
        <v>11937</v>
      </c>
      <c r="E287" s="47" t="s">
        <v>11938</v>
      </c>
      <c r="I287" s="48">
        <v>-693.91</v>
      </c>
    </row>
    <row r="289" spans="1:11" x14ac:dyDescent="0.2">
      <c r="D289" s="49" t="s">
        <v>20</v>
      </c>
      <c r="E289" s="46" t="s">
        <v>11830</v>
      </c>
      <c r="K289" s="50">
        <v>-613540.82999999996</v>
      </c>
    </row>
    <row r="290" spans="1:11" x14ac:dyDescent="0.2">
      <c r="A290" s="47" t="s">
        <v>11939</v>
      </c>
      <c r="C290" s="47" t="s">
        <v>11940</v>
      </c>
    </row>
    <row r="291" spans="1:11" x14ac:dyDescent="0.2">
      <c r="A291" s="47" t="s">
        <v>11941</v>
      </c>
      <c r="C291" s="47" t="s">
        <v>11942</v>
      </c>
    </row>
    <row r="292" spans="1:11" x14ac:dyDescent="0.2">
      <c r="A292" s="47" t="s">
        <v>11943</v>
      </c>
      <c r="D292" s="47" t="s">
        <v>11942</v>
      </c>
      <c r="K292" s="48">
        <v>-8532.06</v>
      </c>
    </row>
    <row r="294" spans="1:11" x14ac:dyDescent="0.2">
      <c r="D294" s="49" t="s">
        <v>20</v>
      </c>
      <c r="E294" s="46" t="s">
        <v>11940</v>
      </c>
      <c r="K294" s="50">
        <v>-8532.06</v>
      </c>
    </row>
    <row r="295" spans="1:11" x14ac:dyDescent="0.2">
      <c r="A295" s="47" t="s">
        <v>11944</v>
      </c>
      <c r="C295" s="47" t="s">
        <v>11945</v>
      </c>
    </row>
    <row r="296" spans="1:11" x14ac:dyDescent="0.2">
      <c r="A296" s="47" t="s">
        <v>11946</v>
      </c>
      <c r="C296" s="47" t="s">
        <v>11947</v>
      </c>
    </row>
    <row r="297" spans="1:11" x14ac:dyDescent="0.2">
      <c r="A297" s="47" t="s">
        <v>11948</v>
      </c>
      <c r="D297" s="47" t="s">
        <v>11949</v>
      </c>
      <c r="K297" s="48">
        <v>-14061.52</v>
      </c>
    </row>
    <row r="298" spans="1:11" x14ac:dyDescent="0.2">
      <c r="A298" s="47" t="s">
        <v>11950</v>
      </c>
      <c r="D298" s="47" t="s">
        <v>11951</v>
      </c>
      <c r="K298" s="48">
        <v>-3411.89</v>
      </c>
    </row>
    <row r="300" spans="1:11" x14ac:dyDescent="0.2">
      <c r="D300" s="49" t="s">
        <v>20</v>
      </c>
      <c r="E300" s="46" t="s">
        <v>11945</v>
      </c>
      <c r="K300" s="50">
        <v>-17473.41</v>
      </c>
    </row>
    <row r="301" spans="1:11" x14ac:dyDescent="0.2">
      <c r="A301" s="47" t="s">
        <v>11952</v>
      </c>
      <c r="C301" s="47" t="s">
        <v>11953</v>
      </c>
    </row>
    <row r="302" spans="1:11" x14ac:dyDescent="0.2">
      <c r="A302" s="47" t="s">
        <v>11954</v>
      </c>
      <c r="C302" s="47" t="s">
        <v>11955</v>
      </c>
    </row>
    <row r="303" spans="1:11" x14ac:dyDescent="0.2">
      <c r="A303" s="47" t="s">
        <v>11956</v>
      </c>
      <c r="D303" s="47" t="s">
        <v>11957</v>
      </c>
      <c r="K303" s="48">
        <v>-29178.44</v>
      </c>
    </row>
    <row r="305" spans="1:12" x14ac:dyDescent="0.2">
      <c r="D305" s="49" t="s">
        <v>20</v>
      </c>
      <c r="E305" s="46" t="s">
        <v>11953</v>
      </c>
      <c r="K305" s="50">
        <v>-29178.44</v>
      </c>
    </row>
    <row r="307" spans="1:12" x14ac:dyDescent="0.2">
      <c r="D307" s="49" t="s">
        <v>20</v>
      </c>
      <c r="E307" s="46" t="s">
        <v>11828</v>
      </c>
      <c r="K307" s="50">
        <v>-668724.74</v>
      </c>
    </row>
    <row r="308" spans="1:12" x14ac:dyDescent="0.2">
      <c r="L308" s="51"/>
    </row>
    <row r="309" spans="1:12" x14ac:dyDescent="0.2">
      <c r="D309" s="46" t="s">
        <v>11958</v>
      </c>
      <c r="K309" s="50">
        <v>222099.38</v>
      </c>
    </row>
    <row r="310" spans="1:12" x14ac:dyDescent="0.2">
      <c r="L310" s="51"/>
    </row>
    <row r="311" spans="1:12" x14ac:dyDescent="0.2">
      <c r="A311" s="36" t="s">
        <v>11959</v>
      </c>
    </row>
    <row r="313" spans="1:12" x14ac:dyDescent="0.2">
      <c r="B313" s="36" t="s">
        <v>11959</v>
      </c>
    </row>
    <row r="321" spans="4:11" x14ac:dyDescent="0.2">
      <c r="D321" s="52" t="s">
        <v>11671</v>
      </c>
      <c r="I321" s="52" t="s">
        <v>11672</v>
      </c>
    </row>
    <row r="322" spans="4:11" x14ac:dyDescent="0.2">
      <c r="D322" s="42" t="s">
        <v>11673</v>
      </c>
      <c r="I322" s="42" t="s">
        <v>11674</v>
      </c>
    </row>
    <row r="323" spans="4:11" x14ac:dyDescent="0.2">
      <c r="D323" s="42" t="s">
        <v>11675</v>
      </c>
      <c r="I323" s="42" t="s">
        <v>11676</v>
      </c>
    </row>
    <row r="324" spans="4:11" x14ac:dyDescent="0.2">
      <c r="I324" s="42" t="s">
        <v>11677</v>
      </c>
    </row>
    <row r="327" spans="4:11" x14ac:dyDescent="0.2">
      <c r="K327" s="53"/>
    </row>
    <row r="328" spans="4:11" x14ac:dyDescent="0.2">
      <c r="K328" s="53" t="s">
        <v>11960</v>
      </c>
    </row>
  </sheetData>
  <mergeCells count="1">
    <mergeCell ref="A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BG 1221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2022-04-07T15:35:26Z</dcterms:created>
  <dcterms:modified xsi:type="dcterms:W3CDTF">2022-05-03T18:50:07Z</dcterms:modified>
</cp:coreProperties>
</file>