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boston_university\7-Research\genderGap\2_analysis\output\tables\"/>
    </mc:Choice>
  </mc:AlternateContent>
  <xr:revisionPtr revIDLastSave="0" documentId="13_ncr:1_{DBE81989-BBC8-4BDD-A1E5-050B6C7FC9A8}" xr6:coauthVersionLast="45" xr6:coauthVersionMax="45" xr10:uidLastSave="{00000000-0000-0000-0000-000000000000}"/>
  <bookViews>
    <workbookView xWindow="-110" yWindow="-110" windowWidth="19420" windowHeight="10560" xr2:uid="{71F280C7-34DD-4A02-9DAC-C3AE7644C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51" i="1"/>
  <c r="E26" i="1"/>
  <c r="F26" i="1"/>
  <c r="G26" i="1"/>
  <c r="D26" i="1"/>
  <c r="G46" i="1" l="1"/>
  <c r="F46" i="1"/>
  <c r="E46" i="1"/>
  <c r="D46" i="1"/>
  <c r="C46" i="1"/>
  <c r="D47" i="1" s="1"/>
  <c r="D48" i="1" s="1"/>
  <c r="G33" i="1"/>
  <c r="F33" i="1"/>
  <c r="E33" i="1"/>
  <c r="D33" i="1"/>
  <c r="C33" i="1"/>
  <c r="D34" i="1" s="1"/>
  <c r="D35" i="1" s="1"/>
  <c r="G59" i="1"/>
  <c r="F59" i="1"/>
  <c r="E59" i="1"/>
  <c r="F60" i="1" s="1"/>
  <c r="F61" i="1" s="1"/>
  <c r="D59" i="1"/>
  <c r="C59" i="1"/>
  <c r="G56" i="1"/>
  <c r="G57" i="1" s="1"/>
  <c r="F56" i="1"/>
  <c r="F57" i="1" s="1"/>
  <c r="E56" i="1"/>
  <c r="E57" i="1" s="1"/>
  <c r="D56" i="1"/>
  <c r="D57" i="1" s="1"/>
  <c r="G53" i="1"/>
  <c r="F53" i="1"/>
  <c r="E53" i="1"/>
  <c r="D53" i="1"/>
  <c r="G30" i="1"/>
  <c r="G31" i="1" s="1"/>
  <c r="F30" i="1"/>
  <c r="F31" i="1" s="1"/>
  <c r="E30" i="1"/>
  <c r="E31" i="1" s="1"/>
  <c r="D30" i="1"/>
  <c r="D31" i="1" s="1"/>
  <c r="G27" i="1"/>
  <c r="F27" i="1"/>
  <c r="E27" i="1"/>
  <c r="D27" i="1"/>
  <c r="E60" i="1" l="1"/>
  <c r="E61" i="1" s="1"/>
  <c r="G47" i="1"/>
  <c r="G48" i="1" s="1"/>
  <c r="F34" i="1"/>
  <c r="F35" i="1" s="1"/>
  <c r="E34" i="1"/>
  <c r="E35" i="1" s="1"/>
  <c r="F47" i="1"/>
  <c r="F48" i="1" s="1"/>
  <c r="E47" i="1"/>
  <c r="E48" i="1" s="1"/>
  <c r="G60" i="1"/>
  <c r="G61" i="1" s="1"/>
  <c r="G34" i="1"/>
  <c r="G35" i="1" s="1"/>
  <c r="D60" i="1"/>
  <c r="D61" i="1" s="1"/>
  <c r="D14" i="1"/>
  <c r="E14" i="1"/>
  <c r="F14" i="1"/>
  <c r="G14" i="1"/>
  <c r="C14" i="1"/>
  <c r="G43" i="1"/>
  <c r="G44" i="1" s="1"/>
  <c r="F43" i="1"/>
  <c r="F44" i="1" s="1"/>
  <c r="E43" i="1"/>
  <c r="E44" i="1" s="1"/>
  <c r="D43" i="1"/>
  <c r="D44" i="1" s="1"/>
  <c r="G40" i="1"/>
  <c r="F40" i="1"/>
  <c r="E40" i="1"/>
  <c r="D40" i="1"/>
  <c r="F8" i="1"/>
  <c r="E11" i="1"/>
  <c r="E12" i="1" s="1"/>
  <c r="F11" i="1"/>
  <c r="F12" i="1" s="1"/>
  <c r="G11" i="1"/>
  <c r="G12" i="1" s="1"/>
  <c r="D11" i="1"/>
  <c r="D12" i="1" s="1"/>
  <c r="E8" i="1"/>
  <c r="G8" i="1"/>
  <c r="D8" i="1"/>
  <c r="D15" i="1" l="1"/>
  <c r="D16" i="1" s="1"/>
  <c r="G15" i="1"/>
  <c r="G16" i="1" s="1"/>
  <c r="F15" i="1"/>
  <c r="F16" i="1" s="1"/>
  <c r="E15" i="1"/>
  <c r="E16" i="1" s="1"/>
</calcChain>
</file>

<file path=xl/sharedStrings.xml><?xml version="1.0" encoding="utf-8"?>
<sst xmlns="http://schemas.openxmlformats.org/spreadsheetml/2006/main" count="57" uniqueCount="15">
  <si>
    <t>Selection component</t>
  </si>
  <si>
    <t xml:space="preserve">Adjusted premium </t>
  </si>
  <si>
    <t>Men</t>
  </si>
  <si>
    <t>Women</t>
  </si>
  <si>
    <t>Raw</t>
  </si>
  <si>
    <t>Human capital</t>
  </si>
  <si>
    <t>Industry</t>
  </si>
  <si>
    <t>Industry and occupation</t>
  </si>
  <si>
    <t>Wage gap</t>
  </si>
  <si>
    <t>Differences in selection</t>
  </si>
  <si>
    <t>% explained</t>
  </si>
  <si>
    <t>Adjusted premium</t>
  </si>
  <si>
    <t>Basic</t>
  </si>
  <si>
    <t>Density premium by gender, 2020</t>
  </si>
  <si>
    <t>Urban wage premium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</si>
</sst>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left" inden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left" indent="1"/>
    </xf>
    <xf numFmtId="164" fontId="0" fillId="0" borderId="2" xfId="0" applyNumberFormat="1" applyBorder="1"/>
    <xf numFmtId="0" fontId="1" fillId="0" borderId="4" xfId="0" applyFont="1" applyBorder="1" applyAlignment="1">
      <alignment horizontal="center" wrapText="1"/>
    </xf>
    <xf numFmtId="0" fontId="0" fillId="0" borderId="0" xfId="0" applyBorder="1" applyAlignment="1">
      <alignment horizontal="left" indent="1"/>
    </xf>
    <xf numFmtId="164" fontId="0" fillId="0" borderId="0" xfId="0" applyNumberFormat="1" applyBorder="1"/>
    <xf numFmtId="164" fontId="0" fillId="2" borderId="0" xfId="0" applyNumberFormat="1" applyFill="1"/>
    <xf numFmtId="164" fontId="0" fillId="2" borderId="2" xfId="0" applyNumberFormat="1" applyFill="1" applyBorder="1"/>
    <xf numFmtId="0" fontId="0" fillId="0" borderId="0" xfId="0" applyAlignment="1">
      <alignment horizontal="center" vertical="center" wrapText="1"/>
    </xf>
    <xf numFmtId="164" fontId="0" fillId="2" borderId="0" xfId="0" applyNumberFormat="1" applyFill="1" applyBorder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5175-77FE-4059-B583-7853A95A5F85}">
  <dimension ref="B2:H62"/>
  <sheetViews>
    <sheetView showGridLines="0" tabSelected="1" topLeftCell="A17" zoomScale="115" zoomScaleNormal="115" workbookViewId="0">
      <selection activeCell="F52" sqref="F52"/>
    </sheetView>
  </sheetViews>
  <sheetFormatPr defaultRowHeight="14.5" x14ac:dyDescent="0.35"/>
  <cols>
    <col min="2" max="2" width="24.36328125" bestFit="1" customWidth="1"/>
    <col min="7" max="7" width="11.6328125" customWidth="1"/>
  </cols>
  <sheetData>
    <row r="2" spans="2:7" ht="18.5" x14ac:dyDescent="0.45">
      <c r="B2" s="24" t="s">
        <v>13</v>
      </c>
      <c r="C2" s="24"/>
      <c r="D2" s="24"/>
      <c r="E2" s="24"/>
      <c r="F2" s="24"/>
      <c r="G2" s="24"/>
    </row>
    <row r="3" spans="2:7" ht="7" customHeight="1" thickBot="1" x14ac:dyDescent="0.4">
      <c r="B3" s="11"/>
      <c r="C3" s="11"/>
      <c r="D3" s="11"/>
      <c r="E3" s="11"/>
      <c r="F3" s="11"/>
      <c r="G3" s="11"/>
    </row>
    <row r="4" spans="2:7" ht="29.5" thickBot="1" x14ac:dyDescent="0.4">
      <c r="B4" s="4" t="s">
        <v>2</v>
      </c>
      <c r="C4" s="5" t="s">
        <v>4</v>
      </c>
      <c r="D4" s="5" t="s">
        <v>12</v>
      </c>
      <c r="E4" s="5" t="s">
        <v>5</v>
      </c>
      <c r="F4" s="5" t="s">
        <v>6</v>
      </c>
      <c r="G4" s="5" t="s">
        <v>7</v>
      </c>
    </row>
    <row r="5" spans="2:7" x14ac:dyDescent="0.35">
      <c r="B5" s="8" t="s">
        <v>2</v>
      </c>
      <c r="C5" s="7"/>
      <c r="D5" s="7"/>
      <c r="E5" s="7"/>
      <c r="F5" s="7"/>
      <c r="G5" s="7"/>
    </row>
    <row r="6" spans="2:7" x14ac:dyDescent="0.35">
      <c r="B6" s="6" t="s">
        <v>1</v>
      </c>
      <c r="C6" s="1">
        <v>4.4200000000000003E-2</v>
      </c>
      <c r="D6" s="1">
        <v>4.9399999999999999E-2</v>
      </c>
      <c r="E6" s="1">
        <v>3.4799999999999998E-2</v>
      </c>
      <c r="F6" s="1">
        <v>3.1899999999999998E-2</v>
      </c>
      <c r="G6" s="1">
        <v>2.52E-2</v>
      </c>
    </row>
    <row r="7" spans="2:7" x14ac:dyDescent="0.35">
      <c r="B7" s="2" t="s">
        <v>0</v>
      </c>
      <c r="C7" s="1"/>
      <c r="D7" s="1">
        <v>-5.1999999999999963E-3</v>
      </c>
      <c r="E7" s="1">
        <v>1.4600000000000002E-2</v>
      </c>
      <c r="F7" s="1">
        <v>2.8999999999999998E-3</v>
      </c>
      <c r="G7" s="1">
        <v>6.6999999999999976E-3</v>
      </c>
    </row>
    <row r="8" spans="2:7" x14ac:dyDescent="0.35">
      <c r="B8" s="2" t="s">
        <v>10</v>
      </c>
      <c r="C8" s="1"/>
      <c r="D8" s="1">
        <f>+D7/C6</f>
        <v>-0.11764705882352931</v>
      </c>
      <c r="E8" s="1">
        <f>+E7/D6</f>
        <v>0.29554655870445345</v>
      </c>
      <c r="F8" s="1">
        <f>+F7/E6</f>
        <v>8.3333333333333329E-2</v>
      </c>
      <c r="G8" s="1">
        <f t="shared" ref="G8" si="0">+G7/F6</f>
        <v>0.21003134796238238</v>
      </c>
    </row>
    <row r="9" spans="2:7" x14ac:dyDescent="0.35">
      <c r="B9" s="3" t="s">
        <v>3</v>
      </c>
      <c r="C9" s="1"/>
      <c r="D9" s="1"/>
      <c r="E9" s="1"/>
      <c r="F9" s="1"/>
      <c r="G9" s="1"/>
    </row>
    <row r="10" spans="2:7" x14ac:dyDescent="0.35">
      <c r="B10" s="6" t="s">
        <v>1</v>
      </c>
      <c r="C10" s="1">
        <v>5.16E-2</v>
      </c>
      <c r="D10" s="1">
        <v>6.2E-2</v>
      </c>
      <c r="E10" s="1">
        <v>4.8500000000000001E-2</v>
      </c>
      <c r="F10" s="1">
        <v>4.4499999999999998E-2</v>
      </c>
      <c r="G10" s="1">
        <v>3.9E-2</v>
      </c>
    </row>
    <row r="11" spans="2:7" x14ac:dyDescent="0.35">
      <c r="B11" s="2" t="s">
        <v>0</v>
      </c>
      <c r="C11" s="1"/>
      <c r="D11" s="1">
        <f>+C10-D10</f>
        <v>-1.04E-2</v>
      </c>
      <c r="E11" s="1">
        <f t="shared" ref="E11:G11" si="1">+D10-E10</f>
        <v>1.3499999999999998E-2</v>
      </c>
      <c r="F11" s="1">
        <f t="shared" si="1"/>
        <v>4.0000000000000036E-3</v>
      </c>
      <c r="G11" s="1">
        <f t="shared" si="1"/>
        <v>5.4999999999999979E-3</v>
      </c>
    </row>
    <row r="12" spans="2:7" x14ac:dyDescent="0.35">
      <c r="B12" s="2" t="s">
        <v>10</v>
      </c>
      <c r="C12" s="1"/>
      <c r="D12" s="1">
        <f>+D11/C10</f>
        <v>-0.20155038759689922</v>
      </c>
      <c r="E12" s="1">
        <f>+E11/D10</f>
        <v>0.21774193548387094</v>
      </c>
      <c r="F12" s="1">
        <f t="shared" ref="F12" si="2">+F11/E10</f>
        <v>8.2474226804123779E-2</v>
      </c>
      <c r="G12" s="1">
        <f>+G11/F10</f>
        <v>0.12359550561797748</v>
      </c>
    </row>
    <row r="13" spans="2:7" x14ac:dyDescent="0.35">
      <c r="B13" s="3" t="s">
        <v>8</v>
      </c>
      <c r="C13" s="1"/>
      <c r="D13" s="1"/>
      <c r="E13" s="1"/>
      <c r="F13" s="1"/>
      <c r="G13" s="1"/>
    </row>
    <row r="14" spans="2:7" x14ac:dyDescent="0.35">
      <c r="B14" s="2" t="s">
        <v>11</v>
      </c>
      <c r="C14" s="1">
        <f>+C6-C10</f>
        <v>-7.3999999999999969E-3</v>
      </c>
      <c r="D14" s="1">
        <f t="shared" ref="D14:G14" si="3">+D6-D10</f>
        <v>-1.26E-2</v>
      </c>
      <c r="E14" s="1">
        <f t="shared" si="3"/>
        <v>-1.3700000000000004E-2</v>
      </c>
      <c r="F14" s="1">
        <f t="shared" si="3"/>
        <v>-1.26E-2</v>
      </c>
      <c r="G14" s="1">
        <f t="shared" si="3"/>
        <v>-1.38E-2</v>
      </c>
    </row>
    <row r="15" spans="2:7" x14ac:dyDescent="0.35">
      <c r="B15" s="2" t="s">
        <v>9</v>
      </c>
      <c r="C15" s="1"/>
      <c r="D15" s="1">
        <f>+C14-D14</f>
        <v>5.2000000000000032E-3</v>
      </c>
      <c r="E15" s="1">
        <f t="shared" ref="E15:G15" si="4">+D14-E14</f>
        <v>1.1000000000000038E-3</v>
      </c>
      <c r="F15" s="1">
        <f t="shared" si="4"/>
        <v>-1.1000000000000038E-3</v>
      </c>
      <c r="G15" s="1">
        <f t="shared" si="4"/>
        <v>1.1999999999999997E-3</v>
      </c>
    </row>
    <row r="16" spans="2:7" ht="15" thickBot="1" x14ac:dyDescent="0.4">
      <c r="B16" s="9" t="s">
        <v>10</v>
      </c>
      <c r="C16" s="10"/>
      <c r="D16" s="10">
        <f>+D15/C14</f>
        <v>-0.70270270270270341</v>
      </c>
      <c r="E16" s="10">
        <f t="shared" ref="E16:G16" si="5">+E15/D14</f>
        <v>-8.7301587301587602E-2</v>
      </c>
      <c r="F16" s="10">
        <f t="shared" si="5"/>
        <v>8.0291970802919957E-2</v>
      </c>
      <c r="G16" s="10">
        <f t="shared" si="5"/>
        <v>-9.5238095238095205E-2</v>
      </c>
    </row>
    <row r="17" spans="2:8" ht="15" thickTop="1" x14ac:dyDescent="0.35">
      <c r="B17" s="22"/>
      <c r="C17" s="22"/>
      <c r="D17" s="22"/>
      <c r="E17" s="22"/>
      <c r="F17" s="22"/>
      <c r="G17" s="22"/>
    </row>
    <row r="18" spans="2:8" x14ac:dyDescent="0.35">
      <c r="B18" s="23"/>
      <c r="C18" s="23"/>
      <c r="D18" s="23"/>
      <c r="E18" s="23"/>
      <c r="F18" s="23"/>
      <c r="G18" s="23"/>
    </row>
    <row r="20" spans="2:8" ht="23.5" x14ac:dyDescent="0.55000000000000004">
      <c r="B20" s="25" t="s">
        <v>14</v>
      </c>
      <c r="C20" s="25"/>
      <c r="D20" s="25"/>
      <c r="E20" s="25"/>
      <c r="F20" s="25"/>
      <c r="G20" s="25"/>
    </row>
    <row r="21" spans="2:8" ht="15" thickBot="1" x14ac:dyDescent="0.4"/>
    <row r="22" spans="2:8" ht="29.5" thickBot="1" x14ac:dyDescent="0.4">
      <c r="B22" s="5"/>
      <c r="C22" s="5" t="s">
        <v>4</v>
      </c>
      <c r="D22" s="5" t="s">
        <v>12</v>
      </c>
      <c r="E22" s="5" t="s">
        <v>5</v>
      </c>
      <c r="F22" s="5" t="s">
        <v>6</v>
      </c>
      <c r="G22" s="5" t="s">
        <v>7</v>
      </c>
      <c r="H22" s="16"/>
    </row>
    <row r="23" spans="2:8" x14ac:dyDescent="0.35">
      <c r="B23" s="20">
        <v>1970</v>
      </c>
      <c r="C23" s="21"/>
      <c r="D23" s="21"/>
      <c r="E23" s="21"/>
      <c r="F23" s="21"/>
      <c r="G23" s="21"/>
    </row>
    <row r="24" spans="2:8" x14ac:dyDescent="0.35">
      <c r="B24" s="18" t="s">
        <v>2</v>
      </c>
    </row>
    <row r="25" spans="2:8" x14ac:dyDescent="0.35">
      <c r="B25" s="19" t="s">
        <v>1</v>
      </c>
      <c r="C25" s="1">
        <v>6.6799999999999998E-2</v>
      </c>
      <c r="D25" s="1">
        <v>7.4800000000000005E-2</v>
      </c>
      <c r="E25" s="1">
        <v>7.7399999999999997E-2</v>
      </c>
      <c r="F25" s="1">
        <v>5.7700000000000001E-2</v>
      </c>
      <c r="G25" s="1">
        <v>5.1499999999999997E-2</v>
      </c>
    </row>
    <row r="26" spans="2:8" x14ac:dyDescent="0.35">
      <c r="B26" s="19" t="s">
        <v>0</v>
      </c>
      <c r="C26" s="1"/>
      <c r="D26" s="1">
        <f>+C25-D25</f>
        <v>-8.0000000000000071E-3</v>
      </c>
      <c r="E26" s="1">
        <f t="shared" ref="E26:G26" si="6">+D25-E25</f>
        <v>-2.5999999999999912E-3</v>
      </c>
      <c r="F26" s="1">
        <f t="shared" si="6"/>
        <v>1.9699999999999995E-2</v>
      </c>
      <c r="G26" s="1">
        <f t="shared" si="6"/>
        <v>6.2000000000000041E-3</v>
      </c>
    </row>
    <row r="27" spans="2:8" x14ac:dyDescent="0.35">
      <c r="B27" s="2"/>
      <c r="C27" s="1"/>
      <c r="D27" s="1">
        <f>+D26/C25</f>
        <v>-0.11976047904191628</v>
      </c>
      <c r="E27" s="1">
        <f>+E26/D25</f>
        <v>-3.4759358288769936E-2</v>
      </c>
      <c r="F27" s="1">
        <f>+F26/E25</f>
        <v>0.25452196382428938</v>
      </c>
      <c r="G27" s="1">
        <f t="shared" ref="G27" si="7">+G26/F25</f>
        <v>0.10745233968804166</v>
      </c>
    </row>
    <row r="28" spans="2:8" x14ac:dyDescent="0.35">
      <c r="B28" s="18" t="s">
        <v>3</v>
      </c>
      <c r="C28" s="1"/>
      <c r="D28" s="1"/>
      <c r="E28" s="1"/>
      <c r="F28" s="1"/>
      <c r="G28" s="1"/>
    </row>
    <row r="29" spans="2:8" x14ac:dyDescent="0.35">
      <c r="B29" s="19" t="s">
        <v>1</v>
      </c>
      <c r="C29" s="1">
        <v>4.6600000000000003E-2</v>
      </c>
      <c r="D29" s="1">
        <v>5.9499999999999997E-2</v>
      </c>
      <c r="E29" s="1">
        <v>6.7699999999999996E-2</v>
      </c>
      <c r="F29" s="1">
        <v>5.6800000000000003E-2</v>
      </c>
      <c r="G29" s="1">
        <v>5.2200000000000003E-2</v>
      </c>
    </row>
    <row r="30" spans="2:8" x14ac:dyDescent="0.35">
      <c r="B30" s="19" t="s">
        <v>0</v>
      </c>
      <c r="C30" s="1"/>
      <c r="D30" s="1">
        <f>+C29-D29</f>
        <v>-1.2899999999999995E-2</v>
      </c>
      <c r="E30" s="1">
        <f t="shared" ref="E30" si="8">+D29-E29</f>
        <v>-8.199999999999999E-3</v>
      </c>
      <c r="F30" s="1">
        <f t="shared" ref="F30" si="9">+E29-F29</f>
        <v>1.0899999999999993E-2</v>
      </c>
      <c r="G30" s="1">
        <f t="shared" ref="G30" si="10">+F29-G29</f>
        <v>4.5999999999999999E-3</v>
      </c>
    </row>
    <row r="31" spans="2:8" x14ac:dyDescent="0.35">
      <c r="C31" s="1"/>
      <c r="D31" s="1">
        <f>+D30/C29</f>
        <v>-0.27682403433476382</v>
      </c>
      <c r="E31" s="1">
        <f>+E30/D29</f>
        <v>-0.13781512605042015</v>
      </c>
      <c r="F31" s="1">
        <f t="shared" ref="F31" si="11">+F30/E29</f>
        <v>0.16100443131462325</v>
      </c>
      <c r="G31" s="1">
        <f>+G30/F29</f>
        <v>8.0985915492957736E-2</v>
      </c>
    </row>
    <row r="32" spans="2:8" x14ac:dyDescent="0.35">
      <c r="B32" s="3" t="s">
        <v>8</v>
      </c>
      <c r="C32" s="1"/>
      <c r="D32" s="1"/>
      <c r="E32" s="1"/>
      <c r="F32" s="1"/>
      <c r="G32" s="1"/>
    </row>
    <row r="33" spans="2:7" x14ac:dyDescent="0.35">
      <c r="B33" s="2" t="s">
        <v>11</v>
      </c>
      <c r="C33" s="1">
        <f>+C25-C29</f>
        <v>2.0199999999999996E-2</v>
      </c>
      <c r="D33" s="1">
        <f t="shared" ref="D33:G33" si="12">+D25-D29</f>
        <v>1.5300000000000008E-2</v>
      </c>
      <c r="E33" s="1">
        <f t="shared" si="12"/>
        <v>9.7000000000000003E-3</v>
      </c>
      <c r="F33" s="14">
        <f t="shared" si="12"/>
        <v>8.9999999999999802E-4</v>
      </c>
      <c r="G33" s="1">
        <f t="shared" si="12"/>
        <v>-7.0000000000000617E-4</v>
      </c>
    </row>
    <row r="34" spans="2:7" x14ac:dyDescent="0.35">
      <c r="B34" s="2" t="s">
        <v>9</v>
      </c>
      <c r="C34" s="1"/>
      <c r="D34" s="1">
        <f>+C33-D33</f>
        <v>4.8999999999999877E-3</v>
      </c>
      <c r="E34" s="1">
        <f t="shared" ref="E34" si="13">+D33-E33</f>
        <v>5.6000000000000077E-3</v>
      </c>
      <c r="F34" s="14">
        <f t="shared" ref="F34" si="14">+E33-F33</f>
        <v>8.8000000000000023E-3</v>
      </c>
      <c r="G34" s="1">
        <f t="shared" ref="G34" si="15">+F33-G33</f>
        <v>1.6000000000000042E-3</v>
      </c>
    </row>
    <row r="35" spans="2:7" ht="15" thickBot="1" x14ac:dyDescent="0.4">
      <c r="B35" s="12" t="s">
        <v>10</v>
      </c>
      <c r="C35" s="13"/>
      <c r="D35" s="13">
        <f>+D34/C33</f>
        <v>0.24257425742574201</v>
      </c>
      <c r="E35" s="13">
        <f t="shared" ref="E35" si="16">+E34/D33</f>
        <v>0.36601307189542515</v>
      </c>
      <c r="F35" s="17">
        <f t="shared" ref="F35" si="17">+F34/E33</f>
        <v>0.90721649484536104</v>
      </c>
      <c r="G35" s="13">
        <f t="shared" ref="G35" si="18">+G34/F33</f>
        <v>1.7777777777777863</v>
      </c>
    </row>
    <row r="36" spans="2:7" x14ac:dyDescent="0.35">
      <c r="B36" s="20">
        <v>1990</v>
      </c>
      <c r="C36" s="21"/>
      <c r="D36" s="21"/>
      <c r="E36" s="21"/>
      <c r="F36" s="21"/>
      <c r="G36" s="21"/>
    </row>
    <row r="37" spans="2:7" x14ac:dyDescent="0.35">
      <c r="B37" s="18" t="s">
        <v>2</v>
      </c>
    </row>
    <row r="38" spans="2:7" x14ac:dyDescent="0.35">
      <c r="B38" s="19" t="s">
        <v>1</v>
      </c>
      <c r="C38" s="1">
        <v>8.2600000000000007E-2</v>
      </c>
      <c r="D38" s="1">
        <v>8.8400000000000006E-2</v>
      </c>
      <c r="E38" s="1">
        <v>8.3500000000000005E-2</v>
      </c>
      <c r="F38" s="1">
        <v>7.1900000000000006E-2</v>
      </c>
      <c r="G38" s="1">
        <v>6.3700000000000007E-2</v>
      </c>
    </row>
    <row r="39" spans="2:7" x14ac:dyDescent="0.35">
      <c r="B39" s="19" t="s">
        <v>0</v>
      </c>
      <c r="C39" s="1"/>
      <c r="D39" s="1">
        <v>-5.1999999999999963E-3</v>
      </c>
      <c r="E39" s="1">
        <v>1.4600000000000002E-2</v>
      </c>
      <c r="F39" s="1">
        <v>2.8999999999999998E-3</v>
      </c>
      <c r="G39" s="1">
        <v>6.6999999999999976E-3</v>
      </c>
    </row>
    <row r="40" spans="2:7" x14ac:dyDescent="0.35">
      <c r="B40" s="2"/>
      <c r="C40" s="1"/>
      <c r="D40" s="1">
        <f>+D39/C38</f>
        <v>-6.2953995157384937E-2</v>
      </c>
      <c r="E40" s="1">
        <f>+E39/D38</f>
        <v>0.16515837104072398</v>
      </c>
      <c r="F40" s="1">
        <f>+F39/E38</f>
        <v>3.4730538922155683E-2</v>
      </c>
      <c r="G40" s="1">
        <f>+G39/F38</f>
        <v>9.3184979137691193E-2</v>
      </c>
    </row>
    <row r="41" spans="2:7" x14ac:dyDescent="0.35">
      <c r="B41" s="18" t="s">
        <v>3</v>
      </c>
      <c r="C41" s="1"/>
      <c r="D41" s="1"/>
      <c r="E41" s="1"/>
      <c r="F41" s="1"/>
      <c r="G41" s="1"/>
    </row>
    <row r="42" spans="2:7" x14ac:dyDescent="0.35">
      <c r="B42" s="19" t="s">
        <v>1</v>
      </c>
      <c r="C42" s="1">
        <v>7.4099999999999999E-2</v>
      </c>
      <c r="D42" s="1">
        <v>8.48E-2</v>
      </c>
      <c r="E42" s="1">
        <v>8.1600000000000006E-2</v>
      </c>
      <c r="F42" s="1">
        <v>7.3200000000000001E-2</v>
      </c>
      <c r="G42" s="1">
        <v>6.7100000000000007E-2</v>
      </c>
    </row>
    <row r="43" spans="2:7" x14ac:dyDescent="0.35">
      <c r="B43" s="19" t="s">
        <v>0</v>
      </c>
      <c r="C43" s="1"/>
      <c r="D43" s="1">
        <f>+C42-D42</f>
        <v>-1.0700000000000001E-2</v>
      </c>
      <c r="E43" s="1">
        <f t="shared" ref="E43" si="19">+D42-E42</f>
        <v>3.1999999999999945E-3</v>
      </c>
      <c r="F43" s="1">
        <f t="shared" ref="F43" si="20">+E42-F42</f>
        <v>8.4000000000000047E-3</v>
      </c>
      <c r="G43" s="1">
        <f t="shared" ref="G43" si="21">+F42-G42</f>
        <v>6.0999999999999943E-3</v>
      </c>
    </row>
    <row r="44" spans="2:7" ht="15.5" customHeight="1" x14ac:dyDescent="0.35">
      <c r="C44" s="1"/>
      <c r="D44" s="1">
        <f>+D43/C42</f>
        <v>-0.1443994601889339</v>
      </c>
      <c r="E44" s="1">
        <f>+E43/D42</f>
        <v>3.773584905660371E-2</v>
      </c>
      <c r="F44" s="1">
        <f t="shared" ref="F44" si="22">+F43/E42</f>
        <v>0.10294117647058829</v>
      </c>
      <c r="G44" s="1">
        <f>+G43/F42</f>
        <v>8.3333333333333259E-2</v>
      </c>
    </row>
    <row r="45" spans="2:7" ht="15.5" customHeight="1" x14ac:dyDescent="0.35">
      <c r="B45" s="3" t="s">
        <v>8</v>
      </c>
      <c r="C45" s="1"/>
      <c r="D45" s="1"/>
      <c r="E45" s="1"/>
      <c r="F45" s="1"/>
      <c r="G45" s="1"/>
    </row>
    <row r="46" spans="2:7" ht="15.5" customHeight="1" x14ac:dyDescent="0.35">
      <c r="B46" s="2" t="s">
        <v>11</v>
      </c>
      <c r="C46" s="1">
        <f>+C38-C42</f>
        <v>8.5000000000000075E-3</v>
      </c>
      <c r="D46" s="1">
        <f t="shared" ref="D46:G46" si="23">+D38-D42</f>
        <v>3.600000000000006E-3</v>
      </c>
      <c r="E46" s="1">
        <f t="shared" si="23"/>
        <v>1.8999999999999989E-3</v>
      </c>
      <c r="F46" s="14">
        <f t="shared" si="23"/>
        <v>-1.2999999999999956E-3</v>
      </c>
      <c r="G46" s="1">
        <f t="shared" si="23"/>
        <v>-3.4000000000000002E-3</v>
      </c>
    </row>
    <row r="47" spans="2:7" ht="15.5" customHeight="1" x14ac:dyDescent="0.35">
      <c r="B47" s="2" t="s">
        <v>9</v>
      </c>
      <c r="C47" s="1"/>
      <c r="D47" s="1">
        <f>+C46-D46</f>
        <v>4.9000000000000016E-3</v>
      </c>
      <c r="E47" s="1">
        <f t="shared" ref="E47" si="24">+D46-E46</f>
        <v>1.7000000000000071E-3</v>
      </c>
      <c r="F47" s="14">
        <f t="shared" ref="F47" si="25">+E46-F46</f>
        <v>3.1999999999999945E-3</v>
      </c>
      <c r="G47" s="1">
        <f t="shared" ref="G47" si="26">+F46-G46</f>
        <v>2.1000000000000046E-3</v>
      </c>
    </row>
    <row r="48" spans="2:7" ht="15.5" customHeight="1" thickBot="1" x14ac:dyDescent="0.4">
      <c r="B48" s="12" t="s">
        <v>10</v>
      </c>
      <c r="C48" s="13"/>
      <c r="D48" s="13">
        <f>+D47/C46</f>
        <v>0.57647058823529385</v>
      </c>
      <c r="E48" s="13">
        <f t="shared" ref="E48" si="27">+E47/D46</f>
        <v>0.47222222222222338</v>
      </c>
      <c r="F48" s="17">
        <f t="shared" ref="F48" si="28">+F47/E46</f>
        <v>1.6842105263157876</v>
      </c>
      <c r="G48" s="13">
        <f t="shared" ref="G48" si="29">+G47/F46</f>
        <v>-1.6153846153846245</v>
      </c>
    </row>
    <row r="49" spans="2:8" ht="15.5" customHeight="1" x14ac:dyDescent="0.35">
      <c r="B49" s="20">
        <v>2020</v>
      </c>
      <c r="C49" s="21"/>
      <c r="D49" s="21"/>
      <c r="E49" s="21"/>
      <c r="F49" s="21"/>
      <c r="G49" s="21"/>
    </row>
    <row r="50" spans="2:8" x14ac:dyDescent="0.35">
      <c r="B50" s="18" t="s">
        <v>2</v>
      </c>
    </row>
    <row r="51" spans="2:8" x14ac:dyDescent="0.35">
      <c r="B51" s="19" t="s">
        <v>1</v>
      </c>
      <c r="C51" s="1">
        <v>4.4200000000000003E-2</v>
      </c>
      <c r="D51" s="1">
        <v>4.9399999999999999E-2</v>
      </c>
      <c r="E51" s="1">
        <v>3.4799999999999998E-2</v>
      </c>
      <c r="F51" s="1">
        <v>3.1899999999999998E-2</v>
      </c>
      <c r="G51" s="1">
        <v>2.52E-2</v>
      </c>
      <c r="H51">
        <f>+G51/G38-1</f>
        <v>-0.60439560439560447</v>
      </c>
    </row>
    <row r="52" spans="2:8" x14ac:dyDescent="0.35">
      <c r="B52" s="19" t="s">
        <v>0</v>
      </c>
      <c r="C52" s="1"/>
      <c r="D52" s="1">
        <v>-5.1999999999999963E-3</v>
      </c>
      <c r="E52" s="1">
        <v>1.4600000000000002E-2</v>
      </c>
      <c r="F52" s="1">
        <v>2.8999999999999998E-3</v>
      </c>
      <c r="G52" s="1">
        <v>6.6999999999999976E-3</v>
      </c>
    </row>
    <row r="53" spans="2:8" x14ac:dyDescent="0.35">
      <c r="B53" s="2" t="s">
        <v>10</v>
      </c>
      <c r="C53" s="1"/>
      <c r="D53" s="1">
        <f>+D52/C51</f>
        <v>-0.11764705882352931</v>
      </c>
      <c r="E53" s="1">
        <f>+E52/D51</f>
        <v>0.29554655870445345</v>
      </c>
      <c r="F53" s="1">
        <f>+F52/E51</f>
        <v>8.3333333333333329E-2</v>
      </c>
      <c r="G53" s="1">
        <f t="shared" ref="G53" si="30">+G52/F51</f>
        <v>0.21003134796238238</v>
      </c>
    </row>
    <row r="54" spans="2:8" x14ac:dyDescent="0.35">
      <c r="B54" s="18" t="s">
        <v>3</v>
      </c>
      <c r="C54" s="1"/>
      <c r="D54" s="1"/>
      <c r="E54" s="1"/>
      <c r="F54" s="1"/>
      <c r="G54" s="1"/>
    </row>
    <row r="55" spans="2:8" x14ac:dyDescent="0.35">
      <c r="B55" s="19" t="s">
        <v>1</v>
      </c>
      <c r="C55" s="1">
        <v>5.16E-2</v>
      </c>
      <c r="D55" s="1">
        <v>6.2E-2</v>
      </c>
      <c r="E55" s="1">
        <v>4.8500000000000001E-2</v>
      </c>
      <c r="F55" s="1">
        <v>4.4499999999999998E-2</v>
      </c>
      <c r="G55" s="1">
        <v>3.9E-2</v>
      </c>
      <c r="H55">
        <f>+G55/G42-1</f>
        <v>-0.41877794336810736</v>
      </c>
    </row>
    <row r="56" spans="2:8" x14ac:dyDescent="0.35">
      <c r="B56" s="19" t="s">
        <v>0</v>
      </c>
      <c r="C56" s="1"/>
      <c r="D56" s="1">
        <f>+C55-D55</f>
        <v>-1.04E-2</v>
      </c>
      <c r="E56" s="1">
        <f t="shared" ref="E56" si="31">+D55-E55</f>
        <v>1.3499999999999998E-2</v>
      </c>
      <c r="F56" s="1">
        <f t="shared" ref="F56" si="32">+E55-F55</f>
        <v>4.0000000000000036E-3</v>
      </c>
      <c r="G56" s="1">
        <f t="shared" ref="G56" si="33">+F55-G55</f>
        <v>5.4999999999999979E-3</v>
      </c>
    </row>
    <row r="57" spans="2:8" x14ac:dyDescent="0.35">
      <c r="B57" t="s">
        <v>10</v>
      </c>
      <c r="C57" s="1"/>
      <c r="D57" s="1">
        <f>+D56/C55</f>
        <v>-0.20155038759689922</v>
      </c>
      <c r="E57" s="1">
        <f>+E56/D55</f>
        <v>0.21774193548387094</v>
      </c>
      <c r="F57" s="1">
        <f t="shared" ref="F57" si="34">+F56/E55</f>
        <v>8.2474226804123779E-2</v>
      </c>
      <c r="G57" s="1">
        <f>+G56/F55</f>
        <v>0.12359550561797748</v>
      </c>
    </row>
    <row r="58" spans="2:8" x14ac:dyDescent="0.35">
      <c r="B58" s="3" t="s">
        <v>8</v>
      </c>
      <c r="C58" s="1"/>
      <c r="D58" s="1"/>
      <c r="E58" s="1"/>
      <c r="F58" s="1"/>
      <c r="G58" s="1"/>
    </row>
    <row r="59" spans="2:8" x14ac:dyDescent="0.35">
      <c r="B59" s="2" t="s">
        <v>11</v>
      </c>
      <c r="C59" s="1">
        <f>+C51-C55</f>
        <v>-7.3999999999999969E-3</v>
      </c>
      <c r="D59" s="1">
        <f t="shared" ref="D59:G59" si="35">+D51-D55</f>
        <v>-1.26E-2</v>
      </c>
      <c r="E59" s="1">
        <f t="shared" si="35"/>
        <v>-1.3700000000000004E-2</v>
      </c>
      <c r="F59" s="14">
        <f t="shared" si="35"/>
        <v>-1.26E-2</v>
      </c>
      <c r="G59" s="1">
        <f t="shared" si="35"/>
        <v>-1.38E-2</v>
      </c>
    </row>
    <row r="60" spans="2:8" x14ac:dyDescent="0.35">
      <c r="B60" s="2" t="s">
        <v>9</v>
      </c>
      <c r="C60" s="1"/>
      <c r="D60" s="1">
        <f>+C59-D59</f>
        <v>5.2000000000000032E-3</v>
      </c>
      <c r="E60" s="1">
        <f t="shared" ref="E60" si="36">+D59-E59</f>
        <v>1.1000000000000038E-3</v>
      </c>
      <c r="F60" s="14">
        <f t="shared" ref="F60" si="37">+E59-F59</f>
        <v>-1.1000000000000038E-3</v>
      </c>
      <c r="G60" s="1">
        <f t="shared" ref="G60" si="38">+F59-G59</f>
        <v>1.1999999999999997E-3</v>
      </c>
    </row>
    <row r="61" spans="2:8" ht="15" thickBot="1" x14ac:dyDescent="0.4">
      <c r="B61" s="9" t="s">
        <v>10</v>
      </c>
      <c r="C61" s="10"/>
      <c r="D61" s="10">
        <f>+D60/C59</f>
        <v>-0.70270270270270341</v>
      </c>
      <c r="E61" s="10">
        <f t="shared" ref="E61" si="39">+E60/D59</f>
        <v>-8.7301587301587602E-2</v>
      </c>
      <c r="F61" s="15">
        <f t="shared" ref="F61" si="40">+F60/E59</f>
        <v>8.0291970802919957E-2</v>
      </c>
      <c r="G61" s="10">
        <f t="shared" ref="G61" si="41">+G60/F59</f>
        <v>-9.5238095238095205E-2</v>
      </c>
    </row>
    <row r="62" spans="2:8" ht="15" thickTop="1" x14ac:dyDescent="0.35"/>
  </sheetData>
  <mergeCells count="3">
    <mergeCell ref="B17:G18"/>
    <mergeCell ref="B2:G2"/>
    <mergeCell ref="B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Garro Marin</dc:creator>
  <cp:lastModifiedBy>Cesar Garro Marin</cp:lastModifiedBy>
  <cp:lastPrinted>2020-11-19T15:33:43Z</cp:lastPrinted>
  <dcterms:created xsi:type="dcterms:W3CDTF">2020-11-19T14:52:51Z</dcterms:created>
  <dcterms:modified xsi:type="dcterms:W3CDTF">2020-11-19T19:58:49Z</dcterms:modified>
</cp:coreProperties>
</file>