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54891F57-1253-4285-8036-55710ABD9354}" xr6:coauthVersionLast="47" xr6:coauthVersionMax="47" xr10:uidLastSave="{00000000-0000-0000-0000-000000000000}"/>
  <bookViews>
    <workbookView xWindow="-110" yWindow="-110" windowWidth="19420" windowHeight="10300" firstSheet="2" activeTab="5" xr2:uid="{E382401A-5014-4F77-A3DB-04E9551C20F1}"/>
  </bookViews>
  <sheets>
    <sheet name="summaries" sheetId="4" r:id="rId1"/>
    <sheet name="correlation" sheetId="7" r:id="rId2"/>
    <sheet name="top_jobs_skill" sheetId="5" r:id="rId3"/>
    <sheet name="indexes_make_sense" sheetId="6" r:id="rId4"/>
    <sheet name="people_do_diff" sheetId="1" r:id="rId5"/>
    <sheet name="theta_estimates" sheetId="2" r:id="rId6"/>
    <sheet name="pi_estimat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H24" i="2"/>
  <c r="G24" i="2"/>
  <c r="I23" i="2"/>
  <c r="H23" i="2"/>
  <c r="G23" i="2"/>
  <c r="I22" i="2"/>
  <c r="H22" i="2"/>
  <c r="G22" i="2"/>
  <c r="I42" i="2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tc={D6BE0F47-99D2-4C68-A48E-D56E8CAB5FF3}</author>
    <author>tc={134ADD85-417C-4FE4-8D98-C9A6AB9E32ED}</author>
    <author>César Garro-Marin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D6BE0F47-99D2-4C68-A48E-D56E8CAB5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35" authorId="2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  <comment ref="F37" authorId="3" shapeId="0" xr:uid="{27F48698-CC06-4FB1-9FD5-2D325DF00A42}">
      <text>
        <r>
          <rPr>
            <b/>
            <sz val="9"/>
            <color indexed="81"/>
            <rFont val="Tahoma"/>
            <charset val="1"/>
          </rPr>
          <t>César Garro-Marin:</t>
        </r>
        <r>
          <rPr>
            <sz val="9"/>
            <color indexed="81"/>
            <rFont val="Tahoma"/>
            <charset val="1"/>
          </rPr>
          <t xml:space="preserve">
Already in production
</t>
        </r>
      </text>
    </comment>
  </commentList>
</comments>
</file>

<file path=xl/sharedStrings.xml><?xml version="1.0" encoding="utf-8"?>
<sst xmlns="http://schemas.openxmlformats.org/spreadsheetml/2006/main" count="312" uniqueCount="129">
  <si>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</si>
  <si>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</si>
  <si>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</si>
  <si>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</si>
  <si>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</si>
  <si>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</si>
  <si>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</si>
  <si>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</si>
  <si>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</si>
  <si>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</si>
  <si>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</si>
  <si>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</si>
  <si>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</si>
  <si>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</si>
  <si>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</si>
  <si>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</si>
  <si>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</si>
  <si>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</si>
  <si>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</si>
  <si>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</si>
  <si>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</si>
  <si>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</si>
  <si>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</si>
  <si>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</si>
  <si>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</si>
  <si>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</si>
  <si>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</si>
  <si>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</si>
  <si>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</si>
  <si>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</si>
  <si>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</si>
  <si>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</si>
  <si>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</si>
  <si>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</si>
  <si>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</si>
  <si>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</si>
  <si>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</si>
  <si>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</si>
  <si>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</si>
  <si>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</si>
  <si>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</si>
  <si>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</si>
  <si>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</si>
  <si>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</si>
  <si>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</si>
  <si>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</si>
  <si>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</si>
  <si>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</si>
  <si>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</si>
  <si>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</si>
  <si>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</si>
  <si>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</si>
  <si>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</si>
  <si>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</si>
  <si>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</si>
  <si>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</si>
  <si>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</si>
  <si>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</si>
  <si>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</si>
  <si>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</si>
  <si>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</si>
  <si>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</si>
  <si>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</si>
  <si>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</si>
  <si>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</si>
  <si>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</si>
  <si>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</si>
  <si>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</si>
  <si>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</si>
  <si>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</si>
  <si>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</si>
  <si>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</si>
  <si>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</si>
  <si>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</si>
  <si>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</si>
  <si>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</si>
  <si>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</si>
  <si>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</si>
  <si>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</si>
  <si>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</si>
  <si>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</si>
  <si>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</si>
  <si>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</si>
  <si>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</si>
  <si>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</si>
  <si>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</si>
  <si>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</si>
  <si>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</si>
  <si>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</si>
  <si>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</si>
  <si>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</si>
  <si>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</si>
  <si>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</si>
  <si>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</si>
  <si>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</si>
  <si>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</si>
  <si>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</si>
  <si>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Different manual</t>
  </si>
  <si>
    <t>Skill acquisition costs estimates :)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</si>
  <si>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</si>
  <si>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</si>
  <si>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</si>
  <si>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</si>
  <si>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</si>
  <si>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</si>
  <si>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</si>
  <si>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</si>
  <si>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</si>
  <si>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</si>
  <si>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Freq.</t>
  </si>
  <si>
    <t>Percent</t>
  </si>
  <si>
    <t>Cum.</t>
  </si>
  <si>
    <t>Total</t>
  </si>
  <si>
    <t>Bad sigma</t>
  </si>
  <si>
    <t>Strength</t>
  </si>
  <si>
    <t>Correlation matrix of the whole thing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</si>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</sst>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8" borderId="0" xfId="0" applyFill="1"/>
    <xf numFmtId="0" fontId="0" fillId="9" borderId="0" xfId="0" applyFill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3174</xdr:rowOff>
    </xdr:from>
    <xdr:to>
      <xdr:col>15</xdr:col>
      <xdr:colOff>307490</xdr:colOff>
      <xdr:row>62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24</xdr:row>
      <xdr:rowOff>133350</xdr:rowOff>
    </xdr:from>
    <xdr:to>
      <xdr:col>25</xdr:col>
      <xdr:colOff>351036</xdr:colOff>
      <xdr:row>48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95250</xdr:rowOff>
    </xdr:from>
    <xdr:to>
      <xdr:col>10</xdr:col>
      <xdr:colOff>332795</xdr:colOff>
      <xdr:row>86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60</xdr:row>
      <xdr:rowOff>150991</xdr:rowOff>
    </xdr:from>
    <xdr:to>
      <xdr:col>21</xdr:col>
      <xdr:colOff>255785</xdr:colOff>
      <xdr:row>87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 done="1">
    <text>I have to correct this. I just realized a variable had the wrong sign</text>
  </threadedComment>
  <threadedComment ref="A10" dT="2023-05-05T16:03:41.57" personId="{F8FA700A-AE49-4429-93AD-D984B9D4E946}" id="{D6BE0F47-99D2-4C68-A48E-D56E8CAB5FF3}">
    <text xml:space="preserve">In production. Panicking a little bit
</text>
  </threadedComment>
  <threadedComment ref="D35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A27" sqref="A2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6" t="s">
        <v>14</v>
      </c>
      <c r="B1" s="46"/>
      <c r="C1" s="46"/>
      <c r="D1" s="46"/>
      <c r="E1" s="46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7" t="s">
        <v>18</v>
      </c>
      <c r="B9" s="47"/>
      <c r="C9" s="47"/>
      <c r="D9" s="47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3"/>
  <sheetViews>
    <sheetView showGridLines="0" workbookViewId="0">
      <selection activeCell="F9" sqref="F9"/>
    </sheetView>
  </sheetViews>
  <sheetFormatPr defaultRowHeight="14.5" x14ac:dyDescent="0.35"/>
  <sheetData>
    <row r="1" spans="1:22" x14ac:dyDescent="0.35">
      <c r="B1" s="48" t="s">
        <v>3</v>
      </c>
      <c r="C1" s="48"/>
      <c r="D1" s="48"/>
      <c r="E1" s="49" t="s">
        <v>6</v>
      </c>
      <c r="F1" s="49"/>
      <c r="G1" s="49"/>
      <c r="H1" s="49"/>
      <c r="I1" s="49"/>
      <c r="J1" s="49"/>
      <c r="K1" s="49"/>
      <c r="L1" s="49"/>
      <c r="M1" s="50" t="s">
        <v>5</v>
      </c>
      <c r="N1" s="50"/>
      <c r="O1" s="50"/>
      <c r="P1" s="50"/>
      <c r="Q1" s="51" t="s">
        <v>4</v>
      </c>
      <c r="R1" s="51"/>
      <c r="S1" s="51"/>
      <c r="T1" s="51"/>
      <c r="U1" s="51"/>
      <c r="V1" s="51"/>
    </row>
    <row r="2" spans="1:22" x14ac:dyDescent="0.35">
      <c r="B2" t="s">
        <v>116</v>
      </c>
      <c r="C2" t="s">
        <v>114</v>
      </c>
      <c r="D2" t="s">
        <v>64</v>
      </c>
      <c r="E2" t="s">
        <v>75</v>
      </c>
      <c r="F2" t="s">
        <v>76</v>
      </c>
      <c r="G2" t="s">
        <v>117</v>
      </c>
      <c r="H2" t="s">
        <v>118</v>
      </c>
      <c r="I2" t="s">
        <v>119</v>
      </c>
      <c r="J2" t="s">
        <v>120</v>
      </c>
      <c r="K2" t="s">
        <v>81</v>
      </c>
      <c r="L2" t="s">
        <v>121</v>
      </c>
      <c r="M2" t="s">
        <v>122</v>
      </c>
      <c r="N2" t="s">
        <v>66</v>
      </c>
      <c r="O2" t="s">
        <v>67</v>
      </c>
      <c r="P2" t="s">
        <v>123</v>
      </c>
      <c r="Q2" t="s">
        <v>124</v>
      </c>
      <c r="R2" t="s">
        <v>70</v>
      </c>
      <c r="S2" t="s">
        <v>125</v>
      </c>
      <c r="T2" t="s">
        <v>126</v>
      </c>
      <c r="U2" t="s">
        <v>73</v>
      </c>
      <c r="V2" t="s">
        <v>74</v>
      </c>
    </row>
    <row r="3" spans="1:22" x14ac:dyDescent="0.35">
      <c r="A3" s="40" t="s">
        <v>116</v>
      </c>
      <c r="B3">
        <v>1</v>
      </c>
    </row>
    <row r="4" spans="1:22" x14ac:dyDescent="0.35">
      <c r="A4" s="40" t="s">
        <v>114</v>
      </c>
      <c r="B4">
        <v>0.52429999999999999</v>
      </c>
      <c r="C4">
        <v>1</v>
      </c>
    </row>
    <row r="5" spans="1:22" x14ac:dyDescent="0.35">
      <c r="A5" s="40" t="s">
        <v>64</v>
      </c>
      <c r="B5">
        <v>0.50409999999999999</v>
      </c>
      <c r="C5">
        <v>0.75739999999999996</v>
      </c>
      <c r="D5">
        <v>1</v>
      </c>
    </row>
    <row r="6" spans="1:22" x14ac:dyDescent="0.35">
      <c r="A6" s="41" t="s">
        <v>75</v>
      </c>
      <c r="B6">
        <v>-0.13139999999999999</v>
      </c>
      <c r="C6">
        <v>-0.22650000000000001</v>
      </c>
      <c r="D6">
        <v>-0.14960000000000001</v>
      </c>
      <c r="E6">
        <v>1</v>
      </c>
    </row>
    <row r="7" spans="1:22" x14ac:dyDescent="0.35">
      <c r="A7" s="41" t="s">
        <v>76</v>
      </c>
      <c r="B7">
        <v>-5.2900000000000003E-2</v>
      </c>
      <c r="C7">
        <v>-0.14449999999999999</v>
      </c>
      <c r="D7">
        <v>-8.3400000000000002E-2</v>
      </c>
      <c r="E7">
        <v>0.66120000000000001</v>
      </c>
      <c r="F7">
        <v>1</v>
      </c>
    </row>
    <row r="8" spans="1:22" x14ac:dyDescent="0.35">
      <c r="A8" s="41" t="s">
        <v>117</v>
      </c>
      <c r="B8">
        <v>2.4E-2</v>
      </c>
      <c r="C8">
        <v>-8.8099999999999998E-2</v>
      </c>
      <c r="D8">
        <v>-5.8799999999999998E-2</v>
      </c>
      <c r="E8">
        <v>0.23580000000000001</v>
      </c>
      <c r="F8">
        <v>0.2475</v>
      </c>
      <c r="G8">
        <v>1</v>
      </c>
    </row>
    <row r="9" spans="1:22" x14ac:dyDescent="0.35">
      <c r="A9" s="41" t="s">
        <v>118</v>
      </c>
      <c r="B9">
        <v>-1.04E-2</v>
      </c>
      <c r="C9">
        <v>-0.15049999999999999</v>
      </c>
      <c r="D9">
        <v>-0.1196</v>
      </c>
      <c r="E9">
        <v>0.32369999999999999</v>
      </c>
      <c r="F9">
        <v>0.31590000000000001</v>
      </c>
      <c r="G9">
        <v>0.75149999999999995</v>
      </c>
      <c r="H9">
        <v>1</v>
      </c>
    </row>
    <row r="10" spans="1:22" x14ac:dyDescent="0.35">
      <c r="A10" s="41" t="s">
        <v>119</v>
      </c>
      <c r="B10">
        <v>5.8999999999999999E-3</v>
      </c>
      <c r="C10">
        <v>-0.11020000000000001</v>
      </c>
      <c r="D10">
        <v>-8.5199999999999998E-2</v>
      </c>
      <c r="E10">
        <v>0.37980000000000003</v>
      </c>
      <c r="F10">
        <v>0.34660000000000002</v>
      </c>
      <c r="G10">
        <v>0.52549999999999997</v>
      </c>
      <c r="H10">
        <v>0.67530000000000001</v>
      </c>
      <c r="I10">
        <v>1</v>
      </c>
    </row>
    <row r="11" spans="1:22" x14ac:dyDescent="0.35">
      <c r="A11" s="41" t="s">
        <v>120</v>
      </c>
      <c r="B11">
        <v>8.9999999999999998E-4</v>
      </c>
      <c r="C11">
        <v>1.11E-2</v>
      </c>
      <c r="D11">
        <v>7.6100000000000001E-2</v>
      </c>
      <c r="E11">
        <v>0.38229999999999997</v>
      </c>
      <c r="F11">
        <v>0.35959999999999998</v>
      </c>
      <c r="G11">
        <v>0.19600000000000001</v>
      </c>
      <c r="H11">
        <v>0.23400000000000001</v>
      </c>
      <c r="I11">
        <v>0.2462</v>
      </c>
      <c r="J11">
        <v>1</v>
      </c>
    </row>
    <row r="12" spans="1:22" x14ac:dyDescent="0.35">
      <c r="A12" s="41" t="s">
        <v>81</v>
      </c>
      <c r="B12">
        <v>0.1085</v>
      </c>
      <c r="C12">
        <v>-2.1700000000000001E-2</v>
      </c>
      <c r="D12">
        <v>2.86E-2</v>
      </c>
      <c r="E12">
        <v>0.33560000000000001</v>
      </c>
      <c r="F12">
        <v>0.39400000000000002</v>
      </c>
      <c r="G12">
        <v>0.27029999999999998</v>
      </c>
      <c r="H12">
        <v>0.30640000000000001</v>
      </c>
      <c r="I12">
        <v>0.27229999999999999</v>
      </c>
      <c r="J12">
        <v>0.35289999999999999</v>
      </c>
      <c r="K12">
        <v>1</v>
      </c>
    </row>
    <row r="13" spans="1:22" x14ac:dyDescent="0.35">
      <c r="A13" s="41" t="s">
        <v>121</v>
      </c>
      <c r="B13">
        <v>1.2699999999999999E-2</v>
      </c>
      <c r="C13">
        <v>-0.1246</v>
      </c>
      <c r="D13">
        <v>-6.25E-2</v>
      </c>
      <c r="E13">
        <v>0.50249999999999995</v>
      </c>
      <c r="F13">
        <v>0.52749999999999997</v>
      </c>
      <c r="G13">
        <v>0.26600000000000001</v>
      </c>
      <c r="H13">
        <v>0.35730000000000001</v>
      </c>
      <c r="I13">
        <v>0.4093</v>
      </c>
      <c r="J13">
        <v>0.38100000000000001</v>
      </c>
      <c r="K13">
        <v>0.59899999999999998</v>
      </c>
      <c r="L13">
        <v>1</v>
      </c>
    </row>
    <row r="14" spans="1:22" x14ac:dyDescent="0.35">
      <c r="A14" s="42" t="s">
        <v>122</v>
      </c>
      <c r="B14">
        <v>-0.1754</v>
      </c>
      <c r="C14">
        <v>-0.1913</v>
      </c>
      <c r="D14">
        <v>-0.1711</v>
      </c>
      <c r="E14">
        <v>0.161</v>
      </c>
      <c r="F14">
        <v>0.13109999999999999</v>
      </c>
      <c r="G14">
        <v>1.7399999999999999E-2</v>
      </c>
      <c r="H14">
        <v>7.6200000000000004E-2</v>
      </c>
      <c r="I14">
        <v>8.4099999999999994E-2</v>
      </c>
      <c r="J14">
        <v>9.5799999999999996E-2</v>
      </c>
      <c r="K14">
        <v>9.9400000000000002E-2</v>
      </c>
      <c r="L14">
        <v>0.15709999999999999</v>
      </c>
      <c r="M14">
        <v>1</v>
      </c>
    </row>
    <row r="15" spans="1:22" x14ac:dyDescent="0.35">
      <c r="A15" s="42" t="s">
        <v>66</v>
      </c>
      <c r="B15">
        <v>6.3E-2</v>
      </c>
      <c r="C15">
        <v>3.8699999999999998E-2</v>
      </c>
      <c r="D15">
        <v>4.3900000000000002E-2</v>
      </c>
      <c r="E15">
        <v>0.1009</v>
      </c>
      <c r="F15">
        <v>9.8599999999999993E-2</v>
      </c>
      <c r="G15">
        <v>7.7299999999999994E-2</v>
      </c>
      <c r="H15">
        <v>7.6200000000000004E-2</v>
      </c>
      <c r="I15">
        <v>5.96E-2</v>
      </c>
      <c r="J15">
        <v>0.15659999999999999</v>
      </c>
      <c r="K15">
        <v>0.17399999999999999</v>
      </c>
      <c r="L15">
        <v>0.14729999999999999</v>
      </c>
      <c r="M15">
        <v>4.5699999999999998E-2</v>
      </c>
      <c r="N15">
        <v>1</v>
      </c>
    </row>
    <row r="16" spans="1:22" x14ac:dyDescent="0.35">
      <c r="A16" s="42" t="s">
        <v>67</v>
      </c>
      <c r="B16">
        <v>-3.5099999999999999E-2</v>
      </c>
      <c r="C16">
        <v>-0.1091</v>
      </c>
      <c r="D16">
        <v>-5.5199999999999999E-2</v>
      </c>
      <c r="E16">
        <v>0.29409999999999997</v>
      </c>
      <c r="F16">
        <v>0.2853</v>
      </c>
      <c r="G16">
        <v>0.16639999999999999</v>
      </c>
      <c r="H16">
        <v>0.1991</v>
      </c>
      <c r="I16">
        <v>0.16930000000000001</v>
      </c>
      <c r="J16">
        <v>0.27360000000000001</v>
      </c>
      <c r="K16">
        <v>0.29730000000000001</v>
      </c>
      <c r="L16">
        <v>0.31590000000000001</v>
      </c>
      <c r="M16">
        <v>0.30869999999999997</v>
      </c>
      <c r="N16">
        <v>0.22389999999999999</v>
      </c>
      <c r="O16">
        <v>1</v>
      </c>
    </row>
    <row r="17" spans="1:22" x14ac:dyDescent="0.35">
      <c r="A17" s="42" t="s">
        <v>123</v>
      </c>
      <c r="B17">
        <v>-6.2399999999999997E-2</v>
      </c>
      <c r="C17">
        <v>-0.11509999999999999</v>
      </c>
      <c r="D17">
        <v>-3.7199999999999997E-2</v>
      </c>
      <c r="E17">
        <v>0.377</v>
      </c>
      <c r="F17">
        <v>0.3533</v>
      </c>
      <c r="G17">
        <v>0.23119999999999999</v>
      </c>
      <c r="H17">
        <v>0.2641</v>
      </c>
      <c r="I17">
        <v>0.21110000000000001</v>
      </c>
      <c r="J17">
        <v>0.44019999999999998</v>
      </c>
      <c r="K17">
        <v>0.3957</v>
      </c>
      <c r="L17">
        <v>0.39829999999999999</v>
      </c>
      <c r="M17">
        <v>0.155</v>
      </c>
      <c r="N17">
        <v>0.24640000000000001</v>
      </c>
      <c r="O17">
        <v>0.34210000000000002</v>
      </c>
      <c r="P17">
        <v>1</v>
      </c>
    </row>
    <row r="18" spans="1:22" x14ac:dyDescent="0.35">
      <c r="A18" s="43" t="s">
        <v>124</v>
      </c>
      <c r="B18">
        <v>-0.10829999999999999</v>
      </c>
      <c r="C18">
        <v>-9.69E-2</v>
      </c>
      <c r="D18">
        <v>-2.7699999999999999E-2</v>
      </c>
      <c r="E18">
        <v>0.26150000000000001</v>
      </c>
      <c r="F18">
        <v>0.2676</v>
      </c>
      <c r="G18">
        <v>0.1384</v>
      </c>
      <c r="H18">
        <v>0.1226</v>
      </c>
      <c r="I18">
        <v>7.0599999999999996E-2</v>
      </c>
      <c r="J18">
        <v>0.25750000000000001</v>
      </c>
      <c r="K18">
        <v>0.21529999999999999</v>
      </c>
      <c r="L18">
        <v>0.2135</v>
      </c>
      <c r="M18">
        <v>8.8499999999999995E-2</v>
      </c>
      <c r="N18">
        <v>0.13289999999999999</v>
      </c>
      <c r="O18">
        <v>0.27060000000000001</v>
      </c>
      <c r="P18">
        <v>0.2878</v>
      </c>
      <c r="Q18">
        <v>1</v>
      </c>
    </row>
    <row r="19" spans="1:22" x14ac:dyDescent="0.35">
      <c r="A19" s="43" t="s">
        <v>70</v>
      </c>
      <c r="B19">
        <v>-8.0999999999999996E-3</v>
      </c>
      <c r="C19">
        <v>-8.8999999999999999E-3</v>
      </c>
      <c r="D19">
        <v>3.1399999999999997E-2</v>
      </c>
      <c r="E19">
        <v>0.24399999999999999</v>
      </c>
      <c r="F19">
        <v>0.27789999999999998</v>
      </c>
      <c r="G19">
        <v>0.1031</v>
      </c>
      <c r="H19">
        <v>0.1129</v>
      </c>
      <c r="I19">
        <v>0.1187</v>
      </c>
      <c r="J19">
        <v>0.35909999999999997</v>
      </c>
      <c r="K19">
        <v>0.23769999999999999</v>
      </c>
      <c r="L19">
        <v>0.24510000000000001</v>
      </c>
      <c r="M19">
        <v>-1.03E-2</v>
      </c>
      <c r="N19">
        <v>-5.5999999999999999E-3</v>
      </c>
      <c r="O19">
        <v>0.15260000000000001</v>
      </c>
      <c r="P19">
        <v>0.14480000000000001</v>
      </c>
      <c r="Q19">
        <v>0.2596</v>
      </c>
      <c r="R19">
        <v>1</v>
      </c>
    </row>
    <row r="20" spans="1:22" x14ac:dyDescent="0.35">
      <c r="A20" s="43" t="s">
        <v>125</v>
      </c>
      <c r="B20">
        <v>-1.83E-2</v>
      </c>
      <c r="C20">
        <v>-5.3600000000000002E-2</v>
      </c>
      <c r="D20">
        <v>-4.8999999999999998E-3</v>
      </c>
      <c r="E20">
        <v>0.30520000000000003</v>
      </c>
      <c r="F20">
        <v>0.34379999999999999</v>
      </c>
      <c r="G20">
        <v>0.13650000000000001</v>
      </c>
      <c r="H20">
        <v>0.15060000000000001</v>
      </c>
      <c r="I20">
        <v>0.15359999999999999</v>
      </c>
      <c r="J20">
        <v>0.33860000000000001</v>
      </c>
      <c r="K20">
        <v>0.2984</v>
      </c>
      <c r="L20">
        <v>0.30840000000000001</v>
      </c>
      <c r="M20">
        <v>2.4799999999999999E-2</v>
      </c>
      <c r="N20">
        <v>3.4799999999999998E-2</v>
      </c>
      <c r="O20">
        <v>0.20039999999999999</v>
      </c>
      <c r="P20">
        <v>0.21129999999999999</v>
      </c>
      <c r="Q20">
        <v>0.29580000000000001</v>
      </c>
      <c r="R20">
        <v>0.64780000000000004</v>
      </c>
      <c r="S20">
        <v>1</v>
      </c>
    </row>
    <row r="21" spans="1:22" x14ac:dyDescent="0.35">
      <c r="A21" s="43" t="s">
        <v>126</v>
      </c>
      <c r="B21">
        <v>-0.16220000000000001</v>
      </c>
      <c r="C21">
        <v>-0.20030000000000001</v>
      </c>
      <c r="D21">
        <v>-0.1011</v>
      </c>
      <c r="E21">
        <v>0.51729999999999998</v>
      </c>
      <c r="F21">
        <v>0.43959999999999999</v>
      </c>
      <c r="G21">
        <v>0.16980000000000001</v>
      </c>
      <c r="H21">
        <v>0.25819999999999999</v>
      </c>
      <c r="I21">
        <v>0.29730000000000001</v>
      </c>
      <c r="J21">
        <v>0.42649999999999999</v>
      </c>
      <c r="K21">
        <v>0.2888</v>
      </c>
      <c r="L21">
        <v>0.43159999999999998</v>
      </c>
      <c r="M21">
        <v>0.21290000000000001</v>
      </c>
      <c r="N21">
        <v>8.1600000000000006E-2</v>
      </c>
      <c r="O21">
        <v>0.29630000000000001</v>
      </c>
      <c r="P21">
        <v>0.36470000000000002</v>
      </c>
      <c r="Q21">
        <v>0.28599999999999998</v>
      </c>
      <c r="R21">
        <v>0.2651</v>
      </c>
      <c r="S21">
        <v>0.27389999999999998</v>
      </c>
      <c r="T21">
        <v>1</v>
      </c>
    </row>
    <row r="22" spans="1:22" x14ac:dyDescent="0.35">
      <c r="A22" s="43" t="s">
        <v>73</v>
      </c>
      <c r="B22">
        <v>-0.12180000000000001</v>
      </c>
      <c r="C22">
        <v>-0.14349999999999999</v>
      </c>
      <c r="D22">
        <v>-4.7600000000000003E-2</v>
      </c>
      <c r="E22">
        <v>0.43730000000000002</v>
      </c>
      <c r="F22">
        <v>0.41420000000000001</v>
      </c>
      <c r="G22">
        <v>0.20979999999999999</v>
      </c>
      <c r="H22">
        <v>0.26329999999999998</v>
      </c>
      <c r="I22">
        <v>0.24579999999999999</v>
      </c>
      <c r="J22">
        <v>0.48089999999999999</v>
      </c>
      <c r="K22">
        <v>0.3851</v>
      </c>
      <c r="L22">
        <v>0.45639999999999997</v>
      </c>
      <c r="M22">
        <v>0.1653</v>
      </c>
      <c r="N22">
        <v>0.1512</v>
      </c>
      <c r="O22">
        <v>0.31830000000000003</v>
      </c>
      <c r="P22">
        <v>0.3967</v>
      </c>
      <c r="Q22">
        <v>0.37580000000000002</v>
      </c>
      <c r="R22">
        <v>0.31369999999999998</v>
      </c>
      <c r="S22">
        <v>0.33760000000000001</v>
      </c>
      <c r="T22">
        <v>0.59350000000000003</v>
      </c>
      <c r="U22">
        <v>1</v>
      </c>
    </row>
    <row r="23" spans="1:22" x14ac:dyDescent="0.35">
      <c r="A23" s="43" t="s">
        <v>74</v>
      </c>
      <c r="B23">
        <v>2.93E-2</v>
      </c>
      <c r="C23">
        <v>6.7999999999999996E-3</v>
      </c>
      <c r="D23">
        <v>7.3400000000000007E-2</v>
      </c>
      <c r="E23">
        <v>0.32490000000000002</v>
      </c>
      <c r="F23">
        <v>0.36280000000000001</v>
      </c>
      <c r="G23">
        <v>0.15340000000000001</v>
      </c>
      <c r="H23">
        <v>0.1782</v>
      </c>
      <c r="I23">
        <v>0.19950000000000001</v>
      </c>
      <c r="J23">
        <v>0.51160000000000005</v>
      </c>
      <c r="K23">
        <v>0.33250000000000002</v>
      </c>
      <c r="L23">
        <v>0.35649999999999998</v>
      </c>
      <c r="M23">
        <v>3.6999999999999998E-2</v>
      </c>
      <c r="N23">
        <v>8.6800000000000002E-2</v>
      </c>
      <c r="O23">
        <v>0.23200000000000001</v>
      </c>
      <c r="P23">
        <v>0.26200000000000001</v>
      </c>
      <c r="Q23">
        <v>0.31819999999999998</v>
      </c>
      <c r="R23">
        <v>0.42980000000000002</v>
      </c>
      <c r="S23">
        <v>0.40849999999999997</v>
      </c>
      <c r="T23">
        <v>0.46100000000000002</v>
      </c>
      <c r="U23">
        <v>0.47870000000000001</v>
      </c>
      <c r="V23">
        <v>1</v>
      </c>
    </row>
  </sheetData>
  <mergeCells count="4">
    <mergeCell ref="B1:D1"/>
    <mergeCell ref="E1:L1"/>
    <mergeCell ref="M1:P1"/>
    <mergeCell ref="Q1:V1"/>
  </mergeCells>
  <conditionalFormatting sqref="B3:V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6" t="s">
        <v>41</v>
      </c>
      <c r="B1" s="46"/>
      <c r="C1" s="46"/>
      <c r="D1" s="46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2"/>
  <sheetViews>
    <sheetView showGridLines="0" topLeftCell="M1" workbookViewId="0">
      <selection activeCell="T4" sqref="T4:U8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52" t="s">
        <v>83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35"/>
    </row>
    <row r="2" spans="1:29" ht="29.5" thickBot="1" x14ac:dyDescent="0.4">
      <c r="A2" s="38"/>
      <c r="B2" s="37" t="s">
        <v>63</v>
      </c>
      <c r="C2" s="37" t="s">
        <v>114</v>
      </c>
      <c r="D2" s="37" t="s">
        <v>64</v>
      </c>
      <c r="E2" s="1"/>
      <c r="F2" s="30"/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1"/>
      <c r="N2" s="30"/>
      <c r="O2" s="3" t="s">
        <v>65</v>
      </c>
      <c r="P2" s="3" t="s">
        <v>66</v>
      </c>
      <c r="Q2" s="3" t="s">
        <v>67</v>
      </c>
      <c r="R2" s="3" t="s">
        <v>68</v>
      </c>
      <c r="T2" s="26"/>
      <c r="U2" s="28" t="s">
        <v>75</v>
      </c>
      <c r="V2" s="28" t="s">
        <v>76</v>
      </c>
      <c r="W2" s="28" t="s">
        <v>77</v>
      </c>
      <c r="X2" s="28" t="s">
        <v>78</v>
      </c>
      <c r="Y2" s="28" t="s">
        <v>79</v>
      </c>
      <c r="Z2" s="28" t="s">
        <v>80</v>
      </c>
      <c r="AA2" s="28" t="s">
        <v>81</v>
      </c>
      <c r="AB2" s="28" t="s">
        <v>82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69</v>
      </c>
      <c r="G3" s="31">
        <v>1</v>
      </c>
      <c r="H3" s="31"/>
      <c r="I3" s="31"/>
      <c r="J3" s="31"/>
      <c r="K3" s="31"/>
      <c r="L3" s="31"/>
      <c r="N3" s="29" t="s">
        <v>65</v>
      </c>
      <c r="O3" s="31">
        <v>1</v>
      </c>
      <c r="P3" s="31"/>
      <c r="Q3" s="31"/>
      <c r="R3" s="31"/>
      <c r="T3" s="29" t="s">
        <v>75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114</v>
      </c>
      <c r="B4" s="31">
        <v>0.51829999999999998</v>
      </c>
      <c r="C4" s="31">
        <v>1</v>
      </c>
      <c r="D4" s="31"/>
      <c r="F4" s="29" t="s">
        <v>70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66</v>
      </c>
      <c r="O4" s="31">
        <v>4.3900000000000002E-2</v>
      </c>
      <c r="P4" s="31">
        <v>1</v>
      </c>
      <c r="Q4" s="31"/>
      <c r="R4" s="31"/>
      <c r="T4" s="29" t="s">
        <v>76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64</v>
      </c>
      <c r="B5" s="31">
        <v>0.50839999999999996</v>
      </c>
      <c r="C5" s="31">
        <v>0.76880000000000004</v>
      </c>
      <c r="D5" s="31">
        <v>1</v>
      </c>
      <c r="F5" s="29" t="s">
        <v>71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67</v>
      </c>
      <c r="O5" s="31">
        <v>0.2888</v>
      </c>
      <c r="P5" s="31">
        <v>0.2281</v>
      </c>
      <c r="Q5" s="31">
        <v>1</v>
      </c>
      <c r="R5" s="31"/>
      <c r="T5" s="29" t="s">
        <v>77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72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68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78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73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79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74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80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81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82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  <row r="12" spans="1:29" x14ac:dyDescent="0.35">
      <c r="A12" t="s">
        <v>115</v>
      </c>
    </row>
  </sheetData>
  <mergeCells count="1">
    <mergeCell ref="A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53" t="s">
        <v>7</v>
      </c>
      <c r="B1" s="53"/>
      <c r="C1" s="53"/>
      <c r="D1" s="53"/>
      <c r="E1" s="53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86</v>
      </c>
      <c r="C6" t="s">
        <v>87</v>
      </c>
      <c r="D6" t="s">
        <v>88</v>
      </c>
      <c r="E6" t="s">
        <v>89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84</v>
      </c>
      <c r="C9" t="s">
        <v>90</v>
      </c>
      <c r="D9" t="s">
        <v>91</v>
      </c>
      <c r="E9" t="s">
        <v>92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93</v>
      </c>
      <c r="C12" t="s">
        <v>94</v>
      </c>
      <c r="D12" t="s">
        <v>85</v>
      </c>
      <c r="E12" t="s">
        <v>95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54" t="s">
        <v>8</v>
      </c>
      <c r="B18" s="54"/>
      <c r="C18" s="54"/>
      <c r="D18" s="54"/>
      <c r="E18" s="54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tabSelected="1" zoomScale="145" zoomScaleNormal="145" workbookViewId="0">
      <selection activeCell="A2" sqref="A2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56" t="s">
        <v>28</v>
      </c>
      <c r="B1" s="56"/>
      <c r="C1" s="56"/>
      <c r="D1" s="56"/>
      <c r="E1" s="56"/>
      <c r="F1" s="44"/>
    </row>
    <row r="2" spans="1:9" ht="15" thickBot="1" x14ac:dyDescent="0.4">
      <c r="A2" t="s">
        <v>128</v>
      </c>
      <c r="G2" s="55" t="s">
        <v>26</v>
      </c>
      <c r="H2" s="55"/>
      <c r="I2" s="55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/>
      <c r="C4" s="9"/>
      <c r="D4" s="9"/>
      <c r="E4" s="9"/>
      <c r="G4" s="20" t="e">
        <f>+C4/$B4</f>
        <v>#DIV/0!</v>
      </c>
      <c r="H4" s="20" t="e">
        <f t="shared" ref="H4:I6" si="0">+D4/$B4</f>
        <v>#DIV/0!</v>
      </c>
      <c r="I4" s="20" t="e">
        <f t="shared" si="0"/>
        <v>#DIV/0!</v>
      </c>
    </row>
    <row r="5" spans="1:9" x14ac:dyDescent="0.35">
      <c r="A5" t="s">
        <v>11</v>
      </c>
      <c r="B5" s="9"/>
      <c r="C5" s="9"/>
      <c r="D5" s="9"/>
      <c r="E5" s="9"/>
      <c r="G5" s="20" t="e">
        <f t="shared" ref="G5:G6" si="1">+C5/$B5</f>
        <v>#DIV/0!</v>
      </c>
      <c r="H5" s="20" t="e">
        <f t="shared" si="0"/>
        <v>#DIV/0!</v>
      </c>
      <c r="I5" s="20" t="e">
        <f t="shared" si="0"/>
        <v>#DIV/0!</v>
      </c>
    </row>
    <row r="6" spans="1:9" ht="15" thickBot="1" x14ac:dyDescent="0.4">
      <c r="A6" s="22" t="s">
        <v>12</v>
      </c>
      <c r="B6" s="23"/>
      <c r="C6" s="23"/>
      <c r="D6" s="23"/>
      <c r="E6" s="23"/>
      <c r="G6" s="20" t="e">
        <f t="shared" si="1"/>
        <v>#DIV/0!</v>
      </c>
      <c r="H6" s="20" t="e">
        <f t="shared" si="0"/>
        <v>#DIV/0!</v>
      </c>
      <c r="I6" s="20" t="e">
        <f t="shared" si="0"/>
        <v>#DIV/0!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56" t="s">
        <v>28</v>
      </c>
      <c r="B10" s="56"/>
      <c r="C10" s="56"/>
      <c r="D10" s="56"/>
      <c r="E10" s="56"/>
      <c r="F10" s="45"/>
    </row>
    <row r="11" spans="1:9" ht="15" thickBot="1" x14ac:dyDescent="0.4">
      <c r="G11" s="55" t="s">
        <v>26</v>
      </c>
      <c r="H11" s="55"/>
      <c r="I11" s="55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0.243728048163528</v>
      </c>
      <c r="C13" s="9">
        <v>0.30639338586139098</v>
      </c>
      <c r="D13" s="9">
        <v>0.94781940223736805</v>
      </c>
      <c r="E13" s="9">
        <v>6.8997895402579598E-2</v>
      </c>
      <c r="G13" s="20">
        <f t="shared" ref="G13:I15" si="2">+C13/$B13</f>
        <v>1.2571117200914768</v>
      </c>
      <c r="H13" s="20">
        <f t="shared" si="2"/>
        <v>3.888840079667129</v>
      </c>
      <c r="I13" s="20">
        <f t="shared" si="2"/>
        <v>0.28309378392217638</v>
      </c>
    </row>
    <row r="14" spans="1:9" x14ac:dyDescent="0.35">
      <c r="A14" t="s">
        <v>11</v>
      </c>
      <c r="B14" s="9">
        <v>0.243728048163528</v>
      </c>
      <c r="C14" s="9">
        <v>0.649996885772121</v>
      </c>
      <c r="D14" s="9">
        <v>0.62369711452125598</v>
      </c>
      <c r="E14" s="9">
        <v>1.64025266039926E-2</v>
      </c>
      <c r="G14" s="20">
        <f t="shared" si="2"/>
        <v>2.6668940676700825</v>
      </c>
      <c r="H14" s="20">
        <f t="shared" si="2"/>
        <v>2.5589878523246115</v>
      </c>
      <c r="I14" s="20">
        <f t="shared" si="2"/>
        <v>6.7298477658129088E-2</v>
      </c>
    </row>
    <row r="15" spans="1:9" ht="15" thickBot="1" x14ac:dyDescent="0.4">
      <c r="A15" s="22" t="s">
        <v>12</v>
      </c>
      <c r="B15" s="23">
        <v>0.243728048163528</v>
      </c>
      <c r="C15" s="23">
        <v>0.80900159771423297</v>
      </c>
      <c r="D15" s="23">
        <v>0.43380470102729102</v>
      </c>
      <c r="E15" s="23">
        <v>1.04049831254575E-2</v>
      </c>
      <c r="G15" s="20">
        <f t="shared" si="2"/>
        <v>3.3192798441131313</v>
      </c>
      <c r="H15" s="20">
        <f t="shared" si="2"/>
        <v>1.7798718871134278</v>
      </c>
      <c r="I15" s="20">
        <f t="shared" si="2"/>
        <v>4.2690954955156957E-2</v>
      </c>
    </row>
    <row r="17" spans="1:9" x14ac:dyDescent="0.35">
      <c r="A17" s="4" t="s">
        <v>21</v>
      </c>
      <c r="B17" s="24" t="s">
        <v>23</v>
      </c>
      <c r="C17" s="24" t="s">
        <v>30</v>
      </c>
      <c r="D17" s="24" t="s">
        <v>24</v>
      </c>
      <c r="E17" s="24" t="s">
        <v>25</v>
      </c>
    </row>
    <row r="19" spans="1:9" ht="18.5" x14ac:dyDescent="0.45">
      <c r="A19" s="56" t="s">
        <v>28</v>
      </c>
      <c r="B19" s="56"/>
      <c r="C19" s="56"/>
      <c r="D19" s="56"/>
      <c r="E19" s="56"/>
      <c r="F19" s="45"/>
    </row>
    <row r="20" spans="1:9" ht="15" thickBot="1" x14ac:dyDescent="0.4">
      <c r="G20" s="55" t="s">
        <v>26</v>
      </c>
      <c r="H20" s="55"/>
      <c r="I20" s="55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27</v>
      </c>
      <c r="I21" s="8" t="s">
        <v>6</v>
      </c>
    </row>
    <row r="22" spans="1:9" x14ac:dyDescent="0.35">
      <c r="A22" t="s">
        <v>10</v>
      </c>
      <c r="B22" s="9">
        <v>0.28653203408786099</v>
      </c>
      <c r="C22" s="9">
        <v>0.432813593737364</v>
      </c>
      <c r="D22" s="9">
        <v>0.72863646579924202</v>
      </c>
      <c r="E22" s="9">
        <v>0.13590170492659701</v>
      </c>
      <c r="G22" s="20">
        <f t="shared" ref="G22:I24" si="3">+C22/$B22</f>
        <v>1.5105242773820111</v>
      </c>
      <c r="H22" s="20">
        <f t="shared" si="3"/>
        <v>2.5429494057052482</v>
      </c>
      <c r="I22" s="20">
        <f t="shared" si="3"/>
        <v>0.47429846843904605</v>
      </c>
    </row>
    <row r="23" spans="1:9" x14ac:dyDescent="0.35">
      <c r="A23" t="s">
        <v>11</v>
      </c>
      <c r="B23" s="9">
        <v>0.276932075864669</v>
      </c>
      <c r="C23" s="9">
        <v>0.57770093297611302</v>
      </c>
      <c r="D23" s="9">
        <v>0.59045981810458203</v>
      </c>
      <c r="E23" s="9">
        <v>0.11649908855437099</v>
      </c>
      <c r="G23" s="20">
        <f t="shared" si="3"/>
        <v>2.0860744685221064</v>
      </c>
      <c r="H23" s="20">
        <f t="shared" si="3"/>
        <v>2.1321467232027236</v>
      </c>
      <c r="I23" s="20">
        <f t="shared" si="3"/>
        <v>0.42067748270265992</v>
      </c>
    </row>
    <row r="24" spans="1:9" ht="15" thickBot="1" x14ac:dyDescent="0.4">
      <c r="A24" s="22" t="s">
        <v>12</v>
      </c>
      <c r="B24" s="23">
        <v>0.26284326769114302</v>
      </c>
      <c r="C24" s="23">
        <v>0.69281313851899595</v>
      </c>
      <c r="D24" s="23">
        <v>0.46538756699114298</v>
      </c>
      <c r="E24" s="23">
        <v>8.4193690103555402E-2</v>
      </c>
      <c r="G24" s="20">
        <f t="shared" si="3"/>
        <v>2.635841292815968</v>
      </c>
      <c r="H24" s="20">
        <f t="shared" si="3"/>
        <v>1.7705896410403859</v>
      </c>
      <c r="I24" s="20">
        <f t="shared" si="3"/>
        <v>0.32031899026034083</v>
      </c>
    </row>
    <row r="26" spans="1:9" x14ac:dyDescent="0.35">
      <c r="A26" s="4" t="s">
        <v>21</v>
      </c>
      <c r="B26" s="24" t="s">
        <v>29</v>
      </c>
      <c r="C26" s="24" t="s">
        <v>30</v>
      </c>
      <c r="D26" s="24" t="s">
        <v>96</v>
      </c>
      <c r="E26" s="24" t="s">
        <v>97</v>
      </c>
    </row>
    <row r="27" spans="1:9" x14ac:dyDescent="0.35">
      <c r="A27" s="4"/>
      <c r="B27" s="1"/>
      <c r="C27" s="1"/>
      <c r="D27" s="1"/>
      <c r="E27" s="1"/>
    </row>
    <row r="28" spans="1:9" ht="18.5" x14ac:dyDescent="0.45">
      <c r="A28" s="56" t="s">
        <v>28</v>
      </c>
      <c r="B28" s="56"/>
      <c r="C28" s="56"/>
      <c r="D28" s="56"/>
      <c r="E28" s="56"/>
      <c r="F28" s="45"/>
    </row>
    <row r="29" spans="1:9" ht="15" thickBot="1" x14ac:dyDescent="0.4">
      <c r="G29" s="55" t="s">
        <v>26</v>
      </c>
      <c r="H29" s="55"/>
      <c r="I29" s="55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27</v>
      </c>
      <c r="I30" s="8" t="s">
        <v>6</v>
      </c>
    </row>
    <row r="31" spans="1:9" x14ac:dyDescent="0.35">
      <c r="A31" t="s">
        <v>10</v>
      </c>
      <c r="B31" s="9">
        <v>0.27694137299481097</v>
      </c>
      <c r="C31" s="9">
        <v>0.42839703824389602</v>
      </c>
      <c r="D31" s="9">
        <v>0.73221967455815895</v>
      </c>
      <c r="E31" s="9">
        <v>0.14522662046094101</v>
      </c>
      <c r="G31" s="20">
        <f t="shared" ref="G31:G33" si="4">+C31/$B31</f>
        <v>1.5468871032567708</v>
      </c>
      <c r="H31" s="20">
        <f t="shared" ref="H31:H33" si="5">+D31/$B31</f>
        <v>2.6439519189206826</v>
      </c>
      <c r="I31" s="20">
        <f t="shared" ref="I31:I33" si="6">+E31/$B31</f>
        <v>0.52439481645691888</v>
      </c>
    </row>
    <row r="32" spans="1:9" x14ac:dyDescent="0.35">
      <c r="A32" t="s">
        <v>11</v>
      </c>
      <c r="B32" s="9">
        <v>0.27694137299481097</v>
      </c>
      <c r="C32" s="9">
        <v>0.57228268588881703</v>
      </c>
      <c r="D32" s="9">
        <v>0.58926620862447998</v>
      </c>
      <c r="E32" s="9">
        <v>0.124157838755312</v>
      </c>
      <c r="G32" s="20">
        <f t="shared" si="4"/>
        <v>2.0664398377902886</v>
      </c>
      <c r="H32" s="20">
        <f t="shared" si="5"/>
        <v>2.127765173734157</v>
      </c>
      <c r="I32" s="20">
        <f t="shared" si="6"/>
        <v>0.44831813106392859</v>
      </c>
    </row>
    <row r="33" spans="1:9" ht="15" thickBot="1" x14ac:dyDescent="0.4">
      <c r="A33" s="22" t="s">
        <v>12</v>
      </c>
      <c r="B33" s="23">
        <v>0.27694137299481097</v>
      </c>
      <c r="C33" s="23">
        <v>0.68823758898142895</v>
      </c>
      <c r="D33" s="23">
        <v>0.45037536250430998</v>
      </c>
      <c r="E33" s="23">
        <v>9.6539983270205507E-2</v>
      </c>
      <c r="G33" s="20">
        <f t="shared" si="4"/>
        <v>2.485138213690897</v>
      </c>
      <c r="H33" s="20">
        <f t="shared" si="5"/>
        <v>1.626248030888287</v>
      </c>
      <c r="I33" s="20">
        <f t="shared" si="6"/>
        <v>0.34859357497304805</v>
      </c>
    </row>
    <row r="35" spans="1:9" x14ac:dyDescent="0.35">
      <c r="A35" s="4" t="s">
        <v>21</v>
      </c>
      <c r="B35" s="24" t="s">
        <v>29</v>
      </c>
      <c r="C35" s="24" t="s">
        <v>30</v>
      </c>
      <c r="D35" s="24" t="s">
        <v>96</v>
      </c>
      <c r="E35" s="24" t="s">
        <v>127</v>
      </c>
    </row>
    <row r="37" spans="1:9" ht="18.5" x14ac:dyDescent="0.45">
      <c r="A37" s="56" t="s">
        <v>98</v>
      </c>
      <c r="B37" s="56"/>
      <c r="C37" s="56"/>
      <c r="D37" s="56"/>
      <c r="E37" s="56"/>
      <c r="F37" s="45"/>
    </row>
    <row r="38" spans="1:9" ht="15" thickBot="1" x14ac:dyDescent="0.4">
      <c r="G38" s="55" t="s">
        <v>26</v>
      </c>
      <c r="H38" s="55"/>
      <c r="I38" s="55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27</v>
      </c>
      <c r="I39" s="8" t="s">
        <v>6</v>
      </c>
    </row>
    <row r="40" spans="1:9" x14ac:dyDescent="0.35">
      <c r="A40" t="s">
        <v>10</v>
      </c>
      <c r="B40" s="9">
        <v>0.28183327657601598</v>
      </c>
      <c r="C40" s="9">
        <v>0.451604949468082</v>
      </c>
      <c r="D40" s="9">
        <v>0.72629296980184699</v>
      </c>
      <c r="E40" s="9">
        <v>0.126547412046842</v>
      </c>
      <c r="G40" s="20">
        <f t="shared" ref="G40:G42" si="7">+C40/$B40</f>
        <v>1.6023833486045969</v>
      </c>
      <c r="H40" s="20">
        <f t="shared" ref="H40:H42" si="8">+D40/$B40</f>
        <v>2.5770305714980095</v>
      </c>
      <c r="I40" s="20">
        <f t="shared" ref="I40:I42" si="9">+E40/$B40</f>
        <v>0.44901515386778562</v>
      </c>
    </row>
    <row r="41" spans="1:9" x14ac:dyDescent="0.35">
      <c r="A41" t="s">
        <v>11</v>
      </c>
      <c r="B41" s="9">
        <v>0.28183327657601598</v>
      </c>
      <c r="C41" s="9">
        <v>0.57312702766578705</v>
      </c>
      <c r="D41" s="9">
        <v>0.58547428345952901</v>
      </c>
      <c r="E41" s="9">
        <v>0.126990845337904</v>
      </c>
      <c r="G41" s="20">
        <f t="shared" si="7"/>
        <v>2.033567627743218</v>
      </c>
      <c r="H41" s="20">
        <f t="shared" si="8"/>
        <v>2.0773781243025611</v>
      </c>
      <c r="I41" s="20">
        <f t="shared" si="9"/>
        <v>0.4505885425621558</v>
      </c>
    </row>
    <row r="42" spans="1:9" ht="15" thickBot="1" x14ac:dyDescent="0.4">
      <c r="A42" s="22" t="s">
        <v>12</v>
      </c>
      <c r="B42" s="23">
        <v>0.28183327657601598</v>
      </c>
      <c r="C42" s="23">
        <v>0.73026257014047502</v>
      </c>
      <c r="D42" s="23">
        <v>0.395929548503758</v>
      </c>
      <c r="E42" s="23">
        <v>0.114035512352252</v>
      </c>
      <c r="G42" s="20">
        <f t="shared" si="7"/>
        <v>2.5911154957016187</v>
      </c>
      <c r="H42" s="20">
        <f t="shared" si="8"/>
        <v>1.4048360552518646</v>
      </c>
      <c r="I42" s="20">
        <f t="shared" si="9"/>
        <v>0.40462046830546772</v>
      </c>
    </row>
    <row r="44" spans="1:9" x14ac:dyDescent="0.35">
      <c r="A44" s="4" t="s">
        <v>21</v>
      </c>
      <c r="B44" s="24" t="s">
        <v>29</v>
      </c>
      <c r="C44" s="24" t="s">
        <v>22</v>
      </c>
      <c r="D44" s="24" t="s">
        <v>96</v>
      </c>
      <c r="E44" s="24" t="s">
        <v>127</v>
      </c>
    </row>
  </sheetData>
  <mergeCells count="10">
    <mergeCell ref="G29:I29"/>
    <mergeCell ref="A37:E37"/>
    <mergeCell ref="G38:I38"/>
    <mergeCell ref="G2:I2"/>
    <mergeCell ref="A1:E1"/>
    <mergeCell ref="A10:E10"/>
    <mergeCell ref="G11:I11"/>
    <mergeCell ref="A28:E28"/>
    <mergeCell ref="A19:E19"/>
    <mergeCell ref="G20:I20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1:G33">
    <cfRule type="colorScale" priority="9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8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7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6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5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4">
      <colorScale>
        <cfvo type="min"/>
        <cfvo type="max"/>
        <color rgb="FFFCFCFF"/>
        <color rgb="FF63BE7B"/>
      </colorScale>
    </cfRule>
  </conditionalFormatting>
  <conditionalFormatting sqref="G22:G24">
    <cfRule type="colorScale" priority="3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2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B1:M12"/>
  <sheetViews>
    <sheetView showGridLines="0" workbookViewId="0">
      <selection activeCell="M1" sqref="M1"/>
    </sheetView>
  </sheetViews>
  <sheetFormatPr defaultRowHeight="14.5" x14ac:dyDescent="0.35"/>
  <cols>
    <col min="8" max="8" width="17.36328125" customWidth="1"/>
  </cols>
  <sheetData>
    <row r="1" spans="2:13" x14ac:dyDescent="0.35">
      <c r="C1" t="s">
        <v>99</v>
      </c>
      <c r="D1" t="s">
        <v>100</v>
      </c>
      <c r="H1" t="s">
        <v>113</v>
      </c>
      <c r="I1" t="s">
        <v>109</v>
      </c>
      <c r="J1" t="s">
        <v>110</v>
      </c>
      <c r="K1" t="s">
        <v>111</v>
      </c>
      <c r="M1" s="44"/>
    </row>
    <row r="2" spans="2:13" x14ac:dyDescent="0.35">
      <c r="B2" s="39">
        <v>0.01</v>
      </c>
      <c r="C2">
        <v>-182.9058</v>
      </c>
      <c r="D2">
        <v>-182.9058</v>
      </c>
    </row>
    <row r="3" spans="2:13" x14ac:dyDescent="0.35">
      <c r="B3" s="39">
        <v>0.05</v>
      </c>
      <c r="C3">
        <v>-2.4769269999999999</v>
      </c>
      <c r="D3">
        <v>-50.112949999999998</v>
      </c>
      <c r="H3">
        <v>0</v>
      </c>
      <c r="I3">
        <v>81</v>
      </c>
      <c r="J3">
        <v>87.1</v>
      </c>
      <c r="K3">
        <v>87.1</v>
      </c>
    </row>
    <row r="4" spans="2:13" x14ac:dyDescent="0.35">
      <c r="B4" s="39">
        <v>0.1</v>
      </c>
      <c r="C4">
        <v>-0.61556889999999997</v>
      </c>
      <c r="D4">
        <v>-7.7126910000000004</v>
      </c>
      <c r="E4" t="s">
        <v>101</v>
      </c>
      <c r="F4">
        <v>93</v>
      </c>
      <c r="H4">
        <v>1</v>
      </c>
      <c r="I4">
        <v>12</v>
      </c>
      <c r="J4">
        <v>12.9</v>
      </c>
      <c r="K4">
        <v>100</v>
      </c>
    </row>
    <row r="5" spans="2:13" x14ac:dyDescent="0.35">
      <c r="B5" s="39">
        <v>0.25</v>
      </c>
      <c r="C5">
        <v>-0.27974209999999999</v>
      </c>
      <c r="D5">
        <v>-4.6246460000000003</v>
      </c>
      <c r="E5" t="s">
        <v>102</v>
      </c>
      <c r="F5">
        <v>93</v>
      </c>
    </row>
    <row r="6" spans="2:13" x14ac:dyDescent="0.35">
      <c r="H6" t="s">
        <v>112</v>
      </c>
      <c r="I6">
        <v>93</v>
      </c>
      <c r="J6">
        <v>100</v>
      </c>
    </row>
    <row r="7" spans="2:13" x14ac:dyDescent="0.35">
      <c r="B7" s="39">
        <v>0.5</v>
      </c>
      <c r="C7">
        <v>2.5728600000000001E-2</v>
      </c>
      <c r="E7" t="s">
        <v>103</v>
      </c>
      <c r="F7">
        <v>-1.085777</v>
      </c>
    </row>
    <row r="8" spans="2:13" x14ac:dyDescent="0.35">
      <c r="D8" t="s">
        <v>104</v>
      </c>
      <c r="E8" t="s">
        <v>105</v>
      </c>
      <c r="F8">
        <v>23.465900000000001</v>
      </c>
    </row>
    <row r="9" spans="2:13" x14ac:dyDescent="0.35">
      <c r="B9" s="39">
        <v>0.75</v>
      </c>
      <c r="C9">
        <v>0.51879140000000001</v>
      </c>
      <c r="D9">
        <v>2.9860180000000001</v>
      </c>
    </row>
    <row r="10" spans="2:13" x14ac:dyDescent="0.35">
      <c r="B10" s="39">
        <v>0.9</v>
      </c>
      <c r="C10">
        <v>1.2561910000000001</v>
      </c>
      <c r="D10">
        <v>4.9187279999999998</v>
      </c>
      <c r="E10" t="s">
        <v>106</v>
      </c>
      <c r="F10">
        <v>550.64859999999999</v>
      </c>
    </row>
    <row r="11" spans="2:13" x14ac:dyDescent="0.35">
      <c r="B11" s="39">
        <v>0.95</v>
      </c>
      <c r="C11">
        <v>2.4095110000000002</v>
      </c>
      <c r="D11">
        <v>5.2888260000000002</v>
      </c>
      <c r="E11" t="s">
        <v>107</v>
      </c>
      <c r="F11">
        <v>-3.647764</v>
      </c>
    </row>
    <row r="12" spans="2:13" x14ac:dyDescent="0.35">
      <c r="B12" s="39">
        <v>0.99</v>
      </c>
      <c r="C12">
        <v>120.896</v>
      </c>
      <c r="D12">
        <v>120.896</v>
      </c>
      <c r="E12" t="s">
        <v>108</v>
      </c>
      <c r="F12">
        <v>47.83531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summaries</vt:lpstr>
      <vt:lpstr>correlation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2023-05-18T19:45:32Z</dcterms:modified>
</cp:coreProperties>
</file>