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48A2C1A7-6EA9-41BB-8319-0B67B1E4D733}" xr6:coauthVersionLast="47" xr6:coauthVersionMax="47" xr10:uidLastSave="{00000000-0000-0000-0000-000000000000}"/>
  <bookViews>
    <workbookView xWindow="-110" yWindow="-110" windowWidth="19420" windowHeight="10300" xr2:uid="{0710EB5B-6368-4E59-9B8B-91FD539FEA2D}"/>
  </bookViews>
  <sheets>
    <sheet name="solutions" sheetId="1" r:id="rId1"/>
    <sheet name="skill_use_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1" l="1"/>
  <c r="N30" i="1"/>
  <c r="M30" i="1"/>
  <c r="L30" i="1"/>
  <c r="O29" i="1"/>
  <c r="N29" i="1"/>
  <c r="M29" i="1"/>
  <c r="L29" i="1"/>
  <c r="O28" i="1"/>
  <c r="N28" i="1"/>
  <c r="M28" i="1"/>
  <c r="L28" i="1"/>
  <c r="O24" i="1"/>
  <c r="N24" i="1"/>
  <c r="M24" i="1"/>
  <c r="L24" i="1"/>
  <c r="O23" i="1"/>
  <c r="N23" i="1"/>
  <c r="M23" i="1"/>
  <c r="L23" i="1"/>
  <c r="P23" i="1" s="1"/>
  <c r="O22" i="1"/>
  <c r="N22" i="1"/>
  <c r="M22" i="1"/>
  <c r="L22" i="1"/>
  <c r="H28" i="1"/>
  <c r="I28" i="1"/>
  <c r="H29" i="1"/>
  <c r="I29" i="1"/>
  <c r="H30" i="1"/>
  <c r="I30" i="1"/>
  <c r="G29" i="1"/>
  <c r="G30" i="1"/>
  <c r="G28" i="1"/>
  <c r="H22" i="1"/>
  <c r="I22" i="1"/>
  <c r="H23" i="1"/>
  <c r="I23" i="1"/>
  <c r="H24" i="1"/>
  <c r="I24" i="1"/>
  <c r="G23" i="1"/>
  <c r="G24" i="1"/>
  <c r="G22" i="1"/>
  <c r="H16" i="1"/>
  <c r="I16" i="1"/>
  <c r="H17" i="1"/>
  <c r="I17" i="1"/>
  <c r="H18" i="1"/>
  <c r="I18" i="1"/>
  <c r="G17" i="1"/>
  <c r="G18" i="1"/>
  <c r="G16" i="1"/>
  <c r="G10" i="1"/>
  <c r="G11" i="1"/>
  <c r="H11" i="1"/>
  <c r="I11" i="1"/>
  <c r="G12" i="1"/>
  <c r="H12" i="1"/>
  <c r="I12" i="1"/>
  <c r="H10" i="1"/>
  <c r="I10" i="1"/>
  <c r="L10" i="1"/>
  <c r="O18" i="1"/>
  <c r="N18" i="1"/>
  <c r="M18" i="1"/>
  <c r="L18" i="1"/>
  <c r="O17" i="1"/>
  <c r="N17" i="1"/>
  <c r="M17" i="1"/>
  <c r="L17" i="1"/>
  <c r="O16" i="1"/>
  <c r="N16" i="1"/>
  <c r="M16" i="1"/>
  <c r="L16" i="1"/>
  <c r="M10" i="1"/>
  <c r="N10" i="1"/>
  <c r="O10" i="1"/>
  <c r="M11" i="1"/>
  <c r="N11" i="1"/>
  <c r="O11" i="1"/>
  <c r="M12" i="1"/>
  <c r="N12" i="1"/>
  <c r="O12" i="1"/>
  <c r="L12" i="1"/>
  <c r="L11" i="1"/>
  <c r="P22" i="1" l="1"/>
  <c r="P11" i="1"/>
  <c r="P12" i="1"/>
  <c r="P24" i="1"/>
  <c r="P29" i="1"/>
  <c r="P10" i="1"/>
  <c r="P30" i="1"/>
  <c r="P16" i="1"/>
  <c r="P28" i="1"/>
  <c r="P18" i="1"/>
  <c r="P17" i="1"/>
</calcChain>
</file>

<file path=xl/sharedStrings.xml><?xml version="1.0" encoding="utf-8"?>
<sst xmlns="http://schemas.openxmlformats.org/spreadsheetml/2006/main" count="156" uniqueCount="26">
  <si>
    <t>GCSE C-</t>
  </si>
  <si>
    <t>Bachelor +</t>
  </si>
  <si>
    <t>A* level / trade</t>
  </si>
  <si>
    <t>Education</t>
  </si>
  <si>
    <t>Manual</t>
  </si>
  <si>
    <t>Social</t>
  </si>
  <si>
    <t>Routine</t>
  </si>
  <si>
    <t>Abstract</t>
  </si>
  <si>
    <t>Solution</t>
  </si>
  <si>
    <t>Unweighted</t>
  </si>
  <si>
    <t>Three equation</t>
  </si>
  <si>
    <t>Winsorized</t>
  </si>
  <si>
    <t>Average skill use</t>
  </si>
  <si>
    <t>sum</t>
  </si>
  <si>
    <t>Costs relative to manual</t>
  </si>
  <si>
    <t>No occ fixed-effects</t>
  </si>
  <si>
    <t>With occ fixed_effects</t>
  </si>
  <si>
    <t>Weighted</t>
  </si>
  <si>
    <t>Adaptability</t>
  </si>
  <si>
    <t>Table by time period</t>
  </si>
  <si>
    <t>Changes in skill use by education group, occ fe</t>
  </si>
  <si>
    <t>Standard deviation</t>
  </si>
  <si>
    <t>Overall use</t>
  </si>
  <si>
    <t>Year: 2006</t>
  </si>
  <si>
    <t>Year: 2012</t>
  </si>
  <si>
    <t>Year: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</si>
</sst>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64" fontId="0" fillId="4" borderId="0" xfId="0" applyNumberFormat="1" applyFill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left" indent="8"/>
    </xf>
    <xf numFmtId="0" fontId="1" fillId="2" borderId="1" xfId="0" applyFont="1" applyFill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7977-7EAB-4BCD-9AAE-E9FB7E825D8F}">
  <dimension ref="A1:P30"/>
  <sheetViews>
    <sheetView showGridLines="0" tabSelected="1" workbookViewId="0">
      <selection activeCell="B16" sqref="B16:E18"/>
    </sheetView>
  </sheetViews>
  <sheetFormatPr defaultRowHeight="14.5" x14ac:dyDescent="0.35"/>
  <cols>
    <col min="1" max="1" width="17.36328125" customWidth="1"/>
    <col min="2" max="5" width="17.26953125" customWidth="1"/>
    <col min="6" max="6" width="7.54296875" customWidth="1"/>
    <col min="7" max="9" width="13.26953125" customWidth="1"/>
    <col min="10" max="10" width="7.81640625" customWidth="1"/>
    <col min="11" max="11" width="16" customWidth="1"/>
  </cols>
  <sheetData>
    <row r="1" spans="1:16" x14ac:dyDescent="0.35">
      <c r="A1" s="2" t="s">
        <v>12</v>
      </c>
    </row>
    <row r="2" spans="1:16" x14ac:dyDescent="0.35">
      <c r="A2" s="3" t="s">
        <v>3</v>
      </c>
      <c r="B2" s="4" t="s">
        <v>4</v>
      </c>
      <c r="C2" s="4" t="s">
        <v>5</v>
      </c>
      <c r="D2" s="4" t="s">
        <v>18</v>
      </c>
      <c r="E2" s="4" t="s">
        <v>7</v>
      </c>
      <c r="G2" s="7"/>
      <c r="I2" s="4" t="s">
        <v>19</v>
      </c>
      <c r="K2" t="s">
        <v>20</v>
      </c>
    </row>
    <row r="3" spans="1:16" x14ac:dyDescent="0.35">
      <c r="A3" s="5" t="s">
        <v>0</v>
      </c>
      <c r="B3" s="1">
        <v>0.46680139999999998</v>
      </c>
      <c r="C3" s="1">
        <v>0.67954009999999998</v>
      </c>
      <c r="D3" s="1">
        <v>0.66169489999999997</v>
      </c>
      <c r="E3" s="1">
        <v>0.55075839999999998</v>
      </c>
    </row>
    <row r="4" spans="1:16" x14ac:dyDescent="0.35">
      <c r="A4" s="5" t="s">
        <v>2</v>
      </c>
      <c r="B4" s="1">
        <v>0.45873160000000002</v>
      </c>
      <c r="C4" s="1">
        <v>0.6839577</v>
      </c>
      <c r="D4" s="1">
        <v>0.67209209999999997</v>
      </c>
      <c r="E4" s="1">
        <v>0.56718060000000003</v>
      </c>
    </row>
    <row r="5" spans="1:16" ht="15" thickBot="1" x14ac:dyDescent="0.4">
      <c r="A5" s="5" t="s">
        <v>1</v>
      </c>
      <c r="B5" s="1">
        <v>0.42179499999999998</v>
      </c>
      <c r="C5" s="1">
        <v>0.71864249999999996</v>
      </c>
      <c r="D5" s="1">
        <v>0.69113970000000002</v>
      </c>
      <c r="E5" s="1">
        <v>0.61109449999999998</v>
      </c>
    </row>
    <row r="6" spans="1:16" ht="15" thickBot="1" x14ac:dyDescent="0.4">
      <c r="A6" s="10" t="s">
        <v>21</v>
      </c>
      <c r="B6" s="11">
        <v>0.22916619999999999</v>
      </c>
      <c r="C6" s="11">
        <v>0.11248519999999999</v>
      </c>
      <c r="D6" s="11">
        <v>0.10132380000000001</v>
      </c>
      <c r="E6" s="11">
        <v>0.12606899999999999</v>
      </c>
    </row>
    <row r="8" spans="1:16" x14ac:dyDescent="0.35">
      <c r="A8" s="2" t="s">
        <v>8</v>
      </c>
      <c r="B8" s="7" t="s">
        <v>9</v>
      </c>
      <c r="C8" s="7" t="s">
        <v>10</v>
      </c>
      <c r="D8" s="7" t="s">
        <v>11</v>
      </c>
      <c r="E8" s="7" t="s">
        <v>15</v>
      </c>
      <c r="G8" s="12" t="s">
        <v>14</v>
      </c>
      <c r="H8" s="12"/>
      <c r="I8" s="12"/>
    </row>
    <row r="9" spans="1:16" x14ac:dyDescent="0.35">
      <c r="A9" s="3" t="s">
        <v>3</v>
      </c>
      <c r="B9" s="4" t="s">
        <v>4</v>
      </c>
      <c r="C9" s="4" t="s">
        <v>5</v>
      </c>
      <c r="D9" s="4" t="s">
        <v>18</v>
      </c>
      <c r="E9" s="4" t="s">
        <v>7</v>
      </c>
      <c r="G9" s="4" t="s">
        <v>5</v>
      </c>
      <c r="H9" s="4" t="s">
        <v>6</v>
      </c>
      <c r="I9" s="4" t="s">
        <v>7</v>
      </c>
      <c r="K9" s="3" t="s">
        <v>3</v>
      </c>
      <c r="L9" s="4" t="s">
        <v>4</v>
      </c>
      <c r="M9" s="4" t="s">
        <v>5</v>
      </c>
      <c r="N9" s="4" t="s">
        <v>6</v>
      </c>
      <c r="O9" s="4" t="s">
        <v>7</v>
      </c>
      <c r="P9" s="4" t="s">
        <v>13</v>
      </c>
    </row>
    <row r="10" spans="1:16" x14ac:dyDescent="0.35">
      <c r="A10" s="5" t="s">
        <v>0</v>
      </c>
      <c r="B10" s="9">
        <v>0.243935087580786</v>
      </c>
      <c r="C10" s="9">
        <v>0.31386480138206002</v>
      </c>
      <c r="D10" s="9">
        <v>0.94636694593131299</v>
      </c>
      <c r="E10" s="9">
        <v>6.1370597184741603E-2</v>
      </c>
      <c r="G10" s="8">
        <f>+C10/$B10</f>
        <v>1.2866734527402288</v>
      </c>
      <c r="H10" s="8">
        <f t="shared" ref="H10:I10" si="0">+D10/$B10</f>
        <v>3.8795851606132588</v>
      </c>
      <c r="I10" s="8">
        <f t="shared" si="0"/>
        <v>0.25158577141722999</v>
      </c>
      <c r="K10" s="5" t="s">
        <v>0</v>
      </c>
      <c r="L10" s="1">
        <f>+B10*B$3</f>
        <v>0.11386924039183351</v>
      </c>
      <c r="M10" s="1">
        <f t="shared" ref="M10:O10" si="1">+C10*C$3</f>
        <v>0.21328371851764519</v>
      </c>
      <c r="N10" s="1">
        <f t="shared" si="1"/>
        <v>0.62620618165132558</v>
      </c>
      <c r="O10" s="1">
        <f t="shared" si="1"/>
        <v>3.380037191251279E-2</v>
      </c>
      <c r="P10" s="6">
        <f>+SUM(L10:O10)</f>
        <v>0.98715951247331712</v>
      </c>
    </row>
    <row r="11" spans="1:16" x14ac:dyDescent="0.35">
      <c r="A11" s="5" t="s">
        <v>2</v>
      </c>
      <c r="B11" s="9">
        <v>0.243935087580786</v>
      </c>
      <c r="C11" s="9">
        <v>0.65170100449683199</v>
      </c>
      <c r="D11" s="9">
        <v>0.62120439225111801</v>
      </c>
      <c r="E11" s="9">
        <v>1.71087364096532E-2</v>
      </c>
      <c r="G11" s="8">
        <f t="shared" ref="G11:G12" si="2">+C11/$B11</f>
        <v>2.6716164983071686</v>
      </c>
      <c r="H11" s="8">
        <f t="shared" ref="H11:H12" si="3">+D11/$B11</f>
        <v>2.5465971230784445</v>
      </c>
      <c r="I11" s="8">
        <f t="shared" ref="I11:I12" si="4">+E11/$B11</f>
        <v>7.0136430881380107E-2</v>
      </c>
      <c r="K11" s="5" t="s">
        <v>2</v>
      </c>
      <c r="L11" s="1">
        <f>+B11*B$4</f>
        <v>0.11190073302207409</v>
      </c>
      <c r="M11" s="1">
        <f t="shared" ref="M11:O11" si="5">+C11*C$4</f>
        <v>0.44573592012334284</v>
      </c>
      <c r="N11" s="1">
        <f t="shared" si="5"/>
        <v>0.41750656451727763</v>
      </c>
      <c r="O11" s="1">
        <f t="shared" si="5"/>
        <v>9.7037433820689484E-3</v>
      </c>
      <c r="P11" s="6">
        <f t="shared" ref="P11:P12" si="6">+SUM(L11:O11)</f>
        <v>0.98484696104476344</v>
      </c>
    </row>
    <row r="12" spans="1:16" x14ac:dyDescent="0.35">
      <c r="A12" s="5" t="s">
        <v>1</v>
      </c>
      <c r="B12" s="9">
        <v>0.243935087580786</v>
      </c>
      <c r="C12" s="9">
        <v>0.82069556613578099</v>
      </c>
      <c r="D12" s="9">
        <v>0.42167968112567999</v>
      </c>
      <c r="E12" s="9">
        <v>1.0233208894980099E-2</v>
      </c>
      <c r="G12" s="8">
        <f t="shared" si="2"/>
        <v>3.3644014654676706</v>
      </c>
      <c r="H12" s="8">
        <f t="shared" si="3"/>
        <v>1.7286552964055606</v>
      </c>
      <c r="I12" s="8">
        <f t="shared" si="4"/>
        <v>4.1950541008542216E-2</v>
      </c>
      <c r="K12" s="5" t="s">
        <v>1</v>
      </c>
      <c r="L12" s="1">
        <f>+B12*B$5</f>
        <v>0.10289060026613762</v>
      </c>
      <c r="M12" s="1">
        <f t="shared" ref="M12:O12" si="7">+C12*C$5</f>
        <v>0.58978671338673294</v>
      </c>
      <c r="N12" s="1">
        <f t="shared" si="7"/>
        <v>0.29143956830929812</v>
      </c>
      <c r="O12" s="1">
        <f t="shared" si="7"/>
        <v>6.253457673073416E-3</v>
      </c>
      <c r="P12" s="6">
        <f t="shared" si="6"/>
        <v>0.99037033963524201</v>
      </c>
    </row>
    <row r="14" spans="1:16" x14ac:dyDescent="0.35">
      <c r="A14" s="2" t="s">
        <v>8</v>
      </c>
      <c r="B14" s="7" t="s">
        <v>17</v>
      </c>
      <c r="C14" s="7" t="s">
        <v>10</v>
      </c>
      <c r="D14" s="7" t="s">
        <v>11</v>
      </c>
      <c r="E14" s="7" t="s">
        <v>15</v>
      </c>
      <c r="G14" s="12" t="s">
        <v>14</v>
      </c>
      <c r="H14" s="12"/>
      <c r="I14" s="12"/>
    </row>
    <row r="15" spans="1:16" x14ac:dyDescent="0.35">
      <c r="A15" s="3" t="s">
        <v>3</v>
      </c>
      <c r="B15" s="4" t="s">
        <v>4</v>
      </c>
      <c r="C15" s="4" t="s">
        <v>5</v>
      </c>
      <c r="D15" s="4" t="s">
        <v>18</v>
      </c>
      <c r="E15" s="4" t="s">
        <v>7</v>
      </c>
      <c r="G15" s="4" t="s">
        <v>5</v>
      </c>
      <c r="H15" s="4" t="s">
        <v>6</v>
      </c>
      <c r="I15" s="4" t="s">
        <v>7</v>
      </c>
      <c r="K15" s="3" t="s">
        <v>3</v>
      </c>
      <c r="L15" s="4" t="s">
        <v>4</v>
      </c>
      <c r="M15" s="4" t="s">
        <v>5</v>
      </c>
      <c r="N15" s="4" t="s">
        <v>6</v>
      </c>
      <c r="O15" s="4" t="s">
        <v>7</v>
      </c>
      <c r="P15" s="4" t="s">
        <v>13</v>
      </c>
    </row>
    <row r="16" spans="1:16" x14ac:dyDescent="0.35">
      <c r="A16" s="5" t="s">
        <v>0</v>
      </c>
      <c r="B16" s="1">
        <v>0.244109612520821</v>
      </c>
      <c r="C16" s="1">
        <v>0.264330424849816</v>
      </c>
      <c r="D16" s="1">
        <v>0.81432500923222995</v>
      </c>
      <c r="E16" s="1">
        <v>0.27684579091266898</v>
      </c>
      <c r="G16" s="8">
        <f>IFERROR(C16/$B16,"")</f>
        <v>1.0828349695867479</v>
      </c>
      <c r="H16" s="8">
        <f t="shared" ref="H16:I18" si="8">IFERROR(D16/$B16,"")</f>
        <v>3.335898987438576</v>
      </c>
      <c r="I16" s="8">
        <f t="shared" si="8"/>
        <v>1.1341044215907548</v>
      </c>
      <c r="K16" s="5" t="s">
        <v>0</v>
      </c>
      <c r="L16" s="1">
        <f>+B16*B$3</f>
        <v>0.11395070887817677</v>
      </c>
      <c r="M16" s="1">
        <f t="shared" ref="M16" si="9">+C16*C$3</f>
        <v>0.17962312333548644</v>
      </c>
      <c r="N16" s="1">
        <f t="shared" ref="N16" si="10">+D16*D$3</f>
        <v>0.53883470555141944</v>
      </c>
      <c r="O16" s="1">
        <f t="shared" ref="O16" si="11">+E16*E$3</f>
        <v>0.1524751448497961</v>
      </c>
      <c r="P16" s="6">
        <f>+SUM(L16:O16)</f>
        <v>0.98488368261487869</v>
      </c>
    </row>
    <row r="17" spans="1:16" x14ac:dyDescent="0.35">
      <c r="A17" s="5" t="s">
        <v>2</v>
      </c>
      <c r="B17" s="1">
        <v>0.244109612520821</v>
      </c>
      <c r="C17" s="1">
        <v>0.37272611387495402</v>
      </c>
      <c r="D17" s="1">
        <v>0.87241154467524196</v>
      </c>
      <c r="E17" s="1">
        <v>2.7595385851517201E-2</v>
      </c>
      <c r="G17" s="8">
        <f t="shared" ref="G17:G18" si="12">IFERROR(C17/$B17,"")</f>
        <v>1.5268801176076705</v>
      </c>
      <c r="H17" s="8">
        <f t="shared" si="8"/>
        <v>3.5738516630549761</v>
      </c>
      <c r="I17" s="8">
        <f t="shared" si="8"/>
        <v>0.11304506023564921</v>
      </c>
      <c r="K17" s="5" t="s">
        <v>2</v>
      </c>
      <c r="L17" s="1">
        <f>+B17*B$4</f>
        <v>0.11198079312705625</v>
      </c>
      <c r="M17" s="1">
        <f t="shared" ref="M17" si="13">+C17*C$4</f>
        <v>0.25492889557585163</v>
      </c>
      <c r="N17" s="1">
        <f t="shared" ref="N17" si="14">+D17*D$4</f>
        <v>0.58634090712502718</v>
      </c>
      <c r="O17" s="1">
        <f t="shared" ref="O17" si="15">+E17*E$4</f>
        <v>1.5651567504495038E-2</v>
      </c>
      <c r="P17" s="6">
        <f t="shared" ref="P17:P18" si="16">+SUM(L17:O17)</f>
        <v>0.96890216333243007</v>
      </c>
    </row>
    <row r="18" spans="1:16" x14ac:dyDescent="0.35">
      <c r="A18" s="5" t="s">
        <v>1</v>
      </c>
      <c r="B18" s="1">
        <v>0.244109612520821</v>
      </c>
      <c r="C18" s="1">
        <v>1.0114013701684199</v>
      </c>
      <c r="D18" s="1">
        <v>0.15963584315034199</v>
      </c>
      <c r="E18" s="1">
        <v>9.0655579397785999E-2</v>
      </c>
      <c r="G18" s="8">
        <f t="shared" si="12"/>
        <v>4.1432263142941732</v>
      </c>
      <c r="H18" s="8">
        <f t="shared" si="8"/>
        <v>0.65395148311386575</v>
      </c>
      <c r="I18" s="8">
        <f t="shared" si="8"/>
        <v>0.37137242758129263</v>
      </c>
      <c r="K18" s="5" t="s">
        <v>1</v>
      </c>
      <c r="L18" s="1">
        <f>+B18*B$5</f>
        <v>0.10296421401321969</v>
      </c>
      <c r="M18" s="1">
        <f t="shared" ref="M18" si="17">+C18*C$5</f>
        <v>0.72683600916125868</v>
      </c>
      <c r="N18" s="1">
        <f t="shared" ref="N18" si="18">+D18*D$5</f>
        <v>0.11033066874417442</v>
      </c>
      <c r="O18" s="1">
        <f t="shared" ref="O18" si="19">+E18*E$5</f>
        <v>5.5399125964300334E-2</v>
      </c>
      <c r="P18" s="6">
        <f t="shared" si="16"/>
        <v>0.99553001788295303</v>
      </c>
    </row>
    <row r="20" spans="1:16" x14ac:dyDescent="0.35">
      <c r="A20" s="2" t="s">
        <v>8</v>
      </c>
      <c r="B20" s="7" t="s">
        <v>9</v>
      </c>
      <c r="C20" s="7" t="s">
        <v>10</v>
      </c>
      <c r="D20" s="7" t="s">
        <v>11</v>
      </c>
      <c r="E20" s="7" t="s">
        <v>16</v>
      </c>
      <c r="G20" s="12" t="s">
        <v>14</v>
      </c>
      <c r="H20" s="12"/>
      <c r="I20" s="12"/>
    </row>
    <row r="21" spans="1:16" x14ac:dyDescent="0.35">
      <c r="A21" s="3" t="s">
        <v>3</v>
      </c>
      <c r="B21" s="4" t="s">
        <v>4</v>
      </c>
      <c r="C21" s="4" t="s">
        <v>5</v>
      </c>
      <c r="D21" s="4" t="s">
        <v>18</v>
      </c>
      <c r="E21" s="4" t="s">
        <v>7</v>
      </c>
      <c r="G21" s="4" t="s">
        <v>5</v>
      </c>
      <c r="H21" s="4" t="s">
        <v>6</v>
      </c>
      <c r="I21" s="4" t="s">
        <v>7</v>
      </c>
      <c r="K21" s="3" t="s">
        <v>3</v>
      </c>
      <c r="L21" s="4" t="s">
        <v>4</v>
      </c>
      <c r="M21" s="4" t="s">
        <v>5</v>
      </c>
      <c r="N21" s="4" t="s">
        <v>6</v>
      </c>
      <c r="O21" s="4" t="s">
        <v>7</v>
      </c>
      <c r="P21" s="4" t="s">
        <v>13</v>
      </c>
    </row>
    <row r="22" spans="1:16" x14ac:dyDescent="0.35">
      <c r="A22" s="5" t="s">
        <v>0</v>
      </c>
      <c r="B22" s="9"/>
      <c r="C22" s="9"/>
      <c r="D22" s="9"/>
      <c r="E22" s="9"/>
      <c r="G22" s="8" t="str">
        <f>IFERROR(C22/$B22,"")</f>
        <v/>
      </c>
      <c r="H22" s="8" t="str">
        <f t="shared" ref="H22:I24" si="20">IFERROR(D22/$B22,"")</f>
        <v/>
      </c>
      <c r="I22" s="8" t="str">
        <f t="shared" si="20"/>
        <v/>
      </c>
      <c r="K22" s="5" t="s">
        <v>0</v>
      </c>
      <c r="L22" s="1">
        <f>+B22*B$3</f>
        <v>0</v>
      </c>
      <c r="M22" s="1">
        <f t="shared" ref="M22" si="21">+C22*C$3</f>
        <v>0</v>
      </c>
      <c r="N22" s="1">
        <f t="shared" ref="N22" si="22">+D22*D$3</f>
        <v>0</v>
      </c>
      <c r="O22" s="1">
        <f t="shared" ref="O22" si="23">+E22*E$3</f>
        <v>0</v>
      </c>
      <c r="P22" s="6">
        <f>+SUM(L22:O22)</f>
        <v>0</v>
      </c>
    </row>
    <row r="23" spans="1:16" x14ac:dyDescent="0.35">
      <c r="A23" s="5" t="s">
        <v>2</v>
      </c>
      <c r="B23" s="9"/>
      <c r="C23" s="9"/>
      <c r="D23" s="9"/>
      <c r="E23" s="9"/>
      <c r="G23" s="8" t="str">
        <f t="shared" ref="G23:G24" si="24">IFERROR(C23/$B23,"")</f>
        <v/>
      </c>
      <c r="H23" s="8" t="str">
        <f t="shared" si="20"/>
        <v/>
      </c>
      <c r="I23" s="8" t="str">
        <f t="shared" si="20"/>
        <v/>
      </c>
      <c r="K23" s="5" t="s">
        <v>2</v>
      </c>
      <c r="L23" s="1">
        <f>+B23*B$4</f>
        <v>0</v>
      </c>
      <c r="M23" s="1">
        <f t="shared" ref="M23" si="25">+C23*C$4</f>
        <v>0</v>
      </c>
      <c r="N23" s="1">
        <f t="shared" ref="N23" si="26">+D23*D$4</f>
        <v>0</v>
      </c>
      <c r="O23" s="1">
        <f t="shared" ref="O23" si="27">+E23*E$4</f>
        <v>0</v>
      </c>
      <c r="P23" s="6">
        <f t="shared" ref="P23:P24" si="28">+SUM(L23:O23)</f>
        <v>0</v>
      </c>
    </row>
    <row r="24" spans="1:16" x14ac:dyDescent="0.35">
      <c r="A24" s="5" t="s">
        <v>1</v>
      </c>
      <c r="B24" s="9"/>
      <c r="C24" s="9"/>
      <c r="D24" s="9"/>
      <c r="E24" s="9"/>
      <c r="G24" s="8" t="str">
        <f t="shared" si="24"/>
        <v/>
      </c>
      <c r="H24" s="8" t="str">
        <f t="shared" si="20"/>
        <v/>
      </c>
      <c r="I24" s="8" t="str">
        <f t="shared" si="20"/>
        <v/>
      </c>
      <c r="K24" s="5" t="s">
        <v>1</v>
      </c>
      <c r="L24" s="1">
        <f>+B24*B$5</f>
        <v>0</v>
      </c>
      <c r="M24" s="1">
        <f t="shared" ref="M24" si="29">+C24*C$5</f>
        <v>0</v>
      </c>
      <c r="N24" s="1">
        <f t="shared" ref="N24" si="30">+D24*D$5</f>
        <v>0</v>
      </c>
      <c r="O24" s="1">
        <f t="shared" ref="O24" si="31">+E24*E$5</f>
        <v>0</v>
      </c>
      <c r="P24" s="6">
        <f t="shared" si="28"/>
        <v>0</v>
      </c>
    </row>
    <row r="26" spans="1:16" x14ac:dyDescent="0.35">
      <c r="A26" s="2" t="s">
        <v>8</v>
      </c>
      <c r="B26" s="7" t="s">
        <v>9</v>
      </c>
      <c r="C26" s="7" t="s">
        <v>10</v>
      </c>
      <c r="D26" s="7" t="s">
        <v>11</v>
      </c>
      <c r="E26" s="7" t="s">
        <v>16</v>
      </c>
      <c r="G26" s="12" t="s">
        <v>14</v>
      </c>
      <c r="H26" s="12"/>
      <c r="I26" s="12"/>
    </row>
    <row r="27" spans="1:16" x14ac:dyDescent="0.35">
      <c r="A27" s="3" t="s">
        <v>3</v>
      </c>
      <c r="B27" s="4" t="s">
        <v>4</v>
      </c>
      <c r="C27" s="4" t="s">
        <v>5</v>
      </c>
      <c r="D27" s="4" t="s">
        <v>18</v>
      </c>
      <c r="E27" s="4" t="s">
        <v>7</v>
      </c>
      <c r="G27" s="4" t="s">
        <v>5</v>
      </c>
      <c r="H27" s="4" t="s">
        <v>6</v>
      </c>
      <c r="I27" s="4" t="s">
        <v>7</v>
      </c>
      <c r="K27" s="3" t="s">
        <v>3</v>
      </c>
      <c r="L27" s="4" t="s">
        <v>4</v>
      </c>
      <c r="M27" s="4" t="s">
        <v>5</v>
      </c>
      <c r="N27" s="4" t="s">
        <v>6</v>
      </c>
      <c r="O27" s="4" t="s">
        <v>7</v>
      </c>
      <c r="P27" s="4" t="s">
        <v>13</v>
      </c>
    </row>
    <row r="28" spans="1:16" x14ac:dyDescent="0.35">
      <c r="A28" s="5" t="s">
        <v>0</v>
      </c>
      <c r="B28" s="1"/>
      <c r="C28" s="1"/>
      <c r="D28" s="1"/>
      <c r="E28" s="1"/>
      <c r="G28" s="8" t="str">
        <f>IFERROR(C28/$B28,"")</f>
        <v/>
      </c>
      <c r="H28" s="8" t="str">
        <f t="shared" ref="H28:I30" si="32">IFERROR(D28/$B28,"")</f>
        <v/>
      </c>
      <c r="I28" s="8" t="str">
        <f t="shared" si="32"/>
        <v/>
      </c>
      <c r="K28" s="5" t="s">
        <v>0</v>
      </c>
      <c r="L28" s="1">
        <f>+B28*B$3</f>
        <v>0</v>
      </c>
      <c r="M28" s="1">
        <f t="shared" ref="M28" si="33">+C28*C$3</f>
        <v>0</v>
      </c>
      <c r="N28" s="1">
        <f t="shared" ref="N28" si="34">+D28*D$3</f>
        <v>0</v>
      </c>
      <c r="O28" s="1">
        <f t="shared" ref="O28" si="35">+E28*E$3</f>
        <v>0</v>
      </c>
      <c r="P28" s="6">
        <f>+SUM(L28:O28)</f>
        <v>0</v>
      </c>
    </row>
    <row r="29" spans="1:16" x14ac:dyDescent="0.35">
      <c r="A29" s="5" t="s">
        <v>2</v>
      </c>
      <c r="B29" s="1"/>
      <c r="C29" s="1"/>
      <c r="D29" s="1"/>
      <c r="E29" s="1"/>
      <c r="G29" s="8" t="str">
        <f t="shared" ref="G29:G30" si="36">IFERROR(C29/$B29,"")</f>
        <v/>
      </c>
      <c r="H29" s="8" t="str">
        <f t="shared" si="32"/>
        <v/>
      </c>
      <c r="I29" s="8" t="str">
        <f t="shared" si="32"/>
        <v/>
      </c>
      <c r="K29" s="5" t="s">
        <v>2</v>
      </c>
      <c r="L29" s="1">
        <f>+B29*B$4</f>
        <v>0</v>
      </c>
      <c r="M29" s="1">
        <f t="shared" ref="M29" si="37">+C29*C$4</f>
        <v>0</v>
      </c>
      <c r="N29" s="1">
        <f t="shared" ref="N29" si="38">+D29*D$4</f>
        <v>0</v>
      </c>
      <c r="O29" s="1">
        <f t="shared" ref="O29" si="39">+E29*E$4</f>
        <v>0</v>
      </c>
      <c r="P29" s="6">
        <f t="shared" ref="P29:P30" si="40">+SUM(L29:O29)</f>
        <v>0</v>
      </c>
    </row>
    <row r="30" spans="1:16" x14ac:dyDescent="0.35">
      <c r="A30" s="5" t="s">
        <v>1</v>
      </c>
      <c r="B30" s="1"/>
      <c r="C30" s="1"/>
      <c r="D30" s="1"/>
      <c r="E30" s="1"/>
      <c r="G30" s="8" t="str">
        <f t="shared" si="36"/>
        <v/>
      </c>
      <c r="H30" s="8" t="str">
        <f t="shared" si="32"/>
        <v/>
      </c>
      <c r="I30" s="8" t="str">
        <f t="shared" si="32"/>
        <v/>
      </c>
      <c r="K30" s="5" t="s">
        <v>1</v>
      </c>
      <c r="L30" s="1">
        <f>+B30*B$5</f>
        <v>0</v>
      </c>
      <c r="M30" s="1">
        <f t="shared" ref="M30" si="41">+C30*C$5</f>
        <v>0</v>
      </c>
      <c r="N30" s="1">
        <f t="shared" ref="N30" si="42">+D30*D$5</f>
        <v>0</v>
      </c>
      <c r="O30" s="1">
        <f t="shared" ref="O30" si="43">+E30*E$5</f>
        <v>0</v>
      </c>
      <c r="P30" s="6">
        <f t="shared" si="40"/>
        <v>0</v>
      </c>
    </row>
  </sheetData>
  <mergeCells count="4">
    <mergeCell ref="G8:I8"/>
    <mergeCell ref="G14:I14"/>
    <mergeCell ref="G20:I20"/>
    <mergeCell ref="G26:I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7FD8-32D6-449B-85A6-83BE109A7E71}">
  <dimension ref="A1:W6"/>
  <sheetViews>
    <sheetView showGridLines="0" zoomScale="74" workbookViewId="0">
      <selection activeCell="B28" sqref="B28"/>
    </sheetView>
  </sheetViews>
  <sheetFormatPr defaultRowHeight="14.5" x14ac:dyDescent="0.35"/>
  <cols>
    <col min="1" max="1" width="16.81640625" bestFit="1" customWidth="1"/>
    <col min="2" max="5" width="9.81640625" customWidth="1"/>
    <col min="7" max="7" width="16.81640625" bestFit="1" customWidth="1"/>
    <col min="13" max="13" width="16.81640625" bestFit="1" customWidth="1"/>
  </cols>
  <sheetData>
    <row r="1" spans="1:23" x14ac:dyDescent="0.35">
      <c r="A1" s="2" t="s">
        <v>22</v>
      </c>
      <c r="G1" s="2" t="s">
        <v>23</v>
      </c>
      <c r="M1" s="2" t="s">
        <v>24</v>
      </c>
      <c r="S1" s="2" t="s">
        <v>25</v>
      </c>
    </row>
    <row r="2" spans="1:23" x14ac:dyDescent="0.35">
      <c r="A2" s="3" t="s">
        <v>3</v>
      </c>
      <c r="B2" s="4" t="s">
        <v>4</v>
      </c>
      <c r="C2" s="4" t="s">
        <v>5</v>
      </c>
      <c r="D2" s="4" t="s">
        <v>18</v>
      </c>
      <c r="E2" s="4" t="s">
        <v>7</v>
      </c>
      <c r="G2" s="3" t="s">
        <v>3</v>
      </c>
      <c r="H2" s="4" t="s">
        <v>4</v>
      </c>
      <c r="I2" s="4" t="s">
        <v>5</v>
      </c>
      <c r="J2" s="4" t="s">
        <v>18</v>
      </c>
      <c r="K2" s="4" t="s">
        <v>7</v>
      </c>
      <c r="M2" s="3" t="s">
        <v>3</v>
      </c>
      <c r="N2" s="4" t="s">
        <v>4</v>
      </c>
      <c r="O2" s="4" t="s">
        <v>5</v>
      </c>
      <c r="P2" s="4" t="s">
        <v>18</v>
      </c>
      <c r="Q2" s="4" t="s">
        <v>7</v>
      </c>
      <c r="S2" s="3" t="s">
        <v>3</v>
      </c>
      <c r="T2" s="4" t="s">
        <v>4</v>
      </c>
      <c r="U2" s="4" t="s">
        <v>5</v>
      </c>
      <c r="V2" s="4" t="s">
        <v>18</v>
      </c>
      <c r="W2" s="4" t="s">
        <v>7</v>
      </c>
    </row>
    <row r="3" spans="1:23" x14ac:dyDescent="0.35">
      <c r="A3" s="5" t="s">
        <v>0</v>
      </c>
      <c r="B3" s="1">
        <v>0.46680139999999998</v>
      </c>
      <c r="C3" s="1">
        <v>0.67954009999999998</v>
      </c>
      <c r="D3" s="1">
        <v>0.66169489999999997</v>
      </c>
      <c r="E3" s="1">
        <v>0.55075839999999998</v>
      </c>
      <c r="G3" s="5" t="s">
        <v>0</v>
      </c>
      <c r="H3" s="1"/>
      <c r="I3" s="1"/>
      <c r="J3" s="1"/>
      <c r="K3" s="1"/>
      <c r="M3" s="5" t="s">
        <v>0</v>
      </c>
      <c r="N3" s="1"/>
      <c r="O3" s="1"/>
      <c r="P3" s="1"/>
      <c r="Q3" s="1"/>
      <c r="S3" s="5" t="s">
        <v>0</v>
      </c>
      <c r="T3" s="1"/>
      <c r="U3" s="1"/>
      <c r="V3" s="1"/>
      <c r="W3" s="1"/>
    </row>
    <row r="4" spans="1:23" x14ac:dyDescent="0.35">
      <c r="A4" s="5" t="s">
        <v>2</v>
      </c>
      <c r="B4" s="1">
        <v>0.45873160000000002</v>
      </c>
      <c r="C4" s="1">
        <v>0.6839577</v>
      </c>
      <c r="D4" s="1">
        <v>0.67209209999999997</v>
      </c>
      <c r="E4" s="1">
        <v>0.56718060000000003</v>
      </c>
      <c r="G4" s="5" t="s">
        <v>2</v>
      </c>
      <c r="H4" s="1"/>
      <c r="I4" s="1"/>
      <c r="J4" s="1"/>
      <c r="K4" s="1"/>
      <c r="M4" s="5" t="s">
        <v>2</v>
      </c>
      <c r="N4" s="1"/>
      <c r="O4" s="1"/>
      <c r="P4" s="1"/>
      <c r="Q4" s="1"/>
      <c r="S4" s="5" t="s">
        <v>2</v>
      </c>
      <c r="T4" s="1"/>
      <c r="U4" s="1"/>
      <c r="V4" s="1"/>
      <c r="W4" s="1"/>
    </row>
    <row r="5" spans="1:23" ht="15" thickBot="1" x14ac:dyDescent="0.4">
      <c r="A5" s="5" t="s">
        <v>1</v>
      </c>
      <c r="B5" s="1">
        <v>0.42179499999999998</v>
      </c>
      <c r="C5" s="1">
        <v>0.71864249999999996</v>
      </c>
      <c r="D5" s="1">
        <v>0.69113970000000002</v>
      </c>
      <c r="E5" s="1">
        <v>0.61109449999999998</v>
      </c>
      <c r="G5" s="5" t="s">
        <v>1</v>
      </c>
      <c r="H5" s="1"/>
      <c r="I5" s="1"/>
      <c r="J5" s="1"/>
      <c r="K5" s="1"/>
      <c r="M5" s="5" t="s">
        <v>1</v>
      </c>
      <c r="N5" s="1"/>
      <c r="O5" s="1"/>
      <c r="P5" s="1"/>
      <c r="Q5" s="1"/>
      <c r="S5" s="5" t="s">
        <v>1</v>
      </c>
      <c r="T5" s="1"/>
      <c r="U5" s="1"/>
      <c r="V5" s="1"/>
      <c r="W5" s="1"/>
    </row>
    <row r="6" spans="1:23" ht="15" thickBot="1" x14ac:dyDescent="0.4">
      <c r="A6" s="10" t="s">
        <v>21</v>
      </c>
      <c r="B6" s="11">
        <v>0.22916619999999999</v>
      </c>
      <c r="C6" s="11">
        <v>0.11248519999999999</v>
      </c>
      <c r="D6" s="11">
        <v>0.10132380000000001</v>
      </c>
      <c r="E6" s="11">
        <v>0.12606899999999999</v>
      </c>
      <c r="G6" s="10" t="s">
        <v>21</v>
      </c>
      <c r="H6" s="11"/>
      <c r="I6" s="11"/>
      <c r="J6" s="11"/>
      <c r="K6" s="11"/>
      <c r="M6" s="10" t="s">
        <v>21</v>
      </c>
      <c r="N6" s="11"/>
      <c r="O6" s="11"/>
      <c r="P6" s="11"/>
      <c r="Q6" s="11"/>
      <c r="S6" s="10" t="s">
        <v>21</v>
      </c>
      <c r="T6" s="11"/>
      <c r="U6" s="11"/>
      <c r="V6" s="11"/>
      <c r="W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skill_use_year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2023-04-20T15:34:55Z</dcterms:created>
  <dcterms:modified xsi:type="dcterms:W3CDTF">2023-04-21T19:17:06Z</dcterms:modified>
</cp:coreProperties>
</file>