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5AA57130-B366-46C1-A390-E46B121C4210}" xr6:coauthVersionLast="47" xr6:coauthVersionMax="47" xr10:uidLastSave="{00000000-0000-0000-0000-000000000000}"/>
  <bookViews>
    <workbookView xWindow="-110" yWindow="-110" windowWidth="19420" windowHeight="10300" firstSheet="1" activeTab="4" xr2:uid="{E382401A-5014-4F77-A3DB-04E9551C20F1}"/>
  </bookViews>
  <sheets>
    <sheet name="summaries" sheetId="4" r:id="rId1"/>
    <sheet name="top_jobs_skill" sheetId="5" r:id="rId2"/>
    <sheet name="indexes_make_sense" sheetId="6" r:id="rId3"/>
    <sheet name="people_do_diff" sheetId="1" r:id="rId4"/>
    <sheet name="theta_estimates" sheetId="2" r:id="rId5"/>
    <sheet name="pi_estimat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tc={5DEE9435-2B77-4A4C-91E8-088909689442}</author>
    <author>tc={EEA83CD9-5F58-485B-B1C6-6EFD4061C824}</author>
    <author>tc={CF6DC49C-995C-45EC-802D-7BBC365C2ECA}</author>
    <author>tc={952EBC98-9E31-4A2D-8A18-2509ED151CBE}</author>
  </authors>
  <commentList>
    <comment ref="A1" authorId="0" shapeId="0" xr:uid="{5DEE9435-2B77-4A4C-91E8-088909689442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EEA83CD9-5F58-485B-B1C6-6EFD4061C82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A19" authorId="2" shapeId="0" xr:uid="{CF6DC49C-995C-45EC-802D-7BBC365C2E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26" authorId="3" shapeId="0" xr:uid="{952EBC98-9E31-4A2D-8A18-2509ED151CB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<sst xmlns="http://schemas.openxmlformats.org/spreadsheetml/2006/main" count="208" uniqueCount="99">
  <si>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</si>
  <si>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</si>
  <si>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</si>
  <si>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</si>
  <si>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</si>
  <si>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</si>
  <si>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</si>
  <si>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</si>
  <si>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</si>
  <si>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</si>
  <si>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</si>
  <si>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</si>
  <si>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</si>
  <si>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</si>
  <si>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</si>
  <si>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</si>
  <si>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</si>
  <si>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</si>
  <si>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</si>
  <si>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</si>
  <si>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</si>
  <si>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</si>
  <si>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</si>
  <si>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</si>
  <si>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</si>
  <si>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</si>
  <si>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</si>
  <si>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</si>
  <si>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</si>
  <si>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</si>
  <si>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</si>
  <si>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</si>
  <si>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</si>
  <si>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</si>
  <si>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</si>
  <si>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</si>
  <si>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</si>
  <si>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</si>
  <si>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</si>
  <si>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</si>
  <si>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</si>
  <si>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</si>
  <si>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</si>
  <si>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</si>
  <si>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</si>
  <si>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</si>
  <si>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</si>
  <si>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</si>
  <si>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</si>
  <si>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</si>
  <si>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</si>
  <si>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</si>
  <si>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</si>
  <si>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</si>
  <si>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</si>
  <si>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</si>
  <si>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</si>
  <si>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</si>
  <si>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</si>
  <si>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</si>
  <si>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</si>
  <si>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</si>
  <si>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</si>
  <si>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</si>
  <si>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Strenght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</si>
  <si>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</si>
  <si>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</si>
  <si>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</si>
  <si>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</si>
  <si>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</si>
  <si>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</si>
  <si>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</si>
  <si>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</si>
  <si>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</si>
  <si>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</si>
  <si>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</si>
  <si>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</si>
  <si>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</si>
  <si>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</si>
  <si>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</si>
  <si>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</si>
  <si>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</si>
  <si>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</si>
  <si>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</si>
  <si>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</si>
  <si>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</si>
  <si>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</si>
  <si>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</si>
  <si>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</si>
  <si>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</si>
  <si>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</si>
  <si>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</si>
  <si>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</si>
  <si>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</si>
  <si>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</si>
  <si>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</si>
  <si>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</si>
  <si>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</si>
  <si>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Skill acquisition costs estimates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</si>
</sst>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7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0" fontId="0" fillId="5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DEE9435-2B77-4A4C-91E8-088909689442}" done="1">
    <text>I have to correct this. I just realized a variable had the wrong sign</text>
  </threadedComment>
  <threadedComment ref="A10" dT="2023-05-05T16:03:41.57" personId="{F8FA700A-AE49-4429-93AD-D984B9D4E946}" id="{EEA83CD9-5F58-485B-B1C6-6EFD4061C824}">
    <text xml:space="preserve">In production. Panicking a little bit
</text>
  </threadedComment>
  <threadedComment ref="A19" dT="2023-05-05T16:03:41.57" personId="{F8FA700A-AE49-4429-93AD-D984B9D4E946}" id="{CF6DC49C-995C-45EC-802D-7BBC365C2ECA}">
    <text xml:space="preserve">In production. Panicking a little bit
</text>
  </threadedComment>
  <threadedComment ref="D26" dT="2023-05-04T15:19:28.63" personId="{F8FA700A-AE49-4429-93AD-D984B9D4E946}" id="{952EBC98-9E31-4A2D-8A18-2509ED151CBE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H7" sqref="H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0" t="s">
        <v>14</v>
      </c>
      <c r="B1" s="40"/>
      <c r="C1" s="40"/>
      <c r="D1" s="40"/>
      <c r="E1" s="40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1" t="s">
        <v>18</v>
      </c>
      <c r="B9" s="41"/>
      <c r="C9" s="41"/>
      <c r="D9" s="41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0" t="s">
        <v>41</v>
      </c>
      <c r="B1" s="40"/>
      <c r="C1" s="40"/>
      <c r="D1" s="40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0"/>
  <sheetViews>
    <sheetView showGridLines="0" workbookViewId="0">
      <selection activeCell="H9" sqref="H9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42" t="s">
        <v>84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35"/>
    </row>
    <row r="2" spans="1:29" ht="29.5" thickBot="1" x14ac:dyDescent="0.4">
      <c r="A2" s="39"/>
      <c r="B2" s="38" t="s">
        <v>63</v>
      </c>
      <c r="C2" s="38" t="s">
        <v>64</v>
      </c>
      <c r="D2" s="38" t="s">
        <v>65</v>
      </c>
      <c r="E2" s="1"/>
      <c r="F2" s="30"/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1"/>
      <c r="N2" s="30"/>
      <c r="O2" s="3" t="s">
        <v>66</v>
      </c>
      <c r="P2" s="3" t="s">
        <v>67</v>
      </c>
      <c r="Q2" s="3" t="s">
        <v>68</v>
      </c>
      <c r="R2" s="3" t="s">
        <v>69</v>
      </c>
      <c r="T2" s="26"/>
      <c r="U2" s="28" t="s">
        <v>76</v>
      </c>
      <c r="V2" s="28" t="s">
        <v>77</v>
      </c>
      <c r="W2" s="28" t="s">
        <v>78</v>
      </c>
      <c r="X2" s="28" t="s">
        <v>79</v>
      </c>
      <c r="Y2" s="28" t="s">
        <v>80</v>
      </c>
      <c r="Z2" s="28" t="s">
        <v>81</v>
      </c>
      <c r="AA2" s="28" t="s">
        <v>82</v>
      </c>
      <c r="AB2" s="28" t="s">
        <v>83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70</v>
      </c>
      <c r="G3" s="31">
        <v>1</v>
      </c>
      <c r="H3" s="31"/>
      <c r="I3" s="31"/>
      <c r="J3" s="31"/>
      <c r="K3" s="31"/>
      <c r="L3" s="31"/>
      <c r="N3" s="29" t="s">
        <v>66</v>
      </c>
      <c r="O3" s="31">
        <v>1</v>
      </c>
      <c r="P3" s="31"/>
      <c r="Q3" s="31"/>
      <c r="R3" s="31"/>
      <c r="T3" s="29" t="s">
        <v>76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63</v>
      </c>
      <c r="B4" s="31">
        <v>0.51829999999999998</v>
      </c>
      <c r="C4" s="31">
        <v>1</v>
      </c>
      <c r="D4" s="31"/>
      <c r="F4" s="29" t="s">
        <v>71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67</v>
      </c>
      <c r="O4" s="31">
        <v>4.3900000000000002E-2</v>
      </c>
      <c r="P4" s="31">
        <v>1</v>
      </c>
      <c r="Q4" s="31"/>
      <c r="R4" s="31"/>
      <c r="T4" s="29" t="s">
        <v>77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63</v>
      </c>
      <c r="B5" s="31">
        <v>0.50839999999999996</v>
      </c>
      <c r="C5" s="31">
        <v>0.76880000000000004</v>
      </c>
      <c r="D5" s="31">
        <v>1</v>
      </c>
      <c r="F5" s="29" t="s">
        <v>72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68</v>
      </c>
      <c r="O5" s="31">
        <v>0.2888</v>
      </c>
      <c r="P5" s="31">
        <v>0.2281</v>
      </c>
      <c r="Q5" s="31">
        <v>1</v>
      </c>
      <c r="R5" s="31"/>
      <c r="T5" s="29" t="s">
        <v>78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73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69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79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74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80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75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81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82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83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</sheetData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43" t="s">
        <v>7</v>
      </c>
      <c r="B1" s="43"/>
      <c r="C1" s="43"/>
      <c r="D1" s="43"/>
      <c r="E1" s="43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87</v>
      </c>
      <c r="C6" t="s">
        <v>88</v>
      </c>
      <c r="D6" t="s">
        <v>89</v>
      </c>
      <c r="E6" t="s">
        <v>90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85</v>
      </c>
      <c r="C9" t="s">
        <v>91</v>
      </c>
      <c r="D9" t="s">
        <v>92</v>
      </c>
      <c r="E9" t="s">
        <v>93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94</v>
      </c>
      <c r="C12" t="s">
        <v>95</v>
      </c>
      <c r="D12" t="s">
        <v>86</v>
      </c>
      <c r="E12" t="s">
        <v>96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44" t="s">
        <v>8</v>
      </c>
      <c r="B18" s="44"/>
      <c r="C18" s="44"/>
      <c r="D18" s="44"/>
      <c r="E18" s="44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26"/>
  <sheetViews>
    <sheetView showGridLines="0" tabSelected="1" topLeftCell="A10" workbookViewId="0">
      <selection sqref="A1:I26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20" customHeight="1" x14ac:dyDescent="0.45">
      <c r="A1" s="46" t="s">
        <v>98</v>
      </c>
      <c r="B1" s="46"/>
      <c r="C1" s="46"/>
      <c r="D1" s="46"/>
      <c r="E1" s="46"/>
      <c r="F1" s="35"/>
    </row>
    <row r="2" spans="1:9" ht="15" thickBot="1" x14ac:dyDescent="0.4">
      <c r="G2" s="45" t="s">
        <v>26</v>
      </c>
      <c r="H2" s="45"/>
      <c r="I2" s="4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0.24072823758123699</v>
      </c>
      <c r="C4" s="9">
        <v>0.36823580676442402</v>
      </c>
      <c r="D4" s="9">
        <v>0.767879233440253</v>
      </c>
      <c r="E4" s="9">
        <v>0.21333003904938899</v>
      </c>
      <c r="G4" s="20">
        <f>+C4/$B4</f>
        <v>1.529674335110595</v>
      </c>
      <c r="H4" s="20">
        <f t="shared" ref="H4:I6" si="0">+D4/$B4</f>
        <v>3.1898178674660955</v>
      </c>
      <c r="I4" s="20">
        <f t="shared" si="0"/>
        <v>0.88618618734911769</v>
      </c>
    </row>
    <row r="5" spans="1:9" x14ac:dyDescent="0.35">
      <c r="A5" t="s">
        <v>11</v>
      </c>
      <c r="B5" s="9">
        <v>0.24072823758123699</v>
      </c>
      <c r="C5" s="9">
        <v>0.19519018525746901</v>
      </c>
      <c r="D5" s="9">
        <v>0.64705534179666802</v>
      </c>
      <c r="E5" s="9">
        <v>0.53952349185391701</v>
      </c>
      <c r="G5" s="20">
        <f t="shared" ref="G5:G6" si="1">+C5/$B5</f>
        <v>0.8108321118398063</v>
      </c>
      <c r="H5" s="20">
        <f t="shared" si="0"/>
        <v>2.6879079425749151</v>
      </c>
      <c r="I5" s="20">
        <f t="shared" si="0"/>
        <v>2.2412139816869119</v>
      </c>
    </row>
    <row r="6" spans="1:9" ht="15" thickBot="1" x14ac:dyDescent="0.4">
      <c r="A6" s="22" t="s">
        <v>12</v>
      </c>
      <c r="B6" s="23">
        <v>0.24072823758123699</v>
      </c>
      <c r="C6" s="23">
        <v>0.72144995745774898</v>
      </c>
      <c r="D6" s="23">
        <v>0.43889801398964001</v>
      </c>
      <c r="E6" s="23">
        <v>0.11339157652500501</v>
      </c>
      <c r="G6" s="20">
        <f t="shared" si="1"/>
        <v>2.9969477810607321</v>
      </c>
      <c r="H6" s="20">
        <f t="shared" si="0"/>
        <v>1.8232095179175978</v>
      </c>
      <c r="I6" s="20">
        <f t="shared" si="0"/>
        <v>0.47103562782799624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46" t="s">
        <v>28</v>
      </c>
      <c r="B10" s="46"/>
      <c r="C10" s="46"/>
      <c r="D10" s="46"/>
      <c r="E10" s="46"/>
      <c r="F10" s="35"/>
    </row>
    <row r="11" spans="1:9" ht="15" thickBot="1" x14ac:dyDescent="0.4">
      <c r="G11" s="45" t="s">
        <v>26</v>
      </c>
      <c r="H11" s="45"/>
      <c r="I11" s="45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0.27885169368546697</v>
      </c>
      <c r="C13" s="9">
        <v>0.30320567448449298</v>
      </c>
      <c r="D13" s="9">
        <v>0.233826029968141</v>
      </c>
      <c r="E13" s="9">
        <v>0.91303831241435396</v>
      </c>
      <c r="G13" s="20">
        <f t="shared" ref="G13:I15" si="2">+C13/$B13</f>
        <v>1.087336678781289</v>
      </c>
      <c r="H13" s="20">
        <f t="shared" si="2"/>
        <v>0.83853186214420838</v>
      </c>
      <c r="I13" s="20">
        <f t="shared" si="2"/>
        <v>3.2742792426580092</v>
      </c>
    </row>
    <row r="14" spans="1:9" x14ac:dyDescent="0.35">
      <c r="A14" t="s">
        <v>11</v>
      </c>
      <c r="B14" s="9">
        <v>0.27885169368546697</v>
      </c>
      <c r="C14" s="9">
        <v>0.188967867153742</v>
      </c>
      <c r="D14" s="9">
        <v>0.79801410460793898</v>
      </c>
      <c r="E14" s="9">
        <v>0.30461932615272902</v>
      </c>
      <c r="G14" s="20">
        <f t="shared" si="2"/>
        <v>0.67766440524793747</v>
      </c>
      <c r="H14" s="20">
        <f t="shared" si="2"/>
        <v>2.8617868303431049</v>
      </c>
      <c r="I14" s="20">
        <f t="shared" si="2"/>
        <v>1.0924062254265052</v>
      </c>
    </row>
    <row r="15" spans="1:9" ht="15" thickBot="1" x14ac:dyDescent="0.4">
      <c r="A15" s="22" t="s">
        <v>12</v>
      </c>
      <c r="B15" s="23">
        <v>0.27885169368546697</v>
      </c>
      <c r="C15" s="23">
        <v>0.82120048408405799</v>
      </c>
      <c r="D15" s="23">
        <v>0.190953511290265</v>
      </c>
      <c r="E15" s="23">
        <v>0.25665144370672199</v>
      </c>
      <c r="G15" s="20">
        <f t="shared" si="2"/>
        <v>2.9449363323944437</v>
      </c>
      <c r="H15" s="20">
        <f t="shared" si="2"/>
        <v>0.68478519447564323</v>
      </c>
      <c r="I15" s="20">
        <f t="shared" si="2"/>
        <v>0.92038689209545943</v>
      </c>
    </row>
    <row r="17" spans="1:6" x14ac:dyDescent="0.35">
      <c r="A17" s="4" t="s">
        <v>21</v>
      </c>
      <c r="B17" s="24" t="s">
        <v>23</v>
      </c>
      <c r="C17" s="24" t="s">
        <v>30</v>
      </c>
      <c r="D17" s="24" t="s">
        <v>24</v>
      </c>
      <c r="E17" s="24" t="s">
        <v>25</v>
      </c>
    </row>
    <row r="19" spans="1:6" ht="18.5" x14ac:dyDescent="0.45">
      <c r="A19" s="46" t="s">
        <v>28</v>
      </c>
      <c r="B19" s="46"/>
      <c r="C19" s="46"/>
      <c r="D19" s="46"/>
      <c r="E19" s="46"/>
      <c r="F19" s="37"/>
    </row>
    <row r="20" spans="1:6" ht="15" thickBot="1" x14ac:dyDescent="0.4"/>
    <row r="21" spans="1:6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</row>
    <row r="22" spans="1:6" x14ac:dyDescent="0.35">
      <c r="A22" t="s">
        <v>10</v>
      </c>
      <c r="B22" s="9"/>
      <c r="C22" s="9"/>
      <c r="D22" s="9"/>
      <c r="E22" s="9"/>
    </row>
    <row r="23" spans="1:6" x14ac:dyDescent="0.35">
      <c r="A23" t="s">
        <v>11</v>
      </c>
      <c r="B23" s="9"/>
      <c r="C23" s="9"/>
      <c r="D23" s="9"/>
      <c r="E23" s="9"/>
    </row>
    <row r="24" spans="1:6" ht="15" thickBot="1" x14ac:dyDescent="0.4">
      <c r="A24" s="22" t="s">
        <v>12</v>
      </c>
      <c r="B24" s="23"/>
      <c r="C24" s="23"/>
      <c r="D24" s="23"/>
      <c r="E24" s="23"/>
    </row>
    <row r="26" spans="1:6" x14ac:dyDescent="0.35">
      <c r="A26" s="4" t="s">
        <v>21</v>
      </c>
      <c r="B26" s="24" t="s">
        <v>29</v>
      </c>
      <c r="C26" s="24" t="s">
        <v>30</v>
      </c>
      <c r="D26" s="24" t="s">
        <v>97</v>
      </c>
      <c r="E26" s="1"/>
    </row>
  </sheetData>
  <mergeCells count="5">
    <mergeCell ref="G2:I2"/>
    <mergeCell ref="A1:E1"/>
    <mergeCell ref="A10:E10"/>
    <mergeCell ref="G11:I11"/>
    <mergeCell ref="A19:E19"/>
  </mergeCells>
  <conditionalFormatting sqref="G13:G15">
    <cfRule type="colorScale" priority="6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5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4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3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2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"/>
  <sheetViews>
    <sheetView showGridLines="0" workbookViewId="0">
      <selection activeCell="K1" sqref="K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summaries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2023-05-08T14:53:04Z</dcterms:modified>
</cp:coreProperties>
</file>