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4BDEC92A-7EA6-4739-B057-D97825B5486A}" xr6:coauthVersionLast="47" xr6:coauthVersionMax="47" xr10:uidLastSave="{00000000-0000-0000-0000-000000000000}"/>
  <bookViews>
    <workbookView xWindow="-107" yWindow="-107" windowWidth="20847" windowHeight="11111" xr2:uid="{32793B81-EDCA-464B-A7E6-DB931D326C9A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Y32" i="1" l="1"/>
  <c r="HW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HT32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5" i="1"/>
  <c r="HQ32" i="1"/>
  <c r="HO32" i="1"/>
  <c r="HM32" i="1"/>
  <c r="HK32" i="1"/>
  <c r="HE32" i="1"/>
  <c r="HC32" i="1"/>
  <c r="HH32" i="1" s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GW32" i="1"/>
  <c r="GU32" i="1"/>
  <c r="GZ32" i="1" s="1"/>
  <c r="GZ31" i="1"/>
  <c r="GZ30" i="1"/>
  <c r="GZ29" i="1"/>
  <c r="GZ28" i="1"/>
  <c r="GZ27" i="1"/>
  <c r="GZ26" i="1"/>
  <c r="GZ25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O32" i="1"/>
  <c r="GM32" i="1"/>
  <c r="GR32" i="1" s="1"/>
  <c r="GR31" i="1"/>
  <c r="GR30" i="1"/>
  <c r="GR29" i="1"/>
  <c r="GR28" i="1"/>
  <c r="GR27" i="1"/>
  <c r="GR26" i="1"/>
  <c r="GR25" i="1"/>
  <c r="GR24" i="1"/>
  <c r="GR23" i="1"/>
  <c r="GR22" i="1"/>
  <c r="GR21" i="1"/>
  <c r="GR20" i="1"/>
  <c r="GR19" i="1"/>
  <c r="GR18" i="1"/>
  <c r="GR17" i="1"/>
  <c r="GR16" i="1"/>
  <c r="GR15" i="1"/>
  <c r="GR14" i="1"/>
  <c r="GR13" i="1"/>
  <c r="GR12" i="1"/>
  <c r="GR11" i="1"/>
  <c r="GR10" i="1"/>
  <c r="GR9" i="1"/>
  <c r="GR8" i="1"/>
  <c r="GR7" i="1"/>
  <c r="GR6" i="1"/>
  <c r="GR5" i="1"/>
  <c r="GG32" i="1"/>
  <c r="GE32" i="1"/>
  <c r="GC32" i="1"/>
  <c r="GA32" i="1"/>
  <c r="FY32" i="1"/>
  <c r="GJ32" i="1" s="1"/>
  <c r="GJ31" i="1"/>
  <c r="GJ30" i="1"/>
  <c r="GJ29" i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J6" i="1"/>
  <c r="GJ5" i="1"/>
  <c r="FS32" i="1"/>
  <c r="FQ32" i="1"/>
  <c r="FO32" i="1"/>
  <c r="FM32" i="1"/>
  <c r="FK32" i="1"/>
  <c r="FV31" i="1"/>
  <c r="FV30" i="1"/>
  <c r="FV29" i="1"/>
  <c r="FV28" i="1"/>
  <c r="FV27" i="1"/>
  <c r="FV26" i="1"/>
  <c r="FV25" i="1"/>
  <c r="FV24" i="1"/>
  <c r="FV23" i="1"/>
  <c r="FV22" i="1"/>
  <c r="FV21" i="1"/>
  <c r="FV20" i="1"/>
  <c r="FV19" i="1"/>
  <c r="FV18" i="1"/>
  <c r="FV17" i="1"/>
  <c r="FV16" i="1"/>
  <c r="FV15" i="1"/>
  <c r="FV14" i="1"/>
  <c r="FV13" i="1"/>
  <c r="FV12" i="1"/>
  <c r="FV11" i="1"/>
  <c r="FV10" i="1"/>
  <c r="FV9" i="1"/>
  <c r="FV8" i="1"/>
  <c r="FV7" i="1"/>
  <c r="FV6" i="1"/>
  <c r="FV5" i="1"/>
  <c r="FE32" i="1"/>
  <c r="FC32" i="1"/>
  <c r="FA32" i="1"/>
  <c r="EY32" i="1"/>
  <c r="EW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EQ32" i="1"/>
  <c r="EO32" i="1"/>
  <c r="EM32" i="1"/>
  <c r="EK32" i="1"/>
  <c r="EI32" i="1"/>
  <c r="ET31" i="1"/>
  <c r="ET30" i="1"/>
  <c r="ET29" i="1"/>
  <c r="ET28" i="1"/>
  <c r="ET27" i="1"/>
  <c r="ET26" i="1"/>
  <c r="ET25" i="1"/>
  <c r="ET24" i="1"/>
  <c r="ET23" i="1"/>
  <c r="ET22" i="1"/>
  <c r="ET21" i="1"/>
  <c r="ET20" i="1"/>
  <c r="ET19" i="1"/>
  <c r="ET18" i="1"/>
  <c r="ET17" i="1"/>
  <c r="ET16" i="1"/>
  <c r="ET15" i="1"/>
  <c r="ET14" i="1"/>
  <c r="ET13" i="1"/>
  <c r="ET12" i="1"/>
  <c r="ET11" i="1"/>
  <c r="ET10" i="1"/>
  <c r="ET9" i="1"/>
  <c r="ET8" i="1"/>
  <c r="ET7" i="1"/>
  <c r="ET6" i="1"/>
  <c r="ET5" i="1"/>
  <c r="EC32" i="1"/>
  <c r="EA32" i="1"/>
  <c r="DY32" i="1"/>
  <c r="DW32" i="1"/>
  <c r="DU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DO32" i="1"/>
  <c r="DM32" i="1"/>
  <c r="DK32" i="1"/>
  <c r="DI32" i="1"/>
  <c r="DG32" i="1"/>
  <c r="DR31" i="1"/>
  <c r="DR30" i="1"/>
  <c r="DR29" i="1"/>
  <c r="DR28" i="1"/>
  <c r="DR27" i="1"/>
  <c r="DR26" i="1"/>
  <c r="DR25" i="1"/>
  <c r="DR24" i="1"/>
  <c r="DR23" i="1"/>
  <c r="DR22" i="1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R6" i="1"/>
  <c r="DR5" i="1"/>
  <c r="DA32" i="1"/>
  <c r="CY32" i="1"/>
  <c r="CW32" i="1"/>
  <c r="CU32" i="1"/>
  <c r="CS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M32" i="1"/>
  <c r="CK32" i="1"/>
  <c r="CI32" i="1"/>
  <c r="CG32" i="1"/>
  <c r="CE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B6" i="1"/>
  <c r="BY32" i="1"/>
  <c r="BW32" i="1"/>
  <c r="BQ32" i="1"/>
  <c r="BO32" i="1"/>
  <c r="BT32" i="1" s="1"/>
  <c r="CB31" i="1"/>
  <c r="BT31" i="1"/>
  <c r="CB30" i="1"/>
  <c r="BT30" i="1"/>
  <c r="CB29" i="1"/>
  <c r="BT29" i="1"/>
  <c r="CB28" i="1"/>
  <c r="BT28" i="1"/>
  <c r="CB27" i="1"/>
  <c r="BT27" i="1"/>
  <c r="CB26" i="1"/>
  <c r="BT26" i="1"/>
  <c r="CB25" i="1"/>
  <c r="BT25" i="1"/>
  <c r="CB24" i="1"/>
  <c r="BT24" i="1"/>
  <c r="CB23" i="1"/>
  <c r="BT23" i="1"/>
  <c r="CB22" i="1"/>
  <c r="BT22" i="1"/>
  <c r="CB21" i="1"/>
  <c r="BT21" i="1"/>
  <c r="CB20" i="1"/>
  <c r="BT20" i="1"/>
  <c r="CB19" i="1"/>
  <c r="BT19" i="1"/>
  <c r="CB18" i="1"/>
  <c r="BT18" i="1"/>
  <c r="CB17" i="1"/>
  <c r="BT17" i="1"/>
  <c r="CB16" i="1"/>
  <c r="BT16" i="1"/>
  <c r="CB15" i="1"/>
  <c r="BT15" i="1"/>
  <c r="CB14" i="1"/>
  <c r="BT14" i="1"/>
  <c r="CB13" i="1"/>
  <c r="BT13" i="1"/>
  <c r="CB12" i="1"/>
  <c r="BT12" i="1"/>
  <c r="CB11" i="1"/>
  <c r="BT11" i="1"/>
  <c r="CB10" i="1"/>
  <c r="BT10" i="1"/>
  <c r="CB9" i="1"/>
  <c r="BT9" i="1"/>
  <c r="CB8" i="1"/>
  <c r="BT8" i="1"/>
  <c r="CB7" i="1"/>
  <c r="BT7" i="1"/>
  <c r="BT6" i="1"/>
  <c r="CB5" i="1"/>
  <c r="BT5" i="1"/>
  <c r="BI32" i="1"/>
  <c r="BG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A32" i="1"/>
  <c r="AY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S32" i="1"/>
  <c r="AQ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K32" i="1"/>
  <c r="AI32" i="1"/>
  <c r="AN32" i="1" s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5" i="1"/>
  <c r="AC32" i="1"/>
  <c r="AF32" i="1" s="1"/>
  <c r="AA32" i="1"/>
  <c r="U32" i="1"/>
  <c r="S32" i="1"/>
  <c r="Q32" i="1"/>
  <c r="O32" i="1"/>
  <c r="M32" i="1"/>
  <c r="X32" i="1" s="1"/>
  <c r="G32" i="1"/>
  <c r="E32" i="1"/>
  <c r="C3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5" i="1"/>
  <c r="IB32" i="1" l="1"/>
  <c r="CB32" i="1"/>
  <c r="EF32" i="1"/>
  <c r="ET32" i="1"/>
  <c r="BD32" i="1"/>
  <c r="FH32" i="1"/>
  <c r="BL32" i="1"/>
  <c r="AV32" i="1"/>
  <c r="FV32" i="1"/>
  <c r="J32" i="1"/>
  <c r="DR32" i="1"/>
  <c r="DD32" i="1"/>
  <c r="CP32" i="1"/>
</calcChain>
</file>

<file path=xl/sharedStrings.xml><?xml version="1.0" encoding="utf-8"?>
<sst xmlns="http://schemas.openxmlformats.org/spreadsheetml/2006/main" count="946" uniqueCount="78">
  <si>
    <t>N</t>
  </si>
  <si>
    <t>%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</si>
  <si>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</si>
  <si>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</si>
  <si>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</si>
  <si>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</si>
  <si>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</si>
  <si>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</si>
  <si>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</si>
  <si>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</si>
  <si>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</si>
  <si>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</si>
  <si>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</si>
  <si>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</si>
  <si>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</si>
  <si>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</si>
  <si>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</si>
  <si>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</si>
  <si>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</si>
  <si>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</si>
  <si>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</si>
  <si>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</si>
  <si>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</si>
  <si>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</si>
  <si>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</si>
  <si>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</si>
  <si>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</si>
  <si>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</si>
  <si>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</si>
  <si>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Valor-p</t>
  </si>
  <si>
    <t>Acesso a internet</t>
  </si>
  <si>
    <t>Péssimo/Ruim</t>
  </si>
  <si>
    <t>Regular</t>
  </si>
  <si>
    <t>Bom/Ótimo</t>
  </si>
  <si>
    <t>&lt;0,001</t>
  </si>
  <si>
    <t>Tabela 1</t>
  </si>
  <si>
    <t>Total</t>
  </si>
  <si>
    <t>Tabela 2</t>
  </si>
  <si>
    <t>Péssimo</t>
  </si>
  <si>
    <t>Ruim</t>
  </si>
  <si>
    <t>Bom</t>
  </si>
  <si>
    <t>Ótimo</t>
  </si>
  <si>
    <t>Conexão à internet</t>
  </si>
  <si>
    <t>v34.7. Nenhum computador</t>
  </si>
  <si>
    <t>Tabela 3</t>
  </si>
  <si>
    <t>Não</t>
  </si>
  <si>
    <t>Sim</t>
  </si>
  <si>
    <t>Tabela 4</t>
  </si>
  <si>
    <t>Tabela 5</t>
  </si>
  <si>
    <t>v34.6. Sala de ACS</t>
  </si>
  <si>
    <t>v34.5. Sala de vacina</t>
  </si>
  <si>
    <t>Tabela 6</t>
  </si>
  <si>
    <t>Tabela 7</t>
  </si>
  <si>
    <t>v34.4. Recepção</t>
  </si>
  <si>
    <t>v34.3. Farmácia</t>
  </si>
  <si>
    <t>Tabela 8</t>
  </si>
  <si>
    <t>Tabela 9</t>
  </si>
  <si>
    <t>v34.2. Alguns consultórios</t>
  </si>
  <si>
    <t>v34.1. Todos os consultórios</t>
  </si>
  <si>
    <t>Tablets</t>
  </si>
  <si>
    <t>Tabela 10.1 - ACS 0 a 3</t>
  </si>
  <si>
    <t>Tabela 10.2 - ACS 4 a 7</t>
  </si>
  <si>
    <t>Tabela 10.3 - ACS 8 a 11</t>
  </si>
  <si>
    <t>Tabela 10.4 - ACS 12 a 15</t>
  </si>
  <si>
    <t>Tabela 10.5 - ACS 16 a 19</t>
  </si>
  <si>
    <t>Tabela 10.6 - ACS 20 a 23</t>
  </si>
  <si>
    <t>Tabela 10.7 - ACS 24 a 27</t>
  </si>
  <si>
    <t>Tabela 10.8 - ACS 28 ou mais</t>
  </si>
  <si>
    <t>Tabela 11</t>
  </si>
  <si>
    <t>v25.65. Espirômetro digital</t>
  </si>
  <si>
    <t>Tabela 12</t>
  </si>
  <si>
    <t>v25.64. Retinógrafo digital</t>
  </si>
  <si>
    <t>Tabela 13</t>
  </si>
  <si>
    <t>v25.67. ECG digital</t>
  </si>
  <si>
    <t>Tabela 14</t>
  </si>
  <si>
    <t>UBS que utilizam telessaúde</t>
  </si>
  <si>
    <t>Tabela 15</t>
  </si>
  <si>
    <t>UBS que utilizam prontuário eletrônico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</si>
</sst>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A555-28E6-40C1-9009-B457FC550C44}">
  <dimension ref="B1:IB32"/>
  <sheetViews>
    <sheetView tabSelected="1" zoomScale="90" zoomScaleNormal="90" workbookViewId="0"/>
  </sheetViews>
  <sheetFormatPr defaultRowHeight="14" x14ac:dyDescent="0.3"/>
  <cols>
    <col min="2" max="2" width="15.296875" style="25" bestFit="1" customWidth="1"/>
    <col min="3" max="3" width="5" style="1" bestFit="1" customWidth="1"/>
    <col min="4" max="4" width="7.09765625" style="2" bestFit="1" customWidth="1"/>
    <col min="5" max="5" width="6" style="1" bestFit="1" customWidth="1"/>
    <col min="6" max="6" width="7.09765625" style="2" bestFit="1" customWidth="1"/>
    <col min="7" max="7" width="6" style="1" bestFit="1" customWidth="1"/>
    <col min="8" max="8" width="7.09765625" style="2" bestFit="1" customWidth="1"/>
    <col min="9" max="9" width="7.09765625" style="1" bestFit="1" customWidth="1"/>
    <col min="10" max="10" width="6" style="1" bestFit="1" customWidth="1"/>
    <col min="12" max="12" width="16.69921875" bestFit="1" customWidth="1"/>
    <col min="13" max="13" width="5" bestFit="1" customWidth="1"/>
    <col min="14" max="14" width="7.09765625" bestFit="1" customWidth="1"/>
    <col min="15" max="15" width="5" bestFit="1" customWidth="1"/>
    <col min="16" max="16" width="7.09765625" bestFit="1" customWidth="1"/>
    <col min="17" max="17" width="5" bestFit="1" customWidth="1"/>
    <col min="18" max="18" width="7.09765625" bestFit="1" customWidth="1"/>
    <col min="19" max="19" width="6" bestFit="1" customWidth="1"/>
    <col min="20" max="20" width="7.09765625" bestFit="1" customWidth="1"/>
    <col min="21" max="21" width="5" bestFit="1" customWidth="1"/>
    <col min="22" max="23" width="7.09765625" bestFit="1" customWidth="1"/>
    <col min="24" max="24" width="6" bestFit="1" customWidth="1"/>
    <col min="26" max="26" width="24.296875" bestFit="1" customWidth="1"/>
    <col min="27" max="27" width="6" bestFit="1" customWidth="1"/>
    <col min="28" max="28" width="7.09765625" bestFit="1" customWidth="1"/>
    <col min="29" max="29" width="5" bestFit="1" customWidth="1"/>
    <col min="30" max="31" width="7.09765625" bestFit="1" customWidth="1"/>
    <col min="32" max="32" width="6" bestFit="1" customWidth="1"/>
    <col min="34" max="34" width="16.296875" bestFit="1" customWidth="1"/>
    <col min="35" max="35" width="6" bestFit="1" customWidth="1"/>
    <col min="36" max="36" width="7.09765625" bestFit="1" customWidth="1"/>
    <col min="37" max="37" width="6" bestFit="1" customWidth="1"/>
    <col min="38" max="39" width="7.09765625" bestFit="1" customWidth="1"/>
    <col min="40" max="40" width="6" bestFit="1" customWidth="1"/>
    <col min="42" max="42" width="18.3984375" bestFit="1" customWidth="1"/>
    <col min="43" max="43" width="6" bestFit="1" customWidth="1"/>
    <col min="44" max="44" width="7.09765625" bestFit="1" customWidth="1"/>
    <col min="45" max="45" width="6" bestFit="1" customWidth="1"/>
    <col min="46" max="47" width="7.09765625" bestFit="1" customWidth="1"/>
    <col min="48" max="48" width="6" bestFit="1" customWidth="1"/>
    <col min="50" max="50" width="14.69921875" bestFit="1" customWidth="1"/>
    <col min="51" max="51" width="5" bestFit="1" customWidth="1"/>
    <col min="52" max="52" width="7.09765625" bestFit="1" customWidth="1"/>
    <col min="53" max="53" width="6" bestFit="1" customWidth="1"/>
    <col min="54" max="55" width="7.09765625" bestFit="1" customWidth="1"/>
    <col min="56" max="56" width="6" bestFit="1" customWidth="1"/>
    <col min="58" max="58" width="14.296875" bestFit="1" customWidth="1"/>
    <col min="59" max="59" width="6" bestFit="1" customWidth="1"/>
    <col min="60" max="60" width="7.09765625" bestFit="1" customWidth="1"/>
    <col min="61" max="61" width="6" bestFit="1" customWidth="1"/>
    <col min="62" max="63" width="7.09765625" bestFit="1" customWidth="1"/>
    <col min="64" max="64" width="6" bestFit="1" customWidth="1"/>
    <col min="66" max="66" width="22.796875" bestFit="1" customWidth="1"/>
    <col min="67" max="67" width="6" bestFit="1" customWidth="1"/>
    <col min="68" max="68" width="7.09765625" bestFit="1" customWidth="1"/>
    <col min="69" max="69" width="5" bestFit="1" customWidth="1"/>
    <col min="70" max="71" width="7.09765625" bestFit="1" customWidth="1"/>
    <col min="72" max="72" width="6" bestFit="1" customWidth="1"/>
    <col min="74" max="74" width="24.3984375" bestFit="1" customWidth="1"/>
    <col min="75" max="75" width="5" bestFit="1" customWidth="1"/>
    <col min="76" max="76" width="7.09765625" bestFit="1" customWidth="1"/>
    <col min="77" max="77" width="6" bestFit="1" customWidth="1"/>
    <col min="78" max="79" width="7.09765625" bestFit="1" customWidth="1"/>
    <col min="80" max="80" width="6" bestFit="1" customWidth="1"/>
    <col min="82" max="82" width="7.09765625" bestFit="1" customWidth="1"/>
    <col min="83" max="83" width="5" bestFit="1" customWidth="1"/>
    <col min="84" max="84" width="7.09765625" bestFit="1" customWidth="1"/>
    <col min="85" max="85" width="5" bestFit="1" customWidth="1"/>
    <col min="86" max="86" width="7.09765625" bestFit="1" customWidth="1"/>
    <col min="87" max="87" width="4" bestFit="1" customWidth="1"/>
    <col min="88" max="88" width="7.09765625" bestFit="1" customWidth="1"/>
    <col min="89" max="89" width="5" bestFit="1" customWidth="1"/>
    <col min="90" max="90" width="7.09765625" bestFit="1" customWidth="1"/>
    <col min="91" max="91" width="4" bestFit="1" customWidth="1"/>
    <col min="92" max="93" width="7.09765625" bestFit="1" customWidth="1"/>
    <col min="94" max="94" width="6" bestFit="1" customWidth="1"/>
    <col min="96" max="96" width="7.09765625" bestFit="1" customWidth="1"/>
    <col min="97" max="97" width="5" bestFit="1" customWidth="1"/>
    <col min="98" max="98" width="7.09765625" bestFit="1" customWidth="1"/>
    <col min="99" max="99" width="4" bestFit="1" customWidth="1"/>
    <col min="100" max="100" width="7.09765625" bestFit="1" customWidth="1"/>
    <col min="101" max="101" width="4" bestFit="1" customWidth="1"/>
    <col min="102" max="102" width="7.09765625" bestFit="1" customWidth="1"/>
    <col min="103" max="103" width="4" bestFit="1" customWidth="1"/>
    <col min="104" max="104" width="7.09765625" bestFit="1" customWidth="1"/>
    <col min="105" max="105" width="6" bestFit="1" customWidth="1"/>
    <col min="106" max="107" width="7.09765625" bestFit="1" customWidth="1"/>
    <col min="108" max="108" width="6" bestFit="1" customWidth="1"/>
    <col min="110" max="110" width="7.09765625" bestFit="1" customWidth="1"/>
    <col min="111" max="111" width="5" bestFit="1" customWidth="1"/>
    <col min="112" max="112" width="7.09765625" bestFit="1" customWidth="1"/>
    <col min="113" max="113" width="4" bestFit="1" customWidth="1"/>
    <col min="114" max="114" width="7.09765625" bestFit="1" customWidth="1"/>
    <col min="115" max="115" width="3" bestFit="1" customWidth="1"/>
    <col min="116" max="116" width="7.09765625" bestFit="1" customWidth="1"/>
    <col min="117" max="117" width="4" bestFit="1" customWidth="1"/>
    <col min="118" max="118" width="7.09765625" bestFit="1" customWidth="1"/>
    <col min="119" max="119" width="5" bestFit="1" customWidth="1"/>
    <col min="120" max="121" width="7.09765625" bestFit="1" customWidth="1"/>
    <col min="122" max="122" width="5.09765625" bestFit="1" customWidth="1"/>
    <col min="124" max="124" width="7.09765625" bestFit="1" customWidth="1"/>
    <col min="125" max="125" width="5" bestFit="1" customWidth="1"/>
    <col min="126" max="126" width="7.09765625" bestFit="1" customWidth="1"/>
    <col min="127" max="127" width="4" bestFit="1" customWidth="1"/>
    <col min="128" max="128" width="7.09765625" bestFit="1" customWidth="1"/>
    <col min="129" max="129" width="3" bestFit="1" customWidth="1"/>
    <col min="130" max="130" width="7.09765625" bestFit="1" customWidth="1"/>
    <col min="131" max="131" width="4" bestFit="1" customWidth="1"/>
    <col min="132" max="132" width="7.09765625" bestFit="1" customWidth="1"/>
    <col min="133" max="133" width="5" bestFit="1" customWidth="1"/>
    <col min="134" max="135" width="7.09765625" bestFit="1" customWidth="1"/>
    <col min="136" max="136" width="5.09765625" bestFit="1" customWidth="1"/>
    <col min="138" max="138" width="7.09765625" bestFit="1" customWidth="1"/>
    <col min="139" max="139" width="5" bestFit="1" customWidth="1"/>
    <col min="140" max="140" width="7.09765625" bestFit="1" customWidth="1"/>
    <col min="141" max="141" width="4" bestFit="1" customWidth="1"/>
    <col min="142" max="142" width="7.09765625" bestFit="1" customWidth="1"/>
    <col min="143" max="143" width="3" bestFit="1" customWidth="1"/>
    <col min="144" max="144" width="7.09765625" bestFit="1" customWidth="1"/>
    <col min="145" max="145" width="4" bestFit="1" customWidth="1"/>
    <col min="146" max="146" width="7.09765625" bestFit="1" customWidth="1"/>
    <col min="147" max="147" width="5" bestFit="1" customWidth="1"/>
    <col min="148" max="149" width="7.09765625" bestFit="1" customWidth="1"/>
    <col min="150" max="150" width="5.09765625" bestFit="1" customWidth="1"/>
    <col min="152" max="152" width="7.09765625" bestFit="1" customWidth="1"/>
    <col min="153" max="153" width="5" bestFit="1" customWidth="1"/>
    <col min="154" max="154" width="7.09765625" bestFit="1" customWidth="1"/>
    <col min="155" max="155" width="4" bestFit="1" customWidth="1"/>
    <col min="156" max="156" width="7.09765625" bestFit="1" customWidth="1"/>
    <col min="157" max="157" width="3" bestFit="1" customWidth="1"/>
    <col min="158" max="158" width="7.09765625" bestFit="1" customWidth="1"/>
    <col min="159" max="159" width="4" bestFit="1" customWidth="1"/>
    <col min="160" max="160" width="7.09765625" bestFit="1" customWidth="1"/>
    <col min="161" max="161" width="5" bestFit="1" customWidth="1"/>
    <col min="162" max="163" width="7.09765625" bestFit="1" customWidth="1"/>
    <col min="164" max="164" width="5.09765625" bestFit="1" customWidth="1"/>
    <col min="166" max="166" width="7.09765625" bestFit="1" customWidth="1"/>
    <col min="167" max="167" width="5" bestFit="1" customWidth="1"/>
    <col min="168" max="168" width="7.09765625" bestFit="1" customWidth="1"/>
    <col min="169" max="169" width="4" bestFit="1" customWidth="1"/>
    <col min="170" max="170" width="7.09765625" bestFit="1" customWidth="1"/>
    <col min="171" max="171" width="3" bestFit="1" customWidth="1"/>
    <col min="172" max="172" width="7.09765625" bestFit="1" customWidth="1"/>
    <col min="173" max="173" width="4" bestFit="1" customWidth="1"/>
    <col min="174" max="174" width="7.09765625" bestFit="1" customWidth="1"/>
    <col min="175" max="175" width="5" bestFit="1" customWidth="1"/>
    <col min="176" max="177" width="7.09765625" bestFit="1" customWidth="1"/>
    <col min="178" max="178" width="5.09765625" bestFit="1" customWidth="1"/>
    <col min="180" max="180" width="7.09765625" bestFit="1" customWidth="1"/>
    <col min="181" max="181" width="5" bestFit="1" customWidth="1"/>
    <col min="182" max="182" width="7.09765625" bestFit="1" customWidth="1"/>
    <col min="183" max="183" width="4" bestFit="1" customWidth="1"/>
    <col min="184" max="184" width="7.09765625" bestFit="1" customWidth="1"/>
    <col min="185" max="185" width="3" bestFit="1" customWidth="1"/>
    <col min="186" max="186" width="7.09765625" bestFit="1" customWidth="1"/>
    <col min="187" max="187" width="4" bestFit="1" customWidth="1"/>
    <col min="188" max="188" width="7.09765625" bestFit="1" customWidth="1"/>
    <col min="189" max="189" width="5" bestFit="1" customWidth="1"/>
    <col min="190" max="191" width="7.09765625" bestFit="1" customWidth="1"/>
    <col min="192" max="192" width="5.09765625" bestFit="1" customWidth="1"/>
    <col min="194" max="194" width="24.3984375" bestFit="1" customWidth="1"/>
    <col min="195" max="195" width="5" bestFit="1" customWidth="1"/>
    <col min="196" max="196" width="7.09765625" bestFit="1" customWidth="1"/>
    <col min="197" max="197" width="6" bestFit="1" customWidth="1"/>
    <col min="198" max="199" width="7.09765625" bestFit="1" customWidth="1"/>
    <col min="200" max="200" width="6" bestFit="1" customWidth="1"/>
    <col min="202" max="202" width="24.3984375" bestFit="1" customWidth="1"/>
    <col min="203" max="203" width="5" bestFit="1" customWidth="1"/>
    <col min="204" max="204" width="7.09765625" bestFit="1" customWidth="1"/>
    <col min="205" max="205" width="6" bestFit="1" customWidth="1"/>
    <col min="206" max="207" width="7.09765625" bestFit="1" customWidth="1"/>
    <col min="208" max="208" width="6" bestFit="1" customWidth="1"/>
    <col min="210" max="210" width="16.69921875" bestFit="1" customWidth="1"/>
    <col min="211" max="211" width="6" bestFit="1" customWidth="1"/>
    <col min="212" max="212" width="7.09765625" bestFit="1" customWidth="1"/>
    <col min="213" max="213" width="5" bestFit="1" customWidth="1"/>
    <col min="214" max="215" width="7.09765625" bestFit="1" customWidth="1"/>
    <col min="216" max="216" width="6" bestFit="1" customWidth="1"/>
    <col min="218" max="218" width="15.59765625" style="3" customWidth="1"/>
    <col min="219" max="219" width="6.8984375" customWidth="1"/>
    <col min="220" max="220" width="7.09765625" bestFit="1" customWidth="1"/>
    <col min="221" max="221" width="5" bestFit="1" customWidth="1"/>
    <col min="222" max="222" width="7.09765625" bestFit="1" customWidth="1"/>
    <col min="223" max="223" width="5" bestFit="1" customWidth="1"/>
    <col min="224" max="224" width="7.09765625" bestFit="1" customWidth="1"/>
    <col min="225" max="225" width="4" bestFit="1" customWidth="1"/>
    <col min="226" max="227" width="7.09765625" bestFit="1" customWidth="1"/>
    <col min="228" max="228" width="6" bestFit="1" customWidth="1"/>
    <col min="230" max="230" width="18.3984375" customWidth="1"/>
    <col min="231" max="231" width="6" bestFit="1" customWidth="1"/>
    <col min="232" max="232" width="7.09765625" bestFit="1" customWidth="1"/>
    <col min="233" max="233" width="5" bestFit="1" customWidth="1"/>
    <col min="234" max="235" width="7.09765625" bestFit="1" customWidth="1"/>
    <col min="236" max="236" width="6" bestFit="1" customWidth="1"/>
  </cols>
  <sheetData>
    <row r="1" spans="2:236" x14ac:dyDescent="0.3">
      <c r="B1" s="26" t="s">
        <v>35</v>
      </c>
      <c r="C1" s="26"/>
      <c r="D1" s="26"/>
      <c r="E1" s="26"/>
      <c r="F1" s="26"/>
      <c r="G1" s="26"/>
      <c r="H1" s="26"/>
      <c r="I1" s="26"/>
      <c r="J1" s="26"/>
      <c r="L1" s="29" t="s">
        <v>37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Z1" s="29" t="s">
        <v>44</v>
      </c>
      <c r="AA1" s="29"/>
      <c r="AB1" s="29"/>
      <c r="AC1" s="29"/>
      <c r="AD1" s="29"/>
      <c r="AE1" s="29"/>
      <c r="AF1" s="29"/>
      <c r="AH1" s="29" t="s">
        <v>47</v>
      </c>
      <c r="AI1" s="29"/>
      <c r="AJ1" s="29"/>
      <c r="AK1" s="29"/>
      <c r="AL1" s="29"/>
      <c r="AM1" s="29"/>
      <c r="AN1" s="29"/>
      <c r="AP1" s="29" t="s">
        <v>48</v>
      </c>
      <c r="AQ1" s="29"/>
      <c r="AR1" s="29"/>
      <c r="AS1" s="29"/>
      <c r="AT1" s="29"/>
      <c r="AU1" s="29"/>
      <c r="AV1" s="29"/>
      <c r="AX1" s="29" t="s">
        <v>51</v>
      </c>
      <c r="AY1" s="29"/>
      <c r="AZ1" s="29"/>
      <c r="BA1" s="29"/>
      <c r="BB1" s="29"/>
      <c r="BC1" s="29"/>
      <c r="BD1" s="29"/>
      <c r="BF1" s="29" t="s">
        <v>52</v>
      </c>
      <c r="BG1" s="29"/>
      <c r="BH1" s="29"/>
      <c r="BI1" s="29"/>
      <c r="BJ1" s="29"/>
      <c r="BK1" s="29"/>
      <c r="BL1" s="29"/>
      <c r="BN1" s="29" t="s">
        <v>55</v>
      </c>
      <c r="BO1" s="29"/>
      <c r="BP1" s="29"/>
      <c r="BQ1" s="29"/>
      <c r="BR1" s="29"/>
      <c r="BS1" s="29"/>
      <c r="BT1" s="29"/>
      <c r="BV1" s="29" t="s">
        <v>56</v>
      </c>
      <c r="BW1" s="29"/>
      <c r="BX1" s="29"/>
      <c r="BY1" s="29"/>
      <c r="BZ1" s="29"/>
      <c r="CA1" s="29"/>
      <c r="CB1" s="29"/>
      <c r="CD1" s="29" t="s">
        <v>60</v>
      </c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R1" s="29" t="s">
        <v>61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F1" s="29" t="s">
        <v>62</v>
      </c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T1" s="29" t="s">
        <v>63</v>
      </c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H1" s="29" t="s">
        <v>64</v>
      </c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V1" s="29" t="s">
        <v>65</v>
      </c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J1" s="29" t="s">
        <v>66</v>
      </c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X1" s="29" t="s">
        <v>67</v>
      </c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L1" s="29" t="s">
        <v>68</v>
      </c>
      <c r="GM1" s="29"/>
      <c r="GN1" s="29"/>
      <c r="GO1" s="29"/>
      <c r="GP1" s="29"/>
      <c r="GQ1" s="29"/>
      <c r="GR1" s="29"/>
      <c r="GT1" s="29" t="s">
        <v>70</v>
      </c>
      <c r="GU1" s="29"/>
      <c r="GV1" s="29"/>
      <c r="GW1" s="29"/>
      <c r="GX1" s="29"/>
      <c r="GY1" s="29"/>
      <c r="GZ1" s="29"/>
      <c r="HB1" s="29" t="s">
        <v>72</v>
      </c>
      <c r="HC1" s="29"/>
      <c r="HD1" s="29"/>
      <c r="HE1" s="29"/>
      <c r="HF1" s="29"/>
      <c r="HG1" s="29"/>
      <c r="HH1" s="29"/>
      <c r="HJ1" s="29" t="s">
        <v>74</v>
      </c>
      <c r="HK1" s="29"/>
      <c r="HL1" s="29"/>
      <c r="HM1" s="29"/>
      <c r="HN1" s="29"/>
      <c r="HO1" s="29"/>
      <c r="HP1" s="29"/>
      <c r="HQ1" s="29"/>
      <c r="HR1" s="29"/>
      <c r="HS1" s="29"/>
      <c r="HT1" s="29"/>
      <c r="HV1" s="29" t="s">
        <v>76</v>
      </c>
      <c r="HW1" s="29"/>
      <c r="HX1" s="29"/>
      <c r="HY1" s="29"/>
      <c r="HZ1" s="29"/>
      <c r="IA1" s="29"/>
      <c r="IB1" s="29"/>
    </row>
    <row r="2" spans="2:236" x14ac:dyDescent="0.3">
      <c r="B2" s="26"/>
      <c r="C2" s="26"/>
      <c r="D2" s="26"/>
      <c r="E2" s="26"/>
      <c r="F2" s="26"/>
      <c r="G2" s="26"/>
      <c r="H2" s="26"/>
      <c r="I2" s="26"/>
      <c r="J2" s="26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Z2" s="30"/>
      <c r="AA2" s="30"/>
      <c r="AB2" s="30"/>
      <c r="AC2" s="30"/>
      <c r="AD2" s="30"/>
      <c r="AE2" s="30"/>
      <c r="AF2" s="30"/>
      <c r="AH2" s="30"/>
      <c r="AI2" s="30"/>
      <c r="AJ2" s="30"/>
      <c r="AK2" s="30"/>
      <c r="AL2" s="30"/>
      <c r="AM2" s="30"/>
      <c r="AN2" s="30"/>
      <c r="AP2" s="30"/>
      <c r="AQ2" s="30"/>
      <c r="AR2" s="30"/>
      <c r="AS2" s="30"/>
      <c r="AT2" s="30"/>
      <c r="AU2" s="30"/>
      <c r="AV2" s="30"/>
      <c r="AX2" s="30"/>
      <c r="AY2" s="30"/>
      <c r="AZ2" s="30"/>
      <c r="BA2" s="30"/>
      <c r="BB2" s="30"/>
      <c r="BC2" s="30"/>
      <c r="BD2" s="30"/>
      <c r="BF2" s="30"/>
      <c r="BG2" s="30"/>
      <c r="BH2" s="30"/>
      <c r="BI2" s="30"/>
      <c r="BJ2" s="30"/>
      <c r="BK2" s="30"/>
      <c r="BL2" s="30"/>
      <c r="BN2" s="30"/>
      <c r="BO2" s="30"/>
      <c r="BP2" s="30"/>
      <c r="BQ2" s="30"/>
      <c r="BR2" s="30"/>
      <c r="BS2" s="30"/>
      <c r="BT2" s="30"/>
      <c r="BV2" s="30"/>
      <c r="BW2" s="30"/>
      <c r="BX2" s="30"/>
      <c r="BY2" s="30"/>
      <c r="BZ2" s="30"/>
      <c r="CA2" s="30"/>
      <c r="CB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L2" s="30"/>
      <c r="GM2" s="30"/>
      <c r="GN2" s="30"/>
      <c r="GO2" s="30"/>
      <c r="GP2" s="30"/>
      <c r="GQ2" s="30"/>
      <c r="GR2" s="30"/>
      <c r="GT2" s="30"/>
      <c r="GU2" s="30"/>
      <c r="GV2" s="30"/>
      <c r="GW2" s="30"/>
      <c r="GX2" s="30"/>
      <c r="GY2" s="30"/>
      <c r="GZ2" s="30"/>
      <c r="HB2" s="30"/>
      <c r="HC2" s="30"/>
      <c r="HD2" s="30"/>
      <c r="HE2" s="30"/>
      <c r="HF2" s="30"/>
      <c r="HG2" s="30"/>
      <c r="HH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V2" s="30"/>
      <c r="HW2" s="30"/>
      <c r="HX2" s="30"/>
      <c r="HY2" s="30"/>
      <c r="HZ2" s="30"/>
      <c r="IA2" s="30"/>
      <c r="IB2" s="30"/>
    </row>
    <row r="3" spans="2:236" x14ac:dyDescent="0.3">
      <c r="B3" s="8" t="s">
        <v>30</v>
      </c>
      <c r="C3" s="16" t="s">
        <v>31</v>
      </c>
      <c r="D3" s="16"/>
      <c r="E3" s="17" t="s">
        <v>32</v>
      </c>
      <c r="F3" s="21"/>
      <c r="G3" s="16" t="s">
        <v>33</v>
      </c>
      <c r="H3" s="16"/>
      <c r="I3" s="6" t="s">
        <v>29</v>
      </c>
      <c r="J3" s="6" t="s">
        <v>36</v>
      </c>
      <c r="L3" s="8" t="s">
        <v>42</v>
      </c>
      <c r="M3" s="16" t="s">
        <v>38</v>
      </c>
      <c r="N3" s="16"/>
      <c r="O3" s="17" t="s">
        <v>39</v>
      </c>
      <c r="P3" s="21"/>
      <c r="Q3" s="16" t="s">
        <v>32</v>
      </c>
      <c r="R3" s="16"/>
      <c r="S3" s="17" t="s">
        <v>40</v>
      </c>
      <c r="T3" s="21"/>
      <c r="U3" s="16" t="s">
        <v>41</v>
      </c>
      <c r="V3" s="16"/>
      <c r="W3" s="6" t="s">
        <v>29</v>
      </c>
      <c r="X3" s="6" t="s">
        <v>36</v>
      </c>
      <c r="Z3" s="8" t="s">
        <v>43</v>
      </c>
      <c r="AA3" s="16" t="s">
        <v>45</v>
      </c>
      <c r="AB3" s="21"/>
      <c r="AC3" s="16" t="s">
        <v>46</v>
      </c>
      <c r="AD3" s="16"/>
      <c r="AE3" s="6" t="s">
        <v>29</v>
      </c>
      <c r="AF3" s="6" t="s">
        <v>36</v>
      </c>
      <c r="AH3" s="8" t="s">
        <v>49</v>
      </c>
      <c r="AI3" s="16" t="s">
        <v>45</v>
      </c>
      <c r="AJ3" s="21"/>
      <c r="AK3" s="16" t="s">
        <v>46</v>
      </c>
      <c r="AL3" s="16"/>
      <c r="AM3" s="6" t="s">
        <v>29</v>
      </c>
      <c r="AN3" s="6" t="s">
        <v>36</v>
      </c>
      <c r="AP3" s="8" t="s">
        <v>50</v>
      </c>
      <c r="AQ3" s="16" t="s">
        <v>45</v>
      </c>
      <c r="AR3" s="21"/>
      <c r="AS3" s="16" t="s">
        <v>46</v>
      </c>
      <c r="AT3" s="16"/>
      <c r="AU3" s="6" t="s">
        <v>29</v>
      </c>
      <c r="AV3" s="6" t="s">
        <v>36</v>
      </c>
      <c r="AX3" s="8" t="s">
        <v>53</v>
      </c>
      <c r="AY3" s="16" t="s">
        <v>45</v>
      </c>
      <c r="AZ3" s="21"/>
      <c r="BA3" s="16" t="s">
        <v>46</v>
      </c>
      <c r="BB3" s="16"/>
      <c r="BC3" s="6" t="s">
        <v>29</v>
      </c>
      <c r="BD3" s="6" t="s">
        <v>36</v>
      </c>
      <c r="BF3" s="8" t="s">
        <v>54</v>
      </c>
      <c r="BG3" s="16" t="s">
        <v>45</v>
      </c>
      <c r="BH3" s="21"/>
      <c r="BI3" s="16" t="s">
        <v>46</v>
      </c>
      <c r="BJ3" s="16"/>
      <c r="BK3" s="6" t="s">
        <v>29</v>
      </c>
      <c r="BL3" s="6" t="s">
        <v>36</v>
      </c>
      <c r="BN3" s="8" t="s">
        <v>57</v>
      </c>
      <c r="BO3" s="16" t="s">
        <v>45</v>
      </c>
      <c r="BP3" s="21"/>
      <c r="BQ3" s="16" t="s">
        <v>46</v>
      </c>
      <c r="BR3" s="16"/>
      <c r="BS3" s="6" t="s">
        <v>29</v>
      </c>
      <c r="BT3" s="6" t="s">
        <v>36</v>
      </c>
      <c r="BV3" s="8" t="s">
        <v>58</v>
      </c>
      <c r="BW3" s="16" t="s">
        <v>45</v>
      </c>
      <c r="BX3" s="21"/>
      <c r="BY3" s="16" t="s">
        <v>46</v>
      </c>
      <c r="BZ3" s="16"/>
      <c r="CA3" s="6" t="s">
        <v>29</v>
      </c>
      <c r="CB3" s="6" t="s">
        <v>36</v>
      </c>
      <c r="CD3" s="8" t="s">
        <v>59</v>
      </c>
      <c r="CE3" s="16" t="s">
        <v>38</v>
      </c>
      <c r="CF3" s="16"/>
      <c r="CG3" s="17" t="s">
        <v>39</v>
      </c>
      <c r="CH3" s="21"/>
      <c r="CI3" s="16" t="s">
        <v>32</v>
      </c>
      <c r="CJ3" s="16"/>
      <c r="CK3" s="17" t="s">
        <v>40</v>
      </c>
      <c r="CL3" s="21"/>
      <c r="CM3" s="16" t="s">
        <v>41</v>
      </c>
      <c r="CN3" s="16"/>
      <c r="CO3" s="6" t="s">
        <v>29</v>
      </c>
      <c r="CP3" s="6" t="s">
        <v>36</v>
      </c>
      <c r="CR3" s="8" t="s">
        <v>59</v>
      </c>
      <c r="CS3" s="16" t="s">
        <v>38</v>
      </c>
      <c r="CT3" s="16"/>
      <c r="CU3" s="17" t="s">
        <v>39</v>
      </c>
      <c r="CV3" s="21"/>
      <c r="CW3" s="16" t="s">
        <v>32</v>
      </c>
      <c r="CX3" s="16"/>
      <c r="CY3" s="17" t="s">
        <v>40</v>
      </c>
      <c r="CZ3" s="21"/>
      <c r="DA3" s="16" t="s">
        <v>41</v>
      </c>
      <c r="DB3" s="16"/>
      <c r="DC3" s="6" t="s">
        <v>29</v>
      </c>
      <c r="DD3" s="6" t="s">
        <v>36</v>
      </c>
      <c r="DF3" s="8" t="s">
        <v>59</v>
      </c>
      <c r="DG3" s="16" t="s">
        <v>38</v>
      </c>
      <c r="DH3" s="16"/>
      <c r="DI3" s="17" t="s">
        <v>39</v>
      </c>
      <c r="DJ3" s="21"/>
      <c r="DK3" s="16" t="s">
        <v>32</v>
      </c>
      <c r="DL3" s="16"/>
      <c r="DM3" s="17" t="s">
        <v>40</v>
      </c>
      <c r="DN3" s="21"/>
      <c r="DO3" s="16" t="s">
        <v>41</v>
      </c>
      <c r="DP3" s="16"/>
      <c r="DQ3" s="6" t="s">
        <v>29</v>
      </c>
      <c r="DR3" s="6" t="s">
        <v>36</v>
      </c>
      <c r="DT3" s="8" t="s">
        <v>59</v>
      </c>
      <c r="DU3" s="16" t="s">
        <v>38</v>
      </c>
      <c r="DV3" s="16"/>
      <c r="DW3" s="17" t="s">
        <v>39</v>
      </c>
      <c r="DX3" s="21"/>
      <c r="DY3" s="16" t="s">
        <v>32</v>
      </c>
      <c r="DZ3" s="16"/>
      <c r="EA3" s="17" t="s">
        <v>40</v>
      </c>
      <c r="EB3" s="21"/>
      <c r="EC3" s="16" t="s">
        <v>41</v>
      </c>
      <c r="ED3" s="16"/>
      <c r="EE3" s="6" t="s">
        <v>29</v>
      </c>
      <c r="EF3" s="6" t="s">
        <v>36</v>
      </c>
      <c r="EH3" s="8" t="s">
        <v>59</v>
      </c>
      <c r="EI3" s="16" t="s">
        <v>38</v>
      </c>
      <c r="EJ3" s="16"/>
      <c r="EK3" s="17" t="s">
        <v>39</v>
      </c>
      <c r="EL3" s="21"/>
      <c r="EM3" s="16" t="s">
        <v>32</v>
      </c>
      <c r="EN3" s="16"/>
      <c r="EO3" s="17" t="s">
        <v>40</v>
      </c>
      <c r="EP3" s="21"/>
      <c r="EQ3" s="16" t="s">
        <v>41</v>
      </c>
      <c r="ER3" s="16"/>
      <c r="ES3" s="6" t="s">
        <v>29</v>
      </c>
      <c r="ET3" s="6" t="s">
        <v>36</v>
      </c>
      <c r="EV3" s="8" t="s">
        <v>59</v>
      </c>
      <c r="EW3" s="16" t="s">
        <v>38</v>
      </c>
      <c r="EX3" s="16"/>
      <c r="EY3" s="17" t="s">
        <v>39</v>
      </c>
      <c r="EZ3" s="21"/>
      <c r="FA3" s="16" t="s">
        <v>32</v>
      </c>
      <c r="FB3" s="16"/>
      <c r="FC3" s="17" t="s">
        <v>40</v>
      </c>
      <c r="FD3" s="21"/>
      <c r="FE3" s="16" t="s">
        <v>41</v>
      </c>
      <c r="FF3" s="16"/>
      <c r="FG3" s="6" t="s">
        <v>29</v>
      </c>
      <c r="FH3" s="6" t="s">
        <v>36</v>
      </c>
      <c r="FJ3" s="8" t="s">
        <v>59</v>
      </c>
      <c r="FK3" s="16" t="s">
        <v>38</v>
      </c>
      <c r="FL3" s="16"/>
      <c r="FM3" s="17" t="s">
        <v>39</v>
      </c>
      <c r="FN3" s="21"/>
      <c r="FO3" s="16" t="s">
        <v>32</v>
      </c>
      <c r="FP3" s="16"/>
      <c r="FQ3" s="17" t="s">
        <v>40</v>
      </c>
      <c r="FR3" s="21"/>
      <c r="FS3" s="16" t="s">
        <v>41</v>
      </c>
      <c r="FT3" s="16"/>
      <c r="FU3" s="6" t="s">
        <v>29</v>
      </c>
      <c r="FV3" s="6" t="s">
        <v>36</v>
      </c>
      <c r="FX3" s="8" t="s">
        <v>59</v>
      </c>
      <c r="FY3" s="16" t="s">
        <v>38</v>
      </c>
      <c r="FZ3" s="16"/>
      <c r="GA3" s="17" t="s">
        <v>39</v>
      </c>
      <c r="GB3" s="21"/>
      <c r="GC3" s="16" t="s">
        <v>32</v>
      </c>
      <c r="GD3" s="16"/>
      <c r="GE3" s="17" t="s">
        <v>40</v>
      </c>
      <c r="GF3" s="21"/>
      <c r="GG3" s="16" t="s">
        <v>41</v>
      </c>
      <c r="GH3" s="16"/>
      <c r="GI3" s="6" t="s">
        <v>29</v>
      </c>
      <c r="GJ3" s="6" t="s">
        <v>36</v>
      </c>
      <c r="GL3" s="8" t="s">
        <v>69</v>
      </c>
      <c r="GM3" s="16" t="s">
        <v>45</v>
      </c>
      <c r="GN3" s="21"/>
      <c r="GO3" s="16" t="s">
        <v>46</v>
      </c>
      <c r="GP3" s="16"/>
      <c r="GQ3" s="6" t="s">
        <v>29</v>
      </c>
      <c r="GR3" s="6" t="s">
        <v>36</v>
      </c>
      <c r="GT3" s="8" t="s">
        <v>71</v>
      </c>
      <c r="GU3" s="16" t="s">
        <v>45</v>
      </c>
      <c r="GV3" s="21"/>
      <c r="GW3" s="16" t="s">
        <v>46</v>
      </c>
      <c r="GX3" s="16"/>
      <c r="GY3" s="6" t="s">
        <v>29</v>
      </c>
      <c r="GZ3" s="6" t="s">
        <v>36</v>
      </c>
      <c r="HB3" s="8" t="s">
        <v>73</v>
      </c>
      <c r="HC3" s="16" t="s">
        <v>45</v>
      </c>
      <c r="HD3" s="21"/>
      <c r="HE3" s="16" t="s">
        <v>46</v>
      </c>
      <c r="HF3" s="16"/>
      <c r="HG3" s="6" t="s">
        <v>29</v>
      </c>
      <c r="HH3" s="6" t="s">
        <v>36</v>
      </c>
      <c r="HJ3" s="8" t="s">
        <v>75</v>
      </c>
      <c r="HK3" s="16" t="s">
        <v>31</v>
      </c>
      <c r="HL3" s="16"/>
      <c r="HM3" s="17" t="s">
        <v>32</v>
      </c>
      <c r="HN3" s="21"/>
      <c r="HO3" s="17" t="s">
        <v>40</v>
      </c>
      <c r="HP3" s="21"/>
      <c r="HQ3" s="16" t="s">
        <v>41</v>
      </c>
      <c r="HR3" s="16"/>
      <c r="HS3" s="6" t="s">
        <v>29</v>
      </c>
      <c r="HT3" s="6" t="s">
        <v>36</v>
      </c>
      <c r="HV3" s="8" t="s">
        <v>77</v>
      </c>
      <c r="HW3" s="16" t="s">
        <v>45</v>
      </c>
      <c r="HX3" s="21"/>
      <c r="HY3" s="16" t="s">
        <v>46</v>
      </c>
      <c r="HZ3" s="16"/>
      <c r="IA3" s="6" t="s">
        <v>29</v>
      </c>
      <c r="IB3" s="6" t="s">
        <v>36</v>
      </c>
    </row>
    <row r="4" spans="2:236" x14ac:dyDescent="0.3">
      <c r="B4" s="9"/>
      <c r="C4" s="4" t="s">
        <v>0</v>
      </c>
      <c r="D4" s="5" t="s">
        <v>1</v>
      </c>
      <c r="E4" s="18" t="s">
        <v>0</v>
      </c>
      <c r="F4" s="22" t="s">
        <v>1</v>
      </c>
      <c r="G4" s="4" t="s">
        <v>0</v>
      </c>
      <c r="H4" s="5" t="s">
        <v>1</v>
      </c>
      <c r="I4" s="7"/>
      <c r="J4" s="7"/>
      <c r="L4" s="9"/>
      <c r="M4" s="4" t="s">
        <v>0</v>
      </c>
      <c r="N4" s="5" t="s">
        <v>1</v>
      </c>
      <c r="O4" s="18" t="s">
        <v>0</v>
      </c>
      <c r="P4" s="22" t="s">
        <v>1</v>
      </c>
      <c r="Q4" s="4" t="s">
        <v>0</v>
      </c>
      <c r="R4" s="5" t="s">
        <v>1</v>
      </c>
      <c r="S4" s="18" t="s">
        <v>0</v>
      </c>
      <c r="T4" s="22" t="s">
        <v>1</v>
      </c>
      <c r="U4" s="4" t="s">
        <v>0</v>
      </c>
      <c r="V4" s="5" t="s">
        <v>1</v>
      </c>
      <c r="W4" s="7"/>
      <c r="X4" s="7"/>
      <c r="Z4" s="9"/>
      <c r="AA4" s="4" t="s">
        <v>0</v>
      </c>
      <c r="AB4" s="22" t="s">
        <v>1</v>
      </c>
      <c r="AC4" s="4" t="s">
        <v>0</v>
      </c>
      <c r="AD4" s="5" t="s">
        <v>1</v>
      </c>
      <c r="AE4" s="7"/>
      <c r="AF4" s="7"/>
      <c r="AH4" s="9"/>
      <c r="AI4" s="4" t="s">
        <v>0</v>
      </c>
      <c r="AJ4" s="22" t="s">
        <v>1</v>
      </c>
      <c r="AK4" s="4" t="s">
        <v>0</v>
      </c>
      <c r="AL4" s="5" t="s">
        <v>1</v>
      </c>
      <c r="AM4" s="7"/>
      <c r="AN4" s="7"/>
      <c r="AP4" s="9"/>
      <c r="AQ4" s="4" t="s">
        <v>0</v>
      </c>
      <c r="AR4" s="22" t="s">
        <v>1</v>
      </c>
      <c r="AS4" s="4" t="s">
        <v>0</v>
      </c>
      <c r="AT4" s="5" t="s">
        <v>1</v>
      </c>
      <c r="AU4" s="7"/>
      <c r="AV4" s="7"/>
      <c r="AX4" s="9"/>
      <c r="AY4" s="4" t="s">
        <v>0</v>
      </c>
      <c r="AZ4" s="22" t="s">
        <v>1</v>
      </c>
      <c r="BA4" s="4" t="s">
        <v>0</v>
      </c>
      <c r="BB4" s="5" t="s">
        <v>1</v>
      </c>
      <c r="BC4" s="7"/>
      <c r="BD4" s="7"/>
      <c r="BF4" s="9"/>
      <c r="BG4" s="4" t="s">
        <v>0</v>
      </c>
      <c r="BH4" s="22" t="s">
        <v>1</v>
      </c>
      <c r="BI4" s="4" t="s">
        <v>0</v>
      </c>
      <c r="BJ4" s="5" t="s">
        <v>1</v>
      </c>
      <c r="BK4" s="7"/>
      <c r="BL4" s="7"/>
      <c r="BN4" s="9"/>
      <c r="BO4" s="4" t="s">
        <v>0</v>
      </c>
      <c r="BP4" s="22" t="s">
        <v>1</v>
      </c>
      <c r="BQ4" s="4" t="s">
        <v>0</v>
      </c>
      <c r="BR4" s="5" t="s">
        <v>1</v>
      </c>
      <c r="BS4" s="7"/>
      <c r="BT4" s="7"/>
      <c r="BV4" s="9"/>
      <c r="BW4" s="4" t="s">
        <v>0</v>
      </c>
      <c r="BX4" s="22" t="s">
        <v>1</v>
      </c>
      <c r="BY4" s="4" t="s">
        <v>0</v>
      </c>
      <c r="BZ4" s="5" t="s">
        <v>1</v>
      </c>
      <c r="CA4" s="7"/>
      <c r="CB4" s="7"/>
      <c r="CD4" s="9"/>
      <c r="CE4" s="4" t="s">
        <v>0</v>
      </c>
      <c r="CF4" s="5" t="s">
        <v>1</v>
      </c>
      <c r="CG4" s="18" t="s">
        <v>0</v>
      </c>
      <c r="CH4" s="22" t="s">
        <v>1</v>
      </c>
      <c r="CI4" s="4" t="s">
        <v>0</v>
      </c>
      <c r="CJ4" s="5" t="s">
        <v>1</v>
      </c>
      <c r="CK4" s="18" t="s">
        <v>0</v>
      </c>
      <c r="CL4" s="22" t="s">
        <v>1</v>
      </c>
      <c r="CM4" s="4" t="s">
        <v>0</v>
      </c>
      <c r="CN4" s="5" t="s">
        <v>1</v>
      </c>
      <c r="CO4" s="7"/>
      <c r="CP4" s="7"/>
      <c r="CR4" s="9"/>
      <c r="CS4" s="4" t="s">
        <v>0</v>
      </c>
      <c r="CT4" s="5" t="s">
        <v>1</v>
      </c>
      <c r="CU4" s="18" t="s">
        <v>0</v>
      </c>
      <c r="CV4" s="22" t="s">
        <v>1</v>
      </c>
      <c r="CW4" s="4" t="s">
        <v>0</v>
      </c>
      <c r="CX4" s="5" t="s">
        <v>1</v>
      </c>
      <c r="CY4" s="18" t="s">
        <v>0</v>
      </c>
      <c r="CZ4" s="22" t="s">
        <v>1</v>
      </c>
      <c r="DA4" s="4" t="s">
        <v>0</v>
      </c>
      <c r="DB4" s="5" t="s">
        <v>1</v>
      </c>
      <c r="DC4" s="7"/>
      <c r="DD4" s="7"/>
      <c r="DF4" s="9"/>
      <c r="DG4" s="4" t="s">
        <v>0</v>
      </c>
      <c r="DH4" s="5" t="s">
        <v>1</v>
      </c>
      <c r="DI4" s="18" t="s">
        <v>0</v>
      </c>
      <c r="DJ4" s="22" t="s">
        <v>1</v>
      </c>
      <c r="DK4" s="4" t="s">
        <v>0</v>
      </c>
      <c r="DL4" s="5" t="s">
        <v>1</v>
      </c>
      <c r="DM4" s="18" t="s">
        <v>0</v>
      </c>
      <c r="DN4" s="22" t="s">
        <v>1</v>
      </c>
      <c r="DO4" s="4" t="s">
        <v>0</v>
      </c>
      <c r="DP4" s="5" t="s">
        <v>1</v>
      </c>
      <c r="DQ4" s="7"/>
      <c r="DR4" s="7"/>
      <c r="DT4" s="9"/>
      <c r="DU4" s="4" t="s">
        <v>0</v>
      </c>
      <c r="DV4" s="5" t="s">
        <v>1</v>
      </c>
      <c r="DW4" s="18" t="s">
        <v>0</v>
      </c>
      <c r="DX4" s="22" t="s">
        <v>1</v>
      </c>
      <c r="DY4" s="4" t="s">
        <v>0</v>
      </c>
      <c r="DZ4" s="5" t="s">
        <v>1</v>
      </c>
      <c r="EA4" s="18" t="s">
        <v>0</v>
      </c>
      <c r="EB4" s="22" t="s">
        <v>1</v>
      </c>
      <c r="EC4" s="4" t="s">
        <v>0</v>
      </c>
      <c r="ED4" s="5" t="s">
        <v>1</v>
      </c>
      <c r="EE4" s="7"/>
      <c r="EF4" s="7"/>
      <c r="EH4" s="9"/>
      <c r="EI4" s="4" t="s">
        <v>0</v>
      </c>
      <c r="EJ4" s="5" t="s">
        <v>1</v>
      </c>
      <c r="EK4" s="18" t="s">
        <v>0</v>
      </c>
      <c r="EL4" s="22" t="s">
        <v>1</v>
      </c>
      <c r="EM4" s="4" t="s">
        <v>0</v>
      </c>
      <c r="EN4" s="5" t="s">
        <v>1</v>
      </c>
      <c r="EO4" s="18" t="s">
        <v>0</v>
      </c>
      <c r="EP4" s="22" t="s">
        <v>1</v>
      </c>
      <c r="EQ4" s="4" t="s">
        <v>0</v>
      </c>
      <c r="ER4" s="5" t="s">
        <v>1</v>
      </c>
      <c r="ES4" s="7"/>
      <c r="ET4" s="7"/>
      <c r="EV4" s="9"/>
      <c r="EW4" s="4" t="s">
        <v>0</v>
      </c>
      <c r="EX4" s="5" t="s">
        <v>1</v>
      </c>
      <c r="EY4" s="18" t="s">
        <v>0</v>
      </c>
      <c r="EZ4" s="22" t="s">
        <v>1</v>
      </c>
      <c r="FA4" s="4" t="s">
        <v>0</v>
      </c>
      <c r="FB4" s="5" t="s">
        <v>1</v>
      </c>
      <c r="FC4" s="18" t="s">
        <v>0</v>
      </c>
      <c r="FD4" s="22" t="s">
        <v>1</v>
      </c>
      <c r="FE4" s="4" t="s">
        <v>0</v>
      </c>
      <c r="FF4" s="5" t="s">
        <v>1</v>
      </c>
      <c r="FG4" s="7"/>
      <c r="FH4" s="7"/>
      <c r="FJ4" s="9"/>
      <c r="FK4" s="4" t="s">
        <v>0</v>
      </c>
      <c r="FL4" s="5" t="s">
        <v>1</v>
      </c>
      <c r="FM4" s="18" t="s">
        <v>0</v>
      </c>
      <c r="FN4" s="22" t="s">
        <v>1</v>
      </c>
      <c r="FO4" s="4" t="s">
        <v>0</v>
      </c>
      <c r="FP4" s="5" t="s">
        <v>1</v>
      </c>
      <c r="FQ4" s="18" t="s">
        <v>0</v>
      </c>
      <c r="FR4" s="22" t="s">
        <v>1</v>
      </c>
      <c r="FS4" s="4" t="s">
        <v>0</v>
      </c>
      <c r="FT4" s="5" t="s">
        <v>1</v>
      </c>
      <c r="FU4" s="7"/>
      <c r="FV4" s="7"/>
      <c r="FX4" s="9"/>
      <c r="FY4" s="4" t="s">
        <v>0</v>
      </c>
      <c r="FZ4" s="5" t="s">
        <v>1</v>
      </c>
      <c r="GA4" s="18" t="s">
        <v>0</v>
      </c>
      <c r="GB4" s="22" t="s">
        <v>1</v>
      </c>
      <c r="GC4" s="4" t="s">
        <v>0</v>
      </c>
      <c r="GD4" s="5" t="s">
        <v>1</v>
      </c>
      <c r="GE4" s="18" t="s">
        <v>0</v>
      </c>
      <c r="GF4" s="22" t="s">
        <v>1</v>
      </c>
      <c r="GG4" s="4" t="s">
        <v>0</v>
      </c>
      <c r="GH4" s="5" t="s">
        <v>1</v>
      </c>
      <c r="GI4" s="7"/>
      <c r="GJ4" s="7"/>
      <c r="GL4" s="9"/>
      <c r="GM4" s="4" t="s">
        <v>0</v>
      </c>
      <c r="GN4" s="22" t="s">
        <v>1</v>
      </c>
      <c r="GO4" s="4" t="s">
        <v>0</v>
      </c>
      <c r="GP4" s="5" t="s">
        <v>1</v>
      </c>
      <c r="GQ4" s="7"/>
      <c r="GR4" s="7"/>
      <c r="GT4" s="9"/>
      <c r="GU4" s="4" t="s">
        <v>0</v>
      </c>
      <c r="GV4" s="22" t="s">
        <v>1</v>
      </c>
      <c r="GW4" s="4" t="s">
        <v>0</v>
      </c>
      <c r="GX4" s="5" t="s">
        <v>1</v>
      </c>
      <c r="GY4" s="7"/>
      <c r="GZ4" s="7"/>
      <c r="HB4" s="9"/>
      <c r="HC4" s="4" t="s">
        <v>0</v>
      </c>
      <c r="HD4" s="22" t="s">
        <v>1</v>
      </c>
      <c r="HE4" s="4" t="s">
        <v>0</v>
      </c>
      <c r="HF4" s="5" t="s">
        <v>1</v>
      </c>
      <c r="HG4" s="7"/>
      <c r="HH4" s="7"/>
      <c r="HJ4" s="9"/>
      <c r="HK4" s="4" t="s">
        <v>0</v>
      </c>
      <c r="HL4" s="5" t="s">
        <v>1</v>
      </c>
      <c r="HM4" s="18" t="s">
        <v>0</v>
      </c>
      <c r="HN4" s="22" t="s">
        <v>1</v>
      </c>
      <c r="HO4" s="18" t="s">
        <v>0</v>
      </c>
      <c r="HP4" s="22" t="s">
        <v>1</v>
      </c>
      <c r="HQ4" s="4" t="s">
        <v>0</v>
      </c>
      <c r="HR4" s="5" t="s">
        <v>1</v>
      </c>
      <c r="HS4" s="7"/>
      <c r="HT4" s="7"/>
      <c r="HV4" s="9"/>
      <c r="HW4" s="4" t="s">
        <v>0</v>
      </c>
      <c r="HX4" s="22" t="s">
        <v>1</v>
      </c>
      <c r="HY4" s="4" t="s">
        <v>0</v>
      </c>
      <c r="HZ4" s="5" t="s">
        <v>1</v>
      </c>
      <c r="IA4" s="7"/>
      <c r="IB4" s="7"/>
    </row>
    <row r="5" spans="2:236" x14ac:dyDescent="0.3">
      <c r="B5" s="27" t="s">
        <v>2</v>
      </c>
      <c r="C5" s="10">
        <v>29</v>
      </c>
      <c r="D5" s="11">
        <v>0.12831858407079599</v>
      </c>
      <c r="E5" s="19">
        <v>52</v>
      </c>
      <c r="F5" s="23">
        <v>0.23008849557522101</v>
      </c>
      <c r="G5" s="10">
        <v>145</v>
      </c>
      <c r="H5" s="11">
        <v>0.64159292035398197</v>
      </c>
      <c r="I5" s="12" t="s">
        <v>34</v>
      </c>
      <c r="J5" s="1">
        <f>SUM(C5,E5,G5)</f>
        <v>226</v>
      </c>
      <c r="L5" s="27" t="s">
        <v>2</v>
      </c>
      <c r="M5" s="10">
        <v>30</v>
      </c>
      <c r="N5" s="11">
        <v>8.5227272727272704E-3</v>
      </c>
      <c r="O5" s="19">
        <v>52</v>
      </c>
      <c r="P5" s="23">
        <v>6.5384131774173298E-3</v>
      </c>
      <c r="Q5" s="10">
        <v>19</v>
      </c>
      <c r="R5" s="11">
        <v>1.9112765315360599E-3</v>
      </c>
      <c r="S5" s="19">
        <v>99</v>
      </c>
      <c r="T5" s="23">
        <v>5.8503722964188603E-3</v>
      </c>
      <c r="U5" s="10">
        <v>26</v>
      </c>
      <c r="V5" s="11">
        <v>3.9387971519466696E-3</v>
      </c>
      <c r="W5" s="12" t="s">
        <v>34</v>
      </c>
      <c r="X5" s="1">
        <f>SUM(M5,O5,Q5,S5,U5)</f>
        <v>226</v>
      </c>
      <c r="Z5" s="27" t="s">
        <v>2</v>
      </c>
      <c r="AA5" s="10">
        <v>196</v>
      </c>
      <c r="AB5" s="23">
        <v>4.7320135200386304E-3</v>
      </c>
      <c r="AC5" s="10">
        <v>30</v>
      </c>
      <c r="AD5" s="11">
        <v>8.5348506401138006E-3</v>
      </c>
      <c r="AE5" s="12" t="s">
        <v>34</v>
      </c>
      <c r="AF5" s="1">
        <f>SUM(AA5,AC5)</f>
        <v>226</v>
      </c>
      <c r="AH5" s="27" t="s">
        <v>2</v>
      </c>
      <c r="AI5" s="10">
        <v>132</v>
      </c>
      <c r="AJ5" s="23">
        <v>5.0808314087759801E-3</v>
      </c>
      <c r="AK5" s="10">
        <v>64</v>
      </c>
      <c r="AL5" s="11">
        <v>4.1450777202072502E-3</v>
      </c>
      <c r="AM5" s="12" t="s">
        <v>34</v>
      </c>
      <c r="AN5" s="1">
        <f>SUM(AI5,AK5)</f>
        <v>196</v>
      </c>
      <c r="AP5" s="27" t="s">
        <v>2</v>
      </c>
      <c r="AQ5" s="10">
        <v>60</v>
      </c>
      <c r="AR5" s="23">
        <v>4.0794125645906999E-3</v>
      </c>
      <c r="AS5" s="10">
        <v>136</v>
      </c>
      <c r="AT5" s="11">
        <v>5.0913447139862202E-3</v>
      </c>
      <c r="AU5" s="12" t="s">
        <v>34</v>
      </c>
      <c r="AV5" s="1">
        <f>SUM(AQ5,AS5)</f>
        <v>196</v>
      </c>
      <c r="AX5" s="27" t="s">
        <v>2</v>
      </c>
      <c r="AY5" s="10">
        <v>55</v>
      </c>
      <c r="AZ5" s="23">
        <v>6.08945969884854E-3</v>
      </c>
      <c r="BA5" s="10">
        <v>141</v>
      </c>
      <c r="BB5" s="11">
        <v>4.3534642460170397E-3</v>
      </c>
      <c r="BC5" s="12" t="s">
        <v>34</v>
      </c>
      <c r="BD5" s="1">
        <f>SUM(AY5,BA5)</f>
        <v>196</v>
      </c>
      <c r="BF5" s="27" t="s">
        <v>2</v>
      </c>
      <c r="BG5" s="10">
        <v>125</v>
      </c>
      <c r="BH5" s="23">
        <v>4.5131241650720301E-3</v>
      </c>
      <c r="BI5" s="10">
        <v>71</v>
      </c>
      <c r="BJ5" s="11">
        <v>5.1737958172411299E-3</v>
      </c>
      <c r="BK5" s="12" t="s">
        <v>34</v>
      </c>
      <c r="BL5" s="1">
        <f>SUM(BG5,BI5)</f>
        <v>196</v>
      </c>
      <c r="BN5" s="27" t="s">
        <v>2</v>
      </c>
      <c r="BO5" s="10">
        <v>169</v>
      </c>
      <c r="BP5" s="23">
        <v>5.0908214597704601E-3</v>
      </c>
      <c r="BQ5" s="10">
        <v>27</v>
      </c>
      <c r="BR5" s="11">
        <v>3.2834731849689901E-3</v>
      </c>
      <c r="BS5" s="12" t="s">
        <v>34</v>
      </c>
      <c r="BT5" s="1">
        <f>SUM(BO5,BQ5)</f>
        <v>196</v>
      </c>
      <c r="BV5" s="27" t="s">
        <v>2</v>
      </c>
      <c r="BW5" s="10">
        <v>36</v>
      </c>
      <c r="BX5" s="23">
        <v>3.9070978945083597E-3</v>
      </c>
      <c r="BY5" s="10">
        <v>160</v>
      </c>
      <c r="BZ5" s="11">
        <v>5.1737958172411299E-3</v>
      </c>
      <c r="CA5" s="12" t="s">
        <v>34</v>
      </c>
      <c r="CB5" s="1">
        <f>SUM(BW5,BY5)</f>
        <v>196</v>
      </c>
      <c r="CD5" s="27" t="s">
        <v>2</v>
      </c>
      <c r="CE5" s="10">
        <v>24</v>
      </c>
      <c r="CF5" s="11">
        <v>3.21845246077511E-3</v>
      </c>
      <c r="CG5" s="19">
        <v>0</v>
      </c>
      <c r="CH5" s="23">
        <v>0</v>
      </c>
      <c r="CI5" s="10">
        <v>4</v>
      </c>
      <c r="CJ5" s="11">
        <v>4.1710114702815399E-3</v>
      </c>
      <c r="CK5" s="19">
        <v>1</v>
      </c>
      <c r="CL5" s="23">
        <v>8.3682008368200799E-4</v>
      </c>
      <c r="CM5" s="10">
        <v>2</v>
      </c>
      <c r="CN5" s="11">
        <v>4.92610837438424E-3</v>
      </c>
      <c r="CO5" s="12" t="s">
        <v>34</v>
      </c>
      <c r="CP5" s="1">
        <f>SUM(CE5,CG5,CI5,CK5,CM5)</f>
        <v>31</v>
      </c>
      <c r="CR5" s="27" t="s">
        <v>2</v>
      </c>
      <c r="CS5" s="10">
        <v>43</v>
      </c>
      <c r="CT5" s="11">
        <v>4.6112600536192998E-3</v>
      </c>
      <c r="CU5" s="19">
        <v>0</v>
      </c>
      <c r="CV5" s="23">
        <v>0</v>
      </c>
      <c r="CW5" s="10">
        <v>1</v>
      </c>
      <c r="CX5" s="11">
        <v>3.5211267605633799E-3</v>
      </c>
      <c r="CY5" s="19">
        <v>4</v>
      </c>
      <c r="CZ5" s="23">
        <v>1.0666666666666699E-2</v>
      </c>
      <c r="DA5" s="10">
        <v>55</v>
      </c>
      <c r="DB5" s="11">
        <v>5.1609270901754696E-3</v>
      </c>
      <c r="DC5" s="12" t="s">
        <v>34</v>
      </c>
      <c r="DD5" s="1">
        <f>SUM(CS5,CU5,CW5,CY5,DA5)</f>
        <v>103</v>
      </c>
      <c r="DF5" s="27" t="s">
        <v>2</v>
      </c>
      <c r="DG5" s="10">
        <v>27</v>
      </c>
      <c r="DH5" s="11">
        <v>8.0572963294538898E-3</v>
      </c>
      <c r="DI5" s="19">
        <v>2</v>
      </c>
      <c r="DJ5" s="23">
        <v>5.6657223796033997E-3</v>
      </c>
      <c r="DK5" s="10">
        <v>1</v>
      </c>
      <c r="DL5" s="11">
        <v>1.3698630136986301E-2</v>
      </c>
      <c r="DM5" s="19">
        <v>4</v>
      </c>
      <c r="DN5" s="23">
        <v>9.5011876484560592E-3</v>
      </c>
      <c r="DO5" s="10">
        <v>24</v>
      </c>
      <c r="DP5" s="11">
        <v>7.9549221080543603E-3</v>
      </c>
      <c r="DQ5" s="12" t="s">
        <v>34</v>
      </c>
      <c r="DR5" s="1">
        <f>SUM(DG5,DI5,DK5,DM5,DO5)</f>
        <v>58</v>
      </c>
      <c r="DT5" s="27" t="s">
        <v>2</v>
      </c>
      <c r="DU5" s="10">
        <v>16</v>
      </c>
      <c r="DV5" s="11">
        <v>1.2618296529968501E-2</v>
      </c>
      <c r="DW5" s="19">
        <v>0</v>
      </c>
      <c r="DX5" s="23">
        <v>0</v>
      </c>
      <c r="DY5" s="10">
        <v>0</v>
      </c>
      <c r="DZ5" s="11">
        <v>0</v>
      </c>
      <c r="EA5" s="19">
        <v>0</v>
      </c>
      <c r="EB5" s="23">
        <v>0</v>
      </c>
      <c r="EC5" s="10">
        <v>0</v>
      </c>
      <c r="ED5" s="11"/>
      <c r="EE5" s="12" t="s">
        <v>34</v>
      </c>
      <c r="EF5" s="1">
        <f>SUM(DU5,DW5,DY5,EA5,EC5)</f>
        <v>16</v>
      </c>
      <c r="EH5" s="27" t="s">
        <v>2</v>
      </c>
      <c r="EI5" s="10">
        <v>0</v>
      </c>
      <c r="EJ5" s="11">
        <v>0</v>
      </c>
      <c r="EK5" s="19">
        <v>0</v>
      </c>
      <c r="EL5" s="23">
        <v>0</v>
      </c>
      <c r="EM5" s="10">
        <v>0</v>
      </c>
      <c r="EN5" s="11">
        <v>0</v>
      </c>
      <c r="EO5" s="19">
        <v>1</v>
      </c>
      <c r="EP5" s="23">
        <v>2.1276595744680899E-2</v>
      </c>
      <c r="EQ5" s="10">
        <v>3</v>
      </c>
      <c r="ER5" s="11">
        <v>7.4626865671641798E-3</v>
      </c>
      <c r="ES5" s="12" t="s">
        <v>34</v>
      </c>
      <c r="ET5" s="1">
        <f>SUM(EI5,EK5,EM5,EO5,EQ5)</f>
        <v>4</v>
      </c>
      <c r="EV5" s="27" t="s">
        <v>2</v>
      </c>
      <c r="EW5" s="10">
        <v>1</v>
      </c>
      <c r="EX5" s="11">
        <v>3.53356890459364E-3</v>
      </c>
      <c r="EY5" s="19">
        <v>0</v>
      </c>
      <c r="EZ5" s="23">
        <v>0</v>
      </c>
      <c r="FA5" s="10">
        <v>0</v>
      </c>
      <c r="FB5" s="11">
        <v>0</v>
      </c>
      <c r="FC5" s="19">
        <v>0</v>
      </c>
      <c r="FD5" s="23">
        <v>0</v>
      </c>
      <c r="FE5" s="10">
        <v>2</v>
      </c>
      <c r="FF5" s="11">
        <v>1.2903225806451601E-2</v>
      </c>
      <c r="FG5" s="12">
        <v>5.4994500549944998E-3</v>
      </c>
      <c r="FH5" s="1">
        <f>SUM(EW5,EY5,FA5,FC5,FE5)</f>
        <v>3</v>
      </c>
      <c r="FJ5" s="27" t="s">
        <v>2</v>
      </c>
      <c r="FK5" s="10">
        <v>1</v>
      </c>
      <c r="FL5" s="11">
        <v>5.1813471502590702E-3</v>
      </c>
      <c r="FM5" s="19">
        <v>0</v>
      </c>
      <c r="FN5" s="23">
        <v>0</v>
      </c>
      <c r="FO5" s="10">
        <v>0</v>
      </c>
      <c r="FP5" s="11">
        <v>0</v>
      </c>
      <c r="FQ5" s="19">
        <v>0</v>
      </c>
      <c r="FR5" s="23">
        <v>0</v>
      </c>
      <c r="FS5" s="10">
        <v>0</v>
      </c>
      <c r="FT5" s="11">
        <v>0</v>
      </c>
      <c r="FU5" s="12">
        <v>2.4997500249975E-3</v>
      </c>
      <c r="FV5" s="1">
        <f>SUM(FK5,FM5,FO5,FQ5,FS5)</f>
        <v>1</v>
      </c>
      <c r="FX5" s="27" t="s">
        <v>2</v>
      </c>
      <c r="FY5" s="10">
        <v>0</v>
      </c>
      <c r="FZ5" s="11">
        <v>0</v>
      </c>
      <c r="GA5" s="19">
        <v>0</v>
      </c>
      <c r="GB5" s="23">
        <v>0</v>
      </c>
      <c r="GC5" s="10">
        <v>0</v>
      </c>
      <c r="GD5" s="11">
        <v>0</v>
      </c>
      <c r="GE5" s="19">
        <v>0</v>
      </c>
      <c r="GF5" s="23">
        <v>0</v>
      </c>
      <c r="GG5" s="10">
        <v>2</v>
      </c>
      <c r="GH5" s="11">
        <v>1.11731843575419E-2</v>
      </c>
      <c r="GI5" s="12" t="s">
        <v>34</v>
      </c>
      <c r="GJ5" s="1">
        <f>SUM(FY5,GA5,GC5,GE5,GG5)</f>
        <v>2</v>
      </c>
      <c r="GL5" s="27" t="s">
        <v>2</v>
      </c>
      <c r="GM5" s="10">
        <v>223</v>
      </c>
      <c r="GN5" s="23">
        <v>4.9993274447383803E-3</v>
      </c>
      <c r="GO5" s="10">
        <v>3</v>
      </c>
      <c r="GP5" s="11">
        <v>9.1743119266055103E-3</v>
      </c>
      <c r="GQ5" s="12" t="s">
        <v>34</v>
      </c>
      <c r="GR5" s="1">
        <f>SUM(GM5,GO5)</f>
        <v>226</v>
      </c>
      <c r="GT5" s="27" t="s">
        <v>2</v>
      </c>
      <c r="GU5" s="10">
        <v>225</v>
      </c>
      <c r="GV5" s="23">
        <v>5.0271465915946098E-3</v>
      </c>
      <c r="GW5" s="10">
        <v>1</v>
      </c>
      <c r="GX5" s="11">
        <v>5.6818181818181802E-3</v>
      </c>
      <c r="GY5" s="12" t="s">
        <v>34</v>
      </c>
      <c r="GZ5" s="1">
        <f>SUM(GU5,GW5)</f>
        <v>226</v>
      </c>
      <c r="HB5" s="27" t="s">
        <v>2</v>
      </c>
      <c r="HC5" s="10">
        <v>197</v>
      </c>
      <c r="HD5" s="23">
        <v>5.2561366061899704E-3</v>
      </c>
      <c r="HE5" s="10">
        <v>29</v>
      </c>
      <c r="HF5" s="11">
        <v>3.8910505836575902E-3</v>
      </c>
      <c r="HG5" s="12" t="s">
        <v>34</v>
      </c>
      <c r="HH5" s="1">
        <f>SUM(HC5,HE5)</f>
        <v>226</v>
      </c>
      <c r="HJ5" s="27" t="s">
        <v>2</v>
      </c>
      <c r="HK5" s="10">
        <v>193</v>
      </c>
      <c r="HL5" s="11">
        <v>5.3024891477553701E-3</v>
      </c>
      <c r="HM5" s="19">
        <v>31</v>
      </c>
      <c r="HN5" s="23">
        <v>3.7398962480395702E-3</v>
      </c>
      <c r="HO5" s="19">
        <v>2</v>
      </c>
      <c r="HP5" s="23">
        <v>1.06951871657754E-2</v>
      </c>
      <c r="HQ5" s="10">
        <v>0</v>
      </c>
      <c r="HR5" s="11">
        <v>0</v>
      </c>
      <c r="HS5" s="12" t="s">
        <v>34</v>
      </c>
      <c r="HT5" s="1">
        <f>SUM(HK5,HM5,HO5,HQ5)</f>
        <v>226</v>
      </c>
      <c r="HV5" s="27" t="s">
        <v>2</v>
      </c>
      <c r="HW5" s="10">
        <v>60</v>
      </c>
      <c r="HX5" s="23">
        <v>1.05355575065847E-2</v>
      </c>
      <c r="HY5" s="10">
        <v>166</v>
      </c>
      <c r="HZ5" s="11">
        <v>4.2305927927009501E-3</v>
      </c>
      <c r="IA5" s="12" t="s">
        <v>34</v>
      </c>
      <c r="IB5" s="1">
        <f>SUM(HW5,HY5)</f>
        <v>226</v>
      </c>
    </row>
    <row r="6" spans="2:236" x14ac:dyDescent="0.3">
      <c r="B6" s="28" t="s">
        <v>3</v>
      </c>
      <c r="C6" s="13">
        <v>64</v>
      </c>
      <c r="D6" s="14">
        <v>6.4257028112449793E-2</v>
      </c>
      <c r="E6" s="20">
        <v>329</v>
      </c>
      <c r="F6" s="24">
        <v>0.33032128514056203</v>
      </c>
      <c r="G6" s="13">
        <v>603</v>
      </c>
      <c r="H6" s="14">
        <v>0.60542168674698804</v>
      </c>
      <c r="I6" s="15"/>
      <c r="J6" s="1">
        <f t="shared" ref="J6:J32" si="0">SUM(C6,E6,G6)</f>
        <v>996</v>
      </c>
      <c r="L6" s="28" t="s">
        <v>3</v>
      </c>
      <c r="M6" s="13">
        <v>87</v>
      </c>
      <c r="N6" s="14">
        <v>2.4715909090909101E-2</v>
      </c>
      <c r="O6" s="20">
        <v>171</v>
      </c>
      <c r="P6" s="24">
        <v>2.1501320256507001E-2</v>
      </c>
      <c r="Q6" s="13">
        <v>165</v>
      </c>
      <c r="R6" s="14">
        <v>1.65979277738658E-2</v>
      </c>
      <c r="S6" s="20">
        <v>444</v>
      </c>
      <c r="T6" s="24">
        <v>2.6238033329393701E-2</v>
      </c>
      <c r="U6" s="13">
        <v>129</v>
      </c>
      <c r="V6" s="14">
        <v>1.9542493561581602E-2</v>
      </c>
      <c r="W6" s="15"/>
      <c r="X6" s="1">
        <f t="shared" ref="X6:X31" si="1">SUM(M6,O6,Q6,S6,U6)</f>
        <v>996</v>
      </c>
      <c r="Z6" s="28" t="s">
        <v>3</v>
      </c>
      <c r="AA6" s="13">
        <v>909</v>
      </c>
      <c r="AB6" s="24">
        <v>2.1945919845485301E-2</v>
      </c>
      <c r="AC6" s="13">
        <v>87</v>
      </c>
      <c r="AD6" s="14">
        <v>2.4751066856329999E-2</v>
      </c>
      <c r="AE6" s="15"/>
      <c r="AF6" s="1">
        <f t="shared" ref="AF6:AF31" si="2">SUM(AA6,AC6)</f>
        <v>996</v>
      </c>
      <c r="AH6" s="28" t="s">
        <v>3</v>
      </c>
      <c r="AI6" s="13">
        <v>714</v>
      </c>
      <c r="AJ6" s="24">
        <v>2.7482678983833699E-2</v>
      </c>
      <c r="AK6" s="13">
        <v>195</v>
      </c>
      <c r="AL6" s="14">
        <v>1.2629533678756501E-2</v>
      </c>
      <c r="AM6" s="15"/>
      <c r="AN6" s="1">
        <f t="shared" ref="AN6:AN31" si="3">SUM(AI6,AK6)</f>
        <v>909</v>
      </c>
      <c r="AP6" s="28" t="s">
        <v>3</v>
      </c>
      <c r="AQ6" s="13">
        <v>239</v>
      </c>
      <c r="AR6" s="24">
        <v>1.6249660048953E-2</v>
      </c>
      <c r="AS6" s="13">
        <v>670</v>
      </c>
      <c r="AT6" s="14">
        <v>2.50823599880204E-2</v>
      </c>
      <c r="AU6" s="15"/>
      <c r="AV6" s="1">
        <f t="shared" ref="AV6:AV31" si="4">SUM(AQ6,AS6)</f>
        <v>909</v>
      </c>
      <c r="AX6" s="28" t="s">
        <v>3</v>
      </c>
      <c r="AY6" s="13">
        <v>212</v>
      </c>
      <c r="AZ6" s="24">
        <v>2.3472099202834398E-2</v>
      </c>
      <c r="BA6" s="13">
        <v>697</v>
      </c>
      <c r="BB6" s="14">
        <v>2.1520316166481399E-2</v>
      </c>
      <c r="BC6" s="15"/>
      <c r="BD6" s="1">
        <f t="shared" ref="BD6:BD31" si="5">SUM(AY6,BA6)</f>
        <v>909</v>
      </c>
      <c r="BF6" s="28" t="s">
        <v>3</v>
      </c>
      <c r="BG6" s="13">
        <v>549</v>
      </c>
      <c r="BH6" s="24">
        <v>1.9821641332996399E-2</v>
      </c>
      <c r="BI6" s="13">
        <v>360</v>
      </c>
      <c r="BJ6" s="14">
        <v>2.62333309043212E-2</v>
      </c>
      <c r="BK6" s="15"/>
      <c r="BL6" s="1">
        <f t="shared" ref="BL6:BL31" si="6">SUM(BG6,BI6)</f>
        <v>909</v>
      </c>
      <c r="BN6" s="28" t="s">
        <v>3</v>
      </c>
      <c r="BO6" s="13">
        <v>749</v>
      </c>
      <c r="BP6" s="24">
        <v>2.2562279724071502E-2</v>
      </c>
      <c r="BQ6" s="13">
        <v>160</v>
      </c>
      <c r="BR6" s="14">
        <v>1.94576188738903E-2</v>
      </c>
      <c r="BS6" s="15"/>
      <c r="BT6" s="1">
        <f t="shared" ref="BT6:BT31" si="7">SUM(BO6,BQ6)</f>
        <v>909</v>
      </c>
      <c r="BV6" s="28" t="s">
        <v>3</v>
      </c>
      <c r="BW6" s="13">
        <v>183</v>
      </c>
      <c r="BX6" s="24">
        <v>1.9861080963750801E-2</v>
      </c>
      <c r="BY6" s="13">
        <v>726</v>
      </c>
      <c r="BZ6" s="14">
        <v>2.62333309043212E-2</v>
      </c>
      <c r="CA6" s="15"/>
      <c r="CB6" s="1">
        <f>SUM(BW6,BY6)</f>
        <v>909</v>
      </c>
      <c r="CD6" s="28" t="s">
        <v>3</v>
      </c>
      <c r="CE6" s="13">
        <v>148</v>
      </c>
      <c r="CF6" s="14">
        <v>1.9847123508113199E-2</v>
      </c>
      <c r="CG6" s="20">
        <v>14</v>
      </c>
      <c r="CH6" s="24">
        <v>1.0408921933085499E-2</v>
      </c>
      <c r="CI6" s="13">
        <v>19</v>
      </c>
      <c r="CJ6" s="14">
        <v>1.9812304483837299E-2</v>
      </c>
      <c r="CK6" s="20">
        <v>15</v>
      </c>
      <c r="CL6" s="24">
        <v>1.2552301255230099E-2</v>
      </c>
      <c r="CM6" s="13">
        <v>5</v>
      </c>
      <c r="CN6" s="14">
        <v>1.23152709359606E-2</v>
      </c>
      <c r="CO6" s="15"/>
      <c r="CP6" s="1">
        <f t="shared" ref="CP6:CP31" si="8">SUM(CE6,CG6,CI6,CK6,CM6)</f>
        <v>201</v>
      </c>
      <c r="CR6" s="28" t="s">
        <v>3</v>
      </c>
      <c r="CS6" s="13">
        <v>176</v>
      </c>
      <c r="CT6" s="14">
        <v>1.8873994638069699E-2</v>
      </c>
      <c r="CU6" s="20">
        <v>10</v>
      </c>
      <c r="CV6" s="24">
        <v>1.4005602240896401E-2</v>
      </c>
      <c r="CW6" s="13">
        <v>10</v>
      </c>
      <c r="CX6" s="14">
        <v>3.5211267605633798E-2</v>
      </c>
      <c r="CY6" s="20">
        <v>11</v>
      </c>
      <c r="CZ6" s="24">
        <v>2.9333333333333302E-2</v>
      </c>
      <c r="DA6" s="13">
        <v>320</v>
      </c>
      <c r="DB6" s="14">
        <v>3.0027212161020899E-2</v>
      </c>
      <c r="DC6" s="15"/>
      <c r="DD6" s="1">
        <f t="shared" ref="DD6:DD31" si="9">SUM(CS6,CU6,CW6,CY6,DA6)</f>
        <v>527</v>
      </c>
      <c r="DF6" s="28" t="s">
        <v>3</v>
      </c>
      <c r="DG6" s="13">
        <v>60</v>
      </c>
      <c r="DH6" s="14">
        <v>1.7905102954342E-2</v>
      </c>
      <c r="DI6" s="20">
        <v>6</v>
      </c>
      <c r="DJ6" s="24">
        <v>1.69971671388102E-2</v>
      </c>
      <c r="DK6" s="13">
        <v>3</v>
      </c>
      <c r="DL6" s="14">
        <v>4.1095890410958902E-2</v>
      </c>
      <c r="DM6" s="20">
        <v>16</v>
      </c>
      <c r="DN6" s="24">
        <v>3.8004750593824202E-2</v>
      </c>
      <c r="DO6" s="13">
        <v>100</v>
      </c>
      <c r="DP6" s="14">
        <v>3.3145508783559798E-2</v>
      </c>
      <c r="DQ6" s="15"/>
      <c r="DR6" s="1">
        <f t="shared" ref="DR6:DR31" si="10">SUM(DG6,DI6,DK6,DM6,DO6)</f>
        <v>185</v>
      </c>
      <c r="DT6" s="28" t="s">
        <v>3</v>
      </c>
      <c r="DU6" s="13">
        <v>13</v>
      </c>
      <c r="DV6" s="14">
        <v>1.0252365930599401E-2</v>
      </c>
      <c r="DW6" s="20">
        <v>0</v>
      </c>
      <c r="DX6" s="24">
        <v>0</v>
      </c>
      <c r="DY6" s="13">
        <v>2</v>
      </c>
      <c r="DZ6" s="14">
        <v>4.5454545454545497E-2</v>
      </c>
      <c r="EA6" s="20">
        <v>3</v>
      </c>
      <c r="EB6" s="24">
        <v>2.5000000000000001E-2</v>
      </c>
      <c r="EC6" s="13">
        <v>0</v>
      </c>
      <c r="ED6" s="14"/>
      <c r="EE6" s="15"/>
      <c r="EF6" s="1">
        <f t="shared" ref="EF6:EF31" si="11">SUM(DU6,DW6,DY6,EA6,EC6)</f>
        <v>18</v>
      </c>
      <c r="EH6" s="28" t="s">
        <v>3</v>
      </c>
      <c r="EI6" s="13">
        <v>3</v>
      </c>
      <c r="EJ6" s="14">
        <v>5.1194539249146799E-3</v>
      </c>
      <c r="EK6" s="20">
        <v>0</v>
      </c>
      <c r="EL6" s="24">
        <v>0</v>
      </c>
      <c r="EM6" s="13">
        <v>0</v>
      </c>
      <c r="EN6" s="14">
        <v>0</v>
      </c>
      <c r="EO6" s="20">
        <v>1</v>
      </c>
      <c r="EP6" s="24">
        <v>2.1276595744680899E-2</v>
      </c>
      <c r="EQ6" s="13">
        <v>11</v>
      </c>
      <c r="ER6" s="14">
        <v>2.7363184079602001E-2</v>
      </c>
      <c r="ES6" s="15"/>
      <c r="ET6" s="1">
        <f t="shared" ref="ET6:ET31" si="12">SUM(EI6,EK6,EM6,EO6,EQ6)</f>
        <v>15</v>
      </c>
      <c r="EV6" s="28" t="s">
        <v>3</v>
      </c>
      <c r="EW6" s="13">
        <v>2</v>
      </c>
      <c r="EX6" s="14">
        <v>7.0671378091872799E-3</v>
      </c>
      <c r="EY6" s="20">
        <v>0</v>
      </c>
      <c r="EZ6" s="24">
        <v>0</v>
      </c>
      <c r="FA6" s="13">
        <v>1</v>
      </c>
      <c r="FB6" s="14">
        <v>7.1428571428571397E-2</v>
      </c>
      <c r="FC6" s="20">
        <v>1</v>
      </c>
      <c r="FD6" s="24">
        <v>5.8823529411764698E-2</v>
      </c>
      <c r="FE6" s="13">
        <v>5</v>
      </c>
      <c r="FF6" s="14">
        <v>3.2258064516128997E-2</v>
      </c>
      <c r="FG6" s="15"/>
      <c r="FH6" s="1">
        <f t="shared" ref="FH6:FH31" si="13">SUM(EW6,EY6,FA6,FC6,FE6)</f>
        <v>9</v>
      </c>
      <c r="FJ6" s="28" t="s">
        <v>3</v>
      </c>
      <c r="FK6" s="13">
        <v>0</v>
      </c>
      <c r="FL6" s="14">
        <v>0</v>
      </c>
      <c r="FM6" s="20">
        <v>0</v>
      </c>
      <c r="FN6" s="24">
        <v>0</v>
      </c>
      <c r="FO6" s="13">
        <v>0</v>
      </c>
      <c r="FP6" s="14">
        <v>0</v>
      </c>
      <c r="FQ6" s="20">
        <v>0</v>
      </c>
      <c r="FR6" s="24">
        <v>0</v>
      </c>
      <c r="FS6" s="13">
        <v>2</v>
      </c>
      <c r="FT6" s="14">
        <v>1.8348623853211E-2</v>
      </c>
      <c r="FU6" s="15"/>
      <c r="FV6" s="1">
        <f t="shared" ref="FV6:FV31" si="14">SUM(FK6,FM6,FO6,FQ6,FS6)</f>
        <v>2</v>
      </c>
      <c r="FX6" s="28" t="s">
        <v>3</v>
      </c>
      <c r="FY6" s="13">
        <v>14</v>
      </c>
      <c r="FZ6" s="14">
        <v>4.22960725075529E-2</v>
      </c>
      <c r="GA6" s="20">
        <v>5</v>
      </c>
      <c r="GB6" s="24">
        <v>0.15625</v>
      </c>
      <c r="GC6" s="13">
        <v>0</v>
      </c>
      <c r="GD6" s="14">
        <v>0</v>
      </c>
      <c r="GE6" s="20">
        <v>2</v>
      </c>
      <c r="GF6" s="24">
        <v>0.133333333333333</v>
      </c>
      <c r="GG6" s="13">
        <v>0</v>
      </c>
      <c r="GH6" s="14">
        <v>0</v>
      </c>
      <c r="GI6" s="15"/>
      <c r="GJ6" s="1">
        <f t="shared" ref="GJ6:GJ31" si="15">SUM(FY6,GA6,GC6,GE6,GG6)</f>
        <v>21</v>
      </c>
      <c r="GL6" s="28" t="s">
        <v>3</v>
      </c>
      <c r="GM6" s="13">
        <v>991</v>
      </c>
      <c r="GN6" s="24">
        <v>2.2216742142312701E-2</v>
      </c>
      <c r="GO6" s="13">
        <v>5</v>
      </c>
      <c r="GP6" s="14">
        <v>1.5290519877675801E-2</v>
      </c>
      <c r="GQ6" s="15"/>
      <c r="GR6" s="1">
        <f>SUM(GM6,GO6)</f>
        <v>996</v>
      </c>
      <c r="GT6" s="28" t="s">
        <v>3</v>
      </c>
      <c r="GU6" s="13">
        <v>994</v>
      </c>
      <c r="GV6" s="24">
        <v>2.2208816497977998E-2</v>
      </c>
      <c r="GW6" s="13">
        <v>2</v>
      </c>
      <c r="GX6" s="14">
        <v>1.13636363636364E-2</v>
      </c>
      <c r="GY6" s="15"/>
      <c r="GZ6" s="1">
        <f>SUM(GU6,GW6)</f>
        <v>996</v>
      </c>
      <c r="HB6" s="28" t="s">
        <v>3</v>
      </c>
      <c r="HC6" s="13">
        <v>970</v>
      </c>
      <c r="HD6" s="24">
        <v>2.5880469583778001E-2</v>
      </c>
      <c r="HE6" s="13">
        <v>26</v>
      </c>
      <c r="HF6" s="14">
        <v>3.4885281094861101E-3</v>
      </c>
      <c r="HG6" s="15"/>
      <c r="HH6" s="1">
        <f>SUM(HC6,HE6)</f>
        <v>996</v>
      </c>
      <c r="HJ6" s="28" t="s">
        <v>3</v>
      </c>
      <c r="HK6" s="13">
        <v>957</v>
      </c>
      <c r="HL6" s="14">
        <v>2.6292653442496799E-2</v>
      </c>
      <c r="HM6" s="20">
        <v>36</v>
      </c>
      <c r="HN6" s="24">
        <v>4.3431053203040202E-3</v>
      </c>
      <c r="HO6" s="20">
        <v>1</v>
      </c>
      <c r="HP6" s="24">
        <v>5.3475935828877002E-3</v>
      </c>
      <c r="HQ6" s="13">
        <v>2</v>
      </c>
      <c r="HR6" s="14">
        <v>3.1746031746031703E-2</v>
      </c>
      <c r="HS6" s="15"/>
      <c r="HT6" s="1">
        <f t="shared" ref="HT6:HT31" si="16">SUM(HK6,HM6,HO6,HQ6)</f>
        <v>996</v>
      </c>
      <c r="HV6" s="28" t="s">
        <v>3</v>
      </c>
      <c r="HW6" s="13">
        <v>100</v>
      </c>
      <c r="HX6" s="24">
        <v>1.7559262510974501E-2</v>
      </c>
      <c r="HY6" s="13">
        <v>896</v>
      </c>
      <c r="HZ6" s="14">
        <v>2.28350068810847E-2</v>
      </c>
      <c r="IA6" s="15"/>
      <c r="IB6" s="1">
        <f>SUM(HW6,HY6)</f>
        <v>996</v>
      </c>
    </row>
    <row r="7" spans="2:236" x14ac:dyDescent="0.3">
      <c r="B7" s="28" t="s">
        <v>4</v>
      </c>
      <c r="C7" s="13">
        <v>83</v>
      </c>
      <c r="D7" s="14">
        <v>0.126524390243902</v>
      </c>
      <c r="E7" s="20">
        <v>230</v>
      </c>
      <c r="F7" s="24">
        <v>0.35060975609756101</v>
      </c>
      <c r="G7" s="13">
        <v>343</v>
      </c>
      <c r="H7" s="14">
        <v>0.52286585365853699</v>
      </c>
      <c r="I7" s="15"/>
      <c r="J7" s="1">
        <f t="shared" si="0"/>
        <v>656</v>
      </c>
      <c r="L7" s="28" t="s">
        <v>4</v>
      </c>
      <c r="M7" s="13">
        <v>93</v>
      </c>
      <c r="N7" s="14">
        <v>2.64204545454545E-2</v>
      </c>
      <c r="O7" s="20">
        <v>127</v>
      </c>
      <c r="P7" s="24">
        <v>1.59688167986923E-2</v>
      </c>
      <c r="Q7" s="13">
        <v>134</v>
      </c>
      <c r="R7" s="14">
        <v>1.34795292224122E-2</v>
      </c>
      <c r="S7" s="20">
        <v>162</v>
      </c>
      <c r="T7" s="24">
        <v>9.5733364850490495E-3</v>
      </c>
      <c r="U7" s="13">
        <v>140</v>
      </c>
      <c r="V7" s="14">
        <v>2.1208907741251299E-2</v>
      </c>
      <c r="W7" s="15"/>
      <c r="X7" s="1">
        <f t="shared" si="1"/>
        <v>656</v>
      </c>
      <c r="Z7" s="28" t="s">
        <v>4</v>
      </c>
      <c r="AA7" s="13">
        <v>563</v>
      </c>
      <c r="AB7" s="24">
        <v>1.35924674070497E-2</v>
      </c>
      <c r="AC7" s="13">
        <v>93</v>
      </c>
      <c r="AD7" s="14">
        <v>2.6458036984352801E-2</v>
      </c>
      <c r="AE7" s="15"/>
      <c r="AF7" s="1">
        <f t="shared" si="2"/>
        <v>656</v>
      </c>
      <c r="AH7" s="28" t="s">
        <v>4</v>
      </c>
      <c r="AI7" s="13">
        <v>313</v>
      </c>
      <c r="AJ7" s="24">
        <v>1.2047729022324901E-2</v>
      </c>
      <c r="AK7" s="13">
        <v>250</v>
      </c>
      <c r="AL7" s="14">
        <v>1.6191709844559601E-2</v>
      </c>
      <c r="AM7" s="15"/>
      <c r="AN7" s="1">
        <f t="shared" si="3"/>
        <v>563</v>
      </c>
      <c r="AP7" s="28" t="s">
        <v>4</v>
      </c>
      <c r="AQ7" s="13">
        <v>217</v>
      </c>
      <c r="AR7" s="24">
        <v>1.47538754419364E-2</v>
      </c>
      <c r="AS7" s="13">
        <v>346</v>
      </c>
      <c r="AT7" s="14">
        <v>1.2952979934111999E-2</v>
      </c>
      <c r="AU7" s="15"/>
      <c r="AV7" s="1">
        <f t="shared" si="4"/>
        <v>563</v>
      </c>
      <c r="AX7" s="28" t="s">
        <v>4</v>
      </c>
      <c r="AY7" s="13">
        <v>151</v>
      </c>
      <c r="AZ7" s="24">
        <v>1.6718334809565999E-2</v>
      </c>
      <c r="BA7" s="13">
        <v>412</v>
      </c>
      <c r="BB7" s="14">
        <v>1.2720760775595899E-2</v>
      </c>
      <c r="BC7" s="15"/>
      <c r="BD7" s="1">
        <f t="shared" si="5"/>
        <v>563</v>
      </c>
      <c r="BF7" s="28" t="s">
        <v>4</v>
      </c>
      <c r="BG7" s="13">
        <v>343</v>
      </c>
      <c r="BH7" s="24">
        <v>1.2384012708957601E-2</v>
      </c>
      <c r="BI7" s="13">
        <v>220</v>
      </c>
      <c r="BJ7" s="14">
        <v>1.60314799970852E-2</v>
      </c>
      <c r="BK7" s="15"/>
      <c r="BL7" s="1">
        <f t="shared" si="6"/>
        <v>563</v>
      </c>
      <c r="BN7" s="28" t="s">
        <v>4</v>
      </c>
      <c r="BO7" s="13">
        <v>479</v>
      </c>
      <c r="BP7" s="24">
        <v>1.44290146700003E-2</v>
      </c>
      <c r="BQ7" s="13">
        <v>84</v>
      </c>
      <c r="BR7" s="14">
        <v>1.02152499087924E-2</v>
      </c>
      <c r="BS7" s="15"/>
      <c r="BT7" s="1">
        <f t="shared" si="7"/>
        <v>563</v>
      </c>
      <c r="BV7" s="28" t="s">
        <v>4</v>
      </c>
      <c r="BW7" s="13">
        <v>116</v>
      </c>
      <c r="BX7" s="24">
        <v>1.25895376600825E-2</v>
      </c>
      <c r="BY7" s="13">
        <v>447</v>
      </c>
      <c r="BZ7" s="14">
        <v>1.60314799970852E-2</v>
      </c>
      <c r="CA7" s="15"/>
      <c r="CB7" s="1">
        <f t="shared" ref="CB7:CB31" si="17">SUM(BW7,BY7)</f>
        <v>563</v>
      </c>
      <c r="CD7" s="28" t="s">
        <v>4</v>
      </c>
      <c r="CE7" s="13">
        <v>66</v>
      </c>
      <c r="CF7" s="14">
        <v>8.8507442671315502E-3</v>
      </c>
      <c r="CG7" s="20">
        <v>3</v>
      </c>
      <c r="CH7" s="24">
        <v>2.23048327137546E-3</v>
      </c>
      <c r="CI7" s="13">
        <v>2</v>
      </c>
      <c r="CJ7" s="14">
        <v>2.08550573514077E-3</v>
      </c>
      <c r="CK7" s="20">
        <v>4</v>
      </c>
      <c r="CL7" s="24">
        <v>3.3472803347280298E-3</v>
      </c>
      <c r="CM7" s="13">
        <v>2</v>
      </c>
      <c r="CN7" s="14">
        <v>4.92610837438424E-3</v>
      </c>
      <c r="CO7" s="15"/>
      <c r="CP7" s="1">
        <f t="shared" si="8"/>
        <v>77</v>
      </c>
      <c r="CR7" s="28" t="s">
        <v>4</v>
      </c>
      <c r="CS7" s="13">
        <v>181</v>
      </c>
      <c r="CT7" s="14">
        <v>1.9410187667560301E-2</v>
      </c>
      <c r="CU7" s="20">
        <v>12</v>
      </c>
      <c r="CV7" s="24">
        <v>1.6806722689075598E-2</v>
      </c>
      <c r="CW7" s="13">
        <v>5</v>
      </c>
      <c r="CX7" s="14">
        <v>1.7605633802816899E-2</v>
      </c>
      <c r="CY7" s="20">
        <v>2</v>
      </c>
      <c r="CZ7" s="24">
        <v>5.3333333333333297E-3</v>
      </c>
      <c r="DA7" s="13">
        <v>21</v>
      </c>
      <c r="DB7" s="14">
        <v>1.9705357980669999E-3</v>
      </c>
      <c r="DC7" s="15"/>
      <c r="DD7" s="1">
        <f t="shared" si="9"/>
        <v>221</v>
      </c>
      <c r="DF7" s="28" t="s">
        <v>4</v>
      </c>
      <c r="DG7" s="13">
        <v>80</v>
      </c>
      <c r="DH7" s="14">
        <v>2.3873470605789301E-2</v>
      </c>
      <c r="DI7" s="20">
        <v>10</v>
      </c>
      <c r="DJ7" s="24">
        <v>2.8328611898017001E-2</v>
      </c>
      <c r="DK7" s="13">
        <v>3</v>
      </c>
      <c r="DL7" s="14">
        <v>4.1095890410958902E-2</v>
      </c>
      <c r="DM7" s="20">
        <v>8</v>
      </c>
      <c r="DN7" s="24">
        <v>1.9002375296912101E-2</v>
      </c>
      <c r="DO7" s="13">
        <v>36</v>
      </c>
      <c r="DP7" s="14">
        <v>1.1932383162081501E-2</v>
      </c>
      <c r="DQ7" s="15"/>
      <c r="DR7" s="1">
        <f t="shared" si="10"/>
        <v>137</v>
      </c>
      <c r="DT7" s="28" t="s">
        <v>4</v>
      </c>
      <c r="DU7" s="13">
        <v>75</v>
      </c>
      <c r="DV7" s="14">
        <v>5.9148264984227102E-2</v>
      </c>
      <c r="DW7" s="20">
        <v>3</v>
      </c>
      <c r="DX7" s="24">
        <v>6.1224489795918401E-2</v>
      </c>
      <c r="DY7" s="13">
        <v>3</v>
      </c>
      <c r="DZ7" s="14">
        <v>6.8181818181818205E-2</v>
      </c>
      <c r="EA7" s="20">
        <v>4</v>
      </c>
      <c r="EB7" s="24">
        <v>3.3333333333333298E-2</v>
      </c>
      <c r="EC7" s="13">
        <v>0</v>
      </c>
      <c r="ED7" s="14"/>
      <c r="EE7" s="15"/>
      <c r="EF7" s="1">
        <f t="shared" si="11"/>
        <v>85</v>
      </c>
      <c r="EH7" s="28" t="s">
        <v>4</v>
      </c>
      <c r="EI7" s="13">
        <v>37</v>
      </c>
      <c r="EJ7" s="14">
        <v>6.3139931740614302E-2</v>
      </c>
      <c r="EK7" s="20">
        <v>1</v>
      </c>
      <c r="EL7" s="24">
        <v>4.3478260869565202E-2</v>
      </c>
      <c r="EM7" s="13">
        <v>1</v>
      </c>
      <c r="EN7" s="14">
        <v>3.7037037037037E-2</v>
      </c>
      <c r="EO7" s="20">
        <v>1</v>
      </c>
      <c r="EP7" s="24">
        <v>2.1276595744680899E-2</v>
      </c>
      <c r="EQ7" s="13">
        <v>7</v>
      </c>
      <c r="ER7" s="14">
        <v>1.7412935323383099E-2</v>
      </c>
      <c r="ES7" s="15"/>
      <c r="ET7" s="1">
        <f t="shared" si="12"/>
        <v>47</v>
      </c>
      <c r="EV7" s="28" t="s">
        <v>4</v>
      </c>
      <c r="EW7" s="13">
        <v>24</v>
      </c>
      <c r="EX7" s="14">
        <v>8.4805653710247397E-2</v>
      </c>
      <c r="EY7" s="20">
        <v>3</v>
      </c>
      <c r="EZ7" s="24">
        <v>0.25</v>
      </c>
      <c r="FA7" s="13">
        <v>1</v>
      </c>
      <c r="FB7" s="14">
        <v>7.1428571428571397E-2</v>
      </c>
      <c r="FC7" s="20">
        <v>2</v>
      </c>
      <c r="FD7" s="24">
        <v>0.11764705882352899</v>
      </c>
      <c r="FE7" s="13">
        <v>1</v>
      </c>
      <c r="FF7" s="14">
        <v>6.4516129032258099E-3</v>
      </c>
      <c r="FG7" s="15"/>
      <c r="FH7" s="1">
        <f t="shared" si="13"/>
        <v>31</v>
      </c>
      <c r="FJ7" s="28" t="s">
        <v>4</v>
      </c>
      <c r="FK7" s="13">
        <v>13</v>
      </c>
      <c r="FL7" s="14">
        <v>6.7357512953367907E-2</v>
      </c>
      <c r="FM7" s="20">
        <v>1</v>
      </c>
      <c r="FN7" s="24">
        <v>0.2</v>
      </c>
      <c r="FO7" s="13">
        <v>0</v>
      </c>
      <c r="FP7" s="14">
        <v>0</v>
      </c>
      <c r="FQ7" s="20">
        <v>0</v>
      </c>
      <c r="FR7" s="24">
        <v>0</v>
      </c>
      <c r="FS7" s="13">
        <v>2</v>
      </c>
      <c r="FT7" s="14">
        <v>1.8348623853211E-2</v>
      </c>
      <c r="FU7" s="15"/>
      <c r="FV7" s="1">
        <f t="shared" si="14"/>
        <v>16</v>
      </c>
      <c r="FX7" s="28" t="s">
        <v>4</v>
      </c>
      <c r="FY7" s="13">
        <v>11</v>
      </c>
      <c r="FZ7" s="14">
        <v>3.32326283987915E-2</v>
      </c>
      <c r="GA7" s="20">
        <v>0</v>
      </c>
      <c r="GB7" s="24">
        <v>0</v>
      </c>
      <c r="GC7" s="13">
        <v>0</v>
      </c>
      <c r="GD7" s="14">
        <v>0</v>
      </c>
      <c r="GE7" s="20">
        <v>0</v>
      </c>
      <c r="GF7" s="24">
        <v>0</v>
      </c>
      <c r="GG7" s="13">
        <v>1</v>
      </c>
      <c r="GH7" s="14">
        <v>5.5865921787709499E-3</v>
      </c>
      <c r="GI7" s="15"/>
      <c r="GJ7" s="1">
        <f t="shared" si="15"/>
        <v>12</v>
      </c>
      <c r="GL7" s="28" t="s">
        <v>4</v>
      </c>
      <c r="GM7" s="13">
        <v>650</v>
      </c>
      <c r="GN7" s="24">
        <v>1.4572030668519901E-2</v>
      </c>
      <c r="GO7" s="13">
        <v>6</v>
      </c>
      <c r="GP7" s="14">
        <v>1.8348623853211E-2</v>
      </c>
      <c r="GQ7" s="15"/>
      <c r="GR7" s="1">
        <f t="shared" ref="GR7:GR31" si="18">SUM(GM7,GO7)</f>
        <v>656</v>
      </c>
      <c r="GT7" s="28" t="s">
        <v>4</v>
      </c>
      <c r="GU7" s="13">
        <v>652</v>
      </c>
      <c r="GV7" s="24">
        <v>1.4567553678754201E-2</v>
      </c>
      <c r="GW7" s="13">
        <v>4</v>
      </c>
      <c r="GX7" s="14">
        <v>2.27272727272727E-2</v>
      </c>
      <c r="GY7" s="15"/>
      <c r="GZ7" s="1">
        <f t="shared" ref="GZ7:GZ31" si="19">SUM(GU7,GW7)</f>
        <v>656</v>
      </c>
      <c r="HB7" s="28" t="s">
        <v>4</v>
      </c>
      <c r="HC7" s="13">
        <v>634</v>
      </c>
      <c r="HD7" s="24">
        <v>1.69156883671291E-2</v>
      </c>
      <c r="HE7" s="13">
        <v>22</v>
      </c>
      <c r="HF7" s="14">
        <v>2.9518314772574799E-3</v>
      </c>
      <c r="HG7" s="15"/>
      <c r="HH7" s="1">
        <f t="shared" ref="HH7:HH31" si="20">SUM(HC7,HE7)</f>
        <v>656</v>
      </c>
      <c r="HJ7" s="28" t="s">
        <v>4</v>
      </c>
      <c r="HK7" s="13">
        <v>627</v>
      </c>
      <c r="HL7" s="14">
        <v>1.7226221220946199E-2</v>
      </c>
      <c r="HM7" s="20">
        <v>25</v>
      </c>
      <c r="HN7" s="24">
        <v>3.0160453613222301E-3</v>
      </c>
      <c r="HO7" s="20">
        <v>2</v>
      </c>
      <c r="HP7" s="24">
        <v>1.06951871657754E-2</v>
      </c>
      <c r="HQ7" s="13">
        <v>2</v>
      </c>
      <c r="HR7" s="14">
        <v>3.1746031746031703E-2</v>
      </c>
      <c r="HS7" s="15"/>
      <c r="HT7" s="1">
        <f t="shared" si="16"/>
        <v>656</v>
      </c>
      <c r="HV7" s="28" t="s">
        <v>4</v>
      </c>
      <c r="HW7" s="13">
        <v>167</v>
      </c>
      <c r="HX7" s="24">
        <v>2.9323968393327501E-2</v>
      </c>
      <c r="HY7" s="13">
        <v>489</v>
      </c>
      <c r="HZ7" s="14">
        <v>1.2462408889342001E-2</v>
      </c>
      <c r="IA7" s="15"/>
      <c r="IB7" s="1">
        <f t="shared" ref="IB7:IB31" si="21">SUM(HW7,HY7)</f>
        <v>656</v>
      </c>
    </row>
    <row r="8" spans="2:236" x14ac:dyDescent="0.3">
      <c r="B8" s="28" t="s">
        <v>5</v>
      </c>
      <c r="C8" s="13">
        <v>93</v>
      </c>
      <c r="D8" s="14">
        <v>0.46733668341708501</v>
      </c>
      <c r="E8" s="20">
        <v>63</v>
      </c>
      <c r="F8" s="24">
        <v>0.31658291457286403</v>
      </c>
      <c r="G8" s="13">
        <v>43</v>
      </c>
      <c r="H8" s="14">
        <v>0.21608040201004999</v>
      </c>
      <c r="I8" s="15"/>
      <c r="J8" s="1">
        <f t="shared" si="0"/>
        <v>199</v>
      </c>
      <c r="L8" s="28" t="s">
        <v>5</v>
      </c>
      <c r="M8" s="13">
        <v>107</v>
      </c>
      <c r="N8" s="14">
        <v>3.0397727272727298E-2</v>
      </c>
      <c r="O8" s="20">
        <v>29</v>
      </c>
      <c r="P8" s="24">
        <v>3.6464227335596599E-3</v>
      </c>
      <c r="Q8" s="13">
        <v>32</v>
      </c>
      <c r="R8" s="14">
        <v>3.21899205311337E-3</v>
      </c>
      <c r="S8" s="20">
        <v>24</v>
      </c>
      <c r="T8" s="24">
        <v>1.4182720718591199E-3</v>
      </c>
      <c r="U8" s="13">
        <v>7</v>
      </c>
      <c r="V8" s="14">
        <v>1.0604453870625701E-3</v>
      </c>
      <c r="W8" s="15"/>
      <c r="X8" s="1">
        <f t="shared" si="1"/>
        <v>199</v>
      </c>
      <c r="Z8" s="28" t="s">
        <v>5</v>
      </c>
      <c r="AA8" s="13">
        <v>92</v>
      </c>
      <c r="AB8" s="24">
        <v>2.2211492032834399E-3</v>
      </c>
      <c r="AC8" s="13">
        <v>107</v>
      </c>
      <c r="AD8" s="14">
        <v>3.0440967283072499E-2</v>
      </c>
      <c r="AE8" s="15"/>
      <c r="AF8" s="1">
        <f t="shared" si="2"/>
        <v>199</v>
      </c>
      <c r="AH8" s="28" t="s">
        <v>5</v>
      </c>
      <c r="AI8" s="13">
        <v>77</v>
      </c>
      <c r="AJ8" s="24">
        <v>2.9638183217859898E-3</v>
      </c>
      <c r="AK8" s="13">
        <v>15</v>
      </c>
      <c r="AL8" s="14">
        <v>9.71502590673575E-4</v>
      </c>
      <c r="AM8" s="15"/>
      <c r="AN8" s="1">
        <f t="shared" si="3"/>
        <v>92</v>
      </c>
      <c r="AP8" s="28" t="s">
        <v>5</v>
      </c>
      <c r="AQ8" s="13">
        <v>25</v>
      </c>
      <c r="AR8" s="24">
        <v>1.69975523524612E-3</v>
      </c>
      <c r="AS8" s="13">
        <v>67</v>
      </c>
      <c r="AT8" s="14">
        <v>2.5082359988020399E-3</v>
      </c>
      <c r="AU8" s="15"/>
      <c r="AV8" s="1">
        <f t="shared" si="4"/>
        <v>92</v>
      </c>
      <c r="AX8" s="28" t="s">
        <v>5</v>
      </c>
      <c r="AY8" s="13">
        <v>36</v>
      </c>
      <c r="AZ8" s="24">
        <v>3.9858281665190402E-3</v>
      </c>
      <c r="BA8" s="13">
        <v>56</v>
      </c>
      <c r="BB8" s="14">
        <v>1.7290354452266299E-3</v>
      </c>
      <c r="BC8" s="15"/>
      <c r="BD8" s="1">
        <f t="shared" si="5"/>
        <v>92</v>
      </c>
      <c r="BF8" s="28" t="s">
        <v>5</v>
      </c>
      <c r="BG8" s="13">
        <v>59</v>
      </c>
      <c r="BH8" s="24">
        <v>2.1301946059140001E-3</v>
      </c>
      <c r="BI8" s="13">
        <v>33</v>
      </c>
      <c r="BJ8" s="14">
        <v>2.4047219995627801E-3</v>
      </c>
      <c r="BK8" s="15"/>
      <c r="BL8" s="1">
        <f t="shared" si="6"/>
        <v>92</v>
      </c>
      <c r="BN8" s="28" t="s">
        <v>5</v>
      </c>
      <c r="BO8" s="13">
        <v>66</v>
      </c>
      <c r="BP8" s="24">
        <v>1.98813145766184E-3</v>
      </c>
      <c r="BQ8" s="13">
        <v>26</v>
      </c>
      <c r="BR8" s="14">
        <v>3.1618630670071702E-3</v>
      </c>
      <c r="BS8" s="15"/>
      <c r="BT8" s="1">
        <f t="shared" si="7"/>
        <v>92</v>
      </c>
      <c r="BV8" s="28" t="s">
        <v>5</v>
      </c>
      <c r="BW8" s="13">
        <v>53</v>
      </c>
      <c r="BX8" s="24">
        <v>5.75211634469286E-3</v>
      </c>
      <c r="BY8" s="13">
        <v>39</v>
      </c>
      <c r="BZ8" s="14">
        <v>2.4047219995627801E-3</v>
      </c>
      <c r="CA8" s="15"/>
      <c r="CB8" s="1">
        <f t="shared" si="17"/>
        <v>92</v>
      </c>
      <c r="CD8" s="28" t="s">
        <v>5</v>
      </c>
      <c r="CE8" s="13">
        <v>100</v>
      </c>
      <c r="CF8" s="14">
        <v>1.3410218586562999E-2</v>
      </c>
      <c r="CG8" s="20">
        <v>6</v>
      </c>
      <c r="CH8" s="24">
        <v>4.4609665427509304E-3</v>
      </c>
      <c r="CI8" s="13">
        <v>1</v>
      </c>
      <c r="CJ8" s="14">
        <v>1.04275286757039E-3</v>
      </c>
      <c r="CK8" s="20">
        <v>1</v>
      </c>
      <c r="CL8" s="24">
        <v>8.3682008368200799E-4</v>
      </c>
      <c r="CM8" s="13">
        <v>2</v>
      </c>
      <c r="CN8" s="14">
        <v>4.92610837438424E-3</v>
      </c>
      <c r="CO8" s="15"/>
      <c r="CP8" s="1">
        <f t="shared" si="8"/>
        <v>110</v>
      </c>
      <c r="CR8" s="28" t="s">
        <v>5</v>
      </c>
      <c r="CS8" s="13">
        <v>18</v>
      </c>
      <c r="CT8" s="14">
        <v>1.9302949061662199E-3</v>
      </c>
      <c r="CU8" s="20">
        <v>1</v>
      </c>
      <c r="CV8" s="24">
        <v>1.40056022408964E-3</v>
      </c>
      <c r="CW8" s="13">
        <v>0</v>
      </c>
      <c r="CX8" s="14">
        <v>0</v>
      </c>
      <c r="CY8" s="20">
        <v>0</v>
      </c>
      <c r="CZ8" s="24">
        <v>0</v>
      </c>
      <c r="DA8" s="13">
        <v>14</v>
      </c>
      <c r="DB8" s="14">
        <v>1.31369053204467E-3</v>
      </c>
      <c r="DC8" s="15"/>
      <c r="DD8" s="1">
        <f t="shared" si="9"/>
        <v>33</v>
      </c>
      <c r="DF8" s="28" t="s">
        <v>5</v>
      </c>
      <c r="DG8" s="13">
        <v>6</v>
      </c>
      <c r="DH8" s="14">
        <v>1.7905102954342E-3</v>
      </c>
      <c r="DI8" s="20">
        <v>1</v>
      </c>
      <c r="DJ8" s="24">
        <v>2.8328611898016999E-3</v>
      </c>
      <c r="DK8" s="13">
        <v>0</v>
      </c>
      <c r="DL8" s="14">
        <v>0</v>
      </c>
      <c r="DM8" s="20">
        <v>1</v>
      </c>
      <c r="DN8" s="24">
        <v>2.37529691211401E-3</v>
      </c>
      <c r="DO8" s="13">
        <v>8</v>
      </c>
      <c r="DP8" s="14">
        <v>2.6516407026847899E-3</v>
      </c>
      <c r="DQ8" s="15"/>
      <c r="DR8" s="1">
        <f t="shared" si="10"/>
        <v>16</v>
      </c>
      <c r="DT8" s="28" t="s">
        <v>5</v>
      </c>
      <c r="DU8" s="13">
        <v>6</v>
      </c>
      <c r="DV8" s="14">
        <v>4.7318611987381704E-3</v>
      </c>
      <c r="DW8" s="20">
        <v>0</v>
      </c>
      <c r="DX8" s="24">
        <v>0</v>
      </c>
      <c r="DY8" s="13">
        <v>0</v>
      </c>
      <c r="DZ8" s="14">
        <v>0</v>
      </c>
      <c r="EA8" s="20">
        <v>0</v>
      </c>
      <c r="EB8" s="24">
        <v>0</v>
      </c>
      <c r="EC8" s="13">
        <v>0</v>
      </c>
      <c r="ED8" s="14"/>
      <c r="EE8" s="15"/>
      <c r="EF8" s="1">
        <f t="shared" si="11"/>
        <v>6</v>
      </c>
      <c r="EH8" s="28" t="s">
        <v>5</v>
      </c>
      <c r="EI8" s="13">
        <v>11</v>
      </c>
      <c r="EJ8" s="14">
        <v>1.87713310580205E-2</v>
      </c>
      <c r="EK8" s="20">
        <v>0</v>
      </c>
      <c r="EL8" s="24">
        <v>0</v>
      </c>
      <c r="EM8" s="13">
        <v>0</v>
      </c>
      <c r="EN8" s="14">
        <v>0</v>
      </c>
      <c r="EO8" s="20">
        <v>0</v>
      </c>
      <c r="EP8" s="24">
        <v>0</v>
      </c>
      <c r="EQ8" s="13">
        <v>2</v>
      </c>
      <c r="ER8" s="14">
        <v>4.97512437810945E-3</v>
      </c>
      <c r="ES8" s="15"/>
      <c r="ET8" s="1">
        <f t="shared" si="12"/>
        <v>13</v>
      </c>
      <c r="EV8" s="28" t="s">
        <v>5</v>
      </c>
      <c r="EW8" s="13">
        <v>1</v>
      </c>
      <c r="EX8" s="14">
        <v>3.53356890459364E-3</v>
      </c>
      <c r="EY8" s="20">
        <v>0</v>
      </c>
      <c r="EZ8" s="24">
        <v>0</v>
      </c>
      <c r="FA8" s="13">
        <v>0</v>
      </c>
      <c r="FB8" s="14">
        <v>0</v>
      </c>
      <c r="FC8" s="20">
        <v>0</v>
      </c>
      <c r="FD8" s="24">
        <v>0</v>
      </c>
      <c r="FE8" s="13">
        <v>0</v>
      </c>
      <c r="FF8" s="14">
        <v>0</v>
      </c>
      <c r="FG8" s="15"/>
      <c r="FH8" s="1">
        <f t="shared" si="13"/>
        <v>1</v>
      </c>
      <c r="FJ8" s="28" t="s">
        <v>5</v>
      </c>
      <c r="FK8" s="13">
        <v>2</v>
      </c>
      <c r="FL8" s="14">
        <v>1.03626943005181E-2</v>
      </c>
      <c r="FM8" s="20">
        <v>0</v>
      </c>
      <c r="FN8" s="24">
        <v>0</v>
      </c>
      <c r="FO8" s="13">
        <v>1</v>
      </c>
      <c r="FP8" s="14">
        <v>0.14285714285714299</v>
      </c>
      <c r="FQ8" s="20">
        <v>0</v>
      </c>
      <c r="FR8" s="24">
        <v>0</v>
      </c>
      <c r="FS8" s="13">
        <v>2</v>
      </c>
      <c r="FT8" s="14">
        <v>1.8348623853211E-2</v>
      </c>
      <c r="FU8" s="15"/>
      <c r="FV8" s="1">
        <f t="shared" si="14"/>
        <v>5</v>
      </c>
      <c r="FX8" s="28" t="s">
        <v>5</v>
      </c>
      <c r="FY8" s="13">
        <v>9</v>
      </c>
      <c r="FZ8" s="14">
        <v>2.7190332326284001E-2</v>
      </c>
      <c r="GA8" s="20">
        <v>1</v>
      </c>
      <c r="GB8" s="24">
        <v>3.125E-2</v>
      </c>
      <c r="GC8" s="13">
        <v>0</v>
      </c>
      <c r="GD8" s="14">
        <v>0</v>
      </c>
      <c r="GE8" s="20">
        <v>0</v>
      </c>
      <c r="GF8" s="24">
        <v>0</v>
      </c>
      <c r="GG8" s="13">
        <v>5</v>
      </c>
      <c r="GH8" s="14">
        <v>2.7932960893854698E-2</v>
      </c>
      <c r="GI8" s="15"/>
      <c r="GJ8" s="1">
        <f t="shared" si="15"/>
        <v>15</v>
      </c>
      <c r="GL8" s="28" t="s">
        <v>5</v>
      </c>
      <c r="GM8" s="13">
        <v>195</v>
      </c>
      <c r="GN8" s="24">
        <v>4.3716092005559801E-3</v>
      </c>
      <c r="GO8" s="13">
        <v>4</v>
      </c>
      <c r="GP8" s="14">
        <v>1.2232415902140701E-2</v>
      </c>
      <c r="GQ8" s="15"/>
      <c r="GR8" s="1">
        <f t="shared" si="18"/>
        <v>199</v>
      </c>
      <c r="GT8" s="28" t="s">
        <v>5</v>
      </c>
      <c r="GU8" s="13">
        <v>197</v>
      </c>
      <c r="GV8" s="24">
        <v>4.4015461268628398E-3</v>
      </c>
      <c r="GW8" s="13">
        <v>2</v>
      </c>
      <c r="GX8" s="14">
        <v>1.13636363636364E-2</v>
      </c>
      <c r="GY8" s="15"/>
      <c r="GZ8" s="1">
        <f t="shared" si="19"/>
        <v>199</v>
      </c>
      <c r="HB8" s="28" t="s">
        <v>5</v>
      </c>
      <c r="HC8" s="13">
        <v>186</v>
      </c>
      <c r="HD8" s="24">
        <v>4.9626467449306296E-3</v>
      </c>
      <c r="HE8" s="13">
        <v>13</v>
      </c>
      <c r="HF8" s="14">
        <v>1.7442640547430601E-3</v>
      </c>
      <c r="HG8" s="15"/>
      <c r="HH8" s="1">
        <f t="shared" si="20"/>
        <v>199</v>
      </c>
      <c r="HJ8" s="28" t="s">
        <v>5</v>
      </c>
      <c r="HK8" s="13">
        <v>181</v>
      </c>
      <c r="HL8" s="14">
        <v>4.9728007033353503E-3</v>
      </c>
      <c r="HM8" s="20">
        <v>15</v>
      </c>
      <c r="HN8" s="24">
        <v>1.8096272167933401E-3</v>
      </c>
      <c r="HO8" s="20">
        <v>1</v>
      </c>
      <c r="HP8" s="24">
        <v>5.3475935828877002E-3</v>
      </c>
      <c r="HQ8" s="13">
        <v>2</v>
      </c>
      <c r="HR8" s="14">
        <v>3.1746031746031703E-2</v>
      </c>
      <c r="HS8" s="15"/>
      <c r="HT8" s="1">
        <f t="shared" si="16"/>
        <v>199</v>
      </c>
      <c r="HV8" s="28" t="s">
        <v>5</v>
      </c>
      <c r="HW8" s="13">
        <v>145</v>
      </c>
      <c r="HX8" s="24">
        <v>2.54609306409131E-2</v>
      </c>
      <c r="HY8" s="13">
        <v>54</v>
      </c>
      <c r="HZ8" s="14">
        <v>1.37621693256537E-3</v>
      </c>
      <c r="IA8" s="15"/>
      <c r="IB8" s="1">
        <f t="shared" si="21"/>
        <v>199</v>
      </c>
    </row>
    <row r="9" spans="2:236" x14ac:dyDescent="0.3">
      <c r="B9" s="28" t="s">
        <v>6</v>
      </c>
      <c r="C9" s="13">
        <v>305</v>
      </c>
      <c r="D9" s="14">
        <v>6.6856641823761498E-2</v>
      </c>
      <c r="E9" s="20">
        <v>1273</v>
      </c>
      <c r="F9" s="24">
        <v>0.27904427882507699</v>
      </c>
      <c r="G9" s="13">
        <v>2984</v>
      </c>
      <c r="H9" s="14">
        <v>0.65409907935116196</v>
      </c>
      <c r="I9" s="15"/>
      <c r="J9" s="1">
        <f t="shared" si="0"/>
        <v>4562</v>
      </c>
      <c r="L9" s="28" t="s">
        <v>6</v>
      </c>
      <c r="M9" s="13">
        <v>508</v>
      </c>
      <c r="N9" s="14">
        <v>0.14431818181818201</v>
      </c>
      <c r="O9" s="20">
        <v>948</v>
      </c>
      <c r="P9" s="24">
        <v>0.119200301772916</v>
      </c>
      <c r="Q9" s="13">
        <v>1063</v>
      </c>
      <c r="R9" s="14">
        <v>0.10693089226436001</v>
      </c>
      <c r="S9" s="20">
        <v>1882</v>
      </c>
      <c r="T9" s="24">
        <v>0.111216168301619</v>
      </c>
      <c r="U9" s="13">
        <v>161</v>
      </c>
      <c r="V9" s="14">
        <v>2.4390243902439001E-2</v>
      </c>
      <c r="W9" s="15"/>
      <c r="X9" s="1">
        <f t="shared" si="1"/>
        <v>4562</v>
      </c>
      <c r="Z9" s="28" t="s">
        <v>6</v>
      </c>
      <c r="AA9" s="13">
        <v>4054</v>
      </c>
      <c r="AB9" s="24">
        <v>9.7875422501207093E-2</v>
      </c>
      <c r="AC9" s="13">
        <v>508</v>
      </c>
      <c r="AD9" s="14">
        <v>0.14452347083926001</v>
      </c>
      <c r="AE9" s="15"/>
      <c r="AF9" s="1">
        <f t="shared" si="2"/>
        <v>4562</v>
      </c>
      <c r="AH9" s="28" t="s">
        <v>6</v>
      </c>
      <c r="AI9" s="13">
        <v>3715</v>
      </c>
      <c r="AJ9" s="24">
        <v>0.14299461123941501</v>
      </c>
      <c r="AK9" s="13">
        <v>339</v>
      </c>
      <c r="AL9" s="14">
        <v>2.19559585492228E-2</v>
      </c>
      <c r="AM9" s="15"/>
      <c r="AN9" s="1">
        <f t="shared" si="3"/>
        <v>4054</v>
      </c>
      <c r="AP9" s="28" t="s">
        <v>6</v>
      </c>
      <c r="AQ9" s="13">
        <v>1377</v>
      </c>
      <c r="AR9" s="24">
        <v>9.3622518357356493E-2</v>
      </c>
      <c r="AS9" s="13">
        <v>2677</v>
      </c>
      <c r="AT9" s="14">
        <v>0.100217130877508</v>
      </c>
      <c r="AU9" s="15"/>
      <c r="AV9" s="1">
        <f t="shared" si="4"/>
        <v>4054</v>
      </c>
      <c r="AX9" s="28" t="s">
        <v>6</v>
      </c>
      <c r="AY9" s="13">
        <v>1037</v>
      </c>
      <c r="AZ9" s="24">
        <v>0.114813994685562</v>
      </c>
      <c r="BA9" s="13">
        <v>3017</v>
      </c>
      <c r="BB9" s="14">
        <v>9.3151784611584507E-2</v>
      </c>
      <c r="BC9" s="15"/>
      <c r="BD9" s="1">
        <f t="shared" si="5"/>
        <v>4054</v>
      </c>
      <c r="BF9" s="28" t="s">
        <v>6</v>
      </c>
      <c r="BG9" s="13">
        <v>3161</v>
      </c>
      <c r="BH9" s="24">
        <v>0.114127883886341</v>
      </c>
      <c r="BI9" s="13">
        <v>893</v>
      </c>
      <c r="BJ9" s="14">
        <v>6.50732347154412E-2</v>
      </c>
      <c r="BK9" s="15"/>
      <c r="BL9" s="1">
        <f t="shared" si="6"/>
        <v>4054</v>
      </c>
      <c r="BN9" s="28" t="s">
        <v>6</v>
      </c>
      <c r="BO9" s="13">
        <v>3024</v>
      </c>
      <c r="BP9" s="24">
        <v>9.1092568605596905E-2</v>
      </c>
      <c r="BQ9" s="13">
        <v>1030</v>
      </c>
      <c r="BR9" s="14">
        <v>0.12525842150066899</v>
      </c>
      <c r="BS9" s="15"/>
      <c r="BT9" s="1">
        <f t="shared" si="7"/>
        <v>4054</v>
      </c>
      <c r="BV9" s="28" t="s">
        <v>6</v>
      </c>
      <c r="BW9" s="13">
        <v>1225</v>
      </c>
      <c r="BX9" s="24">
        <v>0.13294985891035399</v>
      </c>
      <c r="BY9" s="13">
        <v>2829</v>
      </c>
      <c r="BZ9" s="14">
        <v>6.50732347154412E-2</v>
      </c>
      <c r="CA9" s="15"/>
      <c r="CB9" s="1">
        <f t="shared" si="17"/>
        <v>4054</v>
      </c>
      <c r="CD9" s="28" t="s">
        <v>6</v>
      </c>
      <c r="CE9" s="13">
        <v>806</v>
      </c>
      <c r="CF9" s="14">
        <v>0.108086361807697</v>
      </c>
      <c r="CG9" s="20">
        <v>138</v>
      </c>
      <c r="CH9" s="24">
        <v>0.102602230483271</v>
      </c>
      <c r="CI9" s="13">
        <v>127</v>
      </c>
      <c r="CJ9" s="14">
        <v>0.132429614181439</v>
      </c>
      <c r="CK9" s="20">
        <v>153</v>
      </c>
      <c r="CL9" s="24">
        <v>0.12803347280334701</v>
      </c>
      <c r="CM9" s="13">
        <v>23</v>
      </c>
      <c r="CN9" s="14">
        <v>5.6650246305418699E-2</v>
      </c>
      <c r="CO9" s="15"/>
      <c r="CP9" s="1">
        <f t="shared" si="8"/>
        <v>1247</v>
      </c>
      <c r="CR9" s="28" t="s">
        <v>6</v>
      </c>
      <c r="CS9" s="13">
        <v>1121</v>
      </c>
      <c r="CT9" s="14">
        <v>0.120214477211796</v>
      </c>
      <c r="CU9" s="20">
        <v>43</v>
      </c>
      <c r="CV9" s="24">
        <v>6.0224089635854301E-2</v>
      </c>
      <c r="CW9" s="13">
        <v>17</v>
      </c>
      <c r="CX9" s="14">
        <v>5.9859154929577503E-2</v>
      </c>
      <c r="CY9" s="20">
        <v>41</v>
      </c>
      <c r="CZ9" s="24">
        <v>0.109333333333333</v>
      </c>
      <c r="DA9" s="13">
        <v>1003</v>
      </c>
      <c r="DB9" s="14">
        <v>9.4116543117199997E-2</v>
      </c>
      <c r="DC9" s="15"/>
      <c r="DD9" s="1">
        <f t="shared" si="9"/>
        <v>2225</v>
      </c>
      <c r="DF9" s="28" t="s">
        <v>6</v>
      </c>
      <c r="DG9" s="13">
        <v>403</v>
      </c>
      <c r="DH9" s="14">
        <v>0.120262608176664</v>
      </c>
      <c r="DI9" s="20">
        <v>25</v>
      </c>
      <c r="DJ9" s="24">
        <v>7.0821529745042494E-2</v>
      </c>
      <c r="DK9" s="13">
        <v>7</v>
      </c>
      <c r="DL9" s="14">
        <v>9.5890410958904104E-2</v>
      </c>
      <c r="DM9" s="20">
        <v>46</v>
      </c>
      <c r="DN9" s="24">
        <v>0.10926365795724501</v>
      </c>
      <c r="DO9" s="13">
        <v>326</v>
      </c>
      <c r="DP9" s="14">
        <v>0.108054358634405</v>
      </c>
      <c r="DQ9" s="15"/>
      <c r="DR9" s="1">
        <f t="shared" si="10"/>
        <v>807</v>
      </c>
      <c r="DT9" s="28" t="s">
        <v>6</v>
      </c>
      <c r="DU9" s="13">
        <v>78</v>
      </c>
      <c r="DV9" s="14">
        <v>6.15141955835962E-2</v>
      </c>
      <c r="DW9" s="20">
        <v>3</v>
      </c>
      <c r="DX9" s="24">
        <v>6.1224489795918401E-2</v>
      </c>
      <c r="DY9" s="13">
        <v>2</v>
      </c>
      <c r="DZ9" s="14">
        <v>4.5454545454545497E-2</v>
      </c>
      <c r="EA9" s="20">
        <v>11</v>
      </c>
      <c r="EB9" s="24">
        <v>9.1666666666666702E-2</v>
      </c>
      <c r="EC9" s="13">
        <v>0</v>
      </c>
      <c r="ED9" s="14"/>
      <c r="EE9" s="15"/>
      <c r="EF9" s="1">
        <f t="shared" si="11"/>
        <v>94</v>
      </c>
      <c r="EH9" s="28" t="s">
        <v>6</v>
      </c>
      <c r="EI9" s="13">
        <v>29</v>
      </c>
      <c r="EJ9" s="14">
        <v>4.9488054607508498E-2</v>
      </c>
      <c r="EK9" s="20">
        <v>2</v>
      </c>
      <c r="EL9" s="24">
        <v>8.6956521739130405E-2</v>
      </c>
      <c r="EM9" s="13">
        <v>1</v>
      </c>
      <c r="EN9" s="14">
        <v>3.7037037037037E-2</v>
      </c>
      <c r="EO9" s="20">
        <v>4</v>
      </c>
      <c r="EP9" s="24">
        <v>8.5106382978723402E-2</v>
      </c>
      <c r="EQ9" s="13">
        <v>24</v>
      </c>
      <c r="ER9" s="14">
        <v>5.9701492537313397E-2</v>
      </c>
      <c r="ES9" s="15"/>
      <c r="ET9" s="1">
        <f t="shared" si="12"/>
        <v>60</v>
      </c>
      <c r="EV9" s="28" t="s">
        <v>6</v>
      </c>
      <c r="EW9" s="13">
        <v>12</v>
      </c>
      <c r="EX9" s="14">
        <v>4.2402826855123699E-2</v>
      </c>
      <c r="EY9" s="20">
        <v>0</v>
      </c>
      <c r="EZ9" s="24">
        <v>0</v>
      </c>
      <c r="FA9" s="13">
        <v>0</v>
      </c>
      <c r="FB9" s="14">
        <v>0</v>
      </c>
      <c r="FC9" s="20">
        <v>2</v>
      </c>
      <c r="FD9" s="24">
        <v>0.11764705882352899</v>
      </c>
      <c r="FE9" s="13">
        <v>12</v>
      </c>
      <c r="FF9" s="14">
        <v>7.7419354838709695E-2</v>
      </c>
      <c r="FG9" s="15"/>
      <c r="FH9" s="1">
        <f t="shared" si="13"/>
        <v>26</v>
      </c>
      <c r="FJ9" s="28" t="s">
        <v>6</v>
      </c>
      <c r="FK9" s="13">
        <v>6</v>
      </c>
      <c r="FL9" s="14">
        <v>3.10880829015544E-2</v>
      </c>
      <c r="FM9" s="20">
        <v>0</v>
      </c>
      <c r="FN9" s="24">
        <v>0</v>
      </c>
      <c r="FO9" s="13">
        <v>0</v>
      </c>
      <c r="FP9" s="14">
        <v>0</v>
      </c>
      <c r="FQ9" s="20">
        <v>1</v>
      </c>
      <c r="FR9" s="24">
        <v>7.69230769230769E-2</v>
      </c>
      <c r="FS9" s="13">
        <v>2</v>
      </c>
      <c r="FT9" s="14">
        <v>1.8348623853211E-2</v>
      </c>
      <c r="FU9" s="15"/>
      <c r="FV9" s="1">
        <f t="shared" si="14"/>
        <v>9</v>
      </c>
      <c r="FX9" s="28" t="s">
        <v>6</v>
      </c>
      <c r="FY9" s="13">
        <v>10</v>
      </c>
      <c r="FZ9" s="14">
        <v>3.0211480362537801E-2</v>
      </c>
      <c r="GA9" s="20">
        <v>0</v>
      </c>
      <c r="GB9" s="24">
        <v>0</v>
      </c>
      <c r="GC9" s="13">
        <v>0</v>
      </c>
      <c r="GD9" s="14">
        <v>0</v>
      </c>
      <c r="GE9" s="20">
        <v>0</v>
      </c>
      <c r="GF9" s="24">
        <v>0</v>
      </c>
      <c r="GG9" s="13">
        <v>0</v>
      </c>
      <c r="GH9" s="14">
        <v>0</v>
      </c>
      <c r="GI9" s="15"/>
      <c r="GJ9" s="1">
        <f t="shared" si="15"/>
        <v>10</v>
      </c>
      <c r="GL9" s="28" t="s">
        <v>6</v>
      </c>
      <c r="GM9" s="13">
        <v>4543</v>
      </c>
      <c r="GN9" s="24">
        <v>0.10184728511859401</v>
      </c>
      <c r="GO9" s="13">
        <v>18</v>
      </c>
      <c r="GP9" s="14">
        <v>5.5045871559633003E-2</v>
      </c>
      <c r="GQ9" s="15"/>
      <c r="GR9" s="1">
        <f t="shared" si="18"/>
        <v>4561</v>
      </c>
      <c r="GT9" s="28" t="s">
        <v>6</v>
      </c>
      <c r="GU9" s="13">
        <v>4554</v>
      </c>
      <c r="GV9" s="24">
        <v>0.10174944701387501</v>
      </c>
      <c r="GW9" s="13">
        <v>7</v>
      </c>
      <c r="GX9" s="14">
        <v>3.97727272727273E-2</v>
      </c>
      <c r="GY9" s="15"/>
      <c r="GZ9" s="1">
        <f t="shared" si="19"/>
        <v>4561</v>
      </c>
      <c r="HB9" s="28" t="s">
        <v>6</v>
      </c>
      <c r="HC9" s="13">
        <v>4328</v>
      </c>
      <c r="HD9" s="24">
        <v>0.115474919957311</v>
      </c>
      <c r="HE9" s="13">
        <v>233</v>
      </c>
      <c r="HF9" s="14">
        <v>3.1262578827317901E-2</v>
      </c>
      <c r="HG9" s="15"/>
      <c r="HH9" s="1">
        <f t="shared" si="20"/>
        <v>4561</v>
      </c>
      <c r="HJ9" s="28" t="s">
        <v>6</v>
      </c>
      <c r="HK9" s="13">
        <v>4289</v>
      </c>
      <c r="HL9" s="14">
        <v>0.11783614484312301</v>
      </c>
      <c r="HM9" s="20">
        <v>265</v>
      </c>
      <c r="HN9" s="24">
        <v>3.19700808300157E-2</v>
      </c>
      <c r="HO9" s="20">
        <v>5</v>
      </c>
      <c r="HP9" s="24">
        <v>2.6737967914438499E-2</v>
      </c>
      <c r="HQ9" s="13">
        <v>3</v>
      </c>
      <c r="HR9" s="14">
        <v>4.7619047619047603E-2</v>
      </c>
      <c r="HS9" s="15"/>
      <c r="HT9" s="1">
        <f t="shared" si="16"/>
        <v>4562</v>
      </c>
      <c r="HV9" s="28" t="s">
        <v>6</v>
      </c>
      <c r="HW9" s="13">
        <v>824</v>
      </c>
      <c r="HX9" s="24">
        <v>0.14468832309043</v>
      </c>
      <c r="HY9" s="13">
        <v>3738</v>
      </c>
      <c r="HZ9" s="14">
        <v>9.5264794332025102E-2</v>
      </c>
      <c r="IA9" s="15"/>
      <c r="IB9" s="1">
        <f t="shared" si="21"/>
        <v>4562</v>
      </c>
    </row>
    <row r="10" spans="2:236" x14ac:dyDescent="0.3">
      <c r="B10" s="28" t="s">
        <v>7</v>
      </c>
      <c r="C10" s="13">
        <v>89</v>
      </c>
      <c r="D10" s="14">
        <v>3.5887096774193501E-2</v>
      </c>
      <c r="E10" s="20">
        <v>800</v>
      </c>
      <c r="F10" s="24">
        <v>0.32258064516128998</v>
      </c>
      <c r="G10" s="13">
        <v>1591</v>
      </c>
      <c r="H10" s="14">
        <v>0.64153225806451597</v>
      </c>
      <c r="I10" s="15"/>
      <c r="J10" s="1">
        <f t="shared" si="0"/>
        <v>2480</v>
      </c>
      <c r="L10" s="28" t="s">
        <v>7</v>
      </c>
      <c r="M10" s="13">
        <v>146</v>
      </c>
      <c r="N10" s="14">
        <v>4.1477272727272703E-2</v>
      </c>
      <c r="O10" s="20">
        <v>407</v>
      </c>
      <c r="P10" s="24">
        <v>5.11756569847856E-2</v>
      </c>
      <c r="Q10" s="13">
        <v>460</v>
      </c>
      <c r="R10" s="14">
        <v>4.62730107635047E-2</v>
      </c>
      <c r="S10" s="20">
        <v>1229</v>
      </c>
      <c r="T10" s="24">
        <v>7.2627349013119E-2</v>
      </c>
      <c r="U10" s="13">
        <v>238</v>
      </c>
      <c r="V10" s="14">
        <v>3.6055143160127298E-2</v>
      </c>
      <c r="W10" s="15"/>
      <c r="X10" s="1">
        <f t="shared" si="1"/>
        <v>2480</v>
      </c>
      <c r="Z10" s="28" t="s">
        <v>7</v>
      </c>
      <c r="AA10" s="13">
        <v>2334</v>
      </c>
      <c r="AB10" s="24">
        <v>5.6349589570255897E-2</v>
      </c>
      <c r="AC10" s="13">
        <v>146</v>
      </c>
      <c r="AD10" s="14">
        <v>4.1536273115220498E-2</v>
      </c>
      <c r="AE10" s="15"/>
      <c r="AF10" s="1">
        <f t="shared" si="2"/>
        <v>2480</v>
      </c>
      <c r="AH10" s="28" t="s">
        <v>7</v>
      </c>
      <c r="AI10" s="13">
        <v>2079</v>
      </c>
      <c r="AJ10" s="24">
        <v>8.0023094688221705E-2</v>
      </c>
      <c r="AK10" s="13">
        <v>255</v>
      </c>
      <c r="AL10" s="14">
        <v>1.6515544041450801E-2</v>
      </c>
      <c r="AM10" s="15"/>
      <c r="AN10" s="1">
        <f t="shared" si="3"/>
        <v>2334</v>
      </c>
      <c r="AP10" s="28" t="s">
        <v>7</v>
      </c>
      <c r="AQ10" s="13">
        <v>576</v>
      </c>
      <c r="AR10" s="24">
        <v>3.9162360620070703E-2</v>
      </c>
      <c r="AS10" s="13">
        <v>1758</v>
      </c>
      <c r="AT10" s="14">
        <v>6.5813117699910106E-2</v>
      </c>
      <c r="AU10" s="15"/>
      <c r="AV10" s="1">
        <f t="shared" si="4"/>
        <v>2334</v>
      </c>
      <c r="AX10" s="28" t="s">
        <v>7</v>
      </c>
      <c r="AY10" s="13">
        <v>524</v>
      </c>
      <c r="AZ10" s="24">
        <v>5.8015943312666102E-2</v>
      </c>
      <c r="BA10" s="13">
        <v>1810</v>
      </c>
      <c r="BB10" s="14">
        <v>5.5884895640360602E-2</v>
      </c>
      <c r="BC10" s="15"/>
      <c r="BD10" s="1">
        <f t="shared" si="5"/>
        <v>2334</v>
      </c>
      <c r="BF10" s="28" t="s">
        <v>7</v>
      </c>
      <c r="BG10" s="13">
        <v>1132</v>
      </c>
      <c r="BH10" s="24">
        <v>4.0870852438892297E-2</v>
      </c>
      <c r="BI10" s="13">
        <v>1202</v>
      </c>
      <c r="BJ10" s="14">
        <v>8.7590177074983594E-2</v>
      </c>
      <c r="BK10" s="15"/>
      <c r="BL10" s="1">
        <f t="shared" si="6"/>
        <v>2334</v>
      </c>
      <c r="BN10" s="28" t="s">
        <v>7</v>
      </c>
      <c r="BO10" s="13">
        <v>1864</v>
      </c>
      <c r="BP10" s="24">
        <v>5.6149652076994898E-2</v>
      </c>
      <c r="BQ10" s="13">
        <v>470</v>
      </c>
      <c r="BR10" s="14">
        <v>5.7156755442052801E-2</v>
      </c>
      <c r="BS10" s="15"/>
      <c r="BT10" s="1">
        <f t="shared" si="7"/>
        <v>2334</v>
      </c>
      <c r="BV10" s="28" t="s">
        <v>7</v>
      </c>
      <c r="BW10" s="13">
        <v>513</v>
      </c>
      <c r="BX10" s="24">
        <v>5.5676144996744101E-2</v>
      </c>
      <c r="BY10" s="13">
        <v>1821</v>
      </c>
      <c r="BZ10" s="14">
        <v>8.7590177074983594E-2</v>
      </c>
      <c r="CA10" s="15"/>
      <c r="CB10" s="1">
        <f t="shared" si="17"/>
        <v>2334</v>
      </c>
      <c r="CD10" s="28" t="s">
        <v>7</v>
      </c>
      <c r="CE10" s="13">
        <v>334</v>
      </c>
      <c r="CF10" s="14">
        <v>4.4790130079120298E-2</v>
      </c>
      <c r="CG10" s="20">
        <v>38</v>
      </c>
      <c r="CH10" s="24">
        <v>2.82527881040892E-2</v>
      </c>
      <c r="CI10" s="13">
        <v>25</v>
      </c>
      <c r="CJ10" s="14">
        <v>2.60688216892596E-2</v>
      </c>
      <c r="CK10" s="20">
        <v>37</v>
      </c>
      <c r="CL10" s="24">
        <v>3.0962343096234302E-2</v>
      </c>
      <c r="CM10" s="13">
        <v>2</v>
      </c>
      <c r="CN10" s="14">
        <v>4.92610837438424E-3</v>
      </c>
      <c r="CO10" s="15"/>
      <c r="CP10" s="1">
        <f t="shared" si="8"/>
        <v>436</v>
      </c>
      <c r="CR10" s="28" t="s">
        <v>7</v>
      </c>
      <c r="CS10" s="13">
        <v>951</v>
      </c>
      <c r="CT10" s="14">
        <v>0.101983914209115</v>
      </c>
      <c r="CU10" s="20">
        <v>69</v>
      </c>
      <c r="CV10" s="24">
        <v>9.6638655462184905E-2</v>
      </c>
      <c r="CW10" s="13">
        <v>6</v>
      </c>
      <c r="CX10" s="14">
        <v>2.1126760563380299E-2</v>
      </c>
      <c r="CY10" s="20">
        <v>8</v>
      </c>
      <c r="CZ10" s="24">
        <v>2.1333333333333301E-2</v>
      </c>
      <c r="DA10" s="13">
        <v>365</v>
      </c>
      <c r="DB10" s="14">
        <v>3.4249788871164498E-2</v>
      </c>
      <c r="DC10" s="15"/>
      <c r="DD10" s="1">
        <f t="shared" si="9"/>
        <v>1399</v>
      </c>
      <c r="DF10" s="28" t="s">
        <v>7</v>
      </c>
      <c r="DG10" s="13">
        <v>290</v>
      </c>
      <c r="DH10" s="14">
        <v>8.6541330945986303E-2</v>
      </c>
      <c r="DI10" s="20">
        <v>36</v>
      </c>
      <c r="DJ10" s="24">
        <v>0.10198300283286101</v>
      </c>
      <c r="DK10" s="13">
        <v>5</v>
      </c>
      <c r="DL10" s="14">
        <v>6.8493150684931503E-2</v>
      </c>
      <c r="DM10" s="20">
        <v>13</v>
      </c>
      <c r="DN10" s="24">
        <v>3.0878859857482201E-2</v>
      </c>
      <c r="DO10" s="13">
        <v>78</v>
      </c>
      <c r="DP10" s="14">
        <v>2.5853496851176699E-2</v>
      </c>
      <c r="DQ10" s="15"/>
      <c r="DR10" s="1">
        <f t="shared" si="10"/>
        <v>422</v>
      </c>
      <c r="DT10" s="28" t="s">
        <v>7</v>
      </c>
      <c r="DU10" s="13">
        <v>94</v>
      </c>
      <c r="DV10" s="14">
        <v>7.4132492113564694E-2</v>
      </c>
      <c r="DW10" s="20">
        <v>0</v>
      </c>
      <c r="DX10" s="24">
        <v>0</v>
      </c>
      <c r="DY10" s="13">
        <v>0</v>
      </c>
      <c r="DZ10" s="14">
        <v>0</v>
      </c>
      <c r="EA10" s="20">
        <v>2</v>
      </c>
      <c r="EB10" s="24">
        <v>1.6666666666666701E-2</v>
      </c>
      <c r="EC10" s="13">
        <v>0</v>
      </c>
      <c r="ED10" s="14"/>
      <c r="EE10" s="15"/>
      <c r="EF10" s="1">
        <f t="shared" si="11"/>
        <v>96</v>
      </c>
      <c r="EH10" s="28" t="s">
        <v>7</v>
      </c>
      <c r="EI10" s="13">
        <v>48</v>
      </c>
      <c r="EJ10" s="14">
        <v>8.1911262798634796E-2</v>
      </c>
      <c r="EK10" s="20">
        <v>0</v>
      </c>
      <c r="EL10" s="24">
        <v>0</v>
      </c>
      <c r="EM10" s="13">
        <v>0</v>
      </c>
      <c r="EN10" s="14">
        <v>0</v>
      </c>
      <c r="EO10" s="20">
        <v>0</v>
      </c>
      <c r="EP10" s="24">
        <v>0</v>
      </c>
      <c r="EQ10" s="13">
        <v>5</v>
      </c>
      <c r="ER10" s="14">
        <v>1.24378109452736E-2</v>
      </c>
      <c r="ES10" s="15"/>
      <c r="ET10" s="1">
        <f t="shared" si="12"/>
        <v>53</v>
      </c>
      <c r="EV10" s="28" t="s">
        <v>7</v>
      </c>
      <c r="EW10" s="13">
        <v>23</v>
      </c>
      <c r="EX10" s="14">
        <v>8.1272084805653705E-2</v>
      </c>
      <c r="EY10" s="20">
        <v>0</v>
      </c>
      <c r="EZ10" s="24">
        <v>0</v>
      </c>
      <c r="FA10" s="13">
        <v>0</v>
      </c>
      <c r="FB10" s="14">
        <v>0</v>
      </c>
      <c r="FC10" s="20">
        <v>0</v>
      </c>
      <c r="FD10" s="24">
        <v>0</v>
      </c>
      <c r="FE10" s="13">
        <v>3</v>
      </c>
      <c r="FF10" s="14">
        <v>1.9354838709677399E-2</v>
      </c>
      <c r="FG10" s="15"/>
      <c r="FH10" s="1">
        <f t="shared" si="13"/>
        <v>26</v>
      </c>
      <c r="FJ10" s="28" t="s">
        <v>7</v>
      </c>
      <c r="FK10" s="13">
        <v>16</v>
      </c>
      <c r="FL10" s="14">
        <v>8.2901554404145095E-2</v>
      </c>
      <c r="FM10" s="20">
        <v>0</v>
      </c>
      <c r="FN10" s="24">
        <v>0</v>
      </c>
      <c r="FO10" s="13">
        <v>0</v>
      </c>
      <c r="FP10" s="14">
        <v>0</v>
      </c>
      <c r="FQ10" s="20">
        <v>0</v>
      </c>
      <c r="FR10" s="24">
        <v>0</v>
      </c>
      <c r="FS10" s="13">
        <v>3</v>
      </c>
      <c r="FT10" s="14">
        <v>2.7522935779816501E-2</v>
      </c>
      <c r="FU10" s="15"/>
      <c r="FV10" s="1">
        <f t="shared" si="14"/>
        <v>19</v>
      </c>
      <c r="FX10" s="28" t="s">
        <v>7</v>
      </c>
      <c r="FY10" s="13">
        <v>4</v>
      </c>
      <c r="FZ10" s="14">
        <v>1.2084592145015101E-2</v>
      </c>
      <c r="GA10" s="20">
        <v>0</v>
      </c>
      <c r="GB10" s="24">
        <v>0</v>
      </c>
      <c r="GC10" s="13">
        <v>0</v>
      </c>
      <c r="GD10" s="14">
        <v>0</v>
      </c>
      <c r="GE10" s="20">
        <v>0</v>
      </c>
      <c r="GF10" s="24">
        <v>0</v>
      </c>
      <c r="GG10" s="13">
        <v>0</v>
      </c>
      <c r="GH10" s="14">
        <v>0</v>
      </c>
      <c r="GI10" s="15"/>
      <c r="GJ10" s="1">
        <f t="shared" si="15"/>
        <v>4</v>
      </c>
      <c r="GL10" s="28" t="s">
        <v>7</v>
      </c>
      <c r="GM10" s="13">
        <v>2468</v>
      </c>
      <c r="GN10" s="24">
        <v>5.5328879522934103E-2</v>
      </c>
      <c r="GO10" s="13">
        <v>12</v>
      </c>
      <c r="GP10" s="14">
        <v>3.6697247706422E-2</v>
      </c>
      <c r="GQ10" s="15"/>
      <c r="GR10" s="1">
        <f t="shared" si="18"/>
        <v>2480</v>
      </c>
      <c r="GT10" s="28" t="s">
        <v>7</v>
      </c>
      <c r="GU10" s="13">
        <v>2479</v>
      </c>
      <c r="GV10" s="24">
        <v>5.5387984002502402E-2</v>
      </c>
      <c r="GW10" s="13">
        <v>1</v>
      </c>
      <c r="GX10" s="14">
        <v>5.6818181818181802E-3</v>
      </c>
      <c r="GY10" s="15"/>
      <c r="GZ10" s="1">
        <f t="shared" si="19"/>
        <v>2480</v>
      </c>
      <c r="HB10" s="28" t="s">
        <v>7</v>
      </c>
      <c r="HC10" s="13">
        <v>2399</v>
      </c>
      <c r="HD10" s="24">
        <v>6.4007470651013906E-2</v>
      </c>
      <c r="HE10" s="13">
        <v>81</v>
      </c>
      <c r="HF10" s="14">
        <v>1.08681068026298E-2</v>
      </c>
      <c r="HG10" s="15"/>
      <c r="HH10" s="1">
        <f t="shared" si="20"/>
        <v>2480</v>
      </c>
      <c r="HJ10" s="28" t="s">
        <v>7</v>
      </c>
      <c r="HK10" s="13">
        <v>2375</v>
      </c>
      <c r="HL10" s="14">
        <v>6.5250837958129596E-2</v>
      </c>
      <c r="HM10" s="20">
        <v>102</v>
      </c>
      <c r="HN10" s="24">
        <v>1.2305465074194701E-2</v>
      </c>
      <c r="HO10" s="20">
        <v>2</v>
      </c>
      <c r="HP10" s="24">
        <v>1.06951871657754E-2</v>
      </c>
      <c r="HQ10" s="13">
        <v>1</v>
      </c>
      <c r="HR10" s="14">
        <v>1.58730158730159E-2</v>
      </c>
      <c r="HS10" s="15"/>
      <c r="HT10" s="1">
        <f t="shared" si="16"/>
        <v>2480</v>
      </c>
      <c r="HV10" s="28" t="s">
        <v>7</v>
      </c>
      <c r="HW10" s="13">
        <v>211</v>
      </c>
      <c r="HX10" s="24">
        <v>3.7050043898156297E-2</v>
      </c>
      <c r="HY10" s="13">
        <v>2269</v>
      </c>
      <c r="HZ10" s="14">
        <v>5.7826596666496803E-2</v>
      </c>
      <c r="IA10" s="15"/>
      <c r="IB10" s="1">
        <f t="shared" si="21"/>
        <v>2480</v>
      </c>
    </row>
    <row r="11" spans="2:236" x14ac:dyDescent="0.3">
      <c r="B11" s="28" t="s">
        <v>8</v>
      </c>
      <c r="C11" s="13">
        <v>1</v>
      </c>
      <c r="D11" s="14">
        <v>5.8139534883720903E-3</v>
      </c>
      <c r="E11" s="20">
        <v>72</v>
      </c>
      <c r="F11" s="24">
        <v>0.418604651162791</v>
      </c>
      <c r="G11" s="13">
        <v>99</v>
      </c>
      <c r="H11" s="14">
        <v>0.57558139534883701</v>
      </c>
      <c r="I11" s="15"/>
      <c r="J11" s="1">
        <f t="shared" si="0"/>
        <v>172</v>
      </c>
      <c r="L11" s="28" t="s">
        <v>8</v>
      </c>
      <c r="M11" s="13">
        <v>0</v>
      </c>
      <c r="N11" s="14">
        <v>0</v>
      </c>
      <c r="O11" s="20">
        <v>14</v>
      </c>
      <c r="P11" s="24">
        <v>1.7603420093046599E-3</v>
      </c>
      <c r="Q11" s="13">
        <v>45</v>
      </c>
      <c r="R11" s="14">
        <v>4.5267075746906697E-3</v>
      </c>
      <c r="S11" s="20">
        <v>72</v>
      </c>
      <c r="T11" s="24">
        <v>4.2548162155773596E-3</v>
      </c>
      <c r="U11" s="13">
        <v>41</v>
      </c>
      <c r="V11" s="14">
        <v>6.2111801242236003E-3</v>
      </c>
      <c r="W11" s="15"/>
      <c r="X11" s="1">
        <f t="shared" si="1"/>
        <v>172</v>
      </c>
      <c r="Z11" s="28" t="s">
        <v>8</v>
      </c>
      <c r="AA11" s="13">
        <v>172</v>
      </c>
      <c r="AB11" s="24">
        <v>4.1525832930951198E-3</v>
      </c>
      <c r="AC11" s="13">
        <v>0</v>
      </c>
      <c r="AD11" s="14">
        <v>0</v>
      </c>
      <c r="AE11" s="15"/>
      <c r="AF11" s="1">
        <f t="shared" si="2"/>
        <v>172</v>
      </c>
      <c r="AH11" s="28" t="s">
        <v>8</v>
      </c>
      <c r="AI11" s="13">
        <v>49</v>
      </c>
      <c r="AJ11" s="24">
        <v>1.8860662047729001E-3</v>
      </c>
      <c r="AK11" s="13">
        <v>123</v>
      </c>
      <c r="AL11" s="14">
        <v>7.9663212435233197E-3</v>
      </c>
      <c r="AM11" s="15"/>
      <c r="AN11" s="1">
        <f t="shared" si="3"/>
        <v>172</v>
      </c>
      <c r="AP11" s="28" t="s">
        <v>8</v>
      </c>
      <c r="AQ11" s="13">
        <v>58</v>
      </c>
      <c r="AR11" s="24">
        <v>3.94343214577101E-3</v>
      </c>
      <c r="AS11" s="13">
        <v>114</v>
      </c>
      <c r="AT11" s="14">
        <v>4.2677448337825703E-3</v>
      </c>
      <c r="AU11" s="15"/>
      <c r="AV11" s="1">
        <f t="shared" si="4"/>
        <v>172</v>
      </c>
      <c r="AX11" s="28" t="s">
        <v>8</v>
      </c>
      <c r="AY11" s="13">
        <v>77</v>
      </c>
      <c r="AZ11" s="24">
        <v>8.5252435783879504E-3</v>
      </c>
      <c r="BA11" s="13">
        <v>95</v>
      </c>
      <c r="BB11" s="14">
        <v>2.9331851302951701E-3</v>
      </c>
      <c r="BC11" s="15"/>
      <c r="BD11" s="1">
        <f t="shared" si="5"/>
        <v>172</v>
      </c>
      <c r="BF11" s="28" t="s">
        <v>8</v>
      </c>
      <c r="BG11" s="13">
        <v>47</v>
      </c>
      <c r="BH11" s="24">
        <v>1.6969346860670801E-3</v>
      </c>
      <c r="BI11" s="13">
        <v>125</v>
      </c>
      <c r="BJ11" s="14">
        <v>9.1087954528893105E-3</v>
      </c>
      <c r="BK11" s="15"/>
      <c r="BL11" s="1">
        <f t="shared" si="6"/>
        <v>172</v>
      </c>
      <c r="BN11" s="28" t="s">
        <v>8</v>
      </c>
      <c r="BO11" s="13">
        <v>164</v>
      </c>
      <c r="BP11" s="24">
        <v>4.9402054402506298E-3</v>
      </c>
      <c r="BQ11" s="13">
        <v>8</v>
      </c>
      <c r="BR11" s="14">
        <v>9.7288094369451497E-4</v>
      </c>
      <c r="BS11" s="15"/>
      <c r="BT11" s="1">
        <f t="shared" si="7"/>
        <v>172</v>
      </c>
      <c r="BV11" s="28" t="s">
        <v>8</v>
      </c>
      <c r="BW11" s="13">
        <v>6</v>
      </c>
      <c r="BX11" s="24">
        <v>6.5118298241805905E-4</v>
      </c>
      <c r="BY11" s="13">
        <v>166</v>
      </c>
      <c r="BZ11" s="14">
        <v>9.1087954528893105E-3</v>
      </c>
      <c r="CA11" s="15"/>
      <c r="CB11" s="1">
        <f t="shared" si="17"/>
        <v>172</v>
      </c>
      <c r="CD11" s="28" t="s">
        <v>8</v>
      </c>
      <c r="CE11" s="13">
        <v>57</v>
      </c>
      <c r="CF11" s="14">
        <v>7.6438245943408903E-3</v>
      </c>
      <c r="CG11" s="20">
        <v>1</v>
      </c>
      <c r="CH11" s="24">
        <v>7.4349442379182198E-4</v>
      </c>
      <c r="CI11" s="13">
        <v>1</v>
      </c>
      <c r="CJ11" s="14">
        <v>1.04275286757039E-3</v>
      </c>
      <c r="CK11" s="20">
        <v>1</v>
      </c>
      <c r="CL11" s="24">
        <v>8.3682008368200799E-4</v>
      </c>
      <c r="CM11" s="13">
        <v>0</v>
      </c>
      <c r="CN11" s="14">
        <v>0</v>
      </c>
      <c r="CO11" s="15"/>
      <c r="CP11" s="1">
        <f t="shared" si="8"/>
        <v>60</v>
      </c>
      <c r="CR11" s="28" t="s">
        <v>8</v>
      </c>
      <c r="CS11" s="13">
        <v>56</v>
      </c>
      <c r="CT11" s="14">
        <v>6.0053619302949104E-3</v>
      </c>
      <c r="CU11" s="20">
        <v>5</v>
      </c>
      <c r="CV11" s="24">
        <v>7.0028011204481804E-3</v>
      </c>
      <c r="CW11" s="13">
        <v>3</v>
      </c>
      <c r="CX11" s="14">
        <v>1.0563380281690101E-2</v>
      </c>
      <c r="CY11" s="20">
        <v>0</v>
      </c>
      <c r="CZ11" s="24">
        <v>0</v>
      </c>
      <c r="DA11" s="13">
        <v>0</v>
      </c>
      <c r="DB11" s="14">
        <v>0</v>
      </c>
      <c r="DC11" s="15"/>
      <c r="DD11" s="1">
        <f t="shared" si="9"/>
        <v>64</v>
      </c>
      <c r="DF11" s="28" t="s">
        <v>8</v>
      </c>
      <c r="DG11" s="13">
        <v>18</v>
      </c>
      <c r="DH11" s="14">
        <v>5.3715308863026001E-3</v>
      </c>
      <c r="DI11" s="20">
        <v>8</v>
      </c>
      <c r="DJ11" s="24">
        <v>2.2662889518413599E-2</v>
      </c>
      <c r="DK11" s="13">
        <v>0</v>
      </c>
      <c r="DL11" s="14">
        <v>0</v>
      </c>
      <c r="DM11" s="20">
        <v>0</v>
      </c>
      <c r="DN11" s="24">
        <v>0</v>
      </c>
      <c r="DO11" s="13">
        <v>0</v>
      </c>
      <c r="DP11" s="14">
        <v>0</v>
      </c>
      <c r="DQ11" s="15"/>
      <c r="DR11" s="1">
        <f t="shared" si="10"/>
        <v>26</v>
      </c>
      <c r="DT11" s="28" t="s">
        <v>8</v>
      </c>
      <c r="DU11" s="13">
        <v>16</v>
      </c>
      <c r="DV11" s="14">
        <v>1.2618296529968501E-2</v>
      </c>
      <c r="DW11" s="20">
        <v>0</v>
      </c>
      <c r="DX11" s="24">
        <v>0</v>
      </c>
      <c r="DY11" s="13">
        <v>0</v>
      </c>
      <c r="DZ11" s="14">
        <v>0</v>
      </c>
      <c r="EA11" s="20">
        <v>0</v>
      </c>
      <c r="EB11" s="24">
        <v>0</v>
      </c>
      <c r="EC11" s="13">
        <v>0</v>
      </c>
      <c r="ED11" s="14"/>
      <c r="EE11" s="15"/>
      <c r="EF11" s="1">
        <f t="shared" si="11"/>
        <v>16</v>
      </c>
      <c r="EH11" s="28" t="s">
        <v>8</v>
      </c>
      <c r="EI11" s="13">
        <v>6</v>
      </c>
      <c r="EJ11" s="14">
        <v>1.02389078498294E-2</v>
      </c>
      <c r="EK11" s="20">
        <v>0</v>
      </c>
      <c r="EL11" s="24">
        <v>0</v>
      </c>
      <c r="EM11" s="13">
        <v>0</v>
      </c>
      <c r="EN11" s="14">
        <v>0</v>
      </c>
      <c r="EO11" s="20">
        <v>0</v>
      </c>
      <c r="EP11" s="24">
        <v>0</v>
      </c>
      <c r="EQ11" s="13">
        <v>0</v>
      </c>
      <c r="ER11" s="14">
        <v>0</v>
      </c>
      <c r="ES11" s="15"/>
      <c r="ET11" s="1">
        <f t="shared" si="12"/>
        <v>6</v>
      </c>
      <c r="EV11" s="28" t="s">
        <v>8</v>
      </c>
      <c r="EW11" s="13">
        <v>3</v>
      </c>
      <c r="EX11" s="14">
        <v>1.06007067137809E-2</v>
      </c>
      <c r="EY11" s="20">
        <v>0</v>
      </c>
      <c r="EZ11" s="24">
        <v>0</v>
      </c>
      <c r="FA11" s="13">
        <v>0</v>
      </c>
      <c r="FB11" s="14">
        <v>0</v>
      </c>
      <c r="FC11" s="20">
        <v>0</v>
      </c>
      <c r="FD11" s="24">
        <v>0</v>
      </c>
      <c r="FE11" s="13">
        <v>3</v>
      </c>
      <c r="FF11" s="14">
        <v>1.9354838709677399E-2</v>
      </c>
      <c r="FG11" s="15"/>
      <c r="FH11" s="1">
        <f t="shared" si="13"/>
        <v>6</v>
      </c>
      <c r="FJ11" s="28" t="s">
        <v>8</v>
      </c>
      <c r="FK11" s="13">
        <v>4</v>
      </c>
      <c r="FL11" s="14">
        <v>2.0725388601036301E-2</v>
      </c>
      <c r="FM11" s="20">
        <v>0</v>
      </c>
      <c r="FN11" s="24">
        <v>0</v>
      </c>
      <c r="FO11" s="13">
        <v>0</v>
      </c>
      <c r="FP11" s="14">
        <v>0</v>
      </c>
      <c r="FQ11" s="20">
        <v>0</v>
      </c>
      <c r="FR11" s="24">
        <v>0</v>
      </c>
      <c r="FS11" s="13">
        <v>0</v>
      </c>
      <c r="FT11" s="14">
        <v>0</v>
      </c>
      <c r="FU11" s="15"/>
      <c r="FV11" s="1">
        <f t="shared" si="14"/>
        <v>4</v>
      </c>
      <c r="FX11" s="28" t="s">
        <v>8</v>
      </c>
      <c r="FY11" s="13">
        <v>6</v>
      </c>
      <c r="FZ11" s="14">
        <v>1.8126888217522698E-2</v>
      </c>
      <c r="GA11" s="20">
        <v>0</v>
      </c>
      <c r="GB11" s="24">
        <v>0</v>
      </c>
      <c r="GC11" s="13">
        <v>0</v>
      </c>
      <c r="GD11" s="14">
        <v>0</v>
      </c>
      <c r="GE11" s="20">
        <v>0</v>
      </c>
      <c r="GF11" s="24">
        <v>0</v>
      </c>
      <c r="GG11" s="13">
        <v>0</v>
      </c>
      <c r="GH11" s="14">
        <v>0</v>
      </c>
      <c r="GI11" s="15"/>
      <c r="GJ11" s="1">
        <f t="shared" si="15"/>
        <v>6</v>
      </c>
      <c r="GL11" s="28" t="s">
        <v>8</v>
      </c>
      <c r="GM11" s="13">
        <v>170</v>
      </c>
      <c r="GN11" s="24">
        <v>3.81114648253598E-3</v>
      </c>
      <c r="GO11" s="13">
        <v>2</v>
      </c>
      <c r="GP11" s="14">
        <v>6.1162079510703399E-3</v>
      </c>
      <c r="GQ11" s="15"/>
      <c r="GR11" s="1">
        <f t="shared" si="18"/>
        <v>172</v>
      </c>
      <c r="GT11" s="28" t="s">
        <v>8</v>
      </c>
      <c r="GU11" s="13">
        <v>171</v>
      </c>
      <c r="GV11" s="24">
        <v>3.8206314096119001E-3</v>
      </c>
      <c r="GW11" s="13">
        <v>1</v>
      </c>
      <c r="GX11" s="14">
        <v>5.6818181818181802E-3</v>
      </c>
      <c r="GY11" s="15"/>
      <c r="GZ11" s="1">
        <f t="shared" si="19"/>
        <v>172</v>
      </c>
      <c r="HB11" s="28" t="s">
        <v>8</v>
      </c>
      <c r="HC11" s="13">
        <v>166</v>
      </c>
      <c r="HD11" s="24">
        <v>4.4290288153681998E-3</v>
      </c>
      <c r="HE11" s="13">
        <v>6</v>
      </c>
      <c r="HF11" s="14">
        <v>8.0504494834294897E-4</v>
      </c>
      <c r="HG11" s="15"/>
      <c r="HH11" s="1">
        <f t="shared" si="20"/>
        <v>172</v>
      </c>
      <c r="HJ11" s="28" t="s">
        <v>8</v>
      </c>
      <c r="HK11" s="13">
        <v>164</v>
      </c>
      <c r="HL11" s="14">
        <v>4.5057420737403204E-3</v>
      </c>
      <c r="HM11" s="20">
        <v>7</v>
      </c>
      <c r="HN11" s="24">
        <v>8.4449270117022601E-4</v>
      </c>
      <c r="HO11" s="20">
        <v>1</v>
      </c>
      <c r="HP11" s="24">
        <v>5.3475935828877002E-3</v>
      </c>
      <c r="HQ11" s="13">
        <v>0</v>
      </c>
      <c r="HR11" s="14">
        <v>0</v>
      </c>
      <c r="HS11" s="15"/>
      <c r="HT11" s="1">
        <f t="shared" si="16"/>
        <v>172</v>
      </c>
      <c r="HV11" s="28" t="s">
        <v>8</v>
      </c>
      <c r="HW11" s="13">
        <v>0</v>
      </c>
      <c r="HX11" s="24">
        <v>0</v>
      </c>
      <c r="HY11" s="13">
        <v>172</v>
      </c>
      <c r="HZ11" s="14">
        <v>4.3835057852082198E-3</v>
      </c>
      <c r="IA11" s="15"/>
      <c r="IB11" s="1">
        <f t="shared" si="21"/>
        <v>172</v>
      </c>
    </row>
    <row r="12" spans="2:236" x14ac:dyDescent="0.3">
      <c r="B12" s="28" t="s">
        <v>9</v>
      </c>
      <c r="C12" s="13">
        <v>29</v>
      </c>
      <c r="D12" s="14">
        <v>3.51941747572816E-2</v>
      </c>
      <c r="E12" s="20">
        <v>334</v>
      </c>
      <c r="F12" s="24">
        <v>0.40533980582524298</v>
      </c>
      <c r="G12" s="13">
        <v>461</v>
      </c>
      <c r="H12" s="14">
        <v>0.55946601941747598</v>
      </c>
      <c r="I12" s="15"/>
      <c r="J12" s="1">
        <f t="shared" si="0"/>
        <v>824</v>
      </c>
      <c r="L12" s="28" t="s">
        <v>9</v>
      </c>
      <c r="M12" s="13">
        <v>32</v>
      </c>
      <c r="N12" s="14">
        <v>9.0909090909090905E-3</v>
      </c>
      <c r="O12" s="20">
        <v>131</v>
      </c>
      <c r="P12" s="24">
        <v>1.64717716584937E-2</v>
      </c>
      <c r="Q12" s="13">
        <v>255</v>
      </c>
      <c r="R12" s="14">
        <v>2.5651342923247201E-2</v>
      </c>
      <c r="S12" s="20">
        <v>258</v>
      </c>
      <c r="T12" s="24">
        <v>1.5246424772485501E-2</v>
      </c>
      <c r="U12" s="13">
        <v>148</v>
      </c>
      <c r="V12" s="14">
        <v>2.24208453264657E-2</v>
      </c>
      <c r="W12" s="15"/>
      <c r="X12" s="1">
        <f t="shared" si="1"/>
        <v>824</v>
      </c>
      <c r="Z12" s="28" t="s">
        <v>9</v>
      </c>
      <c r="AA12" s="13">
        <v>792</v>
      </c>
      <c r="AB12" s="24">
        <v>1.91211974891357E-2</v>
      </c>
      <c r="AC12" s="13">
        <v>32</v>
      </c>
      <c r="AD12" s="14">
        <v>9.1038406827880503E-3</v>
      </c>
      <c r="AE12" s="15"/>
      <c r="AF12" s="1">
        <f t="shared" si="2"/>
        <v>824</v>
      </c>
      <c r="AH12" s="28" t="s">
        <v>9</v>
      </c>
      <c r="AI12" s="13">
        <v>531</v>
      </c>
      <c r="AJ12" s="24">
        <v>2.0438799076212499E-2</v>
      </c>
      <c r="AK12" s="13">
        <v>261</v>
      </c>
      <c r="AL12" s="14">
        <v>1.6904145077720201E-2</v>
      </c>
      <c r="AM12" s="15"/>
      <c r="AN12" s="1">
        <f t="shared" si="3"/>
        <v>792</v>
      </c>
      <c r="AP12" s="28" t="s">
        <v>9</v>
      </c>
      <c r="AQ12" s="13">
        <v>388</v>
      </c>
      <c r="AR12" s="24">
        <v>2.6380201251019898E-2</v>
      </c>
      <c r="AS12" s="13">
        <v>404</v>
      </c>
      <c r="AT12" s="14">
        <v>1.5124288709194401E-2</v>
      </c>
      <c r="AU12" s="15"/>
      <c r="AV12" s="1">
        <f t="shared" si="4"/>
        <v>792</v>
      </c>
      <c r="AX12" s="28" t="s">
        <v>9</v>
      </c>
      <c r="AY12" s="13">
        <v>138</v>
      </c>
      <c r="AZ12" s="24">
        <v>1.52790079716563E-2</v>
      </c>
      <c r="BA12" s="13">
        <v>654</v>
      </c>
      <c r="BB12" s="14">
        <v>2.0192663949611001E-2</v>
      </c>
      <c r="BC12" s="15"/>
      <c r="BD12" s="1">
        <f t="shared" si="5"/>
        <v>792</v>
      </c>
      <c r="BF12" s="28" t="s">
        <v>9</v>
      </c>
      <c r="BG12" s="13">
        <v>484</v>
      </c>
      <c r="BH12" s="24">
        <v>1.74748167671589E-2</v>
      </c>
      <c r="BI12" s="13">
        <v>308</v>
      </c>
      <c r="BJ12" s="14">
        <v>2.2444071995919301E-2</v>
      </c>
      <c r="BK12" s="15"/>
      <c r="BL12" s="1">
        <f t="shared" si="6"/>
        <v>792</v>
      </c>
      <c r="BN12" s="28" t="s">
        <v>9</v>
      </c>
      <c r="BO12" s="13">
        <v>659</v>
      </c>
      <c r="BP12" s="24">
        <v>1.9851191372714402E-2</v>
      </c>
      <c r="BQ12" s="13">
        <v>133</v>
      </c>
      <c r="BR12" s="14">
        <v>1.6174145688921299E-2</v>
      </c>
      <c r="BS12" s="15"/>
      <c r="BT12" s="1">
        <f t="shared" si="7"/>
        <v>792</v>
      </c>
      <c r="BV12" s="28" t="s">
        <v>9</v>
      </c>
      <c r="BW12" s="13">
        <v>124</v>
      </c>
      <c r="BX12" s="24">
        <v>1.3457781636639901E-2</v>
      </c>
      <c r="BY12" s="13">
        <v>668</v>
      </c>
      <c r="BZ12" s="14">
        <v>2.2444071995919301E-2</v>
      </c>
      <c r="CA12" s="15"/>
      <c r="CB12" s="1">
        <f t="shared" si="17"/>
        <v>792</v>
      </c>
      <c r="CD12" s="28" t="s">
        <v>9</v>
      </c>
      <c r="CE12" s="13">
        <v>128</v>
      </c>
      <c r="CF12" s="14">
        <v>1.7165079790800598E-2</v>
      </c>
      <c r="CG12" s="20">
        <v>23</v>
      </c>
      <c r="CH12" s="24">
        <v>1.71003717472119E-2</v>
      </c>
      <c r="CI12" s="13">
        <v>27</v>
      </c>
      <c r="CJ12" s="14">
        <v>2.81543274244004E-2</v>
      </c>
      <c r="CK12" s="20">
        <v>31</v>
      </c>
      <c r="CL12" s="24">
        <v>2.59414225941423E-2</v>
      </c>
      <c r="CM12" s="13">
        <v>8</v>
      </c>
      <c r="CN12" s="14">
        <v>1.9704433497536901E-2</v>
      </c>
      <c r="CO12" s="15"/>
      <c r="CP12" s="1">
        <f t="shared" si="8"/>
        <v>217</v>
      </c>
      <c r="CR12" s="28" t="s">
        <v>9</v>
      </c>
      <c r="CS12" s="13">
        <v>116</v>
      </c>
      <c r="CT12" s="14">
        <v>1.24396782841823E-2</v>
      </c>
      <c r="CU12" s="20">
        <v>15</v>
      </c>
      <c r="CV12" s="24">
        <v>2.1008403361344501E-2</v>
      </c>
      <c r="CW12" s="13">
        <v>2</v>
      </c>
      <c r="CX12" s="14">
        <v>7.0422535211267599E-3</v>
      </c>
      <c r="CY12" s="20">
        <v>4</v>
      </c>
      <c r="CZ12" s="24">
        <v>1.0666666666666699E-2</v>
      </c>
      <c r="DA12" s="13">
        <v>224</v>
      </c>
      <c r="DB12" s="14">
        <v>2.1019048512714598E-2</v>
      </c>
      <c r="DC12" s="15"/>
      <c r="DD12" s="1">
        <f t="shared" si="9"/>
        <v>361</v>
      </c>
      <c r="DF12" s="28" t="s">
        <v>9</v>
      </c>
      <c r="DG12" s="13">
        <v>47</v>
      </c>
      <c r="DH12" s="14">
        <v>1.40256639809012E-2</v>
      </c>
      <c r="DI12" s="20">
        <v>8</v>
      </c>
      <c r="DJ12" s="24">
        <v>2.2662889518413599E-2</v>
      </c>
      <c r="DK12" s="13">
        <v>0</v>
      </c>
      <c r="DL12" s="14">
        <v>0</v>
      </c>
      <c r="DM12" s="20">
        <v>6</v>
      </c>
      <c r="DN12" s="24">
        <v>1.42517814726841E-2</v>
      </c>
      <c r="DO12" s="13">
        <v>85</v>
      </c>
      <c r="DP12" s="14">
        <v>2.81736824660259E-2</v>
      </c>
      <c r="DQ12" s="15"/>
      <c r="DR12" s="1">
        <f t="shared" si="10"/>
        <v>146</v>
      </c>
      <c r="DT12" s="28" t="s">
        <v>9</v>
      </c>
      <c r="DU12" s="13">
        <v>30</v>
      </c>
      <c r="DV12" s="14">
        <v>2.3659305993690899E-2</v>
      </c>
      <c r="DW12" s="20">
        <v>1</v>
      </c>
      <c r="DX12" s="24">
        <v>2.04081632653061E-2</v>
      </c>
      <c r="DY12" s="13">
        <v>3</v>
      </c>
      <c r="DZ12" s="14">
        <v>6.8181818181818205E-2</v>
      </c>
      <c r="EA12" s="20">
        <v>1</v>
      </c>
      <c r="EB12" s="24">
        <v>8.3333333333333297E-3</v>
      </c>
      <c r="EC12" s="13">
        <v>0</v>
      </c>
      <c r="ED12" s="14"/>
      <c r="EE12" s="15"/>
      <c r="EF12" s="1">
        <f t="shared" si="11"/>
        <v>35</v>
      </c>
      <c r="EH12" s="28" t="s">
        <v>9</v>
      </c>
      <c r="EI12" s="13">
        <v>15</v>
      </c>
      <c r="EJ12" s="14">
        <v>2.5597269624573399E-2</v>
      </c>
      <c r="EK12" s="20">
        <v>0</v>
      </c>
      <c r="EL12" s="24">
        <v>0</v>
      </c>
      <c r="EM12" s="13">
        <v>0</v>
      </c>
      <c r="EN12" s="14">
        <v>0</v>
      </c>
      <c r="EO12" s="20">
        <v>0</v>
      </c>
      <c r="EP12" s="24">
        <v>0</v>
      </c>
      <c r="EQ12" s="13">
        <v>7</v>
      </c>
      <c r="ER12" s="14">
        <v>1.7412935323383099E-2</v>
      </c>
      <c r="ES12" s="15"/>
      <c r="ET12" s="1">
        <f t="shared" si="12"/>
        <v>22</v>
      </c>
      <c r="EV12" s="28" t="s">
        <v>9</v>
      </c>
      <c r="EW12" s="13">
        <v>9</v>
      </c>
      <c r="EX12" s="14">
        <v>3.1802120141342802E-2</v>
      </c>
      <c r="EY12" s="20">
        <v>0</v>
      </c>
      <c r="EZ12" s="24">
        <v>0</v>
      </c>
      <c r="FA12" s="13">
        <v>0</v>
      </c>
      <c r="FB12" s="14">
        <v>0</v>
      </c>
      <c r="FC12" s="20">
        <v>0</v>
      </c>
      <c r="FD12" s="24">
        <v>0</v>
      </c>
      <c r="FE12" s="13">
        <v>4</v>
      </c>
      <c r="FF12" s="14">
        <v>2.5806451612903201E-2</v>
      </c>
      <c r="FG12" s="15"/>
      <c r="FH12" s="1">
        <f t="shared" si="13"/>
        <v>13</v>
      </c>
      <c r="FJ12" s="28" t="s">
        <v>9</v>
      </c>
      <c r="FK12" s="13">
        <v>8</v>
      </c>
      <c r="FL12" s="14">
        <v>4.1450777202072499E-2</v>
      </c>
      <c r="FM12" s="20">
        <v>0</v>
      </c>
      <c r="FN12" s="24">
        <v>0</v>
      </c>
      <c r="FO12" s="13">
        <v>0</v>
      </c>
      <c r="FP12" s="14">
        <v>0</v>
      </c>
      <c r="FQ12" s="20">
        <v>0</v>
      </c>
      <c r="FR12" s="24">
        <v>0</v>
      </c>
      <c r="FS12" s="13">
        <v>0</v>
      </c>
      <c r="FT12" s="14">
        <v>0</v>
      </c>
      <c r="FU12" s="15"/>
      <c r="FV12" s="1">
        <f t="shared" si="14"/>
        <v>8</v>
      </c>
      <c r="FX12" s="28" t="s">
        <v>9</v>
      </c>
      <c r="FY12" s="13">
        <v>13</v>
      </c>
      <c r="FZ12" s="14">
        <v>3.92749244712991E-2</v>
      </c>
      <c r="GA12" s="20">
        <v>0</v>
      </c>
      <c r="GB12" s="24">
        <v>0</v>
      </c>
      <c r="GC12" s="13">
        <v>0</v>
      </c>
      <c r="GD12" s="14">
        <v>0</v>
      </c>
      <c r="GE12" s="20">
        <v>0</v>
      </c>
      <c r="GF12" s="24">
        <v>0</v>
      </c>
      <c r="GG12" s="13">
        <v>2</v>
      </c>
      <c r="GH12" s="14">
        <v>1.11731843575419E-2</v>
      </c>
      <c r="GI12" s="15"/>
      <c r="GJ12" s="1">
        <f t="shared" si="15"/>
        <v>15</v>
      </c>
      <c r="GL12" s="28" t="s">
        <v>9</v>
      </c>
      <c r="GM12" s="13">
        <v>817</v>
      </c>
      <c r="GN12" s="24">
        <v>1.83159216248935E-2</v>
      </c>
      <c r="GO12" s="13">
        <v>7</v>
      </c>
      <c r="GP12" s="14">
        <v>2.1406727828746201E-2</v>
      </c>
      <c r="GQ12" s="15"/>
      <c r="GR12" s="1">
        <f t="shared" si="18"/>
        <v>824</v>
      </c>
      <c r="GT12" s="28" t="s">
        <v>9</v>
      </c>
      <c r="GU12" s="13">
        <v>818</v>
      </c>
      <c r="GV12" s="24">
        <v>1.8276470719664002E-2</v>
      </c>
      <c r="GW12" s="13">
        <v>6</v>
      </c>
      <c r="GX12" s="14">
        <v>3.4090909090909102E-2</v>
      </c>
      <c r="GY12" s="15"/>
      <c r="GZ12" s="1">
        <f t="shared" si="19"/>
        <v>824</v>
      </c>
      <c r="HB12" s="28" t="s">
        <v>9</v>
      </c>
      <c r="HC12" s="13">
        <v>732</v>
      </c>
      <c r="HD12" s="24">
        <v>1.9530416221985099E-2</v>
      </c>
      <c r="HE12" s="13">
        <v>92</v>
      </c>
      <c r="HF12" s="14">
        <v>1.23440225412586E-2</v>
      </c>
      <c r="HG12" s="15"/>
      <c r="HH12" s="1">
        <f t="shared" si="20"/>
        <v>824</v>
      </c>
      <c r="HJ12" s="28" t="s">
        <v>9</v>
      </c>
      <c r="HK12" s="13">
        <v>704</v>
      </c>
      <c r="HL12" s="14">
        <v>1.9341722072641399E-2</v>
      </c>
      <c r="HM12" s="20">
        <v>114</v>
      </c>
      <c r="HN12" s="24">
        <v>1.37531668476294E-2</v>
      </c>
      <c r="HO12" s="20">
        <v>2</v>
      </c>
      <c r="HP12" s="24">
        <v>1.06951871657754E-2</v>
      </c>
      <c r="HQ12" s="13">
        <v>4</v>
      </c>
      <c r="HR12" s="14">
        <v>6.3492063492063502E-2</v>
      </c>
      <c r="HS12" s="15"/>
      <c r="HT12" s="1">
        <f t="shared" si="16"/>
        <v>824</v>
      </c>
      <c r="HV12" s="28" t="s">
        <v>9</v>
      </c>
      <c r="HW12" s="13">
        <v>40</v>
      </c>
      <c r="HX12" s="24">
        <v>7.02370500438982E-3</v>
      </c>
      <c r="HY12" s="13">
        <v>784</v>
      </c>
      <c r="HZ12" s="14">
        <v>1.9980631020949099E-2</v>
      </c>
      <c r="IA12" s="15"/>
      <c r="IB12" s="1">
        <f t="shared" si="21"/>
        <v>824</v>
      </c>
    </row>
    <row r="13" spans="2:236" x14ac:dyDescent="0.3">
      <c r="B13" s="28" t="s">
        <v>10</v>
      </c>
      <c r="C13" s="13">
        <v>29</v>
      </c>
      <c r="D13" s="14">
        <v>2.06847360912981E-2</v>
      </c>
      <c r="E13" s="20">
        <v>404</v>
      </c>
      <c r="F13" s="24">
        <v>0.28815977175463597</v>
      </c>
      <c r="G13" s="13">
        <v>969</v>
      </c>
      <c r="H13" s="14">
        <v>0.69115549215406602</v>
      </c>
      <c r="I13" s="15"/>
      <c r="J13" s="1">
        <f t="shared" si="0"/>
        <v>1402</v>
      </c>
      <c r="L13" s="28" t="s">
        <v>10</v>
      </c>
      <c r="M13" s="13">
        <v>39</v>
      </c>
      <c r="N13" s="14">
        <v>1.10795454545455E-2</v>
      </c>
      <c r="O13" s="20">
        <v>265</v>
      </c>
      <c r="P13" s="24">
        <v>3.3320759461838302E-2</v>
      </c>
      <c r="Q13" s="13">
        <v>361</v>
      </c>
      <c r="R13" s="14">
        <v>3.6314254099185199E-2</v>
      </c>
      <c r="S13" s="20">
        <v>611</v>
      </c>
      <c r="T13" s="24">
        <v>3.6106843162746698E-2</v>
      </c>
      <c r="U13" s="13">
        <v>126</v>
      </c>
      <c r="V13" s="14">
        <v>1.9088016967126201E-2</v>
      </c>
      <c r="W13" s="15"/>
      <c r="X13" s="1">
        <f t="shared" si="1"/>
        <v>1402</v>
      </c>
      <c r="Z13" s="28" t="s">
        <v>10</v>
      </c>
      <c r="AA13" s="13">
        <v>1363</v>
      </c>
      <c r="AB13" s="24">
        <v>3.2906808305166603E-2</v>
      </c>
      <c r="AC13" s="13">
        <v>39</v>
      </c>
      <c r="AD13" s="14">
        <v>1.1095305832147901E-2</v>
      </c>
      <c r="AE13" s="15"/>
      <c r="AF13" s="1">
        <f t="shared" si="2"/>
        <v>1402</v>
      </c>
      <c r="AH13" s="28" t="s">
        <v>10</v>
      </c>
      <c r="AI13" s="13">
        <v>922</v>
      </c>
      <c r="AJ13" s="24">
        <v>3.5488837567359502E-2</v>
      </c>
      <c r="AK13" s="13">
        <v>441</v>
      </c>
      <c r="AL13" s="14">
        <v>2.8562176165803099E-2</v>
      </c>
      <c r="AM13" s="15"/>
      <c r="AN13" s="1">
        <f t="shared" si="3"/>
        <v>1363</v>
      </c>
      <c r="AP13" s="28" t="s">
        <v>10</v>
      </c>
      <c r="AQ13" s="13">
        <v>557</v>
      </c>
      <c r="AR13" s="24">
        <v>3.7870546641283698E-2</v>
      </c>
      <c r="AS13" s="13">
        <v>806</v>
      </c>
      <c r="AT13" s="14">
        <v>3.0173704702006601E-2</v>
      </c>
      <c r="AU13" s="15"/>
      <c r="AV13" s="1">
        <f t="shared" si="4"/>
        <v>1363</v>
      </c>
      <c r="AX13" s="28" t="s">
        <v>10</v>
      </c>
      <c r="AY13" s="13">
        <v>295</v>
      </c>
      <c r="AZ13" s="24">
        <v>3.2661647475642201E-2</v>
      </c>
      <c r="BA13" s="13">
        <v>1068</v>
      </c>
      <c r="BB13" s="14">
        <v>3.2975175991107802E-2</v>
      </c>
      <c r="BC13" s="15"/>
      <c r="BD13" s="1">
        <f t="shared" si="5"/>
        <v>1363</v>
      </c>
      <c r="BF13" s="28" t="s">
        <v>10</v>
      </c>
      <c r="BG13" s="13">
        <v>980</v>
      </c>
      <c r="BH13" s="24">
        <v>3.5382893454164697E-2</v>
      </c>
      <c r="BI13" s="13">
        <v>383</v>
      </c>
      <c r="BJ13" s="14">
        <v>2.7909349267652799E-2</v>
      </c>
      <c r="BK13" s="15"/>
      <c r="BL13" s="1">
        <f t="shared" si="6"/>
        <v>1363</v>
      </c>
      <c r="BN13" s="28" t="s">
        <v>10</v>
      </c>
      <c r="BO13" s="13">
        <v>1127</v>
      </c>
      <c r="BP13" s="24">
        <v>3.3948850799771099E-2</v>
      </c>
      <c r="BQ13" s="13">
        <v>236</v>
      </c>
      <c r="BR13" s="14">
        <v>2.8699987838988202E-2</v>
      </c>
      <c r="BS13" s="15"/>
      <c r="BT13" s="1">
        <f t="shared" si="7"/>
        <v>1363</v>
      </c>
      <c r="BV13" s="28" t="s">
        <v>10</v>
      </c>
      <c r="BW13" s="13">
        <v>233</v>
      </c>
      <c r="BX13" s="24">
        <v>2.5287605817234601E-2</v>
      </c>
      <c r="BY13" s="13">
        <v>1130</v>
      </c>
      <c r="BZ13" s="14">
        <v>2.7909349267652799E-2</v>
      </c>
      <c r="CA13" s="15"/>
      <c r="CB13" s="1">
        <f t="shared" si="17"/>
        <v>1363</v>
      </c>
      <c r="CD13" s="28" t="s">
        <v>10</v>
      </c>
      <c r="CE13" s="13">
        <v>242</v>
      </c>
      <c r="CF13" s="14">
        <v>3.2452728979482398E-2</v>
      </c>
      <c r="CG13" s="20">
        <v>26</v>
      </c>
      <c r="CH13" s="24">
        <v>1.93308550185874E-2</v>
      </c>
      <c r="CI13" s="13">
        <v>29</v>
      </c>
      <c r="CJ13" s="14">
        <v>3.02398331595412E-2</v>
      </c>
      <c r="CK13" s="20">
        <v>40</v>
      </c>
      <c r="CL13" s="24">
        <v>3.3472803347280297E-2</v>
      </c>
      <c r="CM13" s="13">
        <v>8</v>
      </c>
      <c r="CN13" s="14">
        <v>1.9704433497536901E-2</v>
      </c>
      <c r="CO13" s="15"/>
      <c r="CP13" s="1">
        <f t="shared" si="8"/>
        <v>345</v>
      </c>
      <c r="CR13" s="28" t="s">
        <v>10</v>
      </c>
      <c r="CS13" s="13">
        <v>327</v>
      </c>
      <c r="CT13" s="14">
        <v>3.50670241286863E-2</v>
      </c>
      <c r="CU13" s="20">
        <v>17</v>
      </c>
      <c r="CV13" s="24">
        <v>2.3809523809523801E-2</v>
      </c>
      <c r="CW13" s="13">
        <v>7</v>
      </c>
      <c r="CX13" s="14">
        <v>2.4647887323943699E-2</v>
      </c>
      <c r="CY13" s="20">
        <v>7</v>
      </c>
      <c r="CZ13" s="24">
        <v>1.8666666666666699E-2</v>
      </c>
      <c r="DA13" s="13">
        <v>318</v>
      </c>
      <c r="DB13" s="14">
        <v>2.9839542085014499E-2</v>
      </c>
      <c r="DC13" s="15"/>
      <c r="DD13" s="1">
        <f t="shared" si="9"/>
        <v>676</v>
      </c>
      <c r="DF13" s="28" t="s">
        <v>10</v>
      </c>
      <c r="DG13" s="13">
        <v>134</v>
      </c>
      <c r="DH13" s="14">
        <v>3.9988063264697102E-2</v>
      </c>
      <c r="DI13" s="20">
        <v>14</v>
      </c>
      <c r="DJ13" s="24">
        <v>3.9660056657223802E-2</v>
      </c>
      <c r="DK13" s="13">
        <v>2</v>
      </c>
      <c r="DL13" s="14">
        <v>2.7397260273972601E-2</v>
      </c>
      <c r="DM13" s="20">
        <v>12</v>
      </c>
      <c r="DN13" s="24">
        <v>2.85035629453682E-2</v>
      </c>
      <c r="DO13" s="13">
        <v>100</v>
      </c>
      <c r="DP13" s="14">
        <v>3.3145508783559798E-2</v>
      </c>
      <c r="DQ13" s="15"/>
      <c r="DR13" s="1">
        <f t="shared" si="10"/>
        <v>262</v>
      </c>
      <c r="DT13" s="28" t="s">
        <v>10</v>
      </c>
      <c r="DU13" s="13">
        <v>51</v>
      </c>
      <c r="DV13" s="14">
        <v>4.0220820189274399E-2</v>
      </c>
      <c r="DW13" s="20">
        <v>0</v>
      </c>
      <c r="DX13" s="24">
        <v>0</v>
      </c>
      <c r="DY13" s="13">
        <v>1</v>
      </c>
      <c r="DZ13" s="14">
        <v>2.27272727272727E-2</v>
      </c>
      <c r="EA13" s="20">
        <v>2</v>
      </c>
      <c r="EB13" s="24">
        <v>1.6666666666666701E-2</v>
      </c>
      <c r="EC13" s="13">
        <v>0</v>
      </c>
      <c r="ED13" s="14"/>
      <c r="EE13" s="15"/>
      <c r="EF13" s="1">
        <f t="shared" si="11"/>
        <v>54</v>
      </c>
      <c r="EH13" s="28" t="s">
        <v>10</v>
      </c>
      <c r="EI13" s="13">
        <v>20</v>
      </c>
      <c r="EJ13" s="14">
        <v>3.4129692832764499E-2</v>
      </c>
      <c r="EK13" s="20">
        <v>0</v>
      </c>
      <c r="EL13" s="24">
        <v>0</v>
      </c>
      <c r="EM13" s="13">
        <v>0</v>
      </c>
      <c r="EN13" s="14">
        <v>0</v>
      </c>
      <c r="EO13" s="20">
        <v>0</v>
      </c>
      <c r="EP13" s="24">
        <v>0</v>
      </c>
      <c r="EQ13" s="13">
        <v>5</v>
      </c>
      <c r="ER13" s="14">
        <v>1.24378109452736E-2</v>
      </c>
      <c r="ES13" s="15"/>
      <c r="ET13" s="1">
        <f t="shared" si="12"/>
        <v>25</v>
      </c>
      <c r="EV13" s="28" t="s">
        <v>10</v>
      </c>
      <c r="EW13" s="13">
        <v>20</v>
      </c>
      <c r="EX13" s="14">
        <v>7.0671378091872794E-2</v>
      </c>
      <c r="EY13" s="20">
        <v>1</v>
      </c>
      <c r="EZ13" s="24">
        <v>8.3333333333333301E-2</v>
      </c>
      <c r="FA13" s="13">
        <v>0</v>
      </c>
      <c r="FB13" s="14">
        <v>0</v>
      </c>
      <c r="FC13" s="20">
        <v>0</v>
      </c>
      <c r="FD13" s="24">
        <v>0</v>
      </c>
      <c r="FE13" s="13">
        <v>14</v>
      </c>
      <c r="FF13" s="14">
        <v>9.0322580645161299E-2</v>
      </c>
      <c r="FG13" s="15"/>
      <c r="FH13" s="1">
        <f t="shared" si="13"/>
        <v>35</v>
      </c>
      <c r="FJ13" s="28" t="s">
        <v>10</v>
      </c>
      <c r="FK13" s="13">
        <v>6</v>
      </c>
      <c r="FL13" s="14">
        <v>3.10880829015544E-2</v>
      </c>
      <c r="FM13" s="20">
        <v>0</v>
      </c>
      <c r="FN13" s="24">
        <v>0</v>
      </c>
      <c r="FO13" s="13">
        <v>0</v>
      </c>
      <c r="FP13" s="14">
        <v>0</v>
      </c>
      <c r="FQ13" s="20">
        <v>0</v>
      </c>
      <c r="FR13" s="24">
        <v>0</v>
      </c>
      <c r="FS13" s="13">
        <v>5</v>
      </c>
      <c r="FT13" s="14">
        <v>4.5871559633027498E-2</v>
      </c>
      <c r="FU13" s="15"/>
      <c r="FV13" s="1">
        <f t="shared" si="14"/>
        <v>11</v>
      </c>
      <c r="FX13" s="28" t="s">
        <v>10</v>
      </c>
      <c r="FY13" s="13">
        <v>1</v>
      </c>
      <c r="FZ13" s="14">
        <v>3.0211480362537799E-3</v>
      </c>
      <c r="GA13" s="20">
        <v>0</v>
      </c>
      <c r="GB13" s="24">
        <v>0</v>
      </c>
      <c r="GC13" s="13">
        <v>0</v>
      </c>
      <c r="GD13" s="14">
        <v>0</v>
      </c>
      <c r="GE13" s="20">
        <v>0</v>
      </c>
      <c r="GF13" s="24">
        <v>0</v>
      </c>
      <c r="GG13" s="13">
        <v>3</v>
      </c>
      <c r="GH13" s="14">
        <v>1.67597765363128E-2</v>
      </c>
      <c r="GI13" s="15"/>
      <c r="GJ13" s="1">
        <f t="shared" si="15"/>
        <v>4</v>
      </c>
      <c r="GL13" s="28" t="s">
        <v>10</v>
      </c>
      <c r="GM13" s="13">
        <v>1392</v>
      </c>
      <c r="GN13" s="24">
        <v>3.12065641393535E-2</v>
      </c>
      <c r="GO13" s="13">
        <v>10</v>
      </c>
      <c r="GP13" s="14">
        <v>3.0581039755351699E-2</v>
      </c>
      <c r="GQ13" s="15"/>
      <c r="GR13" s="1">
        <f t="shared" si="18"/>
        <v>1402</v>
      </c>
      <c r="GT13" s="28" t="s">
        <v>10</v>
      </c>
      <c r="GU13" s="13">
        <v>1391</v>
      </c>
      <c r="GV13" s="24">
        <v>3.10789373729249E-2</v>
      </c>
      <c r="GW13" s="13">
        <v>11</v>
      </c>
      <c r="GX13" s="14">
        <v>6.25E-2</v>
      </c>
      <c r="GY13" s="15"/>
      <c r="GZ13" s="1">
        <f t="shared" si="19"/>
        <v>1402</v>
      </c>
      <c r="HB13" s="28" t="s">
        <v>10</v>
      </c>
      <c r="HC13" s="13">
        <v>1232</v>
      </c>
      <c r="HD13" s="24">
        <v>3.2870864461045902E-2</v>
      </c>
      <c r="HE13" s="13">
        <v>170</v>
      </c>
      <c r="HF13" s="14">
        <v>2.2809606869716899E-2</v>
      </c>
      <c r="HG13" s="15"/>
      <c r="HH13" s="1">
        <f t="shared" si="20"/>
        <v>1402</v>
      </c>
      <c r="HJ13" s="28" t="s">
        <v>10</v>
      </c>
      <c r="HK13" s="13">
        <v>1197</v>
      </c>
      <c r="HL13" s="14">
        <v>3.2886422330897301E-2</v>
      </c>
      <c r="HM13" s="20">
        <v>199</v>
      </c>
      <c r="HN13" s="24">
        <v>2.4007721076125001E-2</v>
      </c>
      <c r="HO13" s="20">
        <v>6</v>
      </c>
      <c r="HP13" s="24">
        <v>3.20855614973262E-2</v>
      </c>
      <c r="HQ13" s="13">
        <v>0</v>
      </c>
      <c r="HR13" s="14">
        <v>0</v>
      </c>
      <c r="HS13" s="15"/>
      <c r="HT13" s="1">
        <f t="shared" si="16"/>
        <v>1402</v>
      </c>
      <c r="HV13" s="28" t="s">
        <v>10</v>
      </c>
      <c r="HW13" s="13">
        <v>76</v>
      </c>
      <c r="HX13" s="24">
        <v>1.3345039508340701E-2</v>
      </c>
      <c r="HY13" s="13">
        <v>1326</v>
      </c>
      <c r="HZ13" s="14">
        <v>3.3793771344105203E-2</v>
      </c>
      <c r="IA13" s="15"/>
      <c r="IB13" s="1">
        <f t="shared" si="21"/>
        <v>1402</v>
      </c>
    </row>
    <row r="14" spans="2:236" x14ac:dyDescent="0.3">
      <c r="B14" s="28" t="s">
        <v>11</v>
      </c>
      <c r="C14" s="13">
        <v>405</v>
      </c>
      <c r="D14" s="14">
        <v>0.178178618565772</v>
      </c>
      <c r="E14" s="20">
        <v>540</v>
      </c>
      <c r="F14" s="24">
        <v>0.23757149142102901</v>
      </c>
      <c r="G14" s="13">
        <v>1328</v>
      </c>
      <c r="H14" s="14">
        <v>0.58424989001319805</v>
      </c>
      <c r="I14" s="15"/>
      <c r="J14" s="1">
        <f t="shared" si="0"/>
        <v>2273</v>
      </c>
      <c r="L14" s="28" t="s">
        <v>11</v>
      </c>
      <c r="M14" s="13">
        <v>708</v>
      </c>
      <c r="N14" s="14">
        <v>0.201136363636364</v>
      </c>
      <c r="O14" s="20">
        <v>556</v>
      </c>
      <c r="P14" s="24">
        <v>6.9910725512385294E-2</v>
      </c>
      <c r="Q14" s="13">
        <v>464</v>
      </c>
      <c r="R14" s="14">
        <v>4.66753847701439E-2</v>
      </c>
      <c r="S14" s="20">
        <v>518</v>
      </c>
      <c r="T14" s="24">
        <v>3.0611038884292601E-2</v>
      </c>
      <c r="U14" s="13">
        <v>28</v>
      </c>
      <c r="V14" s="14">
        <v>4.2417815482502699E-3</v>
      </c>
      <c r="W14" s="15"/>
      <c r="X14" s="1">
        <f t="shared" si="1"/>
        <v>2274</v>
      </c>
      <c r="Z14" s="28" t="s">
        <v>11</v>
      </c>
      <c r="AA14" s="13">
        <v>1567</v>
      </c>
      <c r="AB14" s="24">
        <v>3.7831965234186402E-2</v>
      </c>
      <c r="AC14" s="13">
        <v>707</v>
      </c>
      <c r="AD14" s="14">
        <v>0.201137980085349</v>
      </c>
      <c r="AE14" s="15"/>
      <c r="AF14" s="1">
        <f t="shared" si="2"/>
        <v>2274</v>
      </c>
      <c r="AH14" s="28" t="s">
        <v>11</v>
      </c>
      <c r="AI14" s="13">
        <v>1500</v>
      </c>
      <c r="AJ14" s="24">
        <v>5.7736720554272501E-2</v>
      </c>
      <c r="AK14" s="13">
        <v>67</v>
      </c>
      <c r="AL14" s="14">
        <v>4.3393782383419699E-3</v>
      </c>
      <c r="AM14" s="15"/>
      <c r="AN14" s="1">
        <f t="shared" si="3"/>
        <v>1567</v>
      </c>
      <c r="AP14" s="28" t="s">
        <v>11</v>
      </c>
      <c r="AQ14" s="13">
        <v>689</v>
      </c>
      <c r="AR14" s="24">
        <v>4.6845254283383202E-2</v>
      </c>
      <c r="AS14" s="13">
        <v>878</v>
      </c>
      <c r="AT14" s="14">
        <v>3.2869122491763998E-2</v>
      </c>
      <c r="AU14" s="15"/>
      <c r="AV14" s="1">
        <f t="shared" si="4"/>
        <v>1567</v>
      </c>
      <c r="AX14" s="28" t="s">
        <v>11</v>
      </c>
      <c r="AY14" s="13">
        <v>585</v>
      </c>
      <c r="AZ14" s="24">
        <v>6.4769707705934501E-2</v>
      </c>
      <c r="BA14" s="13">
        <v>982</v>
      </c>
      <c r="BB14" s="14">
        <v>3.0319871557366901E-2</v>
      </c>
      <c r="BC14" s="15"/>
      <c r="BD14" s="1">
        <f t="shared" si="5"/>
        <v>1567</v>
      </c>
      <c r="BF14" s="28" t="s">
        <v>11</v>
      </c>
      <c r="BG14" s="13">
        <v>1392</v>
      </c>
      <c r="BH14" s="24">
        <v>5.0258150702242099E-2</v>
      </c>
      <c r="BI14" s="13">
        <v>175</v>
      </c>
      <c r="BJ14" s="14">
        <v>1.2752313634045E-2</v>
      </c>
      <c r="BK14" s="15"/>
      <c r="BL14" s="1">
        <f t="shared" si="6"/>
        <v>1567</v>
      </c>
      <c r="BN14" s="28" t="s">
        <v>11</v>
      </c>
      <c r="BO14" s="13">
        <v>1003</v>
      </c>
      <c r="BP14" s="24">
        <v>3.0213573515679101E-2</v>
      </c>
      <c r="BQ14" s="13">
        <v>564</v>
      </c>
      <c r="BR14" s="14">
        <v>6.8588106530463294E-2</v>
      </c>
      <c r="BS14" s="15"/>
      <c r="BT14" s="1">
        <f t="shared" si="7"/>
        <v>1567</v>
      </c>
      <c r="BV14" s="28" t="s">
        <v>11</v>
      </c>
      <c r="BW14" s="13">
        <v>708</v>
      </c>
      <c r="BX14" s="24">
        <v>7.6839591925331005E-2</v>
      </c>
      <c r="BY14" s="13">
        <v>859</v>
      </c>
      <c r="BZ14" s="14">
        <v>1.2752313634045E-2</v>
      </c>
      <c r="CA14" s="15"/>
      <c r="CB14" s="1">
        <f t="shared" si="17"/>
        <v>1567</v>
      </c>
      <c r="CD14" s="28" t="s">
        <v>11</v>
      </c>
      <c r="CE14" s="13">
        <v>266</v>
      </c>
      <c r="CF14" s="14">
        <v>3.56711814402575E-2</v>
      </c>
      <c r="CG14" s="20">
        <v>44</v>
      </c>
      <c r="CH14" s="24">
        <v>3.27137546468401E-2</v>
      </c>
      <c r="CI14" s="13">
        <v>26</v>
      </c>
      <c r="CJ14" s="14">
        <v>2.7111574556830002E-2</v>
      </c>
      <c r="CK14" s="20">
        <v>31</v>
      </c>
      <c r="CL14" s="24">
        <v>2.59414225941423E-2</v>
      </c>
      <c r="CM14" s="13">
        <v>5</v>
      </c>
      <c r="CN14" s="14">
        <v>1.23152709359606E-2</v>
      </c>
      <c r="CO14" s="15"/>
      <c r="CP14" s="1">
        <f t="shared" si="8"/>
        <v>372</v>
      </c>
      <c r="CR14" s="28" t="s">
        <v>11</v>
      </c>
      <c r="CS14" s="13">
        <v>576</v>
      </c>
      <c r="CT14" s="14">
        <v>6.1769436997319002E-2</v>
      </c>
      <c r="CU14" s="20">
        <v>33</v>
      </c>
      <c r="CV14" s="24">
        <v>4.6218487394957999E-2</v>
      </c>
      <c r="CW14" s="13">
        <v>5</v>
      </c>
      <c r="CX14" s="14">
        <v>1.7605633802816899E-2</v>
      </c>
      <c r="CY14" s="20">
        <v>7</v>
      </c>
      <c r="CZ14" s="24">
        <v>1.8666666666666699E-2</v>
      </c>
      <c r="DA14" s="13">
        <v>389</v>
      </c>
      <c r="DB14" s="14">
        <v>3.6501829783241103E-2</v>
      </c>
      <c r="DC14" s="15"/>
      <c r="DD14" s="1">
        <f t="shared" si="9"/>
        <v>1010</v>
      </c>
      <c r="DF14" s="28" t="s">
        <v>11</v>
      </c>
      <c r="DG14" s="13">
        <v>314</v>
      </c>
      <c r="DH14" s="14">
        <v>9.3703372127723103E-2</v>
      </c>
      <c r="DI14" s="20">
        <v>21</v>
      </c>
      <c r="DJ14" s="24">
        <v>5.9490084985835703E-2</v>
      </c>
      <c r="DK14" s="13">
        <v>0</v>
      </c>
      <c r="DL14" s="14">
        <v>0</v>
      </c>
      <c r="DM14" s="20">
        <v>18</v>
      </c>
      <c r="DN14" s="24">
        <v>4.2755344418052302E-2</v>
      </c>
      <c r="DO14" s="13">
        <v>183</v>
      </c>
      <c r="DP14" s="14">
        <v>6.0656281073914499E-2</v>
      </c>
      <c r="DQ14" s="15"/>
      <c r="DR14" s="1">
        <f t="shared" si="10"/>
        <v>536</v>
      </c>
      <c r="DT14" s="28" t="s">
        <v>11</v>
      </c>
      <c r="DU14" s="13">
        <v>131</v>
      </c>
      <c r="DV14" s="14">
        <v>0.10331230283911701</v>
      </c>
      <c r="DW14" s="20">
        <v>0</v>
      </c>
      <c r="DX14" s="24">
        <v>0</v>
      </c>
      <c r="DY14" s="13">
        <v>1</v>
      </c>
      <c r="DZ14" s="14">
        <v>2.27272727272727E-2</v>
      </c>
      <c r="EA14" s="20">
        <v>6</v>
      </c>
      <c r="EB14" s="24">
        <v>0.05</v>
      </c>
      <c r="EC14" s="13">
        <v>0</v>
      </c>
      <c r="ED14" s="14"/>
      <c r="EE14" s="15"/>
      <c r="EF14" s="1">
        <f t="shared" si="11"/>
        <v>138</v>
      </c>
      <c r="EH14" s="28" t="s">
        <v>11</v>
      </c>
      <c r="EI14" s="13">
        <v>56</v>
      </c>
      <c r="EJ14" s="14">
        <v>9.5563139931740607E-2</v>
      </c>
      <c r="EK14" s="20">
        <v>1</v>
      </c>
      <c r="EL14" s="24">
        <v>4.3478260869565202E-2</v>
      </c>
      <c r="EM14" s="13">
        <v>1</v>
      </c>
      <c r="EN14" s="14">
        <v>3.7037037037037E-2</v>
      </c>
      <c r="EO14" s="20">
        <v>2</v>
      </c>
      <c r="EP14" s="24">
        <v>4.2553191489361701E-2</v>
      </c>
      <c r="EQ14" s="13">
        <v>35</v>
      </c>
      <c r="ER14" s="14">
        <v>8.7064676616915401E-2</v>
      </c>
      <c r="ES14" s="15"/>
      <c r="ET14" s="1">
        <f t="shared" si="12"/>
        <v>95</v>
      </c>
      <c r="EV14" s="28" t="s">
        <v>11</v>
      </c>
      <c r="EW14" s="13">
        <v>14</v>
      </c>
      <c r="EX14" s="14">
        <v>4.9469964664311E-2</v>
      </c>
      <c r="EY14" s="20">
        <v>0</v>
      </c>
      <c r="EZ14" s="24">
        <v>0</v>
      </c>
      <c r="FA14" s="13">
        <v>3</v>
      </c>
      <c r="FB14" s="14">
        <v>0.214285714285714</v>
      </c>
      <c r="FC14" s="20">
        <v>2</v>
      </c>
      <c r="FD14" s="24">
        <v>0.11764705882352899</v>
      </c>
      <c r="FE14" s="13">
        <v>26</v>
      </c>
      <c r="FF14" s="14">
        <v>0.16774193548387101</v>
      </c>
      <c r="FG14" s="15"/>
      <c r="FH14" s="1">
        <f t="shared" si="13"/>
        <v>45</v>
      </c>
      <c r="FJ14" s="28" t="s">
        <v>11</v>
      </c>
      <c r="FK14" s="13">
        <v>1</v>
      </c>
      <c r="FL14" s="14">
        <v>5.1813471502590702E-3</v>
      </c>
      <c r="FM14" s="20">
        <v>0</v>
      </c>
      <c r="FN14" s="24">
        <v>0</v>
      </c>
      <c r="FO14" s="13">
        <v>1</v>
      </c>
      <c r="FP14" s="14">
        <v>0.14285714285714299</v>
      </c>
      <c r="FQ14" s="20">
        <v>4</v>
      </c>
      <c r="FR14" s="24">
        <v>0.30769230769230799</v>
      </c>
      <c r="FS14" s="13">
        <v>9</v>
      </c>
      <c r="FT14" s="14">
        <v>8.2568807339449504E-2</v>
      </c>
      <c r="FU14" s="15"/>
      <c r="FV14" s="1">
        <f t="shared" si="14"/>
        <v>15</v>
      </c>
      <c r="FX14" s="28" t="s">
        <v>11</v>
      </c>
      <c r="FY14" s="13">
        <v>9</v>
      </c>
      <c r="FZ14" s="14">
        <v>2.7190332326284001E-2</v>
      </c>
      <c r="GA14" s="20">
        <v>0</v>
      </c>
      <c r="GB14" s="24">
        <v>0</v>
      </c>
      <c r="GC14" s="13">
        <v>0</v>
      </c>
      <c r="GD14" s="14">
        <v>0</v>
      </c>
      <c r="GE14" s="20">
        <v>0</v>
      </c>
      <c r="GF14" s="24">
        <v>0</v>
      </c>
      <c r="GG14" s="13">
        <v>0</v>
      </c>
      <c r="GH14" s="14">
        <v>0</v>
      </c>
      <c r="GI14" s="15"/>
      <c r="GJ14" s="1">
        <f t="shared" si="15"/>
        <v>9</v>
      </c>
      <c r="GL14" s="28" t="s">
        <v>11</v>
      </c>
      <c r="GM14" s="13">
        <v>2271</v>
      </c>
      <c r="GN14" s="24">
        <v>5.0912433304936597E-2</v>
      </c>
      <c r="GO14" s="13">
        <v>3</v>
      </c>
      <c r="GP14" s="14">
        <v>9.1743119266055103E-3</v>
      </c>
      <c r="GQ14" s="15"/>
      <c r="GR14" s="1">
        <f t="shared" si="18"/>
        <v>2274</v>
      </c>
      <c r="GT14" s="28" t="s">
        <v>11</v>
      </c>
      <c r="GU14" s="13">
        <v>2273</v>
      </c>
      <c r="GV14" s="24">
        <v>5.0785352011975801E-2</v>
      </c>
      <c r="GW14" s="13">
        <v>1</v>
      </c>
      <c r="GX14" s="14">
        <v>5.6818181818181802E-3</v>
      </c>
      <c r="GY14" s="15"/>
      <c r="GZ14" s="1">
        <f t="shared" si="19"/>
        <v>2274</v>
      </c>
      <c r="HB14" s="28" t="s">
        <v>11</v>
      </c>
      <c r="HC14" s="13">
        <v>2252</v>
      </c>
      <c r="HD14" s="24">
        <v>6.0085378868729999E-2</v>
      </c>
      <c r="HE14" s="13">
        <v>22</v>
      </c>
      <c r="HF14" s="14">
        <v>2.9518314772574799E-3</v>
      </c>
      <c r="HG14" s="15"/>
      <c r="HH14" s="1">
        <f t="shared" si="20"/>
        <v>2274</v>
      </c>
      <c r="HJ14" s="28" t="s">
        <v>11</v>
      </c>
      <c r="HK14" s="13">
        <v>2239</v>
      </c>
      <c r="HL14" s="14">
        <v>6.15143689213693E-2</v>
      </c>
      <c r="HM14" s="20">
        <v>35</v>
      </c>
      <c r="HN14" s="24">
        <v>4.2224635058511302E-3</v>
      </c>
      <c r="HO14" s="20">
        <v>0</v>
      </c>
      <c r="HP14" s="24">
        <v>0</v>
      </c>
      <c r="HQ14" s="13">
        <v>0</v>
      </c>
      <c r="HR14" s="14">
        <v>0</v>
      </c>
      <c r="HS14" s="15"/>
      <c r="HT14" s="1">
        <f t="shared" si="16"/>
        <v>2274</v>
      </c>
      <c r="HV14" s="28" t="s">
        <v>11</v>
      </c>
      <c r="HW14" s="13">
        <v>984</v>
      </c>
      <c r="HX14" s="24">
        <v>0.17278314310798901</v>
      </c>
      <c r="HY14" s="13">
        <v>1289</v>
      </c>
      <c r="HZ14" s="14">
        <v>3.2850807890310398E-2</v>
      </c>
      <c r="IA14" s="15"/>
      <c r="IB14" s="1">
        <f t="shared" si="21"/>
        <v>2273</v>
      </c>
    </row>
    <row r="15" spans="2:236" x14ac:dyDescent="0.3">
      <c r="B15" s="28" t="s">
        <v>12</v>
      </c>
      <c r="C15" s="13">
        <v>138</v>
      </c>
      <c r="D15" s="14">
        <v>2.4555160142348799E-2</v>
      </c>
      <c r="E15" s="20">
        <v>1690</v>
      </c>
      <c r="F15" s="24">
        <v>0.30071174377224202</v>
      </c>
      <c r="G15" s="13">
        <v>3792</v>
      </c>
      <c r="H15" s="14">
        <v>0.67473309608540899</v>
      </c>
      <c r="I15" s="15"/>
      <c r="J15" s="1">
        <f t="shared" si="0"/>
        <v>5620</v>
      </c>
      <c r="L15" s="28" t="s">
        <v>12</v>
      </c>
      <c r="M15" s="13">
        <v>180</v>
      </c>
      <c r="N15" s="14">
        <v>5.1136363636363598E-2</v>
      </c>
      <c r="O15" s="20">
        <v>1012</v>
      </c>
      <c r="P15" s="24">
        <v>0.127247579529737</v>
      </c>
      <c r="Q15" s="13">
        <v>1663</v>
      </c>
      <c r="R15" s="14">
        <v>0.167286993260235</v>
      </c>
      <c r="S15" s="20">
        <v>2120</v>
      </c>
      <c r="T15" s="24">
        <v>0.12528069968088901</v>
      </c>
      <c r="U15" s="13">
        <v>647</v>
      </c>
      <c r="V15" s="14">
        <v>9.8015452204211498E-2</v>
      </c>
      <c r="W15" s="15"/>
      <c r="X15" s="1">
        <f t="shared" si="1"/>
        <v>5622</v>
      </c>
      <c r="Z15" s="28" t="s">
        <v>12</v>
      </c>
      <c r="AA15" s="13">
        <v>5442</v>
      </c>
      <c r="AB15" s="24">
        <v>0.13138580395944</v>
      </c>
      <c r="AC15" s="13">
        <v>178</v>
      </c>
      <c r="AD15" s="14">
        <v>5.06401137980085E-2</v>
      </c>
      <c r="AE15" s="15"/>
      <c r="AF15" s="1">
        <f t="shared" si="2"/>
        <v>5620</v>
      </c>
      <c r="AH15" s="28" t="s">
        <v>12</v>
      </c>
      <c r="AI15" s="13">
        <v>2230</v>
      </c>
      <c r="AJ15" s="24">
        <v>8.5835257890685093E-2</v>
      </c>
      <c r="AK15" s="13">
        <v>3212</v>
      </c>
      <c r="AL15" s="14">
        <v>0.20803108808290199</v>
      </c>
      <c r="AM15" s="15"/>
      <c r="AN15" s="1">
        <f t="shared" si="3"/>
        <v>5442</v>
      </c>
      <c r="AP15" s="28" t="s">
        <v>12</v>
      </c>
      <c r="AQ15" s="13">
        <v>2425</v>
      </c>
      <c r="AR15" s="24">
        <v>0.16487625781887399</v>
      </c>
      <c r="AS15" s="13">
        <v>3017</v>
      </c>
      <c r="AT15" s="14">
        <v>0.112945492662474</v>
      </c>
      <c r="AU15" s="15"/>
      <c r="AV15" s="1">
        <f t="shared" si="4"/>
        <v>5442</v>
      </c>
      <c r="AX15" s="28" t="s">
        <v>12</v>
      </c>
      <c r="AY15" s="13">
        <v>1138</v>
      </c>
      <c r="AZ15" s="24">
        <v>0.12599645704163001</v>
      </c>
      <c r="BA15" s="13">
        <v>4304</v>
      </c>
      <c r="BB15" s="14">
        <v>0.13288872421884601</v>
      </c>
      <c r="BC15" s="15"/>
      <c r="BD15" s="1">
        <f t="shared" si="5"/>
        <v>5442</v>
      </c>
      <c r="BF15" s="28" t="s">
        <v>12</v>
      </c>
      <c r="BG15" s="13">
        <v>4373</v>
      </c>
      <c r="BH15" s="24">
        <v>0.15788713579088001</v>
      </c>
      <c r="BI15" s="13">
        <v>1069</v>
      </c>
      <c r="BJ15" s="14">
        <v>7.7898418713109402E-2</v>
      </c>
      <c r="BK15" s="15"/>
      <c r="BL15" s="1">
        <f t="shared" si="6"/>
        <v>5442</v>
      </c>
      <c r="BN15" s="28" t="s">
        <v>12</v>
      </c>
      <c r="BO15" s="13">
        <v>4113</v>
      </c>
      <c r="BP15" s="24">
        <v>0.123896737657017</v>
      </c>
      <c r="BQ15" s="13">
        <v>1329</v>
      </c>
      <c r="BR15" s="14">
        <v>0.16161984677125099</v>
      </c>
      <c r="BS15" s="15"/>
      <c r="BT15" s="1">
        <f t="shared" si="7"/>
        <v>5442</v>
      </c>
      <c r="BV15" s="28" t="s">
        <v>12</v>
      </c>
      <c r="BW15" s="13">
        <v>1417</v>
      </c>
      <c r="BX15" s="24">
        <v>0.153787714347732</v>
      </c>
      <c r="BY15" s="13">
        <v>4025</v>
      </c>
      <c r="BZ15" s="14">
        <v>7.7898418713109402E-2</v>
      </c>
      <c r="CA15" s="15"/>
      <c r="CB15" s="1">
        <f t="shared" si="17"/>
        <v>5442</v>
      </c>
      <c r="CD15" s="28" t="s">
        <v>12</v>
      </c>
      <c r="CE15" s="13">
        <v>769</v>
      </c>
      <c r="CF15" s="14">
        <v>0.10312458093066899</v>
      </c>
      <c r="CG15" s="20">
        <v>100</v>
      </c>
      <c r="CH15" s="24">
        <v>7.4349442379182201E-2</v>
      </c>
      <c r="CI15" s="13">
        <v>82</v>
      </c>
      <c r="CJ15" s="14">
        <v>8.5505735140771602E-2</v>
      </c>
      <c r="CK15" s="20">
        <v>142</v>
      </c>
      <c r="CL15" s="24">
        <v>0.11882845188284499</v>
      </c>
      <c r="CM15" s="13">
        <v>40</v>
      </c>
      <c r="CN15" s="14">
        <v>9.8522167487684706E-2</v>
      </c>
      <c r="CO15" s="15"/>
      <c r="CP15" s="1">
        <f t="shared" si="8"/>
        <v>1133</v>
      </c>
      <c r="CR15" s="28" t="s">
        <v>12</v>
      </c>
      <c r="CS15" s="13">
        <v>1196</v>
      </c>
      <c r="CT15" s="14">
        <v>0.12825737265415499</v>
      </c>
      <c r="CU15" s="20">
        <v>63</v>
      </c>
      <c r="CV15" s="24">
        <v>8.8235294117647106E-2</v>
      </c>
      <c r="CW15" s="13">
        <v>49</v>
      </c>
      <c r="CX15" s="14">
        <v>0.17253521126760599</v>
      </c>
      <c r="CY15" s="20">
        <v>52</v>
      </c>
      <c r="CZ15" s="24">
        <v>0.13866666666666699</v>
      </c>
      <c r="DA15" s="13">
        <v>1765</v>
      </c>
      <c r="DB15" s="14">
        <v>0.16561884207563099</v>
      </c>
      <c r="DC15" s="15"/>
      <c r="DD15" s="1">
        <f t="shared" si="9"/>
        <v>3125</v>
      </c>
      <c r="DF15" s="28" t="s">
        <v>12</v>
      </c>
      <c r="DG15" s="13">
        <v>353</v>
      </c>
      <c r="DH15" s="14">
        <v>0.105341689048045</v>
      </c>
      <c r="DI15" s="20">
        <v>34</v>
      </c>
      <c r="DJ15" s="24">
        <v>9.6317280453257798E-2</v>
      </c>
      <c r="DK15" s="13">
        <v>12</v>
      </c>
      <c r="DL15" s="14">
        <v>0.164383561643836</v>
      </c>
      <c r="DM15" s="20">
        <v>60</v>
      </c>
      <c r="DN15" s="24">
        <v>0.142517814726841</v>
      </c>
      <c r="DO15" s="13">
        <v>373</v>
      </c>
      <c r="DP15" s="14">
        <v>0.12363274776267801</v>
      </c>
      <c r="DQ15" s="15"/>
      <c r="DR15" s="1">
        <f t="shared" si="10"/>
        <v>832</v>
      </c>
      <c r="DT15" s="28" t="s">
        <v>12</v>
      </c>
      <c r="DU15" s="13">
        <v>129</v>
      </c>
      <c r="DV15" s="14">
        <v>0.101735015772871</v>
      </c>
      <c r="DW15" s="20">
        <v>8</v>
      </c>
      <c r="DX15" s="24">
        <v>0.16326530612244899</v>
      </c>
      <c r="DY15" s="13">
        <v>6</v>
      </c>
      <c r="DZ15" s="14">
        <v>0.13636363636363599</v>
      </c>
      <c r="EA15" s="20">
        <v>10</v>
      </c>
      <c r="EB15" s="24">
        <v>8.3333333333333301E-2</v>
      </c>
      <c r="EC15" s="13">
        <v>0</v>
      </c>
      <c r="ED15" s="14"/>
      <c r="EE15" s="15"/>
      <c r="EF15" s="1">
        <f t="shared" si="11"/>
        <v>153</v>
      </c>
      <c r="EH15" s="28" t="s">
        <v>12</v>
      </c>
      <c r="EI15" s="13">
        <v>45</v>
      </c>
      <c r="EJ15" s="14">
        <v>7.6791808873720099E-2</v>
      </c>
      <c r="EK15" s="20">
        <v>2</v>
      </c>
      <c r="EL15" s="24">
        <v>8.6956521739130405E-2</v>
      </c>
      <c r="EM15" s="13">
        <v>3</v>
      </c>
      <c r="EN15" s="14">
        <v>0.11111111111111099</v>
      </c>
      <c r="EO15" s="20">
        <v>7</v>
      </c>
      <c r="EP15" s="24">
        <v>0.14893617021276601</v>
      </c>
      <c r="EQ15" s="13">
        <v>84</v>
      </c>
      <c r="ER15" s="14">
        <v>0.20895522388059701</v>
      </c>
      <c r="ES15" s="15"/>
      <c r="ET15" s="1">
        <f t="shared" si="12"/>
        <v>141</v>
      </c>
      <c r="EV15" s="28" t="s">
        <v>12</v>
      </c>
      <c r="EW15" s="13">
        <v>13</v>
      </c>
      <c r="EX15" s="14">
        <v>4.5936395759717301E-2</v>
      </c>
      <c r="EY15" s="20">
        <v>0</v>
      </c>
      <c r="EZ15" s="24">
        <v>0</v>
      </c>
      <c r="FA15" s="13">
        <v>2</v>
      </c>
      <c r="FB15" s="14">
        <v>0.14285714285714299</v>
      </c>
      <c r="FC15" s="20">
        <v>0</v>
      </c>
      <c r="FD15" s="24">
        <v>0</v>
      </c>
      <c r="FE15" s="13">
        <v>1</v>
      </c>
      <c r="FF15" s="14">
        <v>6.4516129032258099E-3</v>
      </c>
      <c r="FG15" s="15"/>
      <c r="FH15" s="1">
        <f t="shared" si="13"/>
        <v>16</v>
      </c>
      <c r="FJ15" s="28" t="s">
        <v>12</v>
      </c>
      <c r="FK15" s="13">
        <v>16</v>
      </c>
      <c r="FL15" s="14">
        <v>8.2901554404145095E-2</v>
      </c>
      <c r="FM15" s="20">
        <v>0</v>
      </c>
      <c r="FN15" s="24">
        <v>0</v>
      </c>
      <c r="FO15" s="13">
        <v>0</v>
      </c>
      <c r="FP15" s="14">
        <v>0</v>
      </c>
      <c r="FQ15" s="20">
        <v>0</v>
      </c>
      <c r="FR15" s="24">
        <v>0</v>
      </c>
      <c r="FS15" s="13">
        <v>0</v>
      </c>
      <c r="FT15" s="14">
        <v>0</v>
      </c>
      <c r="FU15" s="15"/>
      <c r="FV15" s="1">
        <f t="shared" si="14"/>
        <v>16</v>
      </c>
      <c r="FX15" s="28" t="s">
        <v>12</v>
      </c>
      <c r="FY15" s="13">
        <v>0</v>
      </c>
      <c r="FZ15" s="14">
        <v>0</v>
      </c>
      <c r="GA15" s="20">
        <v>0</v>
      </c>
      <c r="GB15" s="24">
        <v>0</v>
      </c>
      <c r="GC15" s="13">
        <v>0</v>
      </c>
      <c r="GD15" s="14">
        <v>0</v>
      </c>
      <c r="GE15" s="20">
        <v>1</v>
      </c>
      <c r="GF15" s="24">
        <v>6.6666666666666693E-2</v>
      </c>
      <c r="GG15" s="13">
        <v>0</v>
      </c>
      <c r="GH15" s="14">
        <v>0</v>
      </c>
      <c r="GI15" s="15"/>
      <c r="GJ15" s="1">
        <f t="shared" si="15"/>
        <v>1</v>
      </c>
      <c r="GL15" s="28" t="s">
        <v>12</v>
      </c>
      <c r="GM15" s="13">
        <v>5576</v>
      </c>
      <c r="GN15" s="24">
        <v>0.12500560462717999</v>
      </c>
      <c r="GO15" s="13">
        <v>46</v>
      </c>
      <c r="GP15" s="14">
        <v>0.14067278287461801</v>
      </c>
      <c r="GQ15" s="15"/>
      <c r="GR15" s="1">
        <f t="shared" si="18"/>
        <v>5622</v>
      </c>
      <c r="GT15" s="28" t="s">
        <v>12</v>
      </c>
      <c r="GU15" s="13">
        <v>5585</v>
      </c>
      <c r="GV15" s="24">
        <v>0.124784949840248</v>
      </c>
      <c r="GW15" s="13">
        <v>37</v>
      </c>
      <c r="GX15" s="14">
        <v>0.21022727272727301</v>
      </c>
      <c r="GY15" s="15"/>
      <c r="GZ15" s="1">
        <f t="shared" si="19"/>
        <v>5622</v>
      </c>
      <c r="HB15" s="28" t="s">
        <v>12</v>
      </c>
      <c r="HC15" s="13">
        <v>4098</v>
      </c>
      <c r="HD15" s="24">
        <v>0.109338313767343</v>
      </c>
      <c r="HE15" s="13">
        <v>1524</v>
      </c>
      <c r="HF15" s="14">
        <v>0.20448141687910901</v>
      </c>
      <c r="HG15" s="15"/>
      <c r="HH15" s="1">
        <f t="shared" si="20"/>
        <v>5622</v>
      </c>
      <c r="HJ15" s="28" t="s">
        <v>12</v>
      </c>
      <c r="HK15" s="13">
        <v>3875</v>
      </c>
      <c r="HL15" s="14">
        <v>0.106461893510632</v>
      </c>
      <c r="HM15" s="20">
        <v>1706</v>
      </c>
      <c r="HN15" s="24">
        <v>0.20581493545662899</v>
      </c>
      <c r="HO15" s="20">
        <v>33</v>
      </c>
      <c r="HP15" s="24">
        <v>0.17647058823529399</v>
      </c>
      <c r="HQ15" s="13">
        <v>8</v>
      </c>
      <c r="HR15" s="14">
        <v>0.126984126984127</v>
      </c>
      <c r="HS15" s="15"/>
      <c r="HT15" s="1">
        <f t="shared" si="16"/>
        <v>5622</v>
      </c>
      <c r="HV15" s="28" t="s">
        <v>12</v>
      </c>
      <c r="HW15" s="13">
        <v>445</v>
      </c>
      <c r="HX15" s="24">
        <v>7.8138718173836705E-2</v>
      </c>
      <c r="HY15" s="13">
        <v>5175</v>
      </c>
      <c r="HZ15" s="14">
        <v>0.13188745603751501</v>
      </c>
      <c r="IA15" s="15"/>
      <c r="IB15" s="1">
        <f t="shared" si="21"/>
        <v>5620</v>
      </c>
    </row>
    <row r="16" spans="2:236" x14ac:dyDescent="0.3">
      <c r="B16" s="28" t="s">
        <v>13</v>
      </c>
      <c r="C16" s="13">
        <v>11</v>
      </c>
      <c r="D16" s="14">
        <v>1.8151815181518201E-2</v>
      </c>
      <c r="E16" s="20">
        <v>202</v>
      </c>
      <c r="F16" s="24">
        <v>0.33333333333333298</v>
      </c>
      <c r="G16" s="13">
        <v>393</v>
      </c>
      <c r="H16" s="14">
        <v>0.64851485148514898</v>
      </c>
      <c r="I16" s="15"/>
      <c r="J16" s="1">
        <f t="shared" si="0"/>
        <v>606</v>
      </c>
      <c r="L16" s="28" t="s">
        <v>13</v>
      </c>
      <c r="M16" s="13">
        <v>14</v>
      </c>
      <c r="N16" s="14">
        <v>3.9772727272727303E-3</v>
      </c>
      <c r="O16" s="20">
        <v>79</v>
      </c>
      <c r="P16" s="24">
        <v>9.9333584810763192E-3</v>
      </c>
      <c r="Q16" s="13">
        <v>91</v>
      </c>
      <c r="R16" s="14">
        <v>9.1540086510411393E-3</v>
      </c>
      <c r="S16" s="20">
        <v>256</v>
      </c>
      <c r="T16" s="24">
        <v>1.5128235433163899E-2</v>
      </c>
      <c r="U16" s="13">
        <v>166</v>
      </c>
      <c r="V16" s="14">
        <v>2.5147704893198002E-2</v>
      </c>
      <c r="W16" s="15"/>
      <c r="X16" s="1">
        <f t="shared" si="1"/>
        <v>606</v>
      </c>
      <c r="Z16" s="28" t="s">
        <v>13</v>
      </c>
      <c r="AA16" s="13">
        <v>592</v>
      </c>
      <c r="AB16" s="24">
        <v>1.42926122646065E-2</v>
      </c>
      <c r="AC16" s="13">
        <v>14</v>
      </c>
      <c r="AD16" s="14">
        <v>3.9829302987197703E-3</v>
      </c>
      <c r="AE16" s="15"/>
      <c r="AF16" s="1">
        <f t="shared" si="2"/>
        <v>606</v>
      </c>
      <c r="AH16" s="28" t="s">
        <v>13</v>
      </c>
      <c r="AI16" s="13">
        <v>187</v>
      </c>
      <c r="AJ16" s="24">
        <v>7.1978444957659701E-3</v>
      </c>
      <c r="AK16" s="13">
        <v>405</v>
      </c>
      <c r="AL16" s="14">
        <v>2.62305699481865E-2</v>
      </c>
      <c r="AM16" s="15"/>
      <c r="AN16" s="1">
        <f t="shared" si="3"/>
        <v>592</v>
      </c>
      <c r="AP16" s="28" t="s">
        <v>13</v>
      </c>
      <c r="AQ16" s="13">
        <v>163</v>
      </c>
      <c r="AR16" s="24">
        <v>1.1082404133804701E-2</v>
      </c>
      <c r="AS16" s="13">
        <v>429</v>
      </c>
      <c r="AT16" s="14">
        <v>1.6060197663971199E-2</v>
      </c>
      <c r="AU16" s="15"/>
      <c r="AV16" s="1">
        <f t="shared" si="4"/>
        <v>592</v>
      </c>
      <c r="AX16" s="28" t="s">
        <v>13</v>
      </c>
      <c r="AY16" s="13">
        <v>78</v>
      </c>
      <c r="AZ16" s="24">
        <v>8.6359610274579293E-3</v>
      </c>
      <c r="BA16" s="13">
        <v>514</v>
      </c>
      <c r="BB16" s="14">
        <v>1.5870075336544401E-2</v>
      </c>
      <c r="BC16" s="15"/>
      <c r="BD16" s="1">
        <f t="shared" si="5"/>
        <v>592</v>
      </c>
      <c r="BF16" s="28" t="s">
        <v>13</v>
      </c>
      <c r="BG16" s="13">
        <v>362</v>
      </c>
      <c r="BH16" s="24">
        <v>1.30700075820486E-2</v>
      </c>
      <c r="BI16" s="13">
        <v>230</v>
      </c>
      <c r="BJ16" s="14">
        <v>1.67601836333163E-2</v>
      </c>
      <c r="BK16" s="15"/>
      <c r="BL16" s="1">
        <f t="shared" si="6"/>
        <v>592</v>
      </c>
      <c r="BN16" s="28" t="s">
        <v>13</v>
      </c>
      <c r="BO16" s="13">
        <v>507</v>
      </c>
      <c r="BP16" s="24">
        <v>1.5272464379311399E-2</v>
      </c>
      <c r="BQ16" s="13">
        <v>85</v>
      </c>
      <c r="BR16" s="14">
        <v>1.0336860026754199E-2</v>
      </c>
      <c r="BS16" s="15"/>
      <c r="BT16" s="1">
        <f t="shared" si="7"/>
        <v>592</v>
      </c>
      <c r="BV16" s="28" t="s">
        <v>13</v>
      </c>
      <c r="BW16" s="13">
        <v>88</v>
      </c>
      <c r="BX16" s="24">
        <v>9.5506837421315393E-3</v>
      </c>
      <c r="BY16" s="13">
        <v>504</v>
      </c>
      <c r="BZ16" s="14">
        <v>1.67601836333163E-2</v>
      </c>
      <c r="CA16" s="15"/>
      <c r="CB16" s="1">
        <f t="shared" si="17"/>
        <v>592</v>
      </c>
      <c r="CD16" s="28" t="s">
        <v>13</v>
      </c>
      <c r="CE16" s="13">
        <v>86</v>
      </c>
      <c r="CF16" s="14">
        <v>1.15327879844441E-2</v>
      </c>
      <c r="CG16" s="20">
        <v>6</v>
      </c>
      <c r="CH16" s="24">
        <v>4.4609665427509304E-3</v>
      </c>
      <c r="CI16" s="13">
        <v>11</v>
      </c>
      <c r="CJ16" s="14">
        <v>1.1470281543274201E-2</v>
      </c>
      <c r="CK16" s="20">
        <v>12</v>
      </c>
      <c r="CL16" s="24">
        <v>1.00418410041841E-2</v>
      </c>
      <c r="CM16" s="13">
        <v>4</v>
      </c>
      <c r="CN16" s="14">
        <v>9.8522167487684695E-3</v>
      </c>
      <c r="CO16" s="15"/>
      <c r="CP16" s="1">
        <f t="shared" si="8"/>
        <v>119</v>
      </c>
      <c r="CR16" s="28" t="s">
        <v>13</v>
      </c>
      <c r="CS16" s="13">
        <v>138</v>
      </c>
      <c r="CT16" s="14">
        <v>1.4798927613941E-2</v>
      </c>
      <c r="CU16" s="20">
        <v>3</v>
      </c>
      <c r="CV16" s="24">
        <v>4.20168067226891E-3</v>
      </c>
      <c r="CW16" s="13">
        <v>2</v>
      </c>
      <c r="CX16" s="14">
        <v>7.0422535211267599E-3</v>
      </c>
      <c r="CY16" s="20">
        <v>1</v>
      </c>
      <c r="CZ16" s="24">
        <v>2.66666666666667E-3</v>
      </c>
      <c r="DA16" s="13">
        <v>125</v>
      </c>
      <c r="DB16" s="14">
        <v>1.17293797503988E-2</v>
      </c>
      <c r="DC16" s="15"/>
      <c r="DD16" s="1">
        <f t="shared" si="9"/>
        <v>269</v>
      </c>
      <c r="DF16" s="28" t="s">
        <v>13</v>
      </c>
      <c r="DG16" s="13">
        <v>71</v>
      </c>
      <c r="DH16" s="14">
        <v>2.1187705162638001E-2</v>
      </c>
      <c r="DI16" s="20">
        <v>2</v>
      </c>
      <c r="DJ16" s="24">
        <v>5.6657223796033997E-3</v>
      </c>
      <c r="DK16" s="13">
        <v>0</v>
      </c>
      <c r="DL16" s="14">
        <v>0</v>
      </c>
      <c r="DM16" s="20">
        <v>4</v>
      </c>
      <c r="DN16" s="24">
        <v>9.5011876484560592E-3</v>
      </c>
      <c r="DO16" s="13">
        <v>34</v>
      </c>
      <c r="DP16" s="14">
        <v>1.12694729864103E-2</v>
      </c>
      <c r="DQ16" s="15"/>
      <c r="DR16" s="1">
        <f t="shared" si="10"/>
        <v>111</v>
      </c>
      <c r="DT16" s="28" t="s">
        <v>13</v>
      </c>
      <c r="DU16" s="13">
        <v>23</v>
      </c>
      <c r="DV16" s="14">
        <v>1.81388012618297E-2</v>
      </c>
      <c r="DW16" s="20">
        <v>0</v>
      </c>
      <c r="DX16" s="24">
        <v>0</v>
      </c>
      <c r="DY16" s="13">
        <v>0</v>
      </c>
      <c r="DZ16" s="14">
        <v>0</v>
      </c>
      <c r="EA16" s="20">
        <v>0</v>
      </c>
      <c r="EB16" s="24">
        <v>0</v>
      </c>
      <c r="EC16" s="13">
        <v>0</v>
      </c>
      <c r="ED16" s="14"/>
      <c r="EE16" s="15"/>
      <c r="EF16" s="1">
        <f t="shared" si="11"/>
        <v>23</v>
      </c>
      <c r="EH16" s="28" t="s">
        <v>13</v>
      </c>
      <c r="EI16" s="13">
        <v>23</v>
      </c>
      <c r="EJ16" s="14">
        <v>3.9249146757679203E-2</v>
      </c>
      <c r="EK16" s="20">
        <v>0</v>
      </c>
      <c r="EL16" s="24">
        <v>0</v>
      </c>
      <c r="EM16" s="13">
        <v>0</v>
      </c>
      <c r="EN16" s="14">
        <v>0</v>
      </c>
      <c r="EO16" s="20">
        <v>0</v>
      </c>
      <c r="EP16" s="24">
        <v>0</v>
      </c>
      <c r="EQ16" s="13">
        <v>3</v>
      </c>
      <c r="ER16" s="14">
        <v>7.4626865671641798E-3</v>
      </c>
      <c r="ES16" s="15"/>
      <c r="ET16" s="1">
        <f t="shared" si="12"/>
        <v>26</v>
      </c>
      <c r="EV16" s="28" t="s">
        <v>13</v>
      </c>
      <c r="EW16" s="13">
        <v>35</v>
      </c>
      <c r="EX16" s="14">
        <v>0.123674911660777</v>
      </c>
      <c r="EY16" s="20">
        <v>1</v>
      </c>
      <c r="EZ16" s="24">
        <v>8.3333333333333301E-2</v>
      </c>
      <c r="FA16" s="13">
        <v>3</v>
      </c>
      <c r="FB16" s="14">
        <v>0.214285714285714</v>
      </c>
      <c r="FC16" s="20">
        <v>3</v>
      </c>
      <c r="FD16" s="24">
        <v>0.17647058823529399</v>
      </c>
      <c r="FE16" s="13">
        <v>8</v>
      </c>
      <c r="FF16" s="14">
        <v>5.16129032258065E-2</v>
      </c>
      <c r="FG16" s="15"/>
      <c r="FH16" s="1">
        <f t="shared" si="13"/>
        <v>50</v>
      </c>
      <c r="FJ16" s="28" t="s">
        <v>13</v>
      </c>
      <c r="FK16" s="13">
        <v>1</v>
      </c>
      <c r="FL16" s="14">
        <v>5.1813471502590702E-3</v>
      </c>
      <c r="FM16" s="20">
        <v>0</v>
      </c>
      <c r="FN16" s="24">
        <v>0</v>
      </c>
      <c r="FO16" s="13">
        <v>0</v>
      </c>
      <c r="FP16" s="14">
        <v>0</v>
      </c>
      <c r="FQ16" s="20">
        <v>0</v>
      </c>
      <c r="FR16" s="24">
        <v>0</v>
      </c>
      <c r="FS16" s="13">
        <v>0</v>
      </c>
      <c r="FT16" s="14">
        <v>0</v>
      </c>
      <c r="FU16" s="15"/>
      <c r="FV16" s="1">
        <f t="shared" si="14"/>
        <v>1</v>
      </c>
      <c r="FX16" s="28" t="s">
        <v>13</v>
      </c>
      <c r="FY16" s="13">
        <v>35</v>
      </c>
      <c r="FZ16" s="14">
        <v>0.105740181268882</v>
      </c>
      <c r="GA16" s="20">
        <v>0</v>
      </c>
      <c r="GB16" s="24">
        <v>0</v>
      </c>
      <c r="GC16" s="13">
        <v>0</v>
      </c>
      <c r="GD16" s="14">
        <v>0</v>
      </c>
      <c r="GE16" s="20">
        <v>1</v>
      </c>
      <c r="GF16" s="24">
        <v>6.6666666666666693E-2</v>
      </c>
      <c r="GG16" s="13">
        <v>5</v>
      </c>
      <c r="GH16" s="14">
        <v>2.7932960893854698E-2</v>
      </c>
      <c r="GI16" s="15"/>
      <c r="GJ16" s="1">
        <f t="shared" si="15"/>
        <v>41</v>
      </c>
      <c r="GL16" s="28" t="s">
        <v>13</v>
      </c>
      <c r="GM16" s="13">
        <v>600</v>
      </c>
      <c r="GN16" s="24">
        <v>1.34511052324799E-2</v>
      </c>
      <c r="GO16" s="13">
        <v>6</v>
      </c>
      <c r="GP16" s="14">
        <v>1.8348623853211E-2</v>
      </c>
      <c r="GQ16" s="15"/>
      <c r="GR16" s="1">
        <f t="shared" si="18"/>
        <v>606</v>
      </c>
      <c r="GT16" s="28" t="s">
        <v>13</v>
      </c>
      <c r="GU16" s="13">
        <v>603</v>
      </c>
      <c r="GV16" s="24">
        <v>1.34727528654736E-2</v>
      </c>
      <c r="GW16" s="13">
        <v>3</v>
      </c>
      <c r="GX16" s="14">
        <v>1.7045454545454499E-2</v>
      </c>
      <c r="GY16" s="15"/>
      <c r="GZ16" s="1">
        <f t="shared" si="19"/>
        <v>606</v>
      </c>
      <c r="HB16" s="28" t="s">
        <v>13</v>
      </c>
      <c r="HC16" s="13">
        <v>555</v>
      </c>
      <c r="HD16" s="24">
        <v>1.4807897545357499E-2</v>
      </c>
      <c r="HE16" s="13">
        <v>51</v>
      </c>
      <c r="HF16" s="14">
        <v>6.8428820609150696E-3</v>
      </c>
      <c r="HG16" s="15"/>
      <c r="HH16" s="1">
        <f t="shared" si="20"/>
        <v>606</v>
      </c>
      <c r="HJ16" s="28" t="s">
        <v>13</v>
      </c>
      <c r="HK16" s="13">
        <v>546</v>
      </c>
      <c r="HL16" s="14">
        <v>1.5000824221111099E-2</v>
      </c>
      <c r="HM16" s="20">
        <v>54</v>
      </c>
      <c r="HN16" s="24">
        <v>6.5146579804560298E-3</v>
      </c>
      <c r="HO16" s="20">
        <v>5</v>
      </c>
      <c r="HP16" s="24">
        <v>2.6737967914438499E-2</v>
      </c>
      <c r="HQ16" s="13">
        <v>1</v>
      </c>
      <c r="HR16" s="14">
        <v>1.58730158730159E-2</v>
      </c>
      <c r="HS16" s="15"/>
      <c r="HT16" s="1">
        <f t="shared" si="16"/>
        <v>606</v>
      </c>
      <c r="HV16" s="28" t="s">
        <v>13</v>
      </c>
      <c r="HW16" s="13">
        <v>25</v>
      </c>
      <c r="HX16" s="24">
        <v>4.3898156277436297E-3</v>
      </c>
      <c r="HY16" s="13">
        <v>581</v>
      </c>
      <c r="HZ16" s="14">
        <v>1.48070747744533E-2</v>
      </c>
      <c r="IA16" s="15"/>
      <c r="IB16" s="1">
        <f t="shared" si="21"/>
        <v>606</v>
      </c>
    </row>
    <row r="17" spans="2:236" x14ac:dyDescent="0.3">
      <c r="B17" s="28" t="s">
        <v>14</v>
      </c>
      <c r="C17" s="13">
        <v>20</v>
      </c>
      <c r="D17" s="14">
        <v>2.1208907741251299E-2</v>
      </c>
      <c r="E17" s="20">
        <v>346</v>
      </c>
      <c r="F17" s="24">
        <v>0.36691410392364798</v>
      </c>
      <c r="G17" s="13">
        <v>577</v>
      </c>
      <c r="H17" s="14">
        <v>0.61187698833510096</v>
      </c>
      <c r="I17" s="15"/>
      <c r="J17" s="1">
        <f t="shared" si="0"/>
        <v>943</v>
      </c>
      <c r="L17" s="28" t="s">
        <v>14</v>
      </c>
      <c r="M17" s="13">
        <v>25</v>
      </c>
      <c r="N17" s="14">
        <v>7.1022727272727296E-3</v>
      </c>
      <c r="O17" s="20">
        <v>136</v>
      </c>
      <c r="P17" s="24">
        <v>1.71004652332453E-2</v>
      </c>
      <c r="Q17" s="13">
        <v>199</v>
      </c>
      <c r="R17" s="14">
        <v>2.0018106830298799E-2</v>
      </c>
      <c r="S17" s="20">
        <v>452</v>
      </c>
      <c r="T17" s="24">
        <v>2.67107906866801E-2</v>
      </c>
      <c r="U17" s="13">
        <v>131</v>
      </c>
      <c r="V17" s="14">
        <v>1.9845477957885199E-2</v>
      </c>
      <c r="W17" s="15"/>
      <c r="X17" s="1">
        <f t="shared" si="1"/>
        <v>943</v>
      </c>
      <c r="Z17" s="28" t="s">
        <v>14</v>
      </c>
      <c r="AA17" s="13">
        <v>918</v>
      </c>
      <c r="AB17" s="24">
        <v>2.21632061805891E-2</v>
      </c>
      <c r="AC17" s="13">
        <v>25</v>
      </c>
      <c r="AD17" s="14">
        <v>7.1123755334281703E-3</v>
      </c>
      <c r="AE17" s="15"/>
      <c r="AF17" s="1">
        <f t="shared" si="2"/>
        <v>943</v>
      </c>
      <c r="AH17" s="28" t="s">
        <v>14</v>
      </c>
      <c r="AI17" s="13">
        <v>284</v>
      </c>
      <c r="AJ17" s="24">
        <v>1.09314857582756E-2</v>
      </c>
      <c r="AK17" s="13">
        <v>634</v>
      </c>
      <c r="AL17" s="14">
        <v>4.1062176165803099E-2</v>
      </c>
      <c r="AM17" s="15"/>
      <c r="AN17" s="1">
        <f t="shared" si="3"/>
        <v>918</v>
      </c>
      <c r="AP17" s="28" t="s">
        <v>14</v>
      </c>
      <c r="AQ17" s="13">
        <v>321</v>
      </c>
      <c r="AR17" s="24">
        <v>2.1824857220560202E-2</v>
      </c>
      <c r="AS17" s="13">
        <v>597</v>
      </c>
      <c r="AT17" s="14">
        <v>2.23495058400719E-2</v>
      </c>
      <c r="AU17" s="15"/>
      <c r="AV17" s="1">
        <f t="shared" si="4"/>
        <v>918</v>
      </c>
      <c r="AX17" s="28" t="s">
        <v>14</v>
      </c>
      <c r="AY17" s="13">
        <v>140</v>
      </c>
      <c r="AZ17" s="24">
        <v>1.5500442869796301E-2</v>
      </c>
      <c r="BA17" s="13">
        <v>778</v>
      </c>
      <c r="BB17" s="14">
        <v>2.4021242435469901E-2</v>
      </c>
      <c r="BC17" s="15"/>
      <c r="BD17" s="1">
        <f t="shared" si="5"/>
        <v>918</v>
      </c>
      <c r="BF17" s="28" t="s">
        <v>14</v>
      </c>
      <c r="BG17" s="13">
        <v>725</v>
      </c>
      <c r="BH17" s="24">
        <v>2.6176120157417802E-2</v>
      </c>
      <c r="BI17" s="13">
        <v>193</v>
      </c>
      <c r="BJ17" s="14">
        <v>1.4063980179261099E-2</v>
      </c>
      <c r="BK17" s="15"/>
      <c r="BL17" s="1">
        <f t="shared" si="6"/>
        <v>918</v>
      </c>
      <c r="BN17" s="28" t="s">
        <v>14</v>
      </c>
      <c r="BO17" s="13">
        <v>795</v>
      </c>
      <c r="BP17" s="24">
        <v>2.3947947103653899E-2</v>
      </c>
      <c r="BQ17" s="13">
        <v>123</v>
      </c>
      <c r="BR17" s="14">
        <v>1.4958044509303201E-2</v>
      </c>
      <c r="BS17" s="15"/>
      <c r="BT17" s="1">
        <f t="shared" si="7"/>
        <v>918</v>
      </c>
      <c r="BV17" s="28" t="s">
        <v>14</v>
      </c>
      <c r="BW17" s="13">
        <v>117</v>
      </c>
      <c r="BX17" s="24">
        <v>1.2698068157152201E-2</v>
      </c>
      <c r="BY17" s="13">
        <v>801</v>
      </c>
      <c r="BZ17" s="14">
        <v>1.4063980179261099E-2</v>
      </c>
      <c r="CA17" s="15"/>
      <c r="CB17" s="1">
        <f t="shared" si="17"/>
        <v>918</v>
      </c>
      <c r="CD17" s="28" t="s">
        <v>14</v>
      </c>
      <c r="CE17" s="13">
        <v>171</v>
      </c>
      <c r="CF17" s="14">
        <v>2.29314737830227E-2</v>
      </c>
      <c r="CG17" s="20">
        <v>15</v>
      </c>
      <c r="CH17" s="24">
        <v>1.11524163568773E-2</v>
      </c>
      <c r="CI17" s="13">
        <v>25</v>
      </c>
      <c r="CJ17" s="14">
        <v>2.60688216892596E-2</v>
      </c>
      <c r="CK17" s="20">
        <v>33</v>
      </c>
      <c r="CL17" s="24">
        <v>2.7615062761506302E-2</v>
      </c>
      <c r="CM17" s="13">
        <v>9</v>
      </c>
      <c r="CN17" s="14">
        <v>2.2167487684729099E-2</v>
      </c>
      <c r="CO17" s="15"/>
      <c r="CP17" s="1">
        <f t="shared" si="8"/>
        <v>253</v>
      </c>
      <c r="CR17" s="28" t="s">
        <v>14</v>
      </c>
      <c r="CS17" s="13">
        <v>201</v>
      </c>
      <c r="CT17" s="14">
        <v>2.1554959785522802E-2</v>
      </c>
      <c r="CU17" s="20">
        <v>10</v>
      </c>
      <c r="CV17" s="24">
        <v>1.4005602240896401E-2</v>
      </c>
      <c r="CW17" s="13">
        <v>4</v>
      </c>
      <c r="CX17" s="14">
        <v>1.4084507042253501E-2</v>
      </c>
      <c r="CY17" s="20">
        <v>5</v>
      </c>
      <c r="CZ17" s="24">
        <v>1.3333333333333299E-2</v>
      </c>
      <c r="DA17" s="13">
        <v>238</v>
      </c>
      <c r="DB17" s="14">
        <v>2.2332739044759301E-2</v>
      </c>
      <c r="DC17" s="15"/>
      <c r="DD17" s="1">
        <f t="shared" si="9"/>
        <v>458</v>
      </c>
      <c r="DF17" s="28" t="s">
        <v>14</v>
      </c>
      <c r="DG17" s="13">
        <v>84</v>
      </c>
      <c r="DH17" s="14">
        <v>2.5067144136078801E-2</v>
      </c>
      <c r="DI17" s="20">
        <v>3</v>
      </c>
      <c r="DJ17" s="24">
        <v>8.4985835694051E-3</v>
      </c>
      <c r="DK17" s="13">
        <v>3</v>
      </c>
      <c r="DL17" s="14">
        <v>4.1095890410958902E-2</v>
      </c>
      <c r="DM17" s="20">
        <v>16</v>
      </c>
      <c r="DN17" s="24">
        <v>3.8004750593824202E-2</v>
      </c>
      <c r="DO17" s="13">
        <v>78</v>
      </c>
      <c r="DP17" s="14">
        <v>2.5853496851176699E-2</v>
      </c>
      <c r="DQ17" s="15"/>
      <c r="DR17" s="1">
        <f t="shared" si="10"/>
        <v>184</v>
      </c>
      <c r="DT17" s="28" t="s">
        <v>14</v>
      </c>
      <c r="DU17" s="13">
        <v>22</v>
      </c>
      <c r="DV17" s="14">
        <v>1.73501577287066E-2</v>
      </c>
      <c r="DW17" s="20">
        <v>1</v>
      </c>
      <c r="DX17" s="24">
        <v>2.04081632653061E-2</v>
      </c>
      <c r="DY17" s="13">
        <v>0</v>
      </c>
      <c r="DZ17" s="14">
        <v>0</v>
      </c>
      <c r="EA17" s="20">
        <v>2</v>
      </c>
      <c r="EB17" s="24">
        <v>1.6666666666666701E-2</v>
      </c>
      <c r="EC17" s="13">
        <v>0</v>
      </c>
      <c r="ED17" s="14"/>
      <c r="EE17" s="15"/>
      <c r="EF17" s="1">
        <f t="shared" si="11"/>
        <v>25</v>
      </c>
      <c r="EH17" s="28" t="s">
        <v>14</v>
      </c>
      <c r="EI17" s="13">
        <v>5</v>
      </c>
      <c r="EJ17" s="14">
        <v>8.5324232081911301E-3</v>
      </c>
      <c r="EK17" s="20">
        <v>1</v>
      </c>
      <c r="EL17" s="24">
        <v>4.3478260869565202E-2</v>
      </c>
      <c r="EM17" s="13">
        <v>1</v>
      </c>
      <c r="EN17" s="14">
        <v>3.7037037037037E-2</v>
      </c>
      <c r="EO17" s="20">
        <v>0</v>
      </c>
      <c r="EP17" s="24">
        <v>0</v>
      </c>
      <c r="EQ17" s="13">
        <v>6</v>
      </c>
      <c r="ER17" s="14">
        <v>1.49253731343284E-2</v>
      </c>
      <c r="ES17" s="15"/>
      <c r="ET17" s="1">
        <f t="shared" si="12"/>
        <v>13</v>
      </c>
      <c r="EV17" s="28" t="s">
        <v>14</v>
      </c>
      <c r="EW17" s="13">
        <v>2</v>
      </c>
      <c r="EX17" s="14">
        <v>7.0671378091872799E-3</v>
      </c>
      <c r="EY17" s="20">
        <v>0</v>
      </c>
      <c r="EZ17" s="24">
        <v>0</v>
      </c>
      <c r="FA17" s="13">
        <v>0</v>
      </c>
      <c r="FB17" s="14">
        <v>0</v>
      </c>
      <c r="FC17" s="20">
        <v>0</v>
      </c>
      <c r="FD17" s="24">
        <v>0</v>
      </c>
      <c r="FE17" s="13">
        <v>1</v>
      </c>
      <c r="FF17" s="14">
        <v>6.4516129032258099E-3</v>
      </c>
      <c r="FG17" s="15"/>
      <c r="FH17" s="1">
        <f t="shared" si="13"/>
        <v>3</v>
      </c>
      <c r="FJ17" s="28" t="s">
        <v>14</v>
      </c>
      <c r="FK17" s="13">
        <v>24</v>
      </c>
      <c r="FL17" s="14">
        <v>0.124352331606218</v>
      </c>
      <c r="FM17" s="20">
        <v>2</v>
      </c>
      <c r="FN17" s="24">
        <v>0.4</v>
      </c>
      <c r="FO17" s="13">
        <v>2</v>
      </c>
      <c r="FP17" s="14">
        <v>0.28571428571428598</v>
      </c>
      <c r="FQ17" s="20">
        <v>1</v>
      </c>
      <c r="FR17" s="24">
        <v>7.69230769230769E-2</v>
      </c>
      <c r="FS17" s="13">
        <v>3</v>
      </c>
      <c r="FT17" s="14">
        <v>2.7522935779816501E-2</v>
      </c>
      <c r="FU17" s="15"/>
      <c r="FV17" s="1">
        <f t="shared" si="14"/>
        <v>32</v>
      </c>
      <c r="FX17" s="28" t="s">
        <v>14</v>
      </c>
      <c r="FY17" s="13">
        <v>1</v>
      </c>
      <c r="FZ17" s="14">
        <v>3.0211480362537799E-3</v>
      </c>
      <c r="GA17" s="20">
        <v>0</v>
      </c>
      <c r="GB17" s="24">
        <v>0</v>
      </c>
      <c r="GC17" s="13">
        <v>0</v>
      </c>
      <c r="GD17" s="14">
        <v>0</v>
      </c>
      <c r="GE17" s="20">
        <v>1</v>
      </c>
      <c r="GF17" s="24">
        <v>6.6666666666666693E-2</v>
      </c>
      <c r="GG17" s="13">
        <v>6</v>
      </c>
      <c r="GH17" s="14">
        <v>3.3519553072625698E-2</v>
      </c>
      <c r="GI17" s="15"/>
      <c r="GJ17" s="1">
        <f t="shared" si="15"/>
        <v>8</v>
      </c>
      <c r="GL17" s="28" t="s">
        <v>14</v>
      </c>
      <c r="GM17" s="13">
        <v>929</v>
      </c>
      <c r="GN17" s="24">
        <v>2.0826794601623101E-2</v>
      </c>
      <c r="GO17" s="13">
        <v>14</v>
      </c>
      <c r="GP17" s="14">
        <v>4.2813455657492401E-2</v>
      </c>
      <c r="GQ17" s="15"/>
      <c r="GR17" s="1">
        <f t="shared" si="18"/>
        <v>943</v>
      </c>
      <c r="GT17" s="28" t="s">
        <v>14</v>
      </c>
      <c r="GU17" s="13">
        <v>941</v>
      </c>
      <c r="GV17" s="24">
        <v>2.1024644189735701E-2</v>
      </c>
      <c r="GW17" s="13">
        <v>2</v>
      </c>
      <c r="GX17" s="14">
        <v>1.13636363636364E-2</v>
      </c>
      <c r="GY17" s="15"/>
      <c r="GZ17" s="1">
        <f t="shared" si="19"/>
        <v>943</v>
      </c>
      <c r="HB17" s="28" t="s">
        <v>14</v>
      </c>
      <c r="HC17" s="13">
        <v>763</v>
      </c>
      <c r="HD17" s="24">
        <v>2.0357524012806799E-2</v>
      </c>
      <c r="HE17" s="13">
        <v>180</v>
      </c>
      <c r="HF17" s="14">
        <v>2.41513484502885E-2</v>
      </c>
      <c r="HG17" s="15"/>
      <c r="HH17" s="1">
        <f t="shared" si="20"/>
        <v>943</v>
      </c>
      <c r="HJ17" s="28" t="s">
        <v>14</v>
      </c>
      <c r="HK17" s="13">
        <v>738</v>
      </c>
      <c r="HL17" s="14">
        <v>2.02758393318314E-2</v>
      </c>
      <c r="HM17" s="20">
        <v>197</v>
      </c>
      <c r="HN17" s="24">
        <v>2.3766437447219201E-2</v>
      </c>
      <c r="HO17" s="20">
        <v>8</v>
      </c>
      <c r="HP17" s="24">
        <v>4.2780748663101602E-2</v>
      </c>
      <c r="HQ17" s="13">
        <v>0</v>
      </c>
      <c r="HR17" s="14">
        <v>0</v>
      </c>
      <c r="HS17" s="15"/>
      <c r="HT17" s="1">
        <f t="shared" si="16"/>
        <v>943</v>
      </c>
      <c r="HV17" s="28" t="s">
        <v>14</v>
      </c>
      <c r="HW17" s="13">
        <v>46</v>
      </c>
      <c r="HX17" s="24">
        <v>8.0772607550482906E-3</v>
      </c>
      <c r="HY17" s="13">
        <v>897</v>
      </c>
      <c r="HZ17" s="14">
        <v>2.2860492379835898E-2</v>
      </c>
      <c r="IA17" s="15"/>
      <c r="IB17" s="1">
        <f t="shared" si="21"/>
        <v>943</v>
      </c>
    </row>
    <row r="18" spans="2:236" x14ac:dyDescent="0.3">
      <c r="B18" s="28" t="s">
        <v>15</v>
      </c>
      <c r="C18" s="13">
        <v>450</v>
      </c>
      <c r="D18" s="14">
        <v>0.21018215787015401</v>
      </c>
      <c r="E18" s="20">
        <v>713</v>
      </c>
      <c r="F18" s="24">
        <v>0.33302195235871102</v>
      </c>
      <c r="G18" s="13">
        <v>978</v>
      </c>
      <c r="H18" s="14">
        <v>0.456795889771135</v>
      </c>
      <c r="I18" s="15"/>
      <c r="J18" s="1">
        <f t="shared" si="0"/>
        <v>2141</v>
      </c>
      <c r="L18" s="28" t="s">
        <v>15</v>
      </c>
      <c r="M18" s="13">
        <v>575</v>
      </c>
      <c r="N18" s="14">
        <v>0.16335227272727301</v>
      </c>
      <c r="O18" s="20">
        <v>470</v>
      </c>
      <c r="P18" s="24">
        <v>5.9097196026656598E-2</v>
      </c>
      <c r="Q18" s="13">
        <v>377</v>
      </c>
      <c r="R18" s="14">
        <v>3.7923750125741902E-2</v>
      </c>
      <c r="S18" s="20">
        <v>627</v>
      </c>
      <c r="T18" s="24">
        <v>3.7052357877319503E-2</v>
      </c>
      <c r="U18" s="13">
        <v>92</v>
      </c>
      <c r="V18" s="14">
        <v>1.39372822299652E-2</v>
      </c>
      <c r="W18" s="15"/>
      <c r="X18" s="1">
        <f t="shared" si="1"/>
        <v>2141</v>
      </c>
      <c r="Z18" s="28" t="s">
        <v>15</v>
      </c>
      <c r="AA18" s="13">
        <v>1566</v>
      </c>
      <c r="AB18" s="24">
        <v>3.7807822308063697E-2</v>
      </c>
      <c r="AC18" s="13">
        <v>575</v>
      </c>
      <c r="AD18" s="14">
        <v>0.163584637268848</v>
      </c>
      <c r="AE18" s="15"/>
      <c r="AF18" s="1">
        <f t="shared" si="2"/>
        <v>2141</v>
      </c>
      <c r="AH18" s="28" t="s">
        <v>15</v>
      </c>
      <c r="AI18" s="13">
        <v>1185</v>
      </c>
      <c r="AJ18" s="24">
        <v>4.5612009237875298E-2</v>
      </c>
      <c r="AK18" s="13">
        <v>381</v>
      </c>
      <c r="AL18" s="14">
        <v>2.4676165803108802E-2</v>
      </c>
      <c r="AM18" s="15"/>
      <c r="AN18" s="1">
        <f t="shared" si="3"/>
        <v>1566</v>
      </c>
      <c r="AP18" s="28" t="s">
        <v>15</v>
      </c>
      <c r="AQ18" s="13">
        <v>482</v>
      </c>
      <c r="AR18" s="24">
        <v>3.2771280935545301E-2</v>
      </c>
      <c r="AS18" s="13">
        <v>1084</v>
      </c>
      <c r="AT18" s="14">
        <v>4.05810122791255E-2</v>
      </c>
      <c r="AU18" s="15"/>
      <c r="AV18" s="1">
        <f t="shared" si="4"/>
        <v>1566</v>
      </c>
      <c r="AX18" s="28" t="s">
        <v>15</v>
      </c>
      <c r="AY18" s="13">
        <v>521</v>
      </c>
      <c r="AZ18" s="24">
        <v>5.76837909654562E-2</v>
      </c>
      <c r="BA18" s="13">
        <v>1045</v>
      </c>
      <c r="BB18" s="14">
        <v>3.2265036433246901E-2</v>
      </c>
      <c r="BC18" s="15"/>
      <c r="BD18" s="1">
        <f t="shared" si="5"/>
        <v>1566</v>
      </c>
      <c r="BF18" s="28" t="s">
        <v>15</v>
      </c>
      <c r="BG18" s="13">
        <v>1258</v>
      </c>
      <c r="BH18" s="24">
        <v>4.5420081597284903E-2</v>
      </c>
      <c r="BI18" s="13">
        <v>308</v>
      </c>
      <c r="BJ18" s="14">
        <v>2.2444071995919301E-2</v>
      </c>
      <c r="BK18" s="15"/>
      <c r="BL18" s="1">
        <f t="shared" si="6"/>
        <v>1566</v>
      </c>
      <c r="BN18" s="28" t="s">
        <v>15</v>
      </c>
      <c r="BO18" s="13">
        <v>1126</v>
      </c>
      <c r="BP18" s="24">
        <v>3.3918727595867101E-2</v>
      </c>
      <c r="BQ18" s="13">
        <v>440</v>
      </c>
      <c r="BR18" s="14">
        <v>5.3508451903198299E-2</v>
      </c>
      <c r="BS18" s="15"/>
      <c r="BT18" s="1">
        <f t="shared" si="7"/>
        <v>1566</v>
      </c>
      <c r="BV18" s="28" t="s">
        <v>15</v>
      </c>
      <c r="BW18" s="13">
        <v>697</v>
      </c>
      <c r="BX18" s="24">
        <v>7.5645756457564606E-2</v>
      </c>
      <c r="BY18" s="13">
        <v>869</v>
      </c>
      <c r="BZ18" s="14">
        <v>2.2444071995919301E-2</v>
      </c>
      <c r="CA18" s="15"/>
      <c r="CB18" s="1">
        <f t="shared" si="17"/>
        <v>1566</v>
      </c>
      <c r="CD18" s="28" t="s">
        <v>15</v>
      </c>
      <c r="CE18" s="13">
        <v>551</v>
      </c>
      <c r="CF18" s="14">
        <v>7.3890304411961899E-2</v>
      </c>
      <c r="CG18" s="20">
        <v>14</v>
      </c>
      <c r="CH18" s="24">
        <v>1.0408921933085499E-2</v>
      </c>
      <c r="CI18" s="13">
        <v>14</v>
      </c>
      <c r="CJ18" s="14">
        <v>1.4598540145985399E-2</v>
      </c>
      <c r="CK18" s="20">
        <v>19</v>
      </c>
      <c r="CL18" s="24">
        <v>1.58995815899582E-2</v>
      </c>
      <c r="CM18" s="13">
        <v>2</v>
      </c>
      <c r="CN18" s="14">
        <v>4.92610837438424E-3</v>
      </c>
      <c r="CO18" s="15"/>
      <c r="CP18" s="1">
        <f t="shared" si="8"/>
        <v>600</v>
      </c>
      <c r="CR18" s="28" t="s">
        <v>15</v>
      </c>
      <c r="CS18" s="13">
        <v>398</v>
      </c>
      <c r="CT18" s="14">
        <v>4.26809651474531E-2</v>
      </c>
      <c r="CU18" s="20">
        <v>9</v>
      </c>
      <c r="CV18" s="24">
        <v>1.26050420168067E-2</v>
      </c>
      <c r="CW18" s="13">
        <v>8</v>
      </c>
      <c r="CX18" s="14">
        <v>2.8169014084507001E-2</v>
      </c>
      <c r="CY18" s="20">
        <v>6</v>
      </c>
      <c r="CZ18" s="24">
        <v>1.6E-2</v>
      </c>
      <c r="DA18" s="13">
        <v>181</v>
      </c>
      <c r="DB18" s="14">
        <v>1.69841418785775E-2</v>
      </c>
      <c r="DC18" s="15"/>
      <c r="DD18" s="1">
        <f t="shared" si="9"/>
        <v>602</v>
      </c>
      <c r="DF18" s="28" t="s">
        <v>15</v>
      </c>
      <c r="DG18" s="13">
        <v>316</v>
      </c>
      <c r="DH18" s="14">
        <v>9.4300208892867804E-2</v>
      </c>
      <c r="DI18" s="20">
        <v>8</v>
      </c>
      <c r="DJ18" s="24">
        <v>2.2662889518413599E-2</v>
      </c>
      <c r="DK18" s="13">
        <v>2</v>
      </c>
      <c r="DL18" s="14">
        <v>2.7397260273972601E-2</v>
      </c>
      <c r="DM18" s="20">
        <v>18</v>
      </c>
      <c r="DN18" s="24">
        <v>4.2755344418052302E-2</v>
      </c>
      <c r="DO18" s="13">
        <v>127</v>
      </c>
      <c r="DP18" s="14">
        <v>4.2094796155121003E-2</v>
      </c>
      <c r="DQ18" s="15"/>
      <c r="DR18" s="1">
        <f t="shared" si="10"/>
        <v>471</v>
      </c>
      <c r="DT18" s="28" t="s">
        <v>15</v>
      </c>
      <c r="DU18" s="13">
        <v>149</v>
      </c>
      <c r="DV18" s="14">
        <v>0.117507886435331</v>
      </c>
      <c r="DW18" s="20">
        <v>1</v>
      </c>
      <c r="DX18" s="24">
        <v>2.04081632653061E-2</v>
      </c>
      <c r="DY18" s="13">
        <v>6</v>
      </c>
      <c r="DZ18" s="14">
        <v>0.13636363636363599</v>
      </c>
      <c r="EA18" s="20">
        <v>17</v>
      </c>
      <c r="EB18" s="24">
        <v>0.141666666666667</v>
      </c>
      <c r="EC18" s="13">
        <v>0</v>
      </c>
      <c r="ED18" s="14"/>
      <c r="EE18" s="15"/>
      <c r="EF18" s="1">
        <f t="shared" si="11"/>
        <v>173</v>
      </c>
      <c r="EH18" s="28" t="s">
        <v>15</v>
      </c>
      <c r="EI18" s="13">
        <v>69</v>
      </c>
      <c r="EJ18" s="14">
        <v>0.117747440273038</v>
      </c>
      <c r="EK18" s="20">
        <v>2</v>
      </c>
      <c r="EL18" s="24">
        <v>8.6956521739130405E-2</v>
      </c>
      <c r="EM18" s="13">
        <v>1</v>
      </c>
      <c r="EN18" s="14">
        <v>3.7037037037037E-2</v>
      </c>
      <c r="EO18" s="20">
        <v>3</v>
      </c>
      <c r="EP18" s="24">
        <v>6.3829787234042507E-2</v>
      </c>
      <c r="EQ18" s="13">
        <v>20</v>
      </c>
      <c r="ER18" s="14">
        <v>4.9751243781094502E-2</v>
      </c>
      <c r="ES18" s="15"/>
      <c r="ET18" s="1">
        <f t="shared" si="12"/>
        <v>95</v>
      </c>
      <c r="EV18" s="28" t="s">
        <v>15</v>
      </c>
      <c r="EW18" s="13">
        <v>8</v>
      </c>
      <c r="EX18" s="14">
        <v>2.8268551236749099E-2</v>
      </c>
      <c r="EY18" s="20">
        <v>0</v>
      </c>
      <c r="EZ18" s="24">
        <v>0</v>
      </c>
      <c r="FA18" s="13">
        <v>0</v>
      </c>
      <c r="FB18" s="14">
        <v>0</v>
      </c>
      <c r="FC18" s="20">
        <v>1</v>
      </c>
      <c r="FD18" s="24">
        <v>5.8823529411764698E-2</v>
      </c>
      <c r="FE18" s="13">
        <v>5</v>
      </c>
      <c r="FF18" s="14">
        <v>3.2258064516128997E-2</v>
      </c>
      <c r="FG18" s="15"/>
      <c r="FH18" s="1">
        <f t="shared" si="13"/>
        <v>14</v>
      </c>
      <c r="FJ18" s="28" t="s">
        <v>15</v>
      </c>
      <c r="FK18" s="13">
        <v>2</v>
      </c>
      <c r="FL18" s="14">
        <v>1.03626943005181E-2</v>
      </c>
      <c r="FM18" s="20">
        <v>0</v>
      </c>
      <c r="FN18" s="24">
        <v>0</v>
      </c>
      <c r="FO18" s="13">
        <v>0</v>
      </c>
      <c r="FP18" s="14">
        <v>0</v>
      </c>
      <c r="FQ18" s="20">
        <v>0</v>
      </c>
      <c r="FR18" s="24">
        <v>0</v>
      </c>
      <c r="FS18" s="13">
        <v>8</v>
      </c>
      <c r="FT18" s="14">
        <v>7.3394495412843999E-2</v>
      </c>
      <c r="FU18" s="15"/>
      <c r="FV18" s="1">
        <f t="shared" si="14"/>
        <v>10</v>
      </c>
      <c r="FX18" s="28" t="s">
        <v>15</v>
      </c>
      <c r="FY18" s="13">
        <v>4</v>
      </c>
      <c r="FZ18" s="14">
        <v>1.2084592145015101E-2</v>
      </c>
      <c r="GA18" s="20">
        <v>0</v>
      </c>
      <c r="GB18" s="24">
        <v>0</v>
      </c>
      <c r="GC18" s="13">
        <v>0</v>
      </c>
      <c r="GD18" s="14">
        <v>0</v>
      </c>
      <c r="GE18" s="20">
        <v>2</v>
      </c>
      <c r="GF18" s="24">
        <v>0.133333333333333</v>
      </c>
      <c r="GG18" s="13">
        <v>1</v>
      </c>
      <c r="GH18" s="14">
        <v>5.5865921787709499E-3</v>
      </c>
      <c r="GI18" s="15"/>
      <c r="GJ18" s="1">
        <f t="shared" si="15"/>
        <v>7</v>
      </c>
      <c r="GL18" s="28" t="s">
        <v>15</v>
      </c>
      <c r="GM18" s="13">
        <v>2137</v>
      </c>
      <c r="GN18" s="24">
        <v>4.7908353136349398E-2</v>
      </c>
      <c r="GO18" s="13">
        <v>2</v>
      </c>
      <c r="GP18" s="14">
        <v>6.1162079510703399E-3</v>
      </c>
      <c r="GQ18" s="15"/>
      <c r="GR18" s="1">
        <f t="shared" si="18"/>
        <v>2139</v>
      </c>
      <c r="GT18" s="28" t="s">
        <v>15</v>
      </c>
      <c r="GU18" s="13">
        <v>2138</v>
      </c>
      <c r="GV18" s="24">
        <v>4.7769064057019001E-2</v>
      </c>
      <c r="GW18" s="13">
        <v>1</v>
      </c>
      <c r="GX18" s="14">
        <v>5.6818181818181802E-3</v>
      </c>
      <c r="GY18" s="15"/>
      <c r="GZ18" s="1">
        <f t="shared" si="19"/>
        <v>2139</v>
      </c>
      <c r="HB18" s="28" t="s">
        <v>15</v>
      </c>
      <c r="HC18" s="13">
        <v>2093</v>
      </c>
      <c r="HD18" s="24">
        <v>5.58431163287086E-2</v>
      </c>
      <c r="HE18" s="13">
        <v>46</v>
      </c>
      <c r="HF18" s="14">
        <v>6.1720112706292801E-3</v>
      </c>
      <c r="HG18" s="15"/>
      <c r="HH18" s="1">
        <f t="shared" si="20"/>
        <v>2139</v>
      </c>
      <c r="HJ18" s="28" t="s">
        <v>15</v>
      </c>
      <c r="HK18" s="13">
        <v>2091</v>
      </c>
      <c r="HL18" s="14">
        <v>5.7448211440189002E-2</v>
      </c>
      <c r="HM18" s="20">
        <v>48</v>
      </c>
      <c r="HN18" s="24">
        <v>5.7908070937386898E-3</v>
      </c>
      <c r="HO18" s="20">
        <v>1</v>
      </c>
      <c r="HP18" s="24">
        <v>5.3475935828877002E-3</v>
      </c>
      <c r="HQ18" s="13">
        <v>1</v>
      </c>
      <c r="HR18" s="14">
        <v>1.58730158730159E-2</v>
      </c>
      <c r="HS18" s="15"/>
      <c r="HT18" s="1">
        <f t="shared" si="16"/>
        <v>2141</v>
      </c>
      <c r="HV18" s="28" t="s">
        <v>15</v>
      </c>
      <c r="HW18" s="13">
        <v>1000</v>
      </c>
      <c r="HX18" s="24">
        <v>0.17559262510974499</v>
      </c>
      <c r="HY18" s="13">
        <v>1141</v>
      </c>
      <c r="HZ18" s="14">
        <v>2.90789540751312E-2</v>
      </c>
      <c r="IA18" s="15"/>
      <c r="IB18" s="1">
        <f t="shared" si="21"/>
        <v>2141</v>
      </c>
    </row>
    <row r="19" spans="2:236" x14ac:dyDescent="0.3">
      <c r="B19" s="28" t="s">
        <v>16</v>
      </c>
      <c r="C19" s="13">
        <v>8</v>
      </c>
      <c r="D19" s="14">
        <v>5.5632823365785802E-3</v>
      </c>
      <c r="E19" s="20">
        <v>428</v>
      </c>
      <c r="F19" s="24">
        <v>0.29763560500695402</v>
      </c>
      <c r="G19" s="13">
        <v>1002</v>
      </c>
      <c r="H19" s="14">
        <v>0.69680111265646705</v>
      </c>
      <c r="I19" s="15"/>
      <c r="J19" s="1">
        <f t="shared" si="0"/>
        <v>1438</v>
      </c>
      <c r="L19" s="28" t="s">
        <v>16</v>
      </c>
      <c r="M19" s="13">
        <v>18</v>
      </c>
      <c r="N19" s="14">
        <v>5.1136363636363601E-3</v>
      </c>
      <c r="O19" s="20">
        <v>296</v>
      </c>
      <c r="P19" s="24">
        <v>3.7218659625298599E-2</v>
      </c>
      <c r="Q19" s="13">
        <v>380</v>
      </c>
      <c r="R19" s="14">
        <v>3.8225530630721302E-2</v>
      </c>
      <c r="S19" s="20">
        <v>697</v>
      </c>
      <c r="T19" s="24">
        <v>4.11889847535752E-2</v>
      </c>
      <c r="U19" s="13">
        <v>47</v>
      </c>
      <c r="V19" s="14">
        <v>7.1201333131343698E-3</v>
      </c>
      <c r="W19" s="15"/>
      <c r="X19" s="1">
        <f t="shared" si="1"/>
        <v>1438</v>
      </c>
      <c r="Z19" s="28" t="s">
        <v>16</v>
      </c>
      <c r="AA19" s="13">
        <v>1420</v>
      </c>
      <c r="AB19" s="24">
        <v>3.4282955094157401E-2</v>
      </c>
      <c r="AC19" s="13">
        <v>18</v>
      </c>
      <c r="AD19" s="14">
        <v>5.12091038406828E-3</v>
      </c>
      <c r="AE19" s="15"/>
      <c r="AF19" s="1">
        <f t="shared" si="2"/>
        <v>1438</v>
      </c>
      <c r="AH19" s="28" t="s">
        <v>16</v>
      </c>
      <c r="AI19" s="13">
        <v>1286</v>
      </c>
      <c r="AJ19" s="24">
        <v>4.9499615088529597E-2</v>
      </c>
      <c r="AK19" s="13">
        <v>134</v>
      </c>
      <c r="AL19" s="14">
        <v>8.6787564766839399E-3</v>
      </c>
      <c r="AM19" s="15"/>
      <c r="AN19" s="1">
        <f t="shared" si="3"/>
        <v>1420</v>
      </c>
      <c r="AP19" s="28" t="s">
        <v>16</v>
      </c>
      <c r="AQ19" s="13">
        <v>580</v>
      </c>
      <c r="AR19" s="24">
        <v>3.94343214577101E-2</v>
      </c>
      <c r="AS19" s="13">
        <v>840</v>
      </c>
      <c r="AT19" s="14">
        <v>3.1446540880503103E-2</v>
      </c>
      <c r="AU19" s="15"/>
      <c r="AV19" s="1">
        <f t="shared" si="4"/>
        <v>1420</v>
      </c>
      <c r="AX19" s="28" t="s">
        <v>16</v>
      </c>
      <c r="AY19" s="13">
        <v>308</v>
      </c>
      <c r="AZ19" s="24">
        <v>3.4100974313551802E-2</v>
      </c>
      <c r="BA19" s="13">
        <v>1112</v>
      </c>
      <c r="BB19" s="14">
        <v>3.4333703840928702E-2</v>
      </c>
      <c r="BC19" s="15"/>
      <c r="BD19" s="1">
        <f t="shared" si="5"/>
        <v>1420</v>
      </c>
      <c r="BF19" s="28" t="s">
        <v>16</v>
      </c>
      <c r="BG19" s="13">
        <v>1234</v>
      </c>
      <c r="BH19" s="24">
        <v>4.4553561757591099E-2</v>
      </c>
      <c r="BI19" s="13">
        <v>186</v>
      </c>
      <c r="BJ19" s="14">
        <v>1.35538876338993E-2</v>
      </c>
      <c r="BK19" s="15"/>
      <c r="BL19" s="1">
        <f t="shared" si="6"/>
        <v>1420</v>
      </c>
      <c r="BN19" s="28" t="s">
        <v>16</v>
      </c>
      <c r="BO19" s="13">
        <v>1173</v>
      </c>
      <c r="BP19" s="24">
        <v>3.5334518179353597E-2</v>
      </c>
      <c r="BQ19" s="13">
        <v>247</v>
      </c>
      <c r="BR19" s="14">
        <v>3.0037699136568199E-2</v>
      </c>
      <c r="BS19" s="15"/>
      <c r="BT19" s="1">
        <f t="shared" si="7"/>
        <v>1420</v>
      </c>
      <c r="BV19" s="28" t="s">
        <v>16</v>
      </c>
      <c r="BW19" s="13">
        <v>231</v>
      </c>
      <c r="BX19" s="24">
        <v>2.50705448230953E-2</v>
      </c>
      <c r="BY19" s="13">
        <v>1189</v>
      </c>
      <c r="BZ19" s="14">
        <v>1.35538876338993E-2</v>
      </c>
      <c r="CA19" s="15"/>
      <c r="CB19" s="1">
        <f t="shared" si="17"/>
        <v>1420</v>
      </c>
      <c r="CD19" s="28" t="s">
        <v>16</v>
      </c>
      <c r="CE19" s="13">
        <v>56</v>
      </c>
      <c r="CF19" s="14">
        <v>7.5097224084752596E-3</v>
      </c>
      <c r="CG19" s="20">
        <v>13</v>
      </c>
      <c r="CH19" s="24">
        <v>9.6654275092936792E-3</v>
      </c>
      <c r="CI19" s="13">
        <v>12</v>
      </c>
      <c r="CJ19" s="14">
        <v>1.2513034410844601E-2</v>
      </c>
      <c r="CK19" s="20">
        <v>53</v>
      </c>
      <c r="CL19" s="24">
        <v>4.4351464435146398E-2</v>
      </c>
      <c r="CM19" s="13">
        <v>7</v>
      </c>
      <c r="CN19" s="14">
        <v>1.72413793103448E-2</v>
      </c>
      <c r="CO19" s="15"/>
      <c r="CP19" s="1">
        <f t="shared" si="8"/>
        <v>141</v>
      </c>
      <c r="CR19" s="28" t="s">
        <v>16</v>
      </c>
      <c r="CS19" s="13">
        <v>307</v>
      </c>
      <c r="CT19" s="14">
        <v>3.29222520107239E-2</v>
      </c>
      <c r="CU19" s="20">
        <v>6</v>
      </c>
      <c r="CV19" s="24">
        <v>8.4033613445378096E-3</v>
      </c>
      <c r="CW19" s="13">
        <v>7</v>
      </c>
      <c r="CX19" s="14">
        <v>2.4647887323943699E-2</v>
      </c>
      <c r="CY19" s="20">
        <v>11</v>
      </c>
      <c r="CZ19" s="24">
        <v>2.9333333333333302E-2</v>
      </c>
      <c r="DA19" s="13">
        <v>755</v>
      </c>
      <c r="DB19" s="14">
        <v>7.0845453692408702E-2</v>
      </c>
      <c r="DC19" s="15"/>
      <c r="DD19" s="1">
        <f t="shared" si="9"/>
        <v>1086</v>
      </c>
      <c r="DF19" s="28" t="s">
        <v>16</v>
      </c>
      <c r="DG19" s="13">
        <v>40</v>
      </c>
      <c r="DH19" s="14">
        <v>1.1936735302894699E-2</v>
      </c>
      <c r="DI19" s="20">
        <v>1</v>
      </c>
      <c r="DJ19" s="24">
        <v>2.8328611898016999E-3</v>
      </c>
      <c r="DK19" s="13">
        <v>1</v>
      </c>
      <c r="DL19" s="14">
        <v>1.3698630136986301E-2</v>
      </c>
      <c r="DM19" s="20">
        <v>12</v>
      </c>
      <c r="DN19" s="24">
        <v>2.85035629453682E-2</v>
      </c>
      <c r="DO19" s="13">
        <v>104</v>
      </c>
      <c r="DP19" s="14">
        <v>3.4471329134902202E-2</v>
      </c>
      <c r="DQ19" s="15"/>
      <c r="DR19" s="1">
        <f t="shared" si="10"/>
        <v>158</v>
      </c>
      <c r="DT19" s="28" t="s">
        <v>16</v>
      </c>
      <c r="DU19" s="13">
        <v>3</v>
      </c>
      <c r="DV19" s="14">
        <v>2.36593059936909E-3</v>
      </c>
      <c r="DW19" s="20">
        <v>1</v>
      </c>
      <c r="DX19" s="24">
        <v>2.04081632653061E-2</v>
      </c>
      <c r="DY19" s="13">
        <v>0</v>
      </c>
      <c r="DZ19" s="14">
        <v>0</v>
      </c>
      <c r="EA19" s="20">
        <v>0</v>
      </c>
      <c r="EB19" s="24">
        <v>0</v>
      </c>
      <c r="EC19" s="13">
        <v>0</v>
      </c>
      <c r="ED19" s="14"/>
      <c r="EE19" s="15"/>
      <c r="EF19" s="1">
        <f t="shared" si="11"/>
        <v>4</v>
      </c>
      <c r="EH19" s="28" t="s">
        <v>16</v>
      </c>
      <c r="EI19" s="13">
        <v>9</v>
      </c>
      <c r="EJ19" s="14">
        <v>1.5358361774744001E-2</v>
      </c>
      <c r="EK19" s="20">
        <v>0</v>
      </c>
      <c r="EL19" s="24">
        <v>0</v>
      </c>
      <c r="EM19" s="13">
        <v>1</v>
      </c>
      <c r="EN19" s="14">
        <v>3.7037037037037E-2</v>
      </c>
      <c r="EO19" s="20">
        <v>0</v>
      </c>
      <c r="EP19" s="24">
        <v>0</v>
      </c>
      <c r="EQ19" s="13">
        <v>8</v>
      </c>
      <c r="ER19" s="14">
        <v>1.99004975124378E-2</v>
      </c>
      <c r="ES19" s="15"/>
      <c r="ET19" s="1">
        <f t="shared" si="12"/>
        <v>18</v>
      </c>
      <c r="EV19" s="28" t="s">
        <v>16</v>
      </c>
      <c r="EW19" s="13">
        <v>14</v>
      </c>
      <c r="EX19" s="14">
        <v>4.9469964664311E-2</v>
      </c>
      <c r="EY19" s="20">
        <v>0</v>
      </c>
      <c r="EZ19" s="24">
        <v>0</v>
      </c>
      <c r="FA19" s="13">
        <v>0</v>
      </c>
      <c r="FB19" s="14">
        <v>0</v>
      </c>
      <c r="FC19" s="20">
        <v>0</v>
      </c>
      <c r="FD19" s="24">
        <v>0</v>
      </c>
      <c r="FE19" s="13">
        <v>0</v>
      </c>
      <c r="FF19" s="14">
        <v>0</v>
      </c>
      <c r="FG19" s="15"/>
      <c r="FH19" s="1">
        <f t="shared" si="13"/>
        <v>14</v>
      </c>
      <c r="FJ19" s="28" t="s">
        <v>16</v>
      </c>
      <c r="FK19" s="13">
        <v>1</v>
      </c>
      <c r="FL19" s="14">
        <v>5.1813471502590702E-3</v>
      </c>
      <c r="FM19" s="20">
        <v>1</v>
      </c>
      <c r="FN19" s="24">
        <v>0.2</v>
      </c>
      <c r="FO19" s="13">
        <v>2</v>
      </c>
      <c r="FP19" s="14">
        <v>0.28571428571428598</v>
      </c>
      <c r="FQ19" s="20">
        <v>3</v>
      </c>
      <c r="FR19" s="24">
        <v>0.230769230769231</v>
      </c>
      <c r="FS19" s="13">
        <v>3</v>
      </c>
      <c r="FT19" s="14">
        <v>2.7522935779816501E-2</v>
      </c>
      <c r="FU19" s="15"/>
      <c r="FV19" s="1">
        <f t="shared" si="14"/>
        <v>10</v>
      </c>
      <c r="FX19" s="28" t="s">
        <v>16</v>
      </c>
      <c r="FY19" s="13">
        <v>4</v>
      </c>
      <c r="FZ19" s="14">
        <v>1.2084592145015101E-2</v>
      </c>
      <c r="GA19" s="20">
        <v>0</v>
      </c>
      <c r="GB19" s="24">
        <v>0</v>
      </c>
      <c r="GC19" s="13">
        <v>0</v>
      </c>
      <c r="GD19" s="14">
        <v>0</v>
      </c>
      <c r="GE19" s="20">
        <v>0</v>
      </c>
      <c r="GF19" s="24">
        <v>0</v>
      </c>
      <c r="GG19" s="13">
        <v>0</v>
      </c>
      <c r="GH19" s="14">
        <v>0</v>
      </c>
      <c r="GI19" s="15"/>
      <c r="GJ19" s="1">
        <f t="shared" si="15"/>
        <v>4</v>
      </c>
      <c r="GL19" s="28" t="s">
        <v>16</v>
      </c>
      <c r="GM19" s="13">
        <v>1430</v>
      </c>
      <c r="GN19" s="24">
        <v>3.2058467470743798E-2</v>
      </c>
      <c r="GO19" s="13">
        <v>8</v>
      </c>
      <c r="GP19" s="14">
        <v>2.4464831804281301E-2</v>
      </c>
      <c r="GQ19" s="15"/>
      <c r="GR19" s="1">
        <f t="shared" si="18"/>
        <v>1438</v>
      </c>
      <c r="GT19" s="28" t="s">
        <v>16</v>
      </c>
      <c r="GU19" s="13">
        <v>1436</v>
      </c>
      <c r="GV19" s="24">
        <v>3.2084366691243801E-2</v>
      </c>
      <c r="GW19" s="13">
        <v>2</v>
      </c>
      <c r="GX19" s="14">
        <v>1.13636363636364E-2</v>
      </c>
      <c r="GY19" s="15"/>
      <c r="GZ19" s="1">
        <f t="shared" si="19"/>
        <v>1438</v>
      </c>
      <c r="HB19" s="28" t="s">
        <v>16</v>
      </c>
      <c r="HC19" s="13">
        <v>1310</v>
      </c>
      <c r="HD19" s="24">
        <v>3.4951974386339402E-2</v>
      </c>
      <c r="HE19" s="13">
        <v>128</v>
      </c>
      <c r="HF19" s="14">
        <v>1.71742922313162E-2</v>
      </c>
      <c r="HG19" s="15"/>
      <c r="HH19" s="1">
        <f t="shared" si="20"/>
        <v>1438</v>
      </c>
      <c r="HJ19" s="28" t="s">
        <v>16</v>
      </c>
      <c r="HK19" s="13">
        <v>1289</v>
      </c>
      <c r="HL19" s="14">
        <v>3.5414033738117502E-2</v>
      </c>
      <c r="HM19" s="20">
        <v>144</v>
      </c>
      <c r="HN19" s="24">
        <v>1.7372421281216101E-2</v>
      </c>
      <c r="HO19" s="20">
        <v>3</v>
      </c>
      <c r="HP19" s="24">
        <v>1.60427807486631E-2</v>
      </c>
      <c r="HQ19" s="13">
        <v>2</v>
      </c>
      <c r="HR19" s="14">
        <v>3.1746031746031703E-2</v>
      </c>
      <c r="HS19" s="15"/>
      <c r="HT19" s="1">
        <f t="shared" si="16"/>
        <v>1438</v>
      </c>
      <c r="HV19" s="28" t="s">
        <v>16</v>
      </c>
      <c r="HW19" s="13">
        <v>24</v>
      </c>
      <c r="HX19" s="24">
        <v>4.2142230026338901E-3</v>
      </c>
      <c r="HY19" s="13">
        <v>1414</v>
      </c>
      <c r="HZ19" s="14">
        <v>3.60364952342117E-2</v>
      </c>
      <c r="IA19" s="15"/>
      <c r="IB19" s="1">
        <f t="shared" si="21"/>
        <v>1438</v>
      </c>
    </row>
    <row r="20" spans="2:236" x14ac:dyDescent="0.3">
      <c r="B20" s="28" t="s">
        <v>17</v>
      </c>
      <c r="C20" s="13">
        <v>84</v>
      </c>
      <c r="D20" s="14">
        <v>3.2659409020217703E-2</v>
      </c>
      <c r="E20" s="20">
        <v>616</v>
      </c>
      <c r="F20" s="24">
        <v>0.23950233281493</v>
      </c>
      <c r="G20" s="13">
        <v>1872</v>
      </c>
      <c r="H20" s="14">
        <v>0.72783825816485204</v>
      </c>
      <c r="I20" s="15"/>
      <c r="J20" s="1">
        <f t="shared" si="0"/>
        <v>2572</v>
      </c>
      <c r="L20" s="28" t="s">
        <v>17</v>
      </c>
      <c r="M20" s="13">
        <v>118</v>
      </c>
      <c r="N20" s="14">
        <v>3.3522727272727301E-2</v>
      </c>
      <c r="O20" s="20">
        <v>463</v>
      </c>
      <c r="P20" s="24">
        <v>5.82170250220043E-2</v>
      </c>
      <c r="Q20" s="13">
        <v>540</v>
      </c>
      <c r="R20" s="14">
        <v>5.4320490896288098E-2</v>
      </c>
      <c r="S20" s="20">
        <v>1277</v>
      </c>
      <c r="T20" s="24">
        <v>7.5463893156837297E-2</v>
      </c>
      <c r="U20" s="13">
        <v>174</v>
      </c>
      <c r="V20" s="14">
        <v>2.6359642478412399E-2</v>
      </c>
      <c r="W20" s="15"/>
      <c r="X20" s="1">
        <f t="shared" si="1"/>
        <v>2572</v>
      </c>
      <c r="Z20" s="28" t="s">
        <v>17</v>
      </c>
      <c r="AA20" s="13">
        <v>2454</v>
      </c>
      <c r="AB20" s="24">
        <v>5.9246740704973398E-2</v>
      </c>
      <c r="AC20" s="13">
        <v>118</v>
      </c>
      <c r="AD20" s="14">
        <v>3.3570412517780902E-2</v>
      </c>
      <c r="AE20" s="15"/>
      <c r="AF20" s="1">
        <f t="shared" si="2"/>
        <v>2572</v>
      </c>
      <c r="AH20" s="28" t="s">
        <v>17</v>
      </c>
      <c r="AI20" s="13">
        <v>2014</v>
      </c>
      <c r="AJ20" s="24">
        <v>7.7521170130869899E-2</v>
      </c>
      <c r="AK20" s="13">
        <v>440</v>
      </c>
      <c r="AL20" s="14">
        <v>2.8497409326424899E-2</v>
      </c>
      <c r="AM20" s="15"/>
      <c r="AN20" s="1">
        <f t="shared" si="3"/>
        <v>2454</v>
      </c>
      <c r="AP20" s="28" t="s">
        <v>17</v>
      </c>
      <c r="AQ20" s="13">
        <v>537</v>
      </c>
      <c r="AR20" s="24">
        <v>3.6510742453086803E-2</v>
      </c>
      <c r="AS20" s="13">
        <v>1917</v>
      </c>
      <c r="AT20" s="14">
        <v>7.1765498652291093E-2</v>
      </c>
      <c r="AU20" s="15"/>
      <c r="AV20" s="1">
        <f t="shared" si="4"/>
        <v>2454</v>
      </c>
      <c r="AX20" s="28" t="s">
        <v>17</v>
      </c>
      <c r="AY20" s="13">
        <v>688</v>
      </c>
      <c r="AZ20" s="24">
        <v>7.6173604960141694E-2</v>
      </c>
      <c r="BA20" s="13">
        <v>1766</v>
      </c>
      <c r="BB20" s="14">
        <v>5.4526367790539702E-2</v>
      </c>
      <c r="BC20" s="15"/>
      <c r="BD20" s="1">
        <f t="shared" si="5"/>
        <v>2454</v>
      </c>
      <c r="BF20" s="28" t="s">
        <v>17</v>
      </c>
      <c r="BG20" s="13">
        <v>1888</v>
      </c>
      <c r="BH20" s="24">
        <v>6.8166227389247894E-2</v>
      </c>
      <c r="BI20" s="13">
        <v>566</v>
      </c>
      <c r="BJ20" s="14">
        <v>4.1244625810682799E-2</v>
      </c>
      <c r="BK20" s="15"/>
      <c r="BL20" s="1">
        <f t="shared" si="6"/>
        <v>2454</v>
      </c>
      <c r="BN20" s="28" t="s">
        <v>17</v>
      </c>
      <c r="BO20" s="13">
        <v>1958</v>
      </c>
      <c r="BP20" s="24">
        <v>5.8981233243967798E-2</v>
      </c>
      <c r="BQ20" s="13">
        <v>496</v>
      </c>
      <c r="BR20" s="14">
        <v>6.031861850906E-2</v>
      </c>
      <c r="BS20" s="15"/>
      <c r="BT20" s="1">
        <f t="shared" si="7"/>
        <v>2454</v>
      </c>
      <c r="BV20" s="28" t="s">
        <v>17</v>
      </c>
      <c r="BW20" s="13">
        <v>568</v>
      </c>
      <c r="BX20" s="24">
        <v>6.1645322335576298E-2</v>
      </c>
      <c r="BY20" s="13">
        <v>1886</v>
      </c>
      <c r="BZ20" s="14">
        <v>4.1244625810682799E-2</v>
      </c>
      <c r="CA20" s="15"/>
      <c r="CB20" s="1">
        <f t="shared" si="17"/>
        <v>2454</v>
      </c>
      <c r="CD20" s="28" t="s">
        <v>17</v>
      </c>
      <c r="CE20" s="13">
        <v>214</v>
      </c>
      <c r="CF20" s="14">
        <v>2.86978677752447E-2</v>
      </c>
      <c r="CG20" s="20">
        <v>32</v>
      </c>
      <c r="CH20" s="24">
        <v>2.37918215613383E-2</v>
      </c>
      <c r="CI20" s="13">
        <v>35</v>
      </c>
      <c r="CJ20" s="14">
        <v>3.6496350364963501E-2</v>
      </c>
      <c r="CK20" s="20">
        <v>72</v>
      </c>
      <c r="CL20" s="24">
        <v>6.0251046025104602E-2</v>
      </c>
      <c r="CM20" s="13">
        <v>6</v>
      </c>
      <c r="CN20" s="14">
        <v>1.47783251231527E-2</v>
      </c>
      <c r="CO20" s="15"/>
      <c r="CP20" s="1">
        <f t="shared" si="8"/>
        <v>359</v>
      </c>
      <c r="CR20" s="28" t="s">
        <v>17</v>
      </c>
      <c r="CS20" s="13">
        <v>717</v>
      </c>
      <c r="CT20" s="14">
        <v>7.6890080428954399E-2</v>
      </c>
      <c r="CU20" s="20">
        <v>50</v>
      </c>
      <c r="CV20" s="24">
        <v>7.0028011204481794E-2</v>
      </c>
      <c r="CW20" s="13">
        <v>31</v>
      </c>
      <c r="CX20" s="14">
        <v>0.109154929577465</v>
      </c>
      <c r="CY20" s="20">
        <v>46</v>
      </c>
      <c r="CZ20" s="24">
        <v>0.12266666666666701</v>
      </c>
      <c r="DA20" s="13">
        <v>721</v>
      </c>
      <c r="DB20" s="14">
        <v>6.7655062400300295E-2</v>
      </c>
      <c r="DC20" s="15"/>
      <c r="DD20" s="1">
        <f t="shared" si="9"/>
        <v>1565</v>
      </c>
      <c r="DF20" s="28" t="s">
        <v>17</v>
      </c>
      <c r="DG20" s="13">
        <v>212</v>
      </c>
      <c r="DH20" s="14">
        <v>6.3264697105341702E-2</v>
      </c>
      <c r="DI20" s="20">
        <v>10</v>
      </c>
      <c r="DJ20" s="24">
        <v>2.8328611898017001E-2</v>
      </c>
      <c r="DK20" s="13">
        <v>2</v>
      </c>
      <c r="DL20" s="14">
        <v>2.7397260273972601E-2</v>
      </c>
      <c r="DM20" s="20">
        <v>35</v>
      </c>
      <c r="DN20" s="24">
        <v>8.3135391923990498E-2</v>
      </c>
      <c r="DO20" s="13">
        <v>218</v>
      </c>
      <c r="DP20" s="14">
        <v>7.2257209148160403E-2</v>
      </c>
      <c r="DQ20" s="15"/>
      <c r="DR20" s="1">
        <f t="shared" si="10"/>
        <v>477</v>
      </c>
      <c r="DT20" s="28" t="s">
        <v>17</v>
      </c>
      <c r="DU20" s="13">
        <v>47</v>
      </c>
      <c r="DV20" s="14">
        <v>3.7066246056782298E-2</v>
      </c>
      <c r="DW20" s="20">
        <v>1</v>
      </c>
      <c r="DX20" s="24">
        <v>2.04081632653061E-2</v>
      </c>
      <c r="DY20" s="13">
        <v>2</v>
      </c>
      <c r="DZ20" s="14">
        <v>4.5454545454545497E-2</v>
      </c>
      <c r="EA20" s="20">
        <v>10</v>
      </c>
      <c r="EB20" s="24">
        <v>8.3333333333333301E-2</v>
      </c>
      <c r="EC20" s="13">
        <v>0</v>
      </c>
      <c r="ED20" s="14"/>
      <c r="EE20" s="15"/>
      <c r="EF20" s="1">
        <f t="shared" si="11"/>
        <v>60</v>
      </c>
      <c r="EH20" s="28" t="s">
        <v>17</v>
      </c>
      <c r="EI20" s="13">
        <v>15</v>
      </c>
      <c r="EJ20" s="14">
        <v>2.5597269624573399E-2</v>
      </c>
      <c r="EK20" s="20">
        <v>0</v>
      </c>
      <c r="EL20" s="24">
        <v>0</v>
      </c>
      <c r="EM20" s="13">
        <v>2</v>
      </c>
      <c r="EN20" s="14">
        <v>7.4074074074074098E-2</v>
      </c>
      <c r="EO20" s="20">
        <v>7</v>
      </c>
      <c r="EP20" s="24">
        <v>0.14893617021276601</v>
      </c>
      <c r="EQ20" s="13">
        <v>10</v>
      </c>
      <c r="ER20" s="14">
        <v>2.48756218905473E-2</v>
      </c>
      <c r="ES20" s="15"/>
      <c r="ET20" s="1">
        <f t="shared" si="12"/>
        <v>34</v>
      </c>
      <c r="EV20" s="28" t="s">
        <v>17</v>
      </c>
      <c r="EW20" s="13">
        <v>0</v>
      </c>
      <c r="EX20" s="14">
        <v>0</v>
      </c>
      <c r="EY20" s="20">
        <v>0</v>
      </c>
      <c r="EZ20" s="24">
        <v>0</v>
      </c>
      <c r="FA20" s="13">
        <v>1</v>
      </c>
      <c r="FB20" s="14">
        <v>7.1428571428571397E-2</v>
      </c>
      <c r="FC20" s="20">
        <v>1</v>
      </c>
      <c r="FD20" s="24">
        <v>5.8823529411764698E-2</v>
      </c>
      <c r="FE20" s="13">
        <v>3</v>
      </c>
      <c r="FF20" s="14">
        <v>1.9354838709677399E-2</v>
      </c>
      <c r="FG20" s="15"/>
      <c r="FH20" s="1">
        <f t="shared" si="13"/>
        <v>5</v>
      </c>
      <c r="FJ20" s="28" t="s">
        <v>17</v>
      </c>
      <c r="FK20" s="13">
        <v>5</v>
      </c>
      <c r="FL20" s="14">
        <v>2.59067357512953E-2</v>
      </c>
      <c r="FM20" s="20">
        <v>0</v>
      </c>
      <c r="FN20" s="24">
        <v>0</v>
      </c>
      <c r="FO20" s="13">
        <v>0</v>
      </c>
      <c r="FP20" s="14">
        <v>0</v>
      </c>
      <c r="FQ20" s="20">
        <v>0</v>
      </c>
      <c r="FR20" s="24">
        <v>0</v>
      </c>
      <c r="FS20" s="13">
        <v>0</v>
      </c>
      <c r="FT20" s="14">
        <v>0</v>
      </c>
      <c r="FU20" s="15"/>
      <c r="FV20" s="1">
        <f t="shared" si="14"/>
        <v>5</v>
      </c>
      <c r="FX20" s="28" t="s">
        <v>17</v>
      </c>
      <c r="FY20" s="13">
        <v>144</v>
      </c>
      <c r="FZ20" s="14">
        <v>0.43504531722054401</v>
      </c>
      <c r="GA20" s="20">
        <v>19</v>
      </c>
      <c r="GB20" s="24">
        <v>0.59375</v>
      </c>
      <c r="GC20" s="13">
        <v>1</v>
      </c>
      <c r="GD20" s="14">
        <v>0.33333333333333298</v>
      </c>
      <c r="GE20" s="20">
        <v>1</v>
      </c>
      <c r="GF20" s="24">
        <v>6.6666666666666693E-2</v>
      </c>
      <c r="GG20" s="13">
        <v>12</v>
      </c>
      <c r="GH20" s="14">
        <v>6.7039106145251395E-2</v>
      </c>
      <c r="GI20" s="15"/>
      <c r="GJ20" s="1">
        <f t="shared" si="15"/>
        <v>177</v>
      </c>
      <c r="GL20" s="28" t="s">
        <v>17</v>
      </c>
      <c r="GM20" s="13">
        <v>2568</v>
      </c>
      <c r="GN20" s="24">
        <v>5.7570730395014098E-2</v>
      </c>
      <c r="GO20" s="13">
        <v>4</v>
      </c>
      <c r="GP20" s="14">
        <v>1.2232415902140701E-2</v>
      </c>
      <c r="GQ20" s="15"/>
      <c r="GR20" s="1">
        <f t="shared" si="18"/>
        <v>2572</v>
      </c>
      <c r="GT20" s="28" t="s">
        <v>17</v>
      </c>
      <c r="GU20" s="13">
        <v>2571</v>
      </c>
      <c r="GV20" s="24">
        <v>5.7443528386621097E-2</v>
      </c>
      <c r="GW20" s="13">
        <v>1</v>
      </c>
      <c r="GX20" s="14">
        <v>5.6818181818181802E-3</v>
      </c>
      <c r="GY20" s="15"/>
      <c r="GZ20" s="1">
        <f t="shared" si="19"/>
        <v>2572</v>
      </c>
      <c r="HB20" s="28" t="s">
        <v>17</v>
      </c>
      <c r="HC20" s="13">
        <v>2363</v>
      </c>
      <c r="HD20" s="24">
        <v>6.3046958377801499E-2</v>
      </c>
      <c r="HE20" s="13">
        <v>209</v>
      </c>
      <c r="HF20" s="14">
        <v>2.8042399033946099E-2</v>
      </c>
      <c r="HG20" s="15"/>
      <c r="HH20" s="1">
        <f t="shared" si="20"/>
        <v>2572</v>
      </c>
      <c r="HJ20" s="28" t="s">
        <v>17</v>
      </c>
      <c r="HK20" s="13">
        <v>2329</v>
      </c>
      <c r="HL20" s="14">
        <v>6.3987032254519502E-2</v>
      </c>
      <c r="HM20" s="20">
        <v>242</v>
      </c>
      <c r="HN20" s="24">
        <v>2.91953190975992E-2</v>
      </c>
      <c r="HO20" s="20">
        <v>1</v>
      </c>
      <c r="HP20" s="24">
        <v>5.3475935828877002E-3</v>
      </c>
      <c r="HQ20" s="13">
        <v>0</v>
      </c>
      <c r="HR20" s="14">
        <v>0</v>
      </c>
      <c r="HS20" s="15"/>
      <c r="HT20" s="1">
        <f t="shared" si="16"/>
        <v>2572</v>
      </c>
      <c r="HV20" s="28" t="s">
        <v>17</v>
      </c>
      <c r="HW20" s="13">
        <v>239</v>
      </c>
      <c r="HX20" s="24">
        <v>4.19666374012291E-2</v>
      </c>
      <c r="HY20" s="13">
        <v>2333</v>
      </c>
      <c r="HZ20" s="14">
        <v>5.9457668586574197E-2</v>
      </c>
      <c r="IA20" s="15"/>
      <c r="IB20" s="1">
        <f t="shared" si="21"/>
        <v>2572</v>
      </c>
    </row>
    <row r="21" spans="2:236" x14ac:dyDescent="0.3">
      <c r="B21" s="28" t="s">
        <v>18</v>
      </c>
      <c r="C21" s="13">
        <v>164</v>
      </c>
      <c r="D21" s="14">
        <v>0.111413043478261</v>
      </c>
      <c r="E21" s="20">
        <v>406</v>
      </c>
      <c r="F21" s="24">
        <v>0.27581521739130399</v>
      </c>
      <c r="G21" s="13">
        <v>902</v>
      </c>
      <c r="H21" s="14">
        <v>0.61277173913043503</v>
      </c>
      <c r="I21" s="15"/>
      <c r="J21" s="1">
        <f t="shared" si="0"/>
        <v>1472</v>
      </c>
      <c r="L21" s="28" t="s">
        <v>18</v>
      </c>
      <c r="M21" s="13">
        <v>237</v>
      </c>
      <c r="N21" s="14">
        <v>6.7329545454545503E-2</v>
      </c>
      <c r="O21" s="20">
        <v>411</v>
      </c>
      <c r="P21" s="24">
        <v>5.16786118445869E-2</v>
      </c>
      <c r="Q21" s="13">
        <v>336</v>
      </c>
      <c r="R21" s="14">
        <v>3.37994165576904E-2</v>
      </c>
      <c r="S21" s="20">
        <v>402</v>
      </c>
      <c r="T21" s="24">
        <v>2.3756057203640199E-2</v>
      </c>
      <c r="U21" s="13">
        <v>86</v>
      </c>
      <c r="V21" s="14">
        <v>1.3028329041054399E-2</v>
      </c>
      <c r="W21" s="15"/>
      <c r="X21" s="1">
        <f t="shared" si="1"/>
        <v>1472</v>
      </c>
      <c r="Z21" s="28" t="s">
        <v>18</v>
      </c>
      <c r="AA21" s="13">
        <v>1235</v>
      </c>
      <c r="AB21" s="24">
        <v>2.9816513761467899E-2</v>
      </c>
      <c r="AC21" s="13">
        <v>237</v>
      </c>
      <c r="AD21" s="14">
        <v>6.7425320056898996E-2</v>
      </c>
      <c r="AE21" s="15"/>
      <c r="AF21" s="1">
        <f t="shared" si="2"/>
        <v>1472</v>
      </c>
      <c r="AH21" s="28" t="s">
        <v>18</v>
      </c>
      <c r="AI21" s="13">
        <v>1098</v>
      </c>
      <c r="AJ21" s="24">
        <v>4.2263279445727497E-2</v>
      </c>
      <c r="AK21" s="13">
        <v>137</v>
      </c>
      <c r="AL21" s="14">
        <v>8.87305699481865E-3</v>
      </c>
      <c r="AM21" s="15"/>
      <c r="AN21" s="1">
        <f t="shared" si="3"/>
        <v>1235</v>
      </c>
      <c r="AP21" s="28" t="s">
        <v>18</v>
      </c>
      <c r="AQ21" s="13">
        <v>591</v>
      </c>
      <c r="AR21" s="24">
        <v>4.0182213761218402E-2</v>
      </c>
      <c r="AS21" s="13">
        <v>644</v>
      </c>
      <c r="AT21" s="14">
        <v>2.4109014675052401E-2</v>
      </c>
      <c r="AU21" s="15"/>
      <c r="AV21" s="1">
        <f t="shared" si="4"/>
        <v>1235</v>
      </c>
      <c r="AX21" s="28" t="s">
        <v>18</v>
      </c>
      <c r="AY21" s="13">
        <v>471</v>
      </c>
      <c r="AZ21" s="24">
        <v>5.2147918511957499E-2</v>
      </c>
      <c r="BA21" s="13">
        <v>764</v>
      </c>
      <c r="BB21" s="14">
        <v>2.3588983574163301E-2</v>
      </c>
      <c r="BC21" s="15"/>
      <c r="BD21" s="1">
        <f t="shared" si="5"/>
        <v>1235</v>
      </c>
      <c r="BF21" s="28" t="s">
        <v>18</v>
      </c>
      <c r="BG21" s="13">
        <v>947</v>
      </c>
      <c r="BH21" s="24">
        <v>3.4191428674585703E-2</v>
      </c>
      <c r="BI21" s="13">
        <v>288</v>
      </c>
      <c r="BJ21" s="14">
        <v>2.0986664723457001E-2</v>
      </c>
      <c r="BK21" s="15"/>
      <c r="BL21" s="1">
        <f t="shared" si="6"/>
        <v>1235</v>
      </c>
      <c r="BN21" s="28" t="s">
        <v>18</v>
      </c>
      <c r="BO21" s="13">
        <v>860</v>
      </c>
      <c r="BP21" s="24">
        <v>2.5905955357411799E-2</v>
      </c>
      <c r="BQ21" s="13">
        <v>375</v>
      </c>
      <c r="BR21" s="14">
        <v>4.5603794235680402E-2</v>
      </c>
      <c r="BS21" s="15"/>
      <c r="BT21" s="1">
        <f t="shared" si="7"/>
        <v>1235</v>
      </c>
      <c r="BV21" s="28" t="s">
        <v>18</v>
      </c>
      <c r="BW21" s="13">
        <v>393</v>
      </c>
      <c r="BX21" s="24">
        <v>4.2652485348382903E-2</v>
      </c>
      <c r="BY21" s="13">
        <v>842</v>
      </c>
      <c r="BZ21" s="14">
        <v>2.0986664723457001E-2</v>
      </c>
      <c r="CA21" s="15"/>
      <c r="CB21" s="1">
        <f t="shared" si="17"/>
        <v>1235</v>
      </c>
      <c r="CD21" s="28" t="s">
        <v>18</v>
      </c>
      <c r="CE21" s="13">
        <v>292</v>
      </c>
      <c r="CF21" s="14">
        <v>3.9157838272763798E-2</v>
      </c>
      <c r="CG21" s="20">
        <v>40</v>
      </c>
      <c r="CH21" s="24">
        <v>2.9739776951672899E-2</v>
      </c>
      <c r="CI21" s="13">
        <v>25</v>
      </c>
      <c r="CJ21" s="14">
        <v>2.60688216892596E-2</v>
      </c>
      <c r="CK21" s="20">
        <v>36</v>
      </c>
      <c r="CL21" s="24">
        <v>3.0125523012552301E-2</v>
      </c>
      <c r="CM21" s="13">
        <v>10</v>
      </c>
      <c r="CN21" s="14">
        <v>2.4630541871921201E-2</v>
      </c>
      <c r="CO21" s="15"/>
      <c r="CP21" s="1">
        <f t="shared" si="8"/>
        <v>403</v>
      </c>
      <c r="CR21" s="28" t="s">
        <v>18</v>
      </c>
      <c r="CS21" s="13">
        <v>411</v>
      </c>
      <c r="CT21" s="14">
        <v>4.4075067024128702E-2</v>
      </c>
      <c r="CU21" s="20">
        <v>24</v>
      </c>
      <c r="CV21" s="24">
        <v>3.3613445378151301E-2</v>
      </c>
      <c r="CW21" s="13">
        <v>3</v>
      </c>
      <c r="CX21" s="14">
        <v>1.0563380281690101E-2</v>
      </c>
      <c r="CY21" s="20">
        <v>4</v>
      </c>
      <c r="CZ21" s="24">
        <v>1.0666666666666699E-2</v>
      </c>
      <c r="DA21" s="13">
        <v>420</v>
      </c>
      <c r="DB21" s="14">
        <v>3.941071596134E-2</v>
      </c>
      <c r="DC21" s="15"/>
      <c r="DD21" s="1">
        <f t="shared" si="9"/>
        <v>862</v>
      </c>
      <c r="DF21" s="28" t="s">
        <v>18</v>
      </c>
      <c r="DG21" s="13">
        <v>74</v>
      </c>
      <c r="DH21" s="14">
        <v>2.2082960310355101E-2</v>
      </c>
      <c r="DI21" s="20">
        <v>5</v>
      </c>
      <c r="DJ21" s="24">
        <v>1.4164305949008501E-2</v>
      </c>
      <c r="DK21" s="13">
        <v>0</v>
      </c>
      <c r="DL21" s="14">
        <v>0</v>
      </c>
      <c r="DM21" s="20">
        <v>0</v>
      </c>
      <c r="DN21" s="24">
        <v>0</v>
      </c>
      <c r="DO21" s="13">
        <v>52</v>
      </c>
      <c r="DP21" s="14">
        <v>1.7235664567451101E-2</v>
      </c>
      <c r="DQ21" s="15"/>
      <c r="DR21" s="1">
        <f t="shared" si="10"/>
        <v>131</v>
      </c>
      <c r="DT21" s="28" t="s">
        <v>18</v>
      </c>
      <c r="DU21" s="13">
        <v>17</v>
      </c>
      <c r="DV21" s="14">
        <v>1.34069400630915E-2</v>
      </c>
      <c r="DW21" s="20">
        <v>0</v>
      </c>
      <c r="DX21" s="24">
        <v>0</v>
      </c>
      <c r="DY21" s="13">
        <v>1</v>
      </c>
      <c r="DZ21" s="14">
        <v>2.27272727272727E-2</v>
      </c>
      <c r="EA21" s="20">
        <v>1</v>
      </c>
      <c r="EB21" s="24">
        <v>8.3333333333333297E-3</v>
      </c>
      <c r="EC21" s="13">
        <v>0</v>
      </c>
      <c r="ED21" s="14"/>
      <c r="EE21" s="15"/>
      <c r="EF21" s="1">
        <f t="shared" si="11"/>
        <v>19</v>
      </c>
      <c r="EH21" s="28" t="s">
        <v>18</v>
      </c>
      <c r="EI21" s="13">
        <v>19</v>
      </c>
      <c r="EJ21" s="14">
        <v>3.2423208191126297E-2</v>
      </c>
      <c r="EK21" s="20">
        <v>1</v>
      </c>
      <c r="EL21" s="24">
        <v>4.3478260869565202E-2</v>
      </c>
      <c r="EM21" s="13">
        <v>1</v>
      </c>
      <c r="EN21" s="14">
        <v>3.7037037037037E-2</v>
      </c>
      <c r="EO21" s="20">
        <v>0</v>
      </c>
      <c r="EP21" s="24">
        <v>0</v>
      </c>
      <c r="EQ21" s="13">
        <v>5</v>
      </c>
      <c r="ER21" s="14">
        <v>1.24378109452736E-2</v>
      </c>
      <c r="ES21" s="15"/>
      <c r="ET21" s="1">
        <f t="shared" si="12"/>
        <v>26</v>
      </c>
      <c r="EV21" s="28" t="s">
        <v>18</v>
      </c>
      <c r="EW21" s="13">
        <v>19</v>
      </c>
      <c r="EX21" s="14">
        <v>6.7137809187279199E-2</v>
      </c>
      <c r="EY21" s="20">
        <v>3</v>
      </c>
      <c r="EZ21" s="24">
        <v>0.25</v>
      </c>
      <c r="FA21" s="13">
        <v>0</v>
      </c>
      <c r="FB21" s="14">
        <v>0</v>
      </c>
      <c r="FC21" s="20">
        <v>0</v>
      </c>
      <c r="FD21" s="24">
        <v>0</v>
      </c>
      <c r="FE21" s="13">
        <v>11</v>
      </c>
      <c r="FF21" s="14">
        <v>7.09677419354839E-2</v>
      </c>
      <c r="FG21" s="15"/>
      <c r="FH21" s="1">
        <f t="shared" si="13"/>
        <v>33</v>
      </c>
      <c r="FJ21" s="28" t="s">
        <v>18</v>
      </c>
      <c r="FK21" s="13">
        <v>1</v>
      </c>
      <c r="FL21" s="14">
        <v>5.1813471502590702E-3</v>
      </c>
      <c r="FM21" s="20">
        <v>0</v>
      </c>
      <c r="FN21" s="24">
        <v>0</v>
      </c>
      <c r="FO21" s="13">
        <v>0</v>
      </c>
      <c r="FP21" s="14">
        <v>0</v>
      </c>
      <c r="FQ21" s="20">
        <v>0</v>
      </c>
      <c r="FR21" s="24">
        <v>0</v>
      </c>
      <c r="FS21" s="13">
        <v>3</v>
      </c>
      <c r="FT21" s="14">
        <v>2.7522935779816501E-2</v>
      </c>
      <c r="FU21" s="15"/>
      <c r="FV21" s="1">
        <f t="shared" si="14"/>
        <v>4</v>
      </c>
      <c r="FX21" s="28" t="s">
        <v>18</v>
      </c>
      <c r="FY21" s="13">
        <v>2</v>
      </c>
      <c r="FZ21" s="14">
        <v>6.0422960725075503E-3</v>
      </c>
      <c r="GA21" s="20">
        <v>0</v>
      </c>
      <c r="GB21" s="24">
        <v>0</v>
      </c>
      <c r="GC21" s="13">
        <v>0</v>
      </c>
      <c r="GD21" s="14">
        <v>0</v>
      </c>
      <c r="GE21" s="20">
        <v>0</v>
      </c>
      <c r="GF21" s="24">
        <v>0</v>
      </c>
      <c r="GG21" s="13">
        <v>0</v>
      </c>
      <c r="GH21" s="14">
        <v>0</v>
      </c>
      <c r="GI21" s="15"/>
      <c r="GJ21" s="1">
        <f t="shared" si="15"/>
        <v>2</v>
      </c>
      <c r="GL21" s="28" t="s">
        <v>18</v>
      </c>
      <c r="GM21" s="13">
        <v>1460</v>
      </c>
      <c r="GN21" s="24">
        <v>3.2731022732367797E-2</v>
      </c>
      <c r="GO21" s="13">
        <v>12</v>
      </c>
      <c r="GP21" s="14">
        <v>3.6697247706422E-2</v>
      </c>
      <c r="GQ21" s="15"/>
      <c r="GR21" s="1">
        <f t="shared" si="18"/>
        <v>1472</v>
      </c>
      <c r="GT21" s="28" t="s">
        <v>18</v>
      </c>
      <c r="GU21" s="13">
        <v>1469</v>
      </c>
      <c r="GV21" s="24">
        <v>3.2821681524677702E-2</v>
      </c>
      <c r="GW21" s="13">
        <v>3</v>
      </c>
      <c r="GX21" s="14">
        <v>1.7045454545454499E-2</v>
      </c>
      <c r="GY21" s="15"/>
      <c r="GZ21" s="1">
        <f t="shared" si="19"/>
        <v>1472</v>
      </c>
      <c r="HB21" s="28" t="s">
        <v>18</v>
      </c>
      <c r="HC21" s="13">
        <v>1317</v>
      </c>
      <c r="HD21" s="24">
        <v>3.5138740661686201E-2</v>
      </c>
      <c r="HE21" s="13">
        <v>155</v>
      </c>
      <c r="HF21" s="14">
        <v>2.0796994498859502E-2</v>
      </c>
      <c r="HG21" s="15"/>
      <c r="HH21" s="1">
        <f t="shared" si="20"/>
        <v>1472</v>
      </c>
      <c r="HJ21" s="28" t="s">
        <v>18</v>
      </c>
      <c r="HK21" s="13">
        <v>1289</v>
      </c>
      <c r="HL21" s="14">
        <v>3.5414033738117502E-2</v>
      </c>
      <c r="HM21" s="20">
        <v>175</v>
      </c>
      <c r="HN21" s="24">
        <v>2.11123175292556E-2</v>
      </c>
      <c r="HO21" s="20">
        <v>6</v>
      </c>
      <c r="HP21" s="24">
        <v>3.20855614973262E-2</v>
      </c>
      <c r="HQ21" s="13">
        <v>2</v>
      </c>
      <c r="HR21" s="14">
        <v>3.1746031746031703E-2</v>
      </c>
      <c r="HS21" s="15"/>
      <c r="HT21" s="1">
        <f t="shared" si="16"/>
        <v>1472</v>
      </c>
      <c r="HV21" s="28" t="s">
        <v>18</v>
      </c>
      <c r="HW21" s="13">
        <v>187</v>
      </c>
      <c r="HX21" s="24">
        <v>3.2835820895522401E-2</v>
      </c>
      <c r="HY21" s="13">
        <v>1285</v>
      </c>
      <c r="HZ21" s="14">
        <v>3.2748865895305602E-2</v>
      </c>
      <c r="IA21" s="15"/>
      <c r="IB21" s="1">
        <f t="shared" si="21"/>
        <v>1472</v>
      </c>
    </row>
    <row r="22" spans="2:236" x14ac:dyDescent="0.3">
      <c r="B22" s="28" t="s">
        <v>19</v>
      </c>
      <c r="C22" s="13">
        <v>51</v>
      </c>
      <c r="D22" s="14">
        <v>2.0318725099601601E-2</v>
      </c>
      <c r="E22" s="20">
        <v>759</v>
      </c>
      <c r="F22" s="24">
        <v>0.30239043824701201</v>
      </c>
      <c r="G22" s="13">
        <v>1700</v>
      </c>
      <c r="H22" s="14">
        <v>0.67729083665338596</v>
      </c>
      <c r="I22" s="15"/>
      <c r="J22" s="1">
        <f t="shared" si="0"/>
        <v>2510</v>
      </c>
      <c r="L22" s="28" t="s">
        <v>19</v>
      </c>
      <c r="M22" s="13">
        <v>68</v>
      </c>
      <c r="N22" s="14">
        <v>1.93181818181818E-2</v>
      </c>
      <c r="O22" s="20">
        <v>311</v>
      </c>
      <c r="P22" s="24">
        <v>3.91047403495536E-2</v>
      </c>
      <c r="Q22" s="13">
        <v>525</v>
      </c>
      <c r="R22" s="14">
        <v>5.2811588371391202E-2</v>
      </c>
      <c r="S22" s="20">
        <v>704</v>
      </c>
      <c r="T22" s="24">
        <v>4.1602647441200798E-2</v>
      </c>
      <c r="U22" s="13">
        <v>902</v>
      </c>
      <c r="V22" s="14">
        <v>0.13664596273291901</v>
      </c>
      <c r="W22" s="15"/>
      <c r="X22" s="1">
        <f t="shared" si="1"/>
        <v>2510</v>
      </c>
      <c r="Z22" s="28" t="s">
        <v>19</v>
      </c>
      <c r="AA22" s="13">
        <v>2442</v>
      </c>
      <c r="AB22" s="24">
        <v>5.8957025591501698E-2</v>
      </c>
      <c r="AC22" s="13">
        <v>68</v>
      </c>
      <c r="AD22" s="14">
        <v>1.93456614509246E-2</v>
      </c>
      <c r="AE22" s="15"/>
      <c r="AF22" s="1">
        <f t="shared" si="2"/>
        <v>2510</v>
      </c>
      <c r="AH22" s="28" t="s">
        <v>19</v>
      </c>
      <c r="AI22" s="13">
        <v>890</v>
      </c>
      <c r="AJ22" s="24">
        <v>3.4257120862201701E-2</v>
      </c>
      <c r="AK22" s="13">
        <v>1552</v>
      </c>
      <c r="AL22" s="14">
        <v>0.10051813471502601</v>
      </c>
      <c r="AM22" s="15"/>
      <c r="AN22" s="1">
        <f t="shared" si="3"/>
        <v>2442</v>
      </c>
      <c r="AP22" s="28" t="s">
        <v>19</v>
      </c>
      <c r="AQ22" s="13">
        <v>871</v>
      </c>
      <c r="AR22" s="24">
        <v>5.9219472395974998E-2</v>
      </c>
      <c r="AS22" s="13">
        <v>1571</v>
      </c>
      <c r="AT22" s="14">
        <v>5.8812518718179101E-2</v>
      </c>
      <c r="AU22" s="15"/>
      <c r="AV22" s="1">
        <f t="shared" si="4"/>
        <v>2442</v>
      </c>
      <c r="AX22" s="28" t="s">
        <v>19</v>
      </c>
      <c r="AY22" s="13">
        <v>346</v>
      </c>
      <c r="AZ22" s="24">
        <v>3.8308237378210798E-2</v>
      </c>
      <c r="BA22" s="13">
        <v>2096</v>
      </c>
      <c r="BB22" s="14">
        <v>6.4715326664196604E-2</v>
      </c>
      <c r="BC22" s="15"/>
      <c r="BD22" s="1">
        <f t="shared" si="5"/>
        <v>2442</v>
      </c>
      <c r="BF22" s="28" t="s">
        <v>19</v>
      </c>
      <c r="BG22" s="13">
        <v>1181</v>
      </c>
      <c r="BH22" s="24">
        <v>4.2639997111600499E-2</v>
      </c>
      <c r="BI22" s="13">
        <v>1261</v>
      </c>
      <c r="BJ22" s="14">
        <v>9.1889528528747405E-2</v>
      </c>
      <c r="BK22" s="15"/>
      <c r="BL22" s="1">
        <f t="shared" si="6"/>
        <v>2442</v>
      </c>
      <c r="BN22" s="28" t="s">
        <v>19</v>
      </c>
      <c r="BO22" s="13">
        <v>2107</v>
      </c>
      <c r="BP22" s="24">
        <v>6.3469590625658906E-2</v>
      </c>
      <c r="BQ22" s="13">
        <v>335</v>
      </c>
      <c r="BR22" s="14">
        <v>4.0739389517207798E-2</v>
      </c>
      <c r="BS22" s="15"/>
      <c r="BT22" s="1">
        <f t="shared" si="7"/>
        <v>2442</v>
      </c>
      <c r="BV22" s="28" t="s">
        <v>19</v>
      </c>
      <c r="BW22" s="13">
        <v>319</v>
      </c>
      <c r="BX22" s="24">
        <v>3.46212285652268E-2</v>
      </c>
      <c r="BY22" s="13">
        <v>2123</v>
      </c>
      <c r="BZ22" s="14">
        <v>9.1889528528747405E-2</v>
      </c>
      <c r="CA22" s="15"/>
      <c r="CB22" s="1">
        <f t="shared" si="17"/>
        <v>2442</v>
      </c>
      <c r="CD22" s="28" t="s">
        <v>19</v>
      </c>
      <c r="CE22" s="13">
        <v>367</v>
      </c>
      <c r="CF22" s="14">
        <v>4.9215502212686099E-2</v>
      </c>
      <c r="CG22" s="20">
        <v>186</v>
      </c>
      <c r="CH22" s="24">
        <v>0.138289962825279</v>
      </c>
      <c r="CI22" s="13">
        <v>113</v>
      </c>
      <c r="CJ22" s="14">
        <v>0.11783107403545399</v>
      </c>
      <c r="CK22" s="20">
        <v>126</v>
      </c>
      <c r="CL22" s="24">
        <v>0.10543933054393299</v>
      </c>
      <c r="CM22" s="13">
        <v>50</v>
      </c>
      <c r="CN22" s="14">
        <v>0.123152709359606</v>
      </c>
      <c r="CO22" s="15"/>
      <c r="CP22" s="1">
        <f t="shared" si="8"/>
        <v>842</v>
      </c>
      <c r="CR22" s="28" t="s">
        <v>19</v>
      </c>
      <c r="CS22" s="13">
        <v>186</v>
      </c>
      <c r="CT22" s="14">
        <v>1.9946380697050899E-2</v>
      </c>
      <c r="CU22" s="20">
        <v>45</v>
      </c>
      <c r="CV22" s="24">
        <v>6.3025210084033598E-2</v>
      </c>
      <c r="CW22" s="13">
        <v>25</v>
      </c>
      <c r="CX22" s="14">
        <v>8.8028169014084501E-2</v>
      </c>
      <c r="CY22" s="20">
        <v>36</v>
      </c>
      <c r="CZ22" s="24">
        <v>9.6000000000000002E-2</v>
      </c>
      <c r="DA22" s="13">
        <v>851</v>
      </c>
      <c r="DB22" s="14">
        <v>7.9853617340715E-2</v>
      </c>
      <c r="DC22" s="15"/>
      <c r="DD22" s="1">
        <f t="shared" si="9"/>
        <v>1143</v>
      </c>
      <c r="DF22" s="28" t="s">
        <v>19</v>
      </c>
      <c r="DG22" s="13">
        <v>76</v>
      </c>
      <c r="DH22" s="14">
        <v>2.26797970754999E-2</v>
      </c>
      <c r="DI22" s="20">
        <v>21</v>
      </c>
      <c r="DJ22" s="24">
        <v>5.9490084985835703E-2</v>
      </c>
      <c r="DK22" s="13">
        <v>5</v>
      </c>
      <c r="DL22" s="14">
        <v>6.8493150684931503E-2</v>
      </c>
      <c r="DM22" s="20">
        <v>29</v>
      </c>
      <c r="DN22" s="24">
        <v>6.8883610451306407E-2</v>
      </c>
      <c r="DO22" s="13">
        <v>238</v>
      </c>
      <c r="DP22" s="14">
        <v>7.88863109048724E-2</v>
      </c>
      <c r="DQ22" s="15"/>
      <c r="DR22" s="1">
        <f t="shared" si="10"/>
        <v>369</v>
      </c>
      <c r="DT22" s="28" t="s">
        <v>19</v>
      </c>
      <c r="DU22" s="13">
        <v>26</v>
      </c>
      <c r="DV22" s="14">
        <v>2.0504731861198701E-2</v>
      </c>
      <c r="DW22" s="20">
        <v>2</v>
      </c>
      <c r="DX22" s="24">
        <v>4.08163265306122E-2</v>
      </c>
      <c r="DY22" s="13">
        <v>1</v>
      </c>
      <c r="DZ22" s="14">
        <v>2.27272727272727E-2</v>
      </c>
      <c r="EA22" s="20">
        <v>10</v>
      </c>
      <c r="EB22" s="24">
        <v>8.3333333333333301E-2</v>
      </c>
      <c r="EC22" s="13">
        <v>0</v>
      </c>
      <c r="ED22" s="14"/>
      <c r="EE22" s="15"/>
      <c r="EF22" s="1">
        <f t="shared" si="11"/>
        <v>39</v>
      </c>
      <c r="EH22" s="28" t="s">
        <v>19</v>
      </c>
      <c r="EI22" s="13">
        <v>5</v>
      </c>
      <c r="EJ22" s="14">
        <v>8.5324232081911301E-3</v>
      </c>
      <c r="EK22" s="20">
        <v>0</v>
      </c>
      <c r="EL22" s="24">
        <v>0</v>
      </c>
      <c r="EM22" s="13">
        <v>1</v>
      </c>
      <c r="EN22" s="14">
        <v>3.7037037037037E-2</v>
      </c>
      <c r="EO22" s="20">
        <v>2</v>
      </c>
      <c r="EP22" s="24">
        <v>4.2553191489361701E-2</v>
      </c>
      <c r="EQ22" s="13">
        <v>27</v>
      </c>
      <c r="ER22" s="14">
        <v>6.7164179104477598E-2</v>
      </c>
      <c r="ES22" s="15"/>
      <c r="ET22" s="1">
        <f t="shared" si="12"/>
        <v>35</v>
      </c>
      <c r="EV22" s="28" t="s">
        <v>19</v>
      </c>
      <c r="EW22" s="13">
        <v>12</v>
      </c>
      <c r="EX22" s="14">
        <v>4.2402826855123699E-2</v>
      </c>
      <c r="EY22" s="20">
        <v>0</v>
      </c>
      <c r="EZ22" s="24">
        <v>0</v>
      </c>
      <c r="FA22" s="13">
        <v>0</v>
      </c>
      <c r="FB22" s="14">
        <v>0</v>
      </c>
      <c r="FC22" s="20">
        <v>0</v>
      </c>
      <c r="FD22" s="24">
        <v>0</v>
      </c>
      <c r="FE22" s="13">
        <v>1</v>
      </c>
      <c r="FF22" s="14">
        <v>6.4516129032258099E-3</v>
      </c>
      <c r="FG22" s="15"/>
      <c r="FH22" s="1">
        <f t="shared" si="13"/>
        <v>13</v>
      </c>
      <c r="FJ22" s="28" t="s">
        <v>19</v>
      </c>
      <c r="FK22" s="13">
        <v>26</v>
      </c>
      <c r="FL22" s="14">
        <v>0.13471502590673601</v>
      </c>
      <c r="FM22" s="20">
        <v>0</v>
      </c>
      <c r="FN22" s="24">
        <v>0</v>
      </c>
      <c r="FO22" s="13">
        <v>0</v>
      </c>
      <c r="FP22" s="14">
        <v>0</v>
      </c>
      <c r="FQ22" s="20">
        <v>1</v>
      </c>
      <c r="FR22" s="24">
        <v>7.69230769230769E-2</v>
      </c>
      <c r="FS22" s="13">
        <v>2</v>
      </c>
      <c r="FT22" s="14">
        <v>1.8348623853211E-2</v>
      </c>
      <c r="FU22" s="15"/>
      <c r="FV22" s="1">
        <f t="shared" si="14"/>
        <v>29</v>
      </c>
      <c r="FX22" s="28" t="s">
        <v>19</v>
      </c>
      <c r="FY22" s="13">
        <v>2</v>
      </c>
      <c r="FZ22" s="14">
        <v>6.0422960725075503E-3</v>
      </c>
      <c r="GA22" s="20">
        <v>0</v>
      </c>
      <c r="GB22" s="24">
        <v>0</v>
      </c>
      <c r="GC22" s="13">
        <v>1</v>
      </c>
      <c r="GD22" s="14">
        <v>0.33333333333333298</v>
      </c>
      <c r="GE22" s="20">
        <v>0</v>
      </c>
      <c r="GF22" s="24">
        <v>0</v>
      </c>
      <c r="GG22" s="13">
        <v>1</v>
      </c>
      <c r="GH22" s="14">
        <v>5.5865921787709499E-3</v>
      </c>
      <c r="GI22" s="15"/>
      <c r="GJ22" s="1">
        <f t="shared" si="15"/>
        <v>4</v>
      </c>
      <c r="GL22" s="28" t="s">
        <v>19</v>
      </c>
      <c r="GM22" s="13">
        <v>2479</v>
      </c>
      <c r="GN22" s="24">
        <v>5.5575483118862901E-2</v>
      </c>
      <c r="GO22" s="13">
        <v>31</v>
      </c>
      <c r="GP22" s="14">
        <v>9.4801223241590196E-2</v>
      </c>
      <c r="GQ22" s="15"/>
      <c r="GR22" s="1">
        <f t="shared" si="18"/>
        <v>2510</v>
      </c>
      <c r="GT22" s="28" t="s">
        <v>19</v>
      </c>
      <c r="GU22" s="13">
        <v>2502</v>
      </c>
      <c r="GV22" s="24">
        <v>5.5901870098532098E-2</v>
      </c>
      <c r="GW22" s="13">
        <v>8</v>
      </c>
      <c r="GX22" s="14">
        <v>4.5454545454545497E-2</v>
      </c>
      <c r="GY22" s="15"/>
      <c r="GZ22" s="1">
        <f t="shared" si="19"/>
        <v>2510</v>
      </c>
      <c r="HB22" s="28" t="s">
        <v>19</v>
      </c>
      <c r="HC22" s="13">
        <v>1830</v>
      </c>
      <c r="HD22" s="24">
        <v>4.8826040554962598E-2</v>
      </c>
      <c r="HE22" s="13">
        <v>680</v>
      </c>
      <c r="HF22" s="14">
        <v>9.1238427478867595E-2</v>
      </c>
      <c r="HG22" s="15"/>
      <c r="HH22" s="1">
        <f t="shared" si="20"/>
        <v>2510</v>
      </c>
      <c r="HJ22" s="28" t="s">
        <v>19</v>
      </c>
      <c r="HK22" s="13">
        <v>1757</v>
      </c>
      <c r="HL22" s="14">
        <v>4.82718830704984E-2</v>
      </c>
      <c r="HM22" s="20">
        <v>731</v>
      </c>
      <c r="HN22" s="24">
        <v>8.8189166365062105E-2</v>
      </c>
      <c r="HO22" s="20">
        <v>19</v>
      </c>
      <c r="HP22" s="24">
        <v>0.10160427807486599</v>
      </c>
      <c r="HQ22" s="13">
        <v>3</v>
      </c>
      <c r="HR22" s="14">
        <v>4.7619047619047603E-2</v>
      </c>
      <c r="HS22" s="15"/>
      <c r="HT22" s="1">
        <f t="shared" si="16"/>
        <v>2510</v>
      </c>
      <c r="HV22" s="28" t="s">
        <v>19</v>
      </c>
      <c r="HW22" s="13">
        <v>72</v>
      </c>
      <c r="HX22" s="24">
        <v>1.2642669007901701E-2</v>
      </c>
      <c r="HY22" s="13">
        <v>2438</v>
      </c>
      <c r="HZ22" s="14">
        <v>6.21336459554514E-2</v>
      </c>
      <c r="IA22" s="15"/>
      <c r="IB22" s="1">
        <f t="shared" si="21"/>
        <v>2510</v>
      </c>
    </row>
    <row r="23" spans="2:236" x14ac:dyDescent="0.3">
      <c r="B23" s="28" t="s">
        <v>20</v>
      </c>
      <c r="C23" s="13">
        <v>61</v>
      </c>
      <c r="D23" s="14">
        <v>3.1154239019407601E-2</v>
      </c>
      <c r="E23" s="20">
        <v>638</v>
      </c>
      <c r="F23" s="24">
        <v>0.325842696629214</v>
      </c>
      <c r="G23" s="13">
        <v>1259</v>
      </c>
      <c r="H23" s="14">
        <v>0.64300306435137899</v>
      </c>
      <c r="I23" s="15"/>
      <c r="J23" s="1">
        <f t="shared" si="0"/>
        <v>1958</v>
      </c>
      <c r="L23" s="28" t="s">
        <v>20</v>
      </c>
      <c r="M23" s="13">
        <v>70</v>
      </c>
      <c r="N23" s="14">
        <v>1.9886363636363601E-2</v>
      </c>
      <c r="O23" s="20">
        <v>338</v>
      </c>
      <c r="P23" s="24">
        <v>4.2499685653212597E-2</v>
      </c>
      <c r="Q23" s="13">
        <v>517</v>
      </c>
      <c r="R23" s="14">
        <v>5.2006840358112899E-2</v>
      </c>
      <c r="S23" s="20">
        <v>699</v>
      </c>
      <c r="T23" s="24">
        <v>4.1307174092896803E-2</v>
      </c>
      <c r="U23" s="13">
        <v>334</v>
      </c>
      <c r="V23" s="14">
        <v>5.0598394182699603E-2</v>
      </c>
      <c r="W23" s="15"/>
      <c r="X23" s="1">
        <f t="shared" si="1"/>
        <v>1958</v>
      </c>
      <c r="Z23" s="28" t="s">
        <v>20</v>
      </c>
      <c r="AA23" s="13">
        <v>1889</v>
      </c>
      <c r="AB23" s="24">
        <v>4.5605987445678398E-2</v>
      </c>
      <c r="AC23" s="13">
        <v>69</v>
      </c>
      <c r="AD23" s="14">
        <v>1.9630156472261701E-2</v>
      </c>
      <c r="AE23" s="15"/>
      <c r="AF23" s="1">
        <f t="shared" si="2"/>
        <v>1958</v>
      </c>
      <c r="AH23" s="28" t="s">
        <v>20</v>
      </c>
      <c r="AI23" s="13">
        <v>1023</v>
      </c>
      <c r="AJ23" s="24">
        <v>3.9376443418013898E-2</v>
      </c>
      <c r="AK23" s="13">
        <v>866</v>
      </c>
      <c r="AL23" s="14">
        <v>5.6088082901554398E-2</v>
      </c>
      <c r="AM23" s="15"/>
      <c r="AN23" s="1">
        <f t="shared" si="3"/>
        <v>1889</v>
      </c>
      <c r="AP23" s="28" t="s">
        <v>20</v>
      </c>
      <c r="AQ23" s="13">
        <v>741</v>
      </c>
      <c r="AR23" s="24">
        <v>5.0380745172695099E-2</v>
      </c>
      <c r="AS23" s="13">
        <v>1148</v>
      </c>
      <c r="AT23" s="14">
        <v>4.2976939203354297E-2</v>
      </c>
      <c r="AU23" s="15"/>
      <c r="AV23" s="1">
        <f t="shared" si="4"/>
        <v>1889</v>
      </c>
      <c r="AX23" s="28" t="s">
        <v>20</v>
      </c>
      <c r="AY23" s="13">
        <v>328</v>
      </c>
      <c r="AZ23" s="24">
        <v>3.6315323294951303E-2</v>
      </c>
      <c r="BA23" s="13">
        <v>1561</v>
      </c>
      <c r="BB23" s="14">
        <v>4.8196863035692199E-2</v>
      </c>
      <c r="BC23" s="15"/>
      <c r="BD23" s="1">
        <f t="shared" si="5"/>
        <v>1889</v>
      </c>
      <c r="BF23" s="28" t="s">
        <v>20</v>
      </c>
      <c r="BG23" s="13">
        <v>1345</v>
      </c>
      <c r="BH23" s="24">
        <v>4.8561216016175003E-2</v>
      </c>
      <c r="BI23" s="13">
        <v>544</v>
      </c>
      <c r="BJ23" s="14">
        <v>3.9641477810974303E-2</v>
      </c>
      <c r="BK23" s="15"/>
      <c r="BL23" s="1">
        <f t="shared" si="6"/>
        <v>1889</v>
      </c>
      <c r="BN23" s="28" t="s">
        <v>20</v>
      </c>
      <c r="BO23" s="13">
        <v>1424</v>
      </c>
      <c r="BP23" s="24">
        <v>4.2895442359249303E-2</v>
      </c>
      <c r="BQ23" s="13">
        <v>465</v>
      </c>
      <c r="BR23" s="14">
        <v>5.6548704852243697E-2</v>
      </c>
      <c r="BS23" s="15"/>
      <c r="BT23" s="1">
        <f t="shared" si="7"/>
        <v>1889</v>
      </c>
      <c r="BV23" s="28" t="s">
        <v>20</v>
      </c>
      <c r="BW23" s="13">
        <v>568</v>
      </c>
      <c r="BX23" s="24">
        <v>6.1645322335576298E-2</v>
      </c>
      <c r="BY23" s="13">
        <v>1321</v>
      </c>
      <c r="BZ23" s="14">
        <v>3.9641477810974303E-2</v>
      </c>
      <c r="CA23" s="15"/>
      <c r="CB23" s="1">
        <f t="shared" si="17"/>
        <v>1889</v>
      </c>
      <c r="CD23" s="28" t="s">
        <v>20</v>
      </c>
      <c r="CE23" s="13">
        <v>338</v>
      </c>
      <c r="CF23" s="14">
        <v>4.53265388225828E-2</v>
      </c>
      <c r="CG23" s="20">
        <v>38</v>
      </c>
      <c r="CH23" s="24">
        <v>2.82527881040892E-2</v>
      </c>
      <c r="CI23" s="13">
        <v>45</v>
      </c>
      <c r="CJ23" s="14">
        <v>4.6923879040667402E-2</v>
      </c>
      <c r="CK23" s="20">
        <v>41</v>
      </c>
      <c r="CL23" s="24">
        <v>3.4309623430962298E-2</v>
      </c>
      <c r="CM23" s="13">
        <v>8</v>
      </c>
      <c r="CN23" s="14">
        <v>1.9704433497536901E-2</v>
      </c>
      <c r="CO23" s="15"/>
      <c r="CP23" s="1">
        <f t="shared" si="8"/>
        <v>470</v>
      </c>
      <c r="CR23" s="28" t="s">
        <v>20</v>
      </c>
      <c r="CS23" s="13">
        <v>319</v>
      </c>
      <c r="CT23" s="14">
        <v>3.42091152815013E-2</v>
      </c>
      <c r="CU23" s="20">
        <v>9</v>
      </c>
      <c r="CV23" s="24">
        <v>1.26050420168067E-2</v>
      </c>
      <c r="CW23" s="13">
        <v>14</v>
      </c>
      <c r="CX23" s="14">
        <v>4.92957746478873E-2</v>
      </c>
      <c r="CY23" s="20">
        <v>29</v>
      </c>
      <c r="CZ23" s="24">
        <v>7.7333333333333296E-2</v>
      </c>
      <c r="DA23" s="13">
        <v>395</v>
      </c>
      <c r="DB23" s="14">
        <v>3.7064840011260203E-2</v>
      </c>
      <c r="DC23" s="15"/>
      <c r="DD23" s="1">
        <f t="shared" si="9"/>
        <v>766</v>
      </c>
      <c r="DF23" s="28" t="s">
        <v>20</v>
      </c>
      <c r="DG23" s="13">
        <v>123</v>
      </c>
      <c r="DH23" s="14">
        <v>3.6705461056401101E-2</v>
      </c>
      <c r="DI23" s="20">
        <v>9</v>
      </c>
      <c r="DJ23" s="24">
        <v>2.54957507082153E-2</v>
      </c>
      <c r="DK23" s="13">
        <v>4</v>
      </c>
      <c r="DL23" s="14">
        <v>5.4794520547945202E-2</v>
      </c>
      <c r="DM23" s="20">
        <v>22</v>
      </c>
      <c r="DN23" s="24">
        <v>5.22565320665083E-2</v>
      </c>
      <c r="DO23" s="13">
        <v>131</v>
      </c>
      <c r="DP23" s="14">
        <v>4.3420616506463401E-2</v>
      </c>
      <c r="DQ23" s="15"/>
      <c r="DR23" s="1">
        <f t="shared" si="10"/>
        <v>289</v>
      </c>
      <c r="DT23" s="28" t="s">
        <v>20</v>
      </c>
      <c r="DU23" s="13">
        <v>50</v>
      </c>
      <c r="DV23" s="14">
        <v>3.9432176656151403E-2</v>
      </c>
      <c r="DW23" s="20">
        <v>8</v>
      </c>
      <c r="DX23" s="24">
        <v>0.16326530612244899</v>
      </c>
      <c r="DY23" s="13">
        <v>5</v>
      </c>
      <c r="DZ23" s="14">
        <v>0.11363636363636399</v>
      </c>
      <c r="EA23" s="20">
        <v>7</v>
      </c>
      <c r="EB23" s="24">
        <v>5.83333333333333E-2</v>
      </c>
      <c r="EC23" s="13">
        <v>0</v>
      </c>
      <c r="ED23" s="14"/>
      <c r="EE23" s="15"/>
      <c r="EF23" s="1">
        <f t="shared" si="11"/>
        <v>70</v>
      </c>
      <c r="EH23" s="28" t="s">
        <v>20</v>
      </c>
      <c r="EI23" s="13">
        <v>43</v>
      </c>
      <c r="EJ23" s="14">
        <v>7.3378839590443695E-2</v>
      </c>
      <c r="EK23" s="20">
        <v>5</v>
      </c>
      <c r="EL23" s="24">
        <v>0.217391304347826</v>
      </c>
      <c r="EM23" s="13">
        <v>3</v>
      </c>
      <c r="EN23" s="14">
        <v>0.11111111111111099</v>
      </c>
      <c r="EO23" s="20">
        <v>3</v>
      </c>
      <c r="EP23" s="24">
        <v>6.3829787234042507E-2</v>
      </c>
      <c r="EQ23" s="13">
        <v>19</v>
      </c>
      <c r="ER23" s="14">
        <v>4.7263681592039801E-2</v>
      </c>
      <c r="ES23" s="15"/>
      <c r="ET23" s="1">
        <f t="shared" si="12"/>
        <v>73</v>
      </c>
      <c r="EV23" s="28" t="s">
        <v>20</v>
      </c>
      <c r="EW23" s="13">
        <v>9</v>
      </c>
      <c r="EX23" s="14">
        <v>3.1802120141342802E-2</v>
      </c>
      <c r="EY23" s="20">
        <v>0</v>
      </c>
      <c r="EZ23" s="24">
        <v>0</v>
      </c>
      <c r="FA23" s="13">
        <v>0</v>
      </c>
      <c r="FB23" s="14">
        <v>0</v>
      </c>
      <c r="FC23" s="20">
        <v>1</v>
      </c>
      <c r="FD23" s="24">
        <v>5.8823529411764698E-2</v>
      </c>
      <c r="FE23" s="13">
        <v>5</v>
      </c>
      <c r="FF23" s="14">
        <v>3.2258064516128997E-2</v>
      </c>
      <c r="FG23" s="15"/>
      <c r="FH23" s="1">
        <f t="shared" si="13"/>
        <v>15</v>
      </c>
      <c r="FJ23" s="28" t="s">
        <v>20</v>
      </c>
      <c r="FK23" s="13">
        <v>2</v>
      </c>
      <c r="FL23" s="14">
        <v>1.03626943005181E-2</v>
      </c>
      <c r="FM23" s="20">
        <v>0</v>
      </c>
      <c r="FN23" s="24">
        <v>0</v>
      </c>
      <c r="FO23" s="13">
        <v>0</v>
      </c>
      <c r="FP23" s="14">
        <v>0</v>
      </c>
      <c r="FQ23" s="20">
        <v>0</v>
      </c>
      <c r="FR23" s="24">
        <v>0</v>
      </c>
      <c r="FS23" s="13">
        <v>0</v>
      </c>
      <c r="FT23" s="14">
        <v>0</v>
      </c>
      <c r="FU23" s="15"/>
      <c r="FV23" s="1">
        <f t="shared" si="14"/>
        <v>2</v>
      </c>
      <c r="FX23" s="28" t="s">
        <v>20</v>
      </c>
      <c r="FY23" s="13">
        <v>1</v>
      </c>
      <c r="FZ23" s="14">
        <v>3.0211480362537799E-3</v>
      </c>
      <c r="GA23" s="20">
        <v>0</v>
      </c>
      <c r="GB23" s="24">
        <v>0</v>
      </c>
      <c r="GC23" s="13">
        <v>0</v>
      </c>
      <c r="GD23" s="14">
        <v>0</v>
      </c>
      <c r="GE23" s="20">
        <v>0</v>
      </c>
      <c r="GF23" s="24">
        <v>0</v>
      </c>
      <c r="GG23" s="13">
        <v>0</v>
      </c>
      <c r="GH23" s="14">
        <v>0</v>
      </c>
      <c r="GI23" s="15"/>
      <c r="GJ23" s="1">
        <f t="shared" si="15"/>
        <v>1</v>
      </c>
      <c r="GL23" s="28" t="s">
        <v>20</v>
      </c>
      <c r="GM23" s="13">
        <v>1938</v>
      </c>
      <c r="GN23" s="24">
        <v>4.3447069900910198E-2</v>
      </c>
      <c r="GO23" s="13">
        <v>20</v>
      </c>
      <c r="GP23" s="14">
        <v>6.1162079510703397E-2</v>
      </c>
      <c r="GQ23" s="15"/>
      <c r="GR23" s="1">
        <f t="shared" si="18"/>
        <v>1958</v>
      </c>
      <c r="GT23" s="28" t="s">
        <v>20</v>
      </c>
      <c r="GU23" s="13">
        <v>1950</v>
      </c>
      <c r="GV23" s="24">
        <v>4.356860379382E-2</v>
      </c>
      <c r="GW23" s="13">
        <v>8</v>
      </c>
      <c r="GX23" s="14">
        <v>4.5454545454545497E-2</v>
      </c>
      <c r="GY23" s="15"/>
      <c r="GZ23" s="1">
        <f t="shared" si="19"/>
        <v>1958</v>
      </c>
      <c r="HB23" s="28" t="s">
        <v>20</v>
      </c>
      <c r="HC23" s="13">
        <v>1421</v>
      </c>
      <c r="HD23" s="24">
        <v>3.7913553895410901E-2</v>
      </c>
      <c r="HE23" s="13">
        <v>537</v>
      </c>
      <c r="HF23" s="14">
        <v>7.2051522876693905E-2</v>
      </c>
      <c r="HG23" s="15"/>
      <c r="HH23" s="1">
        <f t="shared" si="20"/>
        <v>1958</v>
      </c>
      <c r="HJ23" s="28" t="s">
        <v>20</v>
      </c>
      <c r="HK23" s="13">
        <v>1360</v>
      </c>
      <c r="HL23" s="14">
        <v>3.73646903676026E-2</v>
      </c>
      <c r="HM23" s="20">
        <v>582</v>
      </c>
      <c r="HN23" s="24">
        <v>7.0213536011581604E-2</v>
      </c>
      <c r="HO23" s="20">
        <v>10</v>
      </c>
      <c r="HP23" s="24">
        <v>5.3475935828876997E-2</v>
      </c>
      <c r="HQ23" s="13">
        <v>6</v>
      </c>
      <c r="HR23" s="14">
        <v>9.5238095238095205E-2</v>
      </c>
      <c r="HS23" s="15"/>
      <c r="HT23" s="1">
        <f t="shared" si="16"/>
        <v>1958</v>
      </c>
      <c r="HV23" s="28" t="s">
        <v>20</v>
      </c>
      <c r="HW23" s="13">
        <v>238</v>
      </c>
      <c r="HX23" s="24">
        <v>4.1791044776119397E-2</v>
      </c>
      <c r="HY23" s="13">
        <v>1720</v>
      </c>
      <c r="HZ23" s="14">
        <v>4.38350578520822E-2</v>
      </c>
      <c r="IA23" s="15"/>
      <c r="IB23" s="1">
        <f t="shared" si="21"/>
        <v>1958</v>
      </c>
    </row>
    <row r="24" spans="2:236" x14ac:dyDescent="0.3">
      <c r="B24" s="28" t="s">
        <v>21</v>
      </c>
      <c r="C24" s="13">
        <v>78</v>
      </c>
      <c r="D24" s="14">
        <v>6.3311688311688305E-2</v>
      </c>
      <c r="E24" s="20">
        <v>373</v>
      </c>
      <c r="F24" s="24">
        <v>0.30275974025974001</v>
      </c>
      <c r="G24" s="13">
        <v>781</v>
      </c>
      <c r="H24" s="14">
        <v>0.63392857142857095</v>
      </c>
      <c r="I24" s="15"/>
      <c r="J24" s="1">
        <f t="shared" si="0"/>
        <v>1232</v>
      </c>
      <c r="L24" s="28" t="s">
        <v>21</v>
      </c>
      <c r="M24" s="13">
        <v>144</v>
      </c>
      <c r="N24" s="14">
        <v>4.0909090909090902E-2</v>
      </c>
      <c r="O24" s="20">
        <v>334</v>
      </c>
      <c r="P24" s="24">
        <v>4.1996730793411298E-2</v>
      </c>
      <c r="Q24" s="13">
        <v>288</v>
      </c>
      <c r="R24" s="14">
        <v>2.89709284780203E-2</v>
      </c>
      <c r="S24" s="20">
        <v>370</v>
      </c>
      <c r="T24" s="24">
        <v>2.18650277744947E-2</v>
      </c>
      <c r="U24" s="13">
        <v>96</v>
      </c>
      <c r="V24" s="14">
        <v>1.45432510225723E-2</v>
      </c>
      <c r="W24" s="15"/>
      <c r="X24" s="1">
        <f t="shared" si="1"/>
        <v>1232</v>
      </c>
      <c r="Z24" s="28" t="s">
        <v>21</v>
      </c>
      <c r="AA24" s="13">
        <v>1088</v>
      </c>
      <c r="AB24" s="24">
        <v>2.6267503621438901E-2</v>
      </c>
      <c r="AC24" s="13">
        <v>144</v>
      </c>
      <c r="AD24" s="14">
        <v>4.0967283072546198E-2</v>
      </c>
      <c r="AE24" s="15"/>
      <c r="AF24" s="1">
        <f t="shared" si="2"/>
        <v>1232</v>
      </c>
      <c r="AH24" s="28" t="s">
        <v>21</v>
      </c>
      <c r="AI24" s="13">
        <v>895</v>
      </c>
      <c r="AJ24" s="24">
        <v>3.4449576597382597E-2</v>
      </c>
      <c r="AK24" s="13">
        <v>193</v>
      </c>
      <c r="AL24" s="14">
        <v>1.2500000000000001E-2</v>
      </c>
      <c r="AM24" s="15"/>
      <c r="AN24" s="1">
        <f t="shared" si="3"/>
        <v>1088</v>
      </c>
      <c r="AP24" s="28" t="s">
        <v>21</v>
      </c>
      <c r="AQ24" s="13">
        <v>495</v>
      </c>
      <c r="AR24" s="24">
        <v>3.3655153657873298E-2</v>
      </c>
      <c r="AS24" s="13">
        <v>593</v>
      </c>
      <c r="AT24" s="14">
        <v>2.21997604073076E-2</v>
      </c>
      <c r="AU24" s="15"/>
      <c r="AV24" s="1">
        <f t="shared" si="4"/>
        <v>1088</v>
      </c>
      <c r="AX24" s="28" t="s">
        <v>21</v>
      </c>
      <c r="AY24" s="13">
        <v>373</v>
      </c>
      <c r="AZ24" s="24">
        <v>4.1297608503100103E-2</v>
      </c>
      <c r="BA24" s="13">
        <v>715</v>
      </c>
      <c r="BB24" s="14">
        <v>2.2076077559589999E-2</v>
      </c>
      <c r="BC24" s="15"/>
      <c r="BD24" s="1">
        <f t="shared" si="5"/>
        <v>1088</v>
      </c>
      <c r="BF24" s="28" t="s">
        <v>21</v>
      </c>
      <c r="BG24" s="13">
        <v>811</v>
      </c>
      <c r="BH24" s="24">
        <v>2.92811495829873E-2</v>
      </c>
      <c r="BI24" s="13">
        <v>277</v>
      </c>
      <c r="BJ24" s="14">
        <v>2.0185090723602701E-2</v>
      </c>
      <c r="BK24" s="15"/>
      <c r="BL24" s="1">
        <f t="shared" si="6"/>
        <v>1088</v>
      </c>
      <c r="BN24" s="28" t="s">
        <v>21</v>
      </c>
      <c r="BO24" s="13">
        <v>789</v>
      </c>
      <c r="BP24" s="24">
        <v>2.3767207880230099E-2</v>
      </c>
      <c r="BQ24" s="13">
        <v>299</v>
      </c>
      <c r="BR24" s="14">
        <v>3.6361425270582497E-2</v>
      </c>
      <c r="BS24" s="15"/>
      <c r="BT24" s="1">
        <f t="shared" si="7"/>
        <v>1088</v>
      </c>
      <c r="BV24" s="28" t="s">
        <v>21</v>
      </c>
      <c r="BW24" s="13">
        <v>325</v>
      </c>
      <c r="BX24" s="24">
        <v>3.5272411547644898E-2</v>
      </c>
      <c r="BY24" s="13">
        <v>763</v>
      </c>
      <c r="BZ24" s="14">
        <v>2.0185090723602701E-2</v>
      </c>
      <c r="CA24" s="15"/>
      <c r="CB24" s="1">
        <f t="shared" si="17"/>
        <v>1088</v>
      </c>
      <c r="CD24" s="28" t="s">
        <v>21</v>
      </c>
      <c r="CE24" s="13">
        <v>268</v>
      </c>
      <c r="CF24" s="14">
        <v>3.5939385811988703E-2</v>
      </c>
      <c r="CG24" s="20">
        <v>59</v>
      </c>
      <c r="CH24" s="24">
        <v>4.3866171003717501E-2</v>
      </c>
      <c r="CI24" s="13">
        <v>30</v>
      </c>
      <c r="CJ24" s="14">
        <v>3.1282586027111599E-2</v>
      </c>
      <c r="CK24" s="20">
        <v>51</v>
      </c>
      <c r="CL24" s="24">
        <v>4.2677824267782397E-2</v>
      </c>
      <c r="CM24" s="13">
        <v>10</v>
      </c>
      <c r="CN24" s="14">
        <v>2.4630541871921201E-2</v>
      </c>
      <c r="CO24" s="15"/>
      <c r="CP24" s="1">
        <f t="shared" si="8"/>
        <v>418</v>
      </c>
      <c r="CR24" s="28" t="s">
        <v>21</v>
      </c>
      <c r="CS24" s="13">
        <v>239</v>
      </c>
      <c r="CT24" s="14">
        <v>2.5630026809651499E-2</v>
      </c>
      <c r="CU24" s="20">
        <v>37</v>
      </c>
      <c r="CV24" s="24">
        <v>5.1820728291316502E-2</v>
      </c>
      <c r="CW24" s="13">
        <v>5</v>
      </c>
      <c r="CX24" s="14">
        <v>1.7605633802816899E-2</v>
      </c>
      <c r="CY24" s="20">
        <v>7</v>
      </c>
      <c r="CZ24" s="24">
        <v>1.8666666666666699E-2</v>
      </c>
      <c r="DA24" s="13">
        <v>313</v>
      </c>
      <c r="DB24" s="14">
        <v>2.9370366894998601E-2</v>
      </c>
      <c r="DC24" s="15"/>
      <c r="DD24" s="1">
        <f t="shared" si="9"/>
        <v>601</v>
      </c>
      <c r="DF24" s="28" t="s">
        <v>21</v>
      </c>
      <c r="DG24" s="13">
        <v>63</v>
      </c>
      <c r="DH24" s="14">
        <v>1.88003581020591E-2</v>
      </c>
      <c r="DI24" s="20">
        <v>7</v>
      </c>
      <c r="DJ24" s="24">
        <v>1.9830028328611901E-2</v>
      </c>
      <c r="DK24" s="13">
        <v>1</v>
      </c>
      <c r="DL24" s="14">
        <v>1.3698630136986301E-2</v>
      </c>
      <c r="DM24" s="20">
        <v>7</v>
      </c>
      <c r="DN24" s="24">
        <v>1.66270783847981E-2</v>
      </c>
      <c r="DO24" s="13">
        <v>59</v>
      </c>
      <c r="DP24" s="14">
        <v>1.9555850182300299E-2</v>
      </c>
      <c r="DQ24" s="15"/>
      <c r="DR24" s="1">
        <f t="shared" si="10"/>
        <v>137</v>
      </c>
      <c r="DT24" s="28" t="s">
        <v>21</v>
      </c>
      <c r="DU24" s="13">
        <v>28</v>
      </c>
      <c r="DV24" s="14">
        <v>2.20820189274448E-2</v>
      </c>
      <c r="DW24" s="20">
        <v>0</v>
      </c>
      <c r="DX24" s="24">
        <v>0</v>
      </c>
      <c r="DY24" s="13">
        <v>0</v>
      </c>
      <c r="DZ24" s="14">
        <v>0</v>
      </c>
      <c r="EA24" s="20">
        <v>0</v>
      </c>
      <c r="EB24" s="24">
        <v>0</v>
      </c>
      <c r="EC24" s="13">
        <v>0</v>
      </c>
      <c r="ED24" s="14"/>
      <c r="EE24" s="15"/>
      <c r="EF24" s="1">
        <f t="shared" si="11"/>
        <v>28</v>
      </c>
      <c r="EH24" s="28" t="s">
        <v>21</v>
      </c>
      <c r="EI24" s="13">
        <v>21</v>
      </c>
      <c r="EJ24" s="14">
        <v>3.5836177474402701E-2</v>
      </c>
      <c r="EK24" s="20">
        <v>0</v>
      </c>
      <c r="EL24" s="24">
        <v>0</v>
      </c>
      <c r="EM24" s="13">
        <v>0</v>
      </c>
      <c r="EN24" s="14">
        <v>0</v>
      </c>
      <c r="EO24" s="20">
        <v>0</v>
      </c>
      <c r="EP24" s="24">
        <v>0</v>
      </c>
      <c r="EQ24" s="13">
        <v>2</v>
      </c>
      <c r="ER24" s="14">
        <v>4.97512437810945E-3</v>
      </c>
      <c r="ES24" s="15"/>
      <c r="ET24" s="1">
        <f t="shared" si="12"/>
        <v>23</v>
      </c>
      <c r="EV24" s="28" t="s">
        <v>21</v>
      </c>
      <c r="EW24" s="13">
        <v>6</v>
      </c>
      <c r="EX24" s="14">
        <v>2.1201413427561801E-2</v>
      </c>
      <c r="EY24" s="20">
        <v>0</v>
      </c>
      <c r="EZ24" s="24">
        <v>0</v>
      </c>
      <c r="FA24" s="13">
        <v>1</v>
      </c>
      <c r="FB24" s="14">
        <v>7.1428571428571397E-2</v>
      </c>
      <c r="FC24" s="20">
        <v>0</v>
      </c>
      <c r="FD24" s="24">
        <v>0</v>
      </c>
      <c r="FE24" s="13">
        <v>0</v>
      </c>
      <c r="FF24" s="14">
        <v>0</v>
      </c>
      <c r="FG24" s="15"/>
      <c r="FH24" s="1">
        <f t="shared" si="13"/>
        <v>7</v>
      </c>
      <c r="FJ24" s="28" t="s">
        <v>21</v>
      </c>
      <c r="FK24" s="13">
        <v>5</v>
      </c>
      <c r="FL24" s="14">
        <v>2.59067357512953E-2</v>
      </c>
      <c r="FM24" s="20">
        <v>0</v>
      </c>
      <c r="FN24" s="24">
        <v>0</v>
      </c>
      <c r="FO24" s="13">
        <v>0</v>
      </c>
      <c r="FP24" s="14">
        <v>0</v>
      </c>
      <c r="FQ24" s="20">
        <v>0</v>
      </c>
      <c r="FR24" s="24">
        <v>0</v>
      </c>
      <c r="FS24" s="13">
        <v>2</v>
      </c>
      <c r="FT24" s="14">
        <v>1.8348623853211E-2</v>
      </c>
      <c r="FU24" s="15"/>
      <c r="FV24" s="1">
        <f t="shared" si="14"/>
        <v>7</v>
      </c>
      <c r="FX24" s="28" t="s">
        <v>21</v>
      </c>
      <c r="FY24" s="13">
        <v>0</v>
      </c>
      <c r="FZ24" s="14">
        <v>0</v>
      </c>
      <c r="GA24" s="20">
        <v>0</v>
      </c>
      <c r="GB24" s="24">
        <v>0</v>
      </c>
      <c r="GC24" s="13">
        <v>0</v>
      </c>
      <c r="GD24" s="14">
        <v>0</v>
      </c>
      <c r="GE24" s="20">
        <v>0</v>
      </c>
      <c r="GF24" s="24">
        <v>0</v>
      </c>
      <c r="GG24" s="13">
        <v>2</v>
      </c>
      <c r="GH24" s="14">
        <v>1.11731843575419E-2</v>
      </c>
      <c r="GI24" s="15"/>
      <c r="GJ24" s="1">
        <f t="shared" si="15"/>
        <v>2</v>
      </c>
      <c r="GL24" s="28" t="s">
        <v>21</v>
      </c>
      <c r="GM24" s="13">
        <v>1215</v>
      </c>
      <c r="GN24" s="24">
        <v>2.7238488095771899E-2</v>
      </c>
      <c r="GO24" s="13">
        <v>17</v>
      </c>
      <c r="GP24" s="14">
        <v>5.1987767584097899E-2</v>
      </c>
      <c r="GQ24" s="15"/>
      <c r="GR24" s="1">
        <f t="shared" si="18"/>
        <v>1232</v>
      </c>
      <c r="GT24" s="28" t="s">
        <v>21</v>
      </c>
      <c r="GU24" s="13">
        <v>1222</v>
      </c>
      <c r="GV24" s="24">
        <v>2.7302991710793801E-2</v>
      </c>
      <c r="GW24" s="13">
        <v>10</v>
      </c>
      <c r="GX24" s="14">
        <v>5.6818181818181802E-2</v>
      </c>
      <c r="GY24" s="15"/>
      <c r="GZ24" s="1">
        <f t="shared" si="19"/>
        <v>1232</v>
      </c>
      <c r="HB24" s="28" t="s">
        <v>21</v>
      </c>
      <c r="HC24" s="13">
        <v>1127</v>
      </c>
      <c r="HD24" s="24">
        <v>3.0069370330843101E-2</v>
      </c>
      <c r="HE24" s="13">
        <v>105</v>
      </c>
      <c r="HF24" s="14">
        <v>1.4088286596001601E-2</v>
      </c>
      <c r="HG24" s="15"/>
      <c r="HH24" s="1">
        <f t="shared" si="20"/>
        <v>1232</v>
      </c>
      <c r="HJ24" s="28" t="s">
        <v>21</v>
      </c>
      <c r="HK24" s="13">
        <v>1100</v>
      </c>
      <c r="HL24" s="14">
        <v>3.0221440738502098E-2</v>
      </c>
      <c r="HM24" s="20">
        <v>119</v>
      </c>
      <c r="HN24" s="24">
        <v>1.4356375919893799E-2</v>
      </c>
      <c r="HO24" s="20">
        <v>9</v>
      </c>
      <c r="HP24" s="24">
        <v>4.8128342245989303E-2</v>
      </c>
      <c r="HQ24" s="13">
        <v>4</v>
      </c>
      <c r="HR24" s="14">
        <v>6.3492063492063502E-2</v>
      </c>
      <c r="HS24" s="15"/>
      <c r="HT24" s="1">
        <f t="shared" si="16"/>
        <v>1232</v>
      </c>
      <c r="HV24" s="28" t="s">
        <v>21</v>
      </c>
      <c r="HW24" s="13">
        <v>141</v>
      </c>
      <c r="HX24" s="24">
        <v>2.47585601404741E-2</v>
      </c>
      <c r="HY24" s="13">
        <v>1091</v>
      </c>
      <c r="HZ24" s="14">
        <v>2.78046791375707E-2</v>
      </c>
      <c r="IA24" s="15"/>
      <c r="IB24" s="1">
        <f t="shared" si="21"/>
        <v>1232</v>
      </c>
    </row>
    <row r="25" spans="2:236" x14ac:dyDescent="0.3">
      <c r="B25" s="28" t="s">
        <v>22</v>
      </c>
      <c r="C25" s="13">
        <v>7</v>
      </c>
      <c r="D25" s="14">
        <v>2.32558139534884E-2</v>
      </c>
      <c r="E25" s="20">
        <v>104</v>
      </c>
      <c r="F25" s="24">
        <v>0.345514950166113</v>
      </c>
      <c r="G25" s="13">
        <v>190</v>
      </c>
      <c r="H25" s="14">
        <v>0.63122923588039903</v>
      </c>
      <c r="I25" s="15"/>
      <c r="J25" s="1">
        <f t="shared" si="0"/>
        <v>301</v>
      </c>
      <c r="L25" s="28" t="s">
        <v>22</v>
      </c>
      <c r="M25" s="13">
        <v>7</v>
      </c>
      <c r="N25" s="14">
        <v>1.98863636363636E-3</v>
      </c>
      <c r="O25" s="20">
        <v>61</v>
      </c>
      <c r="P25" s="24">
        <v>7.67006161197033E-3</v>
      </c>
      <c r="Q25" s="13">
        <v>94</v>
      </c>
      <c r="R25" s="14">
        <v>9.4557891560205203E-3</v>
      </c>
      <c r="S25" s="20">
        <v>86</v>
      </c>
      <c r="T25" s="24">
        <v>5.0821415908285103E-3</v>
      </c>
      <c r="U25" s="13">
        <v>53</v>
      </c>
      <c r="V25" s="14">
        <v>8.0290865020451394E-3</v>
      </c>
      <c r="W25" s="15"/>
      <c r="X25" s="1">
        <f t="shared" si="1"/>
        <v>301</v>
      </c>
      <c r="Z25" s="28" t="s">
        <v>22</v>
      </c>
      <c r="AA25" s="13">
        <v>294</v>
      </c>
      <c r="AB25" s="24">
        <v>7.0980202800579404E-3</v>
      </c>
      <c r="AC25" s="13">
        <v>7</v>
      </c>
      <c r="AD25" s="14">
        <v>1.9914651493598899E-3</v>
      </c>
      <c r="AE25" s="15"/>
      <c r="AF25" s="1">
        <f t="shared" si="2"/>
        <v>301</v>
      </c>
      <c r="AH25" s="28" t="s">
        <v>22</v>
      </c>
      <c r="AI25" s="13">
        <v>160</v>
      </c>
      <c r="AJ25" s="24">
        <v>6.1585835257890699E-3</v>
      </c>
      <c r="AK25" s="13">
        <v>134</v>
      </c>
      <c r="AL25" s="14">
        <v>8.6787564766839399E-3</v>
      </c>
      <c r="AM25" s="15"/>
      <c r="AN25" s="1">
        <f t="shared" si="3"/>
        <v>294</v>
      </c>
      <c r="AP25" s="28" t="s">
        <v>22</v>
      </c>
      <c r="AQ25" s="13">
        <v>153</v>
      </c>
      <c r="AR25" s="24">
        <v>1.04025020397063E-2</v>
      </c>
      <c r="AS25" s="13">
        <v>141</v>
      </c>
      <c r="AT25" s="14">
        <v>5.2785265049416002E-3</v>
      </c>
      <c r="AU25" s="15"/>
      <c r="AV25" s="1">
        <f t="shared" si="4"/>
        <v>294</v>
      </c>
      <c r="AX25" s="28" t="s">
        <v>22</v>
      </c>
      <c r="AY25" s="13">
        <v>63</v>
      </c>
      <c r="AZ25" s="24">
        <v>6.9751992914083303E-3</v>
      </c>
      <c r="BA25" s="13">
        <v>231</v>
      </c>
      <c r="BB25" s="14">
        <v>7.1322712115598399E-3</v>
      </c>
      <c r="BC25" s="15"/>
      <c r="BD25" s="1">
        <f t="shared" si="5"/>
        <v>294</v>
      </c>
      <c r="BF25" s="28" t="s">
        <v>22</v>
      </c>
      <c r="BG25" s="13">
        <v>216</v>
      </c>
      <c r="BH25" s="24">
        <v>7.79867855724447E-3</v>
      </c>
      <c r="BI25" s="13">
        <v>78</v>
      </c>
      <c r="BJ25" s="14">
        <v>5.6838883626029301E-3</v>
      </c>
      <c r="BK25" s="15"/>
      <c r="BL25" s="1">
        <f t="shared" si="6"/>
        <v>294</v>
      </c>
      <c r="BN25" s="28" t="s">
        <v>22</v>
      </c>
      <c r="BO25" s="13">
        <v>257</v>
      </c>
      <c r="BP25" s="24">
        <v>7.7416634033195802E-3</v>
      </c>
      <c r="BQ25" s="13">
        <v>37</v>
      </c>
      <c r="BR25" s="14">
        <v>4.4995743645871297E-3</v>
      </c>
      <c r="BS25" s="15"/>
      <c r="BT25" s="1">
        <f t="shared" si="7"/>
        <v>294</v>
      </c>
      <c r="BV25" s="28" t="s">
        <v>22</v>
      </c>
      <c r="BW25" s="13">
        <v>41</v>
      </c>
      <c r="BX25" s="24">
        <v>4.4497503798567404E-3</v>
      </c>
      <c r="BY25" s="13">
        <v>253</v>
      </c>
      <c r="BZ25" s="14">
        <v>5.6838883626029301E-3</v>
      </c>
      <c r="CA25" s="15"/>
      <c r="CB25" s="1">
        <f t="shared" si="17"/>
        <v>294</v>
      </c>
      <c r="CD25" s="28" t="s">
        <v>22</v>
      </c>
      <c r="CE25" s="13">
        <v>34</v>
      </c>
      <c r="CF25" s="14">
        <v>4.5594743194314101E-3</v>
      </c>
      <c r="CG25" s="20">
        <v>2</v>
      </c>
      <c r="CH25" s="24">
        <v>1.4869888475836401E-3</v>
      </c>
      <c r="CI25" s="13">
        <v>4</v>
      </c>
      <c r="CJ25" s="14">
        <v>4.1710114702815399E-3</v>
      </c>
      <c r="CK25" s="20">
        <v>6</v>
      </c>
      <c r="CL25" s="24">
        <v>5.0209205020920501E-3</v>
      </c>
      <c r="CM25" s="13">
        <v>1</v>
      </c>
      <c r="CN25" s="14">
        <v>2.46305418719212E-3</v>
      </c>
      <c r="CO25" s="15"/>
      <c r="CP25" s="1">
        <f t="shared" si="8"/>
        <v>47</v>
      </c>
      <c r="CR25" s="28" t="s">
        <v>22</v>
      </c>
      <c r="CS25" s="13">
        <v>47</v>
      </c>
      <c r="CT25" s="14">
        <v>5.0402144772117999E-3</v>
      </c>
      <c r="CU25" s="20">
        <v>8</v>
      </c>
      <c r="CV25" s="24">
        <v>1.1204481792717101E-2</v>
      </c>
      <c r="CW25" s="13">
        <v>1</v>
      </c>
      <c r="CX25" s="14">
        <v>3.5211267605633799E-3</v>
      </c>
      <c r="CY25" s="20">
        <v>0</v>
      </c>
      <c r="CZ25" s="24">
        <v>0</v>
      </c>
      <c r="DA25" s="13">
        <v>43</v>
      </c>
      <c r="DB25" s="14">
        <v>4.0349066341371902E-3</v>
      </c>
      <c r="DC25" s="15"/>
      <c r="DD25" s="1">
        <f t="shared" si="9"/>
        <v>99</v>
      </c>
      <c r="DF25" s="28" t="s">
        <v>22</v>
      </c>
      <c r="DG25" s="13">
        <v>37</v>
      </c>
      <c r="DH25" s="14">
        <v>1.1041480155177599E-2</v>
      </c>
      <c r="DI25" s="20">
        <v>6</v>
      </c>
      <c r="DJ25" s="24">
        <v>1.69971671388102E-2</v>
      </c>
      <c r="DK25" s="13">
        <v>1</v>
      </c>
      <c r="DL25" s="14">
        <v>1.3698630136986301E-2</v>
      </c>
      <c r="DM25" s="20">
        <v>5</v>
      </c>
      <c r="DN25" s="24">
        <v>1.18764845605701E-2</v>
      </c>
      <c r="DO25" s="13">
        <v>26</v>
      </c>
      <c r="DP25" s="14">
        <v>8.6178322837255593E-3</v>
      </c>
      <c r="DQ25" s="15"/>
      <c r="DR25" s="1">
        <f t="shared" si="10"/>
        <v>75</v>
      </c>
      <c r="DT25" s="28" t="s">
        <v>22</v>
      </c>
      <c r="DU25" s="13">
        <v>22</v>
      </c>
      <c r="DV25" s="14">
        <v>1.73501577287066E-2</v>
      </c>
      <c r="DW25" s="20">
        <v>1</v>
      </c>
      <c r="DX25" s="24">
        <v>2.04081632653061E-2</v>
      </c>
      <c r="DY25" s="13">
        <v>1</v>
      </c>
      <c r="DZ25" s="14">
        <v>2.27272727272727E-2</v>
      </c>
      <c r="EA25" s="20">
        <v>2</v>
      </c>
      <c r="EB25" s="24">
        <v>1.6666666666666701E-2</v>
      </c>
      <c r="EC25" s="13">
        <v>0</v>
      </c>
      <c r="ED25" s="14"/>
      <c r="EE25" s="15"/>
      <c r="EF25" s="1">
        <f t="shared" si="11"/>
        <v>26</v>
      </c>
      <c r="EH25" s="28" t="s">
        <v>22</v>
      </c>
      <c r="EI25" s="13">
        <v>8</v>
      </c>
      <c r="EJ25" s="14">
        <v>1.36518771331058E-2</v>
      </c>
      <c r="EK25" s="20">
        <v>0</v>
      </c>
      <c r="EL25" s="24">
        <v>0</v>
      </c>
      <c r="EM25" s="13">
        <v>1</v>
      </c>
      <c r="EN25" s="14">
        <v>3.7037037037037E-2</v>
      </c>
      <c r="EO25" s="20">
        <v>1</v>
      </c>
      <c r="EP25" s="24">
        <v>2.1276595744680899E-2</v>
      </c>
      <c r="EQ25" s="13">
        <v>7</v>
      </c>
      <c r="ER25" s="14">
        <v>1.7412935323383099E-2</v>
      </c>
      <c r="ES25" s="15"/>
      <c r="ET25" s="1">
        <f t="shared" si="12"/>
        <v>17</v>
      </c>
      <c r="EV25" s="28" t="s">
        <v>22</v>
      </c>
      <c r="EW25" s="13">
        <v>7</v>
      </c>
      <c r="EX25" s="14">
        <v>2.47349823321555E-2</v>
      </c>
      <c r="EY25" s="20">
        <v>0</v>
      </c>
      <c r="EZ25" s="24">
        <v>0</v>
      </c>
      <c r="FA25" s="13">
        <v>0</v>
      </c>
      <c r="FB25" s="14">
        <v>0</v>
      </c>
      <c r="FC25" s="20">
        <v>0</v>
      </c>
      <c r="FD25" s="24">
        <v>0</v>
      </c>
      <c r="FE25" s="13">
        <v>3</v>
      </c>
      <c r="FF25" s="14">
        <v>1.9354838709677399E-2</v>
      </c>
      <c r="FG25" s="15"/>
      <c r="FH25" s="1">
        <f t="shared" si="13"/>
        <v>10</v>
      </c>
      <c r="FJ25" s="28" t="s">
        <v>22</v>
      </c>
      <c r="FK25" s="13">
        <v>2</v>
      </c>
      <c r="FL25" s="14">
        <v>1.03626943005181E-2</v>
      </c>
      <c r="FM25" s="20">
        <v>0</v>
      </c>
      <c r="FN25" s="24">
        <v>0</v>
      </c>
      <c r="FO25" s="13">
        <v>0</v>
      </c>
      <c r="FP25" s="14">
        <v>0</v>
      </c>
      <c r="FQ25" s="20">
        <v>0</v>
      </c>
      <c r="FR25" s="24">
        <v>0</v>
      </c>
      <c r="FS25" s="13">
        <v>1</v>
      </c>
      <c r="FT25" s="14">
        <v>9.1743119266055103E-3</v>
      </c>
      <c r="FU25" s="15"/>
      <c r="FV25" s="1">
        <f t="shared" si="14"/>
        <v>3</v>
      </c>
      <c r="FX25" s="28" t="s">
        <v>22</v>
      </c>
      <c r="FY25" s="13">
        <v>2</v>
      </c>
      <c r="FZ25" s="14">
        <v>6.0422960725075503E-3</v>
      </c>
      <c r="GA25" s="20">
        <v>0</v>
      </c>
      <c r="GB25" s="24">
        <v>0</v>
      </c>
      <c r="GC25" s="13">
        <v>0</v>
      </c>
      <c r="GD25" s="14">
        <v>0</v>
      </c>
      <c r="GE25" s="20">
        <v>0</v>
      </c>
      <c r="GF25" s="24">
        <v>0</v>
      </c>
      <c r="GG25" s="13">
        <v>4</v>
      </c>
      <c r="GH25" s="14">
        <v>2.23463687150838E-2</v>
      </c>
      <c r="GI25" s="15"/>
      <c r="GJ25" s="1">
        <f t="shared" si="15"/>
        <v>6</v>
      </c>
      <c r="GL25" s="28" t="s">
        <v>22</v>
      </c>
      <c r="GM25" s="13">
        <v>297</v>
      </c>
      <c r="GN25" s="24">
        <v>6.6582970900775701E-3</v>
      </c>
      <c r="GO25" s="13">
        <v>4</v>
      </c>
      <c r="GP25" s="14">
        <v>1.2232415902140701E-2</v>
      </c>
      <c r="GQ25" s="15"/>
      <c r="GR25" s="1">
        <f t="shared" si="18"/>
        <v>301</v>
      </c>
      <c r="GT25" s="28" t="s">
        <v>22</v>
      </c>
      <c r="GU25" s="13">
        <v>301</v>
      </c>
      <c r="GV25" s="24">
        <v>6.72520499586657E-3</v>
      </c>
      <c r="GW25" s="13">
        <v>0</v>
      </c>
      <c r="GX25" s="14">
        <v>0</v>
      </c>
      <c r="GY25" s="15"/>
      <c r="GZ25" s="1">
        <f t="shared" si="19"/>
        <v>301</v>
      </c>
      <c r="HB25" s="28" t="s">
        <v>22</v>
      </c>
      <c r="HC25" s="13">
        <v>249</v>
      </c>
      <c r="HD25" s="24">
        <v>6.6435432230522902E-3</v>
      </c>
      <c r="HE25" s="13">
        <v>52</v>
      </c>
      <c r="HF25" s="14">
        <v>6.9770562189722298E-3</v>
      </c>
      <c r="HG25" s="15"/>
      <c r="HH25" s="1">
        <f t="shared" si="20"/>
        <v>301</v>
      </c>
      <c r="HJ25" s="28" t="s">
        <v>22</v>
      </c>
      <c r="HK25" s="13">
        <v>236</v>
      </c>
      <c r="HL25" s="14">
        <v>6.4838727402604501E-3</v>
      </c>
      <c r="HM25" s="20">
        <v>63</v>
      </c>
      <c r="HN25" s="24">
        <v>7.6004343105320303E-3</v>
      </c>
      <c r="HO25" s="20">
        <v>2</v>
      </c>
      <c r="HP25" s="24">
        <v>1.06951871657754E-2</v>
      </c>
      <c r="HQ25" s="13">
        <v>0</v>
      </c>
      <c r="HR25" s="14">
        <v>0</v>
      </c>
      <c r="HS25" s="15"/>
      <c r="HT25" s="1">
        <f t="shared" si="16"/>
        <v>301</v>
      </c>
      <c r="HV25" s="28" t="s">
        <v>22</v>
      </c>
      <c r="HW25" s="13">
        <v>24</v>
      </c>
      <c r="HX25" s="24">
        <v>4.2142230026338901E-3</v>
      </c>
      <c r="HY25" s="13">
        <v>277</v>
      </c>
      <c r="HZ25" s="14">
        <v>7.0594831540853296E-3</v>
      </c>
      <c r="IA25" s="15"/>
      <c r="IB25" s="1">
        <f t="shared" si="21"/>
        <v>301</v>
      </c>
    </row>
    <row r="26" spans="2:236" x14ac:dyDescent="0.3">
      <c r="B26" s="28" t="s">
        <v>23</v>
      </c>
      <c r="C26" s="13">
        <v>15</v>
      </c>
      <c r="D26" s="14">
        <v>0.116279069767442</v>
      </c>
      <c r="E26" s="20">
        <v>72</v>
      </c>
      <c r="F26" s="24">
        <v>0.55813953488372103</v>
      </c>
      <c r="G26" s="13">
        <v>42</v>
      </c>
      <c r="H26" s="14">
        <v>0.32558139534883701</v>
      </c>
      <c r="I26" s="15"/>
      <c r="J26" s="1">
        <f t="shared" si="0"/>
        <v>129</v>
      </c>
      <c r="L26" s="28" t="s">
        <v>23</v>
      </c>
      <c r="M26" s="13">
        <v>21</v>
      </c>
      <c r="N26" s="14">
        <v>5.9659090909090903E-3</v>
      </c>
      <c r="O26" s="20">
        <v>22</v>
      </c>
      <c r="P26" s="24">
        <v>2.7662517289073298E-3</v>
      </c>
      <c r="Q26" s="13">
        <v>14</v>
      </c>
      <c r="R26" s="14">
        <v>1.4083090232370999E-3</v>
      </c>
      <c r="S26" s="20">
        <v>35</v>
      </c>
      <c r="T26" s="24">
        <v>2.0683134381278799E-3</v>
      </c>
      <c r="U26" s="13">
        <v>37</v>
      </c>
      <c r="V26" s="14">
        <v>5.6052113316164198E-3</v>
      </c>
      <c r="W26" s="15"/>
      <c r="X26" s="1">
        <f t="shared" si="1"/>
        <v>129</v>
      </c>
      <c r="Z26" s="28" t="s">
        <v>23</v>
      </c>
      <c r="AA26" s="13">
        <v>108</v>
      </c>
      <c r="AB26" s="24">
        <v>2.6074360212457702E-3</v>
      </c>
      <c r="AC26" s="13">
        <v>21</v>
      </c>
      <c r="AD26" s="14">
        <v>5.9743954480796597E-3</v>
      </c>
      <c r="AE26" s="15"/>
      <c r="AF26" s="1">
        <f t="shared" si="2"/>
        <v>129</v>
      </c>
      <c r="AH26" s="28" t="s">
        <v>23</v>
      </c>
      <c r="AI26" s="13">
        <v>56</v>
      </c>
      <c r="AJ26" s="24">
        <v>2.1555042340261699E-3</v>
      </c>
      <c r="AK26" s="13">
        <v>52</v>
      </c>
      <c r="AL26" s="14">
        <v>3.36787564766839E-3</v>
      </c>
      <c r="AM26" s="15"/>
      <c r="AN26" s="1">
        <f t="shared" si="3"/>
        <v>108</v>
      </c>
      <c r="AP26" s="28" t="s">
        <v>23</v>
      </c>
      <c r="AQ26" s="13">
        <v>34</v>
      </c>
      <c r="AR26" s="24">
        <v>2.31166711993473E-3</v>
      </c>
      <c r="AS26" s="13">
        <v>74</v>
      </c>
      <c r="AT26" s="14">
        <v>2.7702905061395599E-3</v>
      </c>
      <c r="AU26" s="15"/>
      <c r="AV26" s="1">
        <f t="shared" si="4"/>
        <v>108</v>
      </c>
      <c r="AX26" s="28" t="s">
        <v>23</v>
      </c>
      <c r="AY26" s="13">
        <v>19</v>
      </c>
      <c r="AZ26" s="24">
        <v>2.1036315323294998E-3</v>
      </c>
      <c r="BA26" s="13">
        <v>89</v>
      </c>
      <c r="BB26" s="14">
        <v>2.7479313325923199E-3</v>
      </c>
      <c r="BC26" s="15"/>
      <c r="BD26" s="1">
        <f t="shared" si="5"/>
        <v>108</v>
      </c>
      <c r="BF26" s="28" t="s">
        <v>23</v>
      </c>
      <c r="BG26" s="13">
        <v>57</v>
      </c>
      <c r="BH26" s="24">
        <v>2.0579846192728501E-3</v>
      </c>
      <c r="BI26" s="13">
        <v>51</v>
      </c>
      <c r="BJ26" s="14">
        <v>3.7163885447788398E-3</v>
      </c>
      <c r="BK26" s="15"/>
      <c r="BL26" s="1">
        <f t="shared" si="6"/>
        <v>108</v>
      </c>
      <c r="BN26" s="28" t="s">
        <v>23</v>
      </c>
      <c r="BO26" s="13">
        <v>88</v>
      </c>
      <c r="BP26" s="24">
        <v>2.65084194354912E-3</v>
      </c>
      <c r="BQ26" s="13">
        <v>20</v>
      </c>
      <c r="BR26" s="14">
        <v>2.4322023592362901E-3</v>
      </c>
      <c r="BS26" s="15"/>
      <c r="BT26" s="1">
        <f t="shared" si="7"/>
        <v>108</v>
      </c>
      <c r="BV26" s="28" t="s">
        <v>23</v>
      </c>
      <c r="BW26" s="13">
        <v>23</v>
      </c>
      <c r="BX26" s="24">
        <v>2.4962014326025601E-3</v>
      </c>
      <c r="BY26" s="13">
        <v>85</v>
      </c>
      <c r="BZ26" s="14">
        <v>3.7163885447788398E-3</v>
      </c>
      <c r="CA26" s="15"/>
      <c r="CB26" s="1">
        <f t="shared" si="17"/>
        <v>108</v>
      </c>
      <c r="CD26" s="28" t="s">
        <v>23</v>
      </c>
      <c r="CE26" s="13">
        <v>30</v>
      </c>
      <c r="CF26" s="14">
        <v>4.0230655759688899E-3</v>
      </c>
      <c r="CG26" s="20">
        <v>1</v>
      </c>
      <c r="CH26" s="24">
        <v>7.4349442379182198E-4</v>
      </c>
      <c r="CI26" s="13">
        <v>1</v>
      </c>
      <c r="CJ26" s="14">
        <v>1.04275286757039E-3</v>
      </c>
      <c r="CK26" s="20">
        <v>0</v>
      </c>
      <c r="CL26" s="24">
        <v>0</v>
      </c>
      <c r="CM26" s="13">
        <v>3</v>
      </c>
      <c r="CN26" s="14">
        <v>7.38916256157635E-3</v>
      </c>
      <c r="CO26" s="15"/>
      <c r="CP26" s="1">
        <f t="shared" si="8"/>
        <v>35</v>
      </c>
      <c r="CR26" s="28" t="s">
        <v>23</v>
      </c>
      <c r="CS26" s="13">
        <v>10</v>
      </c>
      <c r="CT26" s="14">
        <v>1.0723860589812301E-3</v>
      </c>
      <c r="CU26" s="20">
        <v>1</v>
      </c>
      <c r="CV26" s="24">
        <v>1.40056022408964E-3</v>
      </c>
      <c r="CW26" s="13">
        <v>2</v>
      </c>
      <c r="CX26" s="14">
        <v>7.0422535211267599E-3</v>
      </c>
      <c r="CY26" s="20">
        <v>3</v>
      </c>
      <c r="CZ26" s="24">
        <v>8.0000000000000002E-3</v>
      </c>
      <c r="DA26" s="13">
        <v>13</v>
      </c>
      <c r="DB26" s="14">
        <v>1.21985549404147E-3</v>
      </c>
      <c r="DC26" s="15"/>
      <c r="DD26" s="1">
        <f t="shared" si="9"/>
        <v>29</v>
      </c>
      <c r="DF26" s="28" t="s">
        <v>23</v>
      </c>
      <c r="DG26" s="13">
        <v>12</v>
      </c>
      <c r="DH26" s="14">
        <v>3.5810205908684001E-3</v>
      </c>
      <c r="DI26" s="20">
        <v>2</v>
      </c>
      <c r="DJ26" s="24">
        <v>5.6657223796033997E-3</v>
      </c>
      <c r="DK26" s="13">
        <v>0</v>
      </c>
      <c r="DL26" s="14">
        <v>0</v>
      </c>
      <c r="DM26" s="20">
        <v>2</v>
      </c>
      <c r="DN26" s="24">
        <v>4.7505938242280296E-3</v>
      </c>
      <c r="DO26" s="13">
        <v>16</v>
      </c>
      <c r="DP26" s="14">
        <v>5.3032814053695703E-3</v>
      </c>
      <c r="DQ26" s="15"/>
      <c r="DR26" s="1">
        <f t="shared" si="10"/>
        <v>32</v>
      </c>
      <c r="DT26" s="28" t="s">
        <v>23</v>
      </c>
      <c r="DU26" s="13">
        <v>14</v>
      </c>
      <c r="DV26" s="14">
        <v>1.10410094637224E-2</v>
      </c>
      <c r="DW26" s="20">
        <v>1</v>
      </c>
      <c r="DX26" s="24">
        <v>2.04081632653061E-2</v>
      </c>
      <c r="DY26" s="13">
        <v>0</v>
      </c>
      <c r="DZ26" s="14">
        <v>0</v>
      </c>
      <c r="EA26" s="20">
        <v>0</v>
      </c>
      <c r="EB26" s="24">
        <v>0</v>
      </c>
      <c r="EC26" s="13">
        <v>0</v>
      </c>
      <c r="ED26" s="14"/>
      <c r="EE26" s="15"/>
      <c r="EF26" s="1">
        <f t="shared" si="11"/>
        <v>15</v>
      </c>
      <c r="EH26" s="28" t="s">
        <v>23</v>
      </c>
      <c r="EI26" s="13">
        <v>3</v>
      </c>
      <c r="EJ26" s="14">
        <v>5.1194539249146799E-3</v>
      </c>
      <c r="EK26" s="20">
        <v>0</v>
      </c>
      <c r="EL26" s="24">
        <v>0</v>
      </c>
      <c r="EM26" s="13">
        <v>3</v>
      </c>
      <c r="EN26" s="14">
        <v>0.11111111111111099</v>
      </c>
      <c r="EO26" s="20">
        <v>0</v>
      </c>
      <c r="EP26" s="24">
        <v>0</v>
      </c>
      <c r="EQ26" s="13">
        <v>0</v>
      </c>
      <c r="ER26" s="14">
        <v>0</v>
      </c>
      <c r="ES26" s="15"/>
      <c r="ET26" s="1">
        <f t="shared" si="12"/>
        <v>6</v>
      </c>
      <c r="EV26" s="28" t="s">
        <v>23</v>
      </c>
      <c r="EW26" s="13">
        <v>1</v>
      </c>
      <c r="EX26" s="14">
        <v>3.53356890459364E-3</v>
      </c>
      <c r="EY26" s="20">
        <v>0</v>
      </c>
      <c r="EZ26" s="24">
        <v>0</v>
      </c>
      <c r="FA26" s="13">
        <v>0</v>
      </c>
      <c r="FB26" s="14">
        <v>0</v>
      </c>
      <c r="FC26" s="20">
        <v>0</v>
      </c>
      <c r="FD26" s="24">
        <v>0</v>
      </c>
      <c r="FE26" s="13">
        <v>7</v>
      </c>
      <c r="FF26" s="14">
        <v>4.5161290322580601E-2</v>
      </c>
      <c r="FG26" s="15"/>
      <c r="FH26" s="1">
        <f t="shared" si="13"/>
        <v>8</v>
      </c>
      <c r="FJ26" s="28" t="s">
        <v>23</v>
      </c>
      <c r="FK26" s="13">
        <v>2</v>
      </c>
      <c r="FL26" s="14">
        <v>1.03626943005181E-2</v>
      </c>
      <c r="FM26" s="20">
        <v>0</v>
      </c>
      <c r="FN26" s="24">
        <v>0</v>
      </c>
      <c r="FO26" s="13">
        <v>0</v>
      </c>
      <c r="FP26" s="14">
        <v>0</v>
      </c>
      <c r="FQ26" s="20">
        <v>0</v>
      </c>
      <c r="FR26" s="24">
        <v>0</v>
      </c>
      <c r="FS26" s="13">
        <v>1</v>
      </c>
      <c r="FT26" s="14">
        <v>9.1743119266055103E-3</v>
      </c>
      <c r="FU26" s="15"/>
      <c r="FV26" s="1">
        <f t="shared" si="14"/>
        <v>3</v>
      </c>
      <c r="FX26" s="28" t="s">
        <v>23</v>
      </c>
      <c r="FY26" s="13">
        <v>59</v>
      </c>
      <c r="FZ26" s="14">
        <v>0.17824773413897299</v>
      </c>
      <c r="GA26" s="20">
        <v>7</v>
      </c>
      <c r="GB26" s="24">
        <v>0.21875</v>
      </c>
      <c r="GC26" s="13">
        <v>1</v>
      </c>
      <c r="GD26" s="14">
        <v>0.33333333333333298</v>
      </c>
      <c r="GE26" s="20">
        <v>7</v>
      </c>
      <c r="GF26" s="24">
        <v>0.46666666666666701</v>
      </c>
      <c r="GG26" s="13">
        <v>134</v>
      </c>
      <c r="GH26" s="14">
        <v>0.74860335195530703</v>
      </c>
      <c r="GI26" s="15"/>
      <c r="GJ26" s="1">
        <f t="shared" si="15"/>
        <v>208</v>
      </c>
      <c r="GL26" s="28" t="s">
        <v>23</v>
      </c>
      <c r="GM26" s="13">
        <v>125</v>
      </c>
      <c r="GN26" s="24">
        <v>2.80231359009999E-3</v>
      </c>
      <c r="GO26" s="13">
        <v>4</v>
      </c>
      <c r="GP26" s="14">
        <v>1.2232415902140701E-2</v>
      </c>
      <c r="GQ26" s="15"/>
      <c r="GR26" s="1">
        <f t="shared" si="18"/>
        <v>129</v>
      </c>
      <c r="GT26" s="28" t="s">
        <v>23</v>
      </c>
      <c r="GU26" s="13">
        <v>123</v>
      </c>
      <c r="GV26" s="24">
        <v>2.7481734700717199E-3</v>
      </c>
      <c r="GW26" s="13">
        <v>6</v>
      </c>
      <c r="GX26" s="14">
        <v>3.4090909090909102E-2</v>
      </c>
      <c r="GY26" s="15"/>
      <c r="GZ26" s="1">
        <f t="shared" si="19"/>
        <v>129</v>
      </c>
      <c r="HB26" s="28" t="s">
        <v>23</v>
      </c>
      <c r="HC26" s="13">
        <v>84</v>
      </c>
      <c r="HD26" s="24">
        <v>2.2411953041622198E-3</v>
      </c>
      <c r="HE26" s="13">
        <v>45</v>
      </c>
      <c r="HF26" s="14">
        <v>6.0378371125721199E-3</v>
      </c>
      <c r="HG26" s="15"/>
      <c r="HH26" s="1">
        <f t="shared" si="20"/>
        <v>129</v>
      </c>
      <c r="HJ26" s="28" t="s">
        <v>23</v>
      </c>
      <c r="HK26" s="13">
        <v>76</v>
      </c>
      <c r="HL26" s="14">
        <v>2.0880268146601499E-3</v>
      </c>
      <c r="HM26" s="20">
        <v>48</v>
      </c>
      <c r="HN26" s="24">
        <v>5.7908070937386898E-3</v>
      </c>
      <c r="HO26" s="20">
        <v>1</v>
      </c>
      <c r="HP26" s="24">
        <v>5.3475935828877002E-3</v>
      </c>
      <c r="HQ26" s="13">
        <v>4</v>
      </c>
      <c r="HR26" s="14">
        <v>6.3492063492063502E-2</v>
      </c>
      <c r="HS26" s="15"/>
      <c r="HT26" s="1">
        <f t="shared" si="16"/>
        <v>129</v>
      </c>
      <c r="HV26" s="28" t="s">
        <v>23</v>
      </c>
      <c r="HW26" s="13">
        <v>26</v>
      </c>
      <c r="HX26" s="24">
        <v>4.5654082528533797E-3</v>
      </c>
      <c r="HY26" s="13">
        <v>103</v>
      </c>
      <c r="HZ26" s="14">
        <v>2.6250063713746902E-3</v>
      </c>
      <c r="IA26" s="15"/>
      <c r="IB26" s="1">
        <f t="shared" si="21"/>
        <v>129</v>
      </c>
    </row>
    <row r="27" spans="2:236" x14ac:dyDescent="0.3">
      <c r="B27" s="28" t="s">
        <v>24</v>
      </c>
      <c r="C27" s="13">
        <v>51</v>
      </c>
      <c r="D27" s="14">
        <v>2.1518987341772201E-2</v>
      </c>
      <c r="E27" s="20">
        <v>626</v>
      </c>
      <c r="F27" s="24">
        <v>0.26413502109704601</v>
      </c>
      <c r="G27" s="13">
        <v>1693</v>
      </c>
      <c r="H27" s="14">
        <v>0.71434599156118095</v>
      </c>
      <c r="I27" s="15"/>
      <c r="J27" s="1">
        <f t="shared" si="0"/>
        <v>2370</v>
      </c>
      <c r="L27" s="28" t="s">
        <v>24</v>
      </c>
      <c r="M27" s="13">
        <v>56</v>
      </c>
      <c r="N27" s="14">
        <v>1.5909090909090901E-2</v>
      </c>
      <c r="O27" s="20">
        <v>403</v>
      </c>
      <c r="P27" s="24">
        <v>5.0672702124984301E-2</v>
      </c>
      <c r="Q27" s="13">
        <v>471</v>
      </c>
      <c r="R27" s="14">
        <v>4.7379539281762403E-2</v>
      </c>
      <c r="S27" s="20">
        <v>1003</v>
      </c>
      <c r="T27" s="24">
        <v>5.9271953669778998E-2</v>
      </c>
      <c r="U27" s="13">
        <v>437</v>
      </c>
      <c r="V27" s="14">
        <v>6.6202090592334506E-2</v>
      </c>
      <c r="W27" s="15"/>
      <c r="X27" s="1">
        <f t="shared" si="1"/>
        <v>2370</v>
      </c>
      <c r="Z27" s="28" t="s">
        <v>24</v>
      </c>
      <c r="AA27" s="13">
        <v>2314</v>
      </c>
      <c r="AB27" s="24">
        <v>5.5866731047803E-2</v>
      </c>
      <c r="AC27" s="13">
        <v>56</v>
      </c>
      <c r="AD27" s="14">
        <v>1.5931721194879098E-2</v>
      </c>
      <c r="AE27" s="15"/>
      <c r="AF27" s="1">
        <f t="shared" si="2"/>
        <v>2370</v>
      </c>
      <c r="AH27" s="28" t="s">
        <v>24</v>
      </c>
      <c r="AI27" s="13">
        <v>1321</v>
      </c>
      <c r="AJ27" s="24">
        <v>5.0846805234795997E-2</v>
      </c>
      <c r="AK27" s="13">
        <v>993</v>
      </c>
      <c r="AL27" s="14">
        <v>6.4313471502590702E-2</v>
      </c>
      <c r="AM27" s="15"/>
      <c r="AN27" s="1">
        <f t="shared" si="3"/>
        <v>2314</v>
      </c>
      <c r="AP27" s="28" t="s">
        <v>24</v>
      </c>
      <c r="AQ27" s="13">
        <v>825</v>
      </c>
      <c r="AR27" s="24">
        <v>5.6091922763122103E-2</v>
      </c>
      <c r="AS27" s="13">
        <v>1489</v>
      </c>
      <c r="AT27" s="14">
        <v>5.5742737346510897E-2</v>
      </c>
      <c r="AU27" s="15"/>
      <c r="AV27" s="1">
        <f t="shared" si="4"/>
        <v>2314</v>
      </c>
      <c r="AX27" s="28" t="s">
        <v>24</v>
      </c>
      <c r="AY27" s="13">
        <v>429</v>
      </c>
      <c r="AZ27" s="24">
        <v>4.7497785651018601E-2</v>
      </c>
      <c r="BA27" s="13">
        <v>1885</v>
      </c>
      <c r="BB27" s="14">
        <v>5.8200568111646298E-2</v>
      </c>
      <c r="BC27" s="15"/>
      <c r="BD27" s="1">
        <f t="shared" si="5"/>
        <v>2314</v>
      </c>
      <c r="BF27" s="28" t="s">
        <v>24</v>
      </c>
      <c r="BG27" s="13">
        <v>1551</v>
      </c>
      <c r="BH27" s="24">
        <v>5.5998844640213701E-2</v>
      </c>
      <c r="BI27" s="13">
        <v>763</v>
      </c>
      <c r="BJ27" s="14">
        <v>5.56000874444363E-2</v>
      </c>
      <c r="BK27" s="15"/>
      <c r="BL27" s="1">
        <f t="shared" si="6"/>
        <v>2314</v>
      </c>
      <c r="BN27" s="28" t="s">
        <v>24</v>
      </c>
      <c r="BO27" s="13">
        <v>2025</v>
      </c>
      <c r="BP27" s="24">
        <v>6.0999487905533598E-2</v>
      </c>
      <c r="BQ27" s="13">
        <v>289</v>
      </c>
      <c r="BR27" s="14">
        <v>3.5145324090964401E-2</v>
      </c>
      <c r="BS27" s="15"/>
      <c r="BT27" s="1">
        <f t="shared" si="7"/>
        <v>2314</v>
      </c>
      <c r="BV27" s="28" t="s">
        <v>24</v>
      </c>
      <c r="BW27" s="13">
        <v>262</v>
      </c>
      <c r="BX27" s="24">
        <v>2.8434990232255299E-2</v>
      </c>
      <c r="BY27" s="13">
        <v>2052</v>
      </c>
      <c r="BZ27" s="14">
        <v>5.56000874444363E-2</v>
      </c>
      <c r="CA27" s="15"/>
      <c r="CB27" s="1">
        <f t="shared" si="17"/>
        <v>2314</v>
      </c>
      <c r="CD27" s="28" t="s">
        <v>24</v>
      </c>
      <c r="CE27" s="13">
        <v>706</v>
      </c>
      <c r="CF27" s="14">
        <v>9.4676143221134504E-2</v>
      </c>
      <c r="CG27" s="20">
        <v>107</v>
      </c>
      <c r="CH27" s="24">
        <v>7.9553903345724902E-2</v>
      </c>
      <c r="CI27" s="13">
        <v>54</v>
      </c>
      <c r="CJ27" s="14">
        <v>5.63086548488008E-2</v>
      </c>
      <c r="CK27" s="20">
        <v>70</v>
      </c>
      <c r="CL27" s="24">
        <v>5.85774058577406E-2</v>
      </c>
      <c r="CM27" s="13">
        <v>30</v>
      </c>
      <c r="CN27" s="14">
        <v>7.3891625615763595E-2</v>
      </c>
      <c r="CO27" s="15"/>
      <c r="CP27" s="1">
        <f t="shared" si="8"/>
        <v>967</v>
      </c>
      <c r="CR27" s="28" t="s">
        <v>24</v>
      </c>
      <c r="CS27" s="13">
        <v>494</v>
      </c>
      <c r="CT27" s="14">
        <v>5.2975871313672901E-2</v>
      </c>
      <c r="CU27" s="20">
        <v>50</v>
      </c>
      <c r="CV27" s="24">
        <v>7.0028011204481794E-2</v>
      </c>
      <c r="CW27" s="13">
        <v>12</v>
      </c>
      <c r="CX27" s="14">
        <v>4.2253521126760597E-2</v>
      </c>
      <c r="CY27" s="20">
        <v>15</v>
      </c>
      <c r="CZ27" s="24">
        <v>0.04</v>
      </c>
      <c r="DA27" s="13">
        <v>459</v>
      </c>
      <c r="DB27" s="14">
        <v>4.3070282443464399E-2</v>
      </c>
      <c r="DC27" s="15"/>
      <c r="DD27" s="1">
        <f t="shared" si="9"/>
        <v>1030</v>
      </c>
      <c r="DF27" s="28" t="s">
        <v>24</v>
      </c>
      <c r="DG27" s="13">
        <v>118</v>
      </c>
      <c r="DH27" s="14">
        <v>3.5213369143539203E-2</v>
      </c>
      <c r="DI27" s="20">
        <v>5</v>
      </c>
      <c r="DJ27" s="24">
        <v>1.4164305949008501E-2</v>
      </c>
      <c r="DK27" s="13">
        <v>2</v>
      </c>
      <c r="DL27" s="14">
        <v>2.7397260273972601E-2</v>
      </c>
      <c r="DM27" s="20">
        <v>8</v>
      </c>
      <c r="DN27" s="24">
        <v>1.9002375296912101E-2</v>
      </c>
      <c r="DO27" s="13">
        <v>124</v>
      </c>
      <c r="DP27" s="14">
        <v>4.1100430891614199E-2</v>
      </c>
      <c r="DQ27" s="15"/>
      <c r="DR27" s="1">
        <f t="shared" si="10"/>
        <v>257</v>
      </c>
      <c r="DT27" s="28" t="s">
        <v>24</v>
      </c>
      <c r="DU27" s="13">
        <v>38</v>
      </c>
      <c r="DV27" s="14">
        <v>2.9968454258675101E-2</v>
      </c>
      <c r="DW27" s="20">
        <v>0</v>
      </c>
      <c r="DX27" s="24">
        <v>0</v>
      </c>
      <c r="DY27" s="13">
        <v>1</v>
      </c>
      <c r="DZ27" s="14">
        <v>2.27272727272727E-2</v>
      </c>
      <c r="EA27" s="20">
        <v>1</v>
      </c>
      <c r="EB27" s="24">
        <v>8.3333333333333297E-3</v>
      </c>
      <c r="EC27" s="13">
        <v>0</v>
      </c>
      <c r="ED27" s="14"/>
      <c r="EE27" s="15"/>
      <c r="EF27" s="1">
        <f t="shared" si="11"/>
        <v>40</v>
      </c>
      <c r="EH27" s="28" t="s">
        <v>24</v>
      </c>
      <c r="EI27" s="13">
        <v>13</v>
      </c>
      <c r="EJ27" s="14">
        <v>2.2184300341296901E-2</v>
      </c>
      <c r="EK27" s="20">
        <v>0</v>
      </c>
      <c r="EL27" s="24">
        <v>0</v>
      </c>
      <c r="EM27" s="13">
        <v>3</v>
      </c>
      <c r="EN27" s="14">
        <v>0.11111111111111099</v>
      </c>
      <c r="EO27" s="20">
        <v>2</v>
      </c>
      <c r="EP27" s="24">
        <v>4.2553191489361701E-2</v>
      </c>
      <c r="EQ27" s="13">
        <v>8</v>
      </c>
      <c r="ER27" s="14">
        <v>1.99004975124378E-2</v>
      </c>
      <c r="ES27" s="15"/>
      <c r="ET27" s="1">
        <f t="shared" si="12"/>
        <v>26</v>
      </c>
      <c r="EV27" s="28" t="s">
        <v>24</v>
      </c>
      <c r="EW27" s="13">
        <v>10</v>
      </c>
      <c r="EX27" s="14">
        <v>3.5335689045936397E-2</v>
      </c>
      <c r="EY27" s="20">
        <v>1</v>
      </c>
      <c r="EZ27" s="24">
        <v>8.3333333333333301E-2</v>
      </c>
      <c r="FA27" s="13">
        <v>0</v>
      </c>
      <c r="FB27" s="14">
        <v>0</v>
      </c>
      <c r="FC27" s="20">
        <v>2</v>
      </c>
      <c r="FD27" s="24">
        <v>0.11764705882352899</v>
      </c>
      <c r="FE27" s="13">
        <v>4</v>
      </c>
      <c r="FF27" s="14">
        <v>2.5806451612903201E-2</v>
      </c>
      <c r="FG27" s="15"/>
      <c r="FH27" s="1">
        <f t="shared" si="13"/>
        <v>17</v>
      </c>
      <c r="FJ27" s="28" t="s">
        <v>24</v>
      </c>
      <c r="FK27" s="13">
        <v>1</v>
      </c>
      <c r="FL27" s="14">
        <v>5.1813471502590702E-3</v>
      </c>
      <c r="FM27" s="20">
        <v>0</v>
      </c>
      <c r="FN27" s="24">
        <v>0</v>
      </c>
      <c r="FO27" s="13">
        <v>0</v>
      </c>
      <c r="FP27" s="14">
        <v>0</v>
      </c>
      <c r="FQ27" s="20">
        <v>1</v>
      </c>
      <c r="FR27" s="24">
        <v>7.69230769230769E-2</v>
      </c>
      <c r="FS27" s="13">
        <v>4</v>
      </c>
      <c r="FT27" s="14">
        <v>3.6697247706422E-2</v>
      </c>
      <c r="FU27" s="15"/>
      <c r="FV27" s="1">
        <f t="shared" si="14"/>
        <v>6</v>
      </c>
      <c r="FX27" s="28" t="s">
        <v>24</v>
      </c>
      <c r="FY27" s="13">
        <v>0</v>
      </c>
      <c r="FZ27" s="14">
        <v>0</v>
      </c>
      <c r="GA27" s="20">
        <v>0</v>
      </c>
      <c r="GB27" s="24">
        <v>0</v>
      </c>
      <c r="GC27" s="13">
        <v>0</v>
      </c>
      <c r="GD27" s="14">
        <v>0</v>
      </c>
      <c r="GE27" s="20">
        <v>0</v>
      </c>
      <c r="GF27" s="24">
        <v>0</v>
      </c>
      <c r="GG27" s="13">
        <v>1</v>
      </c>
      <c r="GH27" s="14">
        <v>5.5865921787709499E-3</v>
      </c>
      <c r="GI27" s="15"/>
      <c r="GJ27" s="1">
        <f t="shared" si="15"/>
        <v>1</v>
      </c>
      <c r="GL27" s="28" t="s">
        <v>24</v>
      </c>
      <c r="GM27" s="13">
        <v>2337</v>
      </c>
      <c r="GN27" s="24">
        <v>5.2392054880509298E-2</v>
      </c>
      <c r="GO27" s="13">
        <v>33</v>
      </c>
      <c r="GP27" s="14">
        <v>0.100917431192661</v>
      </c>
      <c r="GQ27" s="15"/>
      <c r="GR27" s="1">
        <f t="shared" si="18"/>
        <v>2370</v>
      </c>
      <c r="GT27" s="28" t="s">
        <v>24</v>
      </c>
      <c r="GU27" s="13">
        <v>2356</v>
      </c>
      <c r="GV27" s="24">
        <v>5.2639810532430699E-2</v>
      </c>
      <c r="GW27" s="13">
        <v>14</v>
      </c>
      <c r="GX27" s="14">
        <v>7.9545454545454503E-2</v>
      </c>
      <c r="GY27" s="15"/>
      <c r="GZ27" s="1">
        <f t="shared" si="19"/>
        <v>2370</v>
      </c>
      <c r="HB27" s="28" t="s">
        <v>24</v>
      </c>
      <c r="HC27" s="13">
        <v>1918</v>
      </c>
      <c r="HD27" s="24">
        <v>5.1173959445037401E-2</v>
      </c>
      <c r="HE27" s="13">
        <v>452</v>
      </c>
      <c r="HF27" s="14">
        <v>6.06467194418355E-2</v>
      </c>
      <c r="HG27" s="15"/>
      <c r="HH27" s="1">
        <f t="shared" si="20"/>
        <v>2370</v>
      </c>
      <c r="HJ27" s="28" t="s">
        <v>24</v>
      </c>
      <c r="HK27" s="13">
        <v>1848</v>
      </c>
      <c r="HL27" s="14">
        <v>5.0772020440683602E-2</v>
      </c>
      <c r="HM27" s="20">
        <v>499</v>
      </c>
      <c r="HN27" s="24">
        <v>6.0200265411991798E-2</v>
      </c>
      <c r="HO27" s="20">
        <v>17</v>
      </c>
      <c r="HP27" s="24">
        <v>9.0909090909090898E-2</v>
      </c>
      <c r="HQ27" s="13">
        <v>6</v>
      </c>
      <c r="HR27" s="14">
        <v>9.5238095238095205E-2</v>
      </c>
      <c r="HS27" s="15"/>
      <c r="HT27" s="1">
        <f t="shared" si="16"/>
        <v>2370</v>
      </c>
      <c r="HV27" s="28" t="s">
        <v>24</v>
      </c>
      <c r="HW27" s="13">
        <v>60</v>
      </c>
      <c r="HX27" s="24">
        <v>1.05355575065847E-2</v>
      </c>
      <c r="HY27" s="13">
        <v>2310</v>
      </c>
      <c r="HZ27" s="14">
        <v>5.8871502115296397E-2</v>
      </c>
      <c r="IA27" s="15"/>
      <c r="IB27" s="1">
        <f t="shared" si="21"/>
        <v>2370</v>
      </c>
    </row>
    <row r="28" spans="2:236" x14ac:dyDescent="0.3">
      <c r="B28" s="28" t="s">
        <v>25</v>
      </c>
      <c r="C28" s="13">
        <v>5</v>
      </c>
      <c r="D28" s="14">
        <v>2.89519397799653E-3</v>
      </c>
      <c r="E28" s="20">
        <v>391</v>
      </c>
      <c r="F28" s="24">
        <v>0.226404169079328</v>
      </c>
      <c r="G28" s="13">
        <v>1331</v>
      </c>
      <c r="H28" s="14">
        <v>0.77070063694267499</v>
      </c>
      <c r="I28" s="15"/>
      <c r="J28" s="1">
        <f t="shared" si="0"/>
        <v>1727</v>
      </c>
      <c r="L28" s="28" t="s">
        <v>25</v>
      </c>
      <c r="M28" s="13">
        <v>4</v>
      </c>
      <c r="N28" s="14">
        <v>1.13636363636364E-3</v>
      </c>
      <c r="O28" s="20">
        <v>207</v>
      </c>
      <c r="P28" s="24">
        <v>2.6027913994719001E-2</v>
      </c>
      <c r="Q28" s="13">
        <v>397</v>
      </c>
      <c r="R28" s="14">
        <v>3.9935620158937701E-2</v>
      </c>
      <c r="S28" s="20">
        <v>506</v>
      </c>
      <c r="T28" s="24">
        <v>2.99019028483631E-2</v>
      </c>
      <c r="U28" s="13">
        <v>613</v>
      </c>
      <c r="V28" s="14">
        <v>9.2864717467050495E-2</v>
      </c>
      <c r="W28" s="15"/>
      <c r="X28" s="1">
        <f t="shared" si="1"/>
        <v>1727</v>
      </c>
      <c r="Z28" s="28" t="s">
        <v>25</v>
      </c>
      <c r="AA28" s="13">
        <v>1723</v>
      </c>
      <c r="AB28" s="24">
        <v>4.1598261709319198E-2</v>
      </c>
      <c r="AC28" s="13">
        <v>4</v>
      </c>
      <c r="AD28" s="14">
        <v>1.13798008534851E-3</v>
      </c>
      <c r="AE28" s="15"/>
      <c r="AF28" s="1">
        <f t="shared" si="2"/>
        <v>1727</v>
      </c>
      <c r="AH28" s="28" t="s">
        <v>25</v>
      </c>
      <c r="AI28" s="13">
        <v>755</v>
      </c>
      <c r="AJ28" s="24">
        <v>2.9060816012317199E-2</v>
      </c>
      <c r="AK28" s="13">
        <v>968</v>
      </c>
      <c r="AL28" s="14">
        <v>6.2694300518134696E-2</v>
      </c>
      <c r="AM28" s="15"/>
      <c r="AN28" s="1">
        <f t="shared" si="3"/>
        <v>1723</v>
      </c>
      <c r="AP28" s="28" t="s">
        <v>25</v>
      </c>
      <c r="AQ28" s="13">
        <v>652</v>
      </c>
      <c r="AR28" s="24">
        <v>4.4329616535218899E-2</v>
      </c>
      <c r="AS28" s="13">
        <v>1071</v>
      </c>
      <c r="AT28" s="14">
        <v>4.0094339622641501E-2</v>
      </c>
      <c r="AU28" s="15"/>
      <c r="AV28" s="1">
        <f t="shared" si="4"/>
        <v>1723</v>
      </c>
      <c r="AX28" s="28" t="s">
        <v>25</v>
      </c>
      <c r="AY28" s="13">
        <v>244</v>
      </c>
      <c r="AZ28" s="24">
        <v>2.70150575730735E-2</v>
      </c>
      <c r="BA28" s="13">
        <v>1479</v>
      </c>
      <c r="BB28" s="14">
        <v>4.5665061133753203E-2</v>
      </c>
      <c r="BC28" s="15"/>
      <c r="BD28" s="1">
        <f t="shared" si="5"/>
        <v>1723</v>
      </c>
      <c r="BF28" s="28" t="s">
        <v>25</v>
      </c>
      <c r="BG28" s="13">
        <v>687</v>
      </c>
      <c r="BH28" s="24">
        <v>2.48041304112359E-2</v>
      </c>
      <c r="BI28" s="13">
        <v>1036</v>
      </c>
      <c r="BJ28" s="14">
        <v>7.5493696713546596E-2</v>
      </c>
      <c r="BK28" s="15"/>
      <c r="BL28" s="1">
        <f t="shared" si="6"/>
        <v>1723</v>
      </c>
      <c r="BN28" s="28" t="s">
        <v>25</v>
      </c>
      <c r="BO28" s="13">
        <v>1565</v>
      </c>
      <c r="BP28" s="24">
        <v>4.7142814109708699E-2</v>
      </c>
      <c r="BQ28" s="13">
        <v>158</v>
      </c>
      <c r="BR28" s="14">
        <v>1.9214398637966701E-2</v>
      </c>
      <c r="BS28" s="15"/>
      <c r="BT28" s="1">
        <f t="shared" si="7"/>
        <v>1723</v>
      </c>
      <c r="BV28" s="28" t="s">
        <v>25</v>
      </c>
      <c r="BW28" s="13">
        <v>125</v>
      </c>
      <c r="BX28" s="24">
        <v>1.3566312133709599E-2</v>
      </c>
      <c r="BY28" s="13">
        <v>1598</v>
      </c>
      <c r="BZ28" s="14">
        <v>7.5493696713546596E-2</v>
      </c>
      <c r="CA28" s="15"/>
      <c r="CB28" s="1">
        <f t="shared" si="17"/>
        <v>1723</v>
      </c>
      <c r="CD28" s="28" t="s">
        <v>25</v>
      </c>
      <c r="CE28" s="13">
        <v>288</v>
      </c>
      <c r="CF28" s="14">
        <v>3.8621429529301303E-2</v>
      </c>
      <c r="CG28" s="20">
        <v>57</v>
      </c>
      <c r="CH28" s="24">
        <v>4.2379182156133802E-2</v>
      </c>
      <c r="CI28" s="13">
        <v>61</v>
      </c>
      <c r="CJ28" s="14">
        <v>6.3607924921793499E-2</v>
      </c>
      <c r="CK28" s="20">
        <v>83</v>
      </c>
      <c r="CL28" s="24">
        <v>6.9456066945606701E-2</v>
      </c>
      <c r="CM28" s="13">
        <v>18</v>
      </c>
      <c r="CN28" s="14">
        <v>4.4334975369458102E-2</v>
      </c>
      <c r="CO28" s="15"/>
      <c r="CP28" s="1">
        <f t="shared" si="8"/>
        <v>507</v>
      </c>
      <c r="CR28" s="28" t="s">
        <v>25</v>
      </c>
      <c r="CS28" s="13">
        <v>287</v>
      </c>
      <c r="CT28" s="14">
        <v>3.0777479892761399E-2</v>
      </c>
      <c r="CU28" s="20">
        <v>30</v>
      </c>
      <c r="CV28" s="24">
        <v>4.20168067226891E-2</v>
      </c>
      <c r="CW28" s="13">
        <v>10</v>
      </c>
      <c r="CX28" s="14">
        <v>3.5211267605633798E-2</v>
      </c>
      <c r="CY28" s="20">
        <v>15</v>
      </c>
      <c r="CZ28" s="24">
        <v>0.04</v>
      </c>
      <c r="DA28" s="13">
        <v>445</v>
      </c>
      <c r="DB28" s="14">
        <v>4.1756591911419699E-2</v>
      </c>
      <c r="DC28" s="15"/>
      <c r="DD28" s="1">
        <f t="shared" si="9"/>
        <v>787</v>
      </c>
      <c r="DF28" s="28" t="s">
        <v>25</v>
      </c>
      <c r="DG28" s="13">
        <v>110</v>
      </c>
      <c r="DH28" s="14">
        <v>3.2826022082960302E-2</v>
      </c>
      <c r="DI28" s="20">
        <v>15</v>
      </c>
      <c r="DJ28" s="24">
        <v>4.2492917847025503E-2</v>
      </c>
      <c r="DK28" s="13">
        <v>2</v>
      </c>
      <c r="DL28" s="14">
        <v>2.7397260273972601E-2</v>
      </c>
      <c r="DM28" s="20">
        <v>14</v>
      </c>
      <c r="DN28" s="24">
        <v>3.3254156769596199E-2</v>
      </c>
      <c r="DO28" s="13">
        <v>134</v>
      </c>
      <c r="DP28" s="14">
        <v>4.4414981769970198E-2</v>
      </c>
      <c r="DQ28" s="15"/>
      <c r="DR28" s="1">
        <f t="shared" si="10"/>
        <v>275</v>
      </c>
      <c r="DT28" s="28" t="s">
        <v>25</v>
      </c>
      <c r="DU28" s="13">
        <v>32</v>
      </c>
      <c r="DV28" s="14">
        <v>2.5236593059936901E-2</v>
      </c>
      <c r="DW28" s="20">
        <v>1</v>
      </c>
      <c r="DX28" s="24">
        <v>2.04081632653061E-2</v>
      </c>
      <c r="DY28" s="13">
        <v>0</v>
      </c>
      <c r="DZ28" s="14">
        <v>0</v>
      </c>
      <c r="EA28" s="20">
        <v>6</v>
      </c>
      <c r="EB28" s="24">
        <v>0.05</v>
      </c>
      <c r="EC28" s="13">
        <v>0</v>
      </c>
      <c r="ED28" s="14"/>
      <c r="EE28" s="15"/>
      <c r="EF28" s="1">
        <f t="shared" si="11"/>
        <v>39</v>
      </c>
      <c r="EH28" s="28" t="s">
        <v>25</v>
      </c>
      <c r="EI28" s="13">
        <v>7</v>
      </c>
      <c r="EJ28" s="14">
        <v>1.19453924914676E-2</v>
      </c>
      <c r="EK28" s="20">
        <v>0</v>
      </c>
      <c r="EL28" s="24">
        <v>0</v>
      </c>
      <c r="EM28" s="13">
        <v>1</v>
      </c>
      <c r="EN28" s="14">
        <v>3.7037037037037E-2</v>
      </c>
      <c r="EO28" s="20">
        <v>1</v>
      </c>
      <c r="EP28" s="24">
        <v>2.1276595744680899E-2</v>
      </c>
      <c r="EQ28" s="13">
        <v>28</v>
      </c>
      <c r="ER28" s="14">
        <v>6.9651741293532299E-2</v>
      </c>
      <c r="ES28" s="15"/>
      <c r="ET28" s="1">
        <f t="shared" si="12"/>
        <v>37</v>
      </c>
      <c r="EV28" s="28" t="s">
        <v>25</v>
      </c>
      <c r="EW28" s="13">
        <v>32</v>
      </c>
      <c r="EX28" s="14">
        <v>0.11307420494699599</v>
      </c>
      <c r="EY28" s="20">
        <v>3</v>
      </c>
      <c r="EZ28" s="24">
        <v>0.25</v>
      </c>
      <c r="FA28" s="13">
        <v>2</v>
      </c>
      <c r="FB28" s="14">
        <v>0.14285714285714299</v>
      </c>
      <c r="FC28" s="20">
        <v>2</v>
      </c>
      <c r="FD28" s="24">
        <v>0.11764705882352899</v>
      </c>
      <c r="FE28" s="13">
        <v>33</v>
      </c>
      <c r="FF28" s="14">
        <v>0.21290322580645199</v>
      </c>
      <c r="FG28" s="15"/>
      <c r="FH28" s="1">
        <f t="shared" si="13"/>
        <v>72</v>
      </c>
      <c r="FJ28" s="28" t="s">
        <v>25</v>
      </c>
      <c r="FK28" s="13">
        <v>12</v>
      </c>
      <c r="FL28" s="14">
        <v>6.21761658031088E-2</v>
      </c>
      <c r="FM28" s="20">
        <v>0</v>
      </c>
      <c r="FN28" s="24">
        <v>0</v>
      </c>
      <c r="FO28" s="13">
        <v>0</v>
      </c>
      <c r="FP28" s="14">
        <v>0</v>
      </c>
      <c r="FQ28" s="20">
        <v>1</v>
      </c>
      <c r="FR28" s="24">
        <v>7.69230769230769E-2</v>
      </c>
      <c r="FS28" s="13">
        <v>8</v>
      </c>
      <c r="FT28" s="14">
        <v>7.3394495412843999E-2</v>
      </c>
      <c r="FU28" s="15"/>
      <c r="FV28" s="1">
        <f t="shared" si="14"/>
        <v>21</v>
      </c>
      <c r="FX28" s="28" t="s">
        <v>25</v>
      </c>
      <c r="FY28" s="13">
        <v>12</v>
      </c>
      <c r="FZ28" s="14">
        <v>6.21761658031088E-2</v>
      </c>
      <c r="GA28" s="20">
        <v>0</v>
      </c>
      <c r="GB28" s="24">
        <v>0</v>
      </c>
      <c r="GC28" s="13">
        <v>0</v>
      </c>
      <c r="GD28" s="14">
        <v>0</v>
      </c>
      <c r="GE28" s="20">
        <v>1</v>
      </c>
      <c r="GF28" s="24">
        <v>7.69230769230769E-2</v>
      </c>
      <c r="GG28" s="13">
        <v>8</v>
      </c>
      <c r="GH28" s="14">
        <v>7.3394495412843999E-2</v>
      </c>
      <c r="GI28" s="15"/>
      <c r="GJ28" s="1">
        <f t="shared" si="15"/>
        <v>21</v>
      </c>
      <c r="GL28" s="28" t="s">
        <v>25</v>
      </c>
      <c r="GM28" s="13">
        <v>1718</v>
      </c>
      <c r="GN28" s="24">
        <v>3.8514997982334202E-2</v>
      </c>
      <c r="GO28" s="13">
        <v>9</v>
      </c>
      <c r="GP28" s="14">
        <v>2.7522935779816501E-2</v>
      </c>
      <c r="GQ28" s="15"/>
      <c r="GR28" s="1">
        <f t="shared" si="18"/>
        <v>1727</v>
      </c>
      <c r="GT28" s="28" t="s">
        <v>25</v>
      </c>
      <c r="GU28" s="13">
        <v>1720</v>
      </c>
      <c r="GV28" s="24">
        <v>3.8429742833523198E-2</v>
      </c>
      <c r="GW28" s="13">
        <v>7</v>
      </c>
      <c r="GX28" s="14">
        <v>3.97727272727273E-2</v>
      </c>
      <c r="GY28" s="15"/>
      <c r="GZ28" s="1">
        <f t="shared" si="19"/>
        <v>1727</v>
      </c>
      <c r="HB28" s="28" t="s">
        <v>25</v>
      </c>
      <c r="HC28" s="13">
        <v>1378</v>
      </c>
      <c r="HD28" s="24">
        <v>3.6766275346851701E-2</v>
      </c>
      <c r="HE28" s="13">
        <v>349</v>
      </c>
      <c r="HF28" s="14">
        <v>4.6826781161948203E-2</v>
      </c>
      <c r="HG28" s="15"/>
      <c r="HH28" s="1">
        <f t="shared" si="20"/>
        <v>1727</v>
      </c>
      <c r="HJ28" s="28" t="s">
        <v>25</v>
      </c>
      <c r="HK28" s="13">
        <v>1345</v>
      </c>
      <c r="HL28" s="14">
        <v>3.6952579812077599E-2</v>
      </c>
      <c r="HM28" s="20">
        <v>373</v>
      </c>
      <c r="HN28" s="24">
        <v>4.4999396790927702E-2</v>
      </c>
      <c r="HO28" s="20">
        <v>9</v>
      </c>
      <c r="HP28" s="24">
        <v>4.8128342245989303E-2</v>
      </c>
      <c r="HQ28" s="13">
        <v>0</v>
      </c>
      <c r="HR28" s="14">
        <v>0</v>
      </c>
      <c r="HS28" s="15"/>
      <c r="HT28" s="1">
        <f t="shared" si="16"/>
        <v>1727</v>
      </c>
      <c r="HV28" s="28" t="s">
        <v>25</v>
      </c>
      <c r="HW28" s="13">
        <v>14</v>
      </c>
      <c r="HX28" s="24">
        <v>2.4582967515364399E-3</v>
      </c>
      <c r="HY28" s="13">
        <v>1713</v>
      </c>
      <c r="HZ28" s="14">
        <v>4.3656659360823698E-2</v>
      </c>
      <c r="IA28" s="15"/>
      <c r="IB28" s="1">
        <f t="shared" si="21"/>
        <v>1727</v>
      </c>
    </row>
    <row r="29" spans="2:236" x14ac:dyDescent="0.3">
      <c r="B29" s="28" t="s">
        <v>26</v>
      </c>
      <c r="C29" s="13">
        <v>120</v>
      </c>
      <c r="D29" s="14">
        <v>0.16877637130801701</v>
      </c>
      <c r="E29" s="20">
        <v>133</v>
      </c>
      <c r="F29" s="24">
        <v>0.18706047819971899</v>
      </c>
      <c r="G29" s="13">
        <v>458</v>
      </c>
      <c r="H29" s="14">
        <v>0.64416315049226403</v>
      </c>
      <c r="I29" s="15"/>
      <c r="J29" s="1">
        <f t="shared" si="0"/>
        <v>711</v>
      </c>
      <c r="L29" s="28" t="s">
        <v>26</v>
      </c>
      <c r="M29" s="13">
        <v>194</v>
      </c>
      <c r="N29" s="14">
        <v>5.5113636363636399E-2</v>
      </c>
      <c r="O29" s="20">
        <v>176</v>
      </c>
      <c r="P29" s="24">
        <v>2.2130013831258601E-2</v>
      </c>
      <c r="Q29" s="13">
        <v>114</v>
      </c>
      <c r="R29" s="14">
        <v>1.1467659189216399E-2</v>
      </c>
      <c r="S29" s="20">
        <v>168</v>
      </c>
      <c r="T29" s="24">
        <v>9.9279045030138298E-3</v>
      </c>
      <c r="U29" s="13">
        <v>59</v>
      </c>
      <c r="V29" s="14">
        <v>8.9380396909559193E-3</v>
      </c>
      <c r="W29" s="15"/>
      <c r="X29" s="1">
        <f t="shared" si="1"/>
        <v>711</v>
      </c>
      <c r="Z29" s="28" t="s">
        <v>26</v>
      </c>
      <c r="AA29" s="13">
        <v>517</v>
      </c>
      <c r="AB29" s="24">
        <v>1.2481892805408E-2</v>
      </c>
      <c r="AC29" s="13">
        <v>194</v>
      </c>
      <c r="AD29" s="14">
        <v>5.5192034139402602E-2</v>
      </c>
      <c r="AE29" s="15"/>
      <c r="AF29" s="1">
        <f t="shared" si="2"/>
        <v>711</v>
      </c>
      <c r="AH29" s="28" t="s">
        <v>26</v>
      </c>
      <c r="AI29" s="13">
        <v>440</v>
      </c>
      <c r="AJ29" s="24">
        <v>1.6936104695919899E-2</v>
      </c>
      <c r="AK29" s="13">
        <v>77</v>
      </c>
      <c r="AL29" s="14">
        <v>4.9870466321243496E-3</v>
      </c>
      <c r="AM29" s="15"/>
      <c r="AN29" s="1">
        <f t="shared" si="3"/>
        <v>517</v>
      </c>
      <c r="AP29" s="28" t="s">
        <v>26</v>
      </c>
      <c r="AQ29" s="13">
        <v>231</v>
      </c>
      <c r="AR29" s="24">
        <v>1.57057383736742E-2</v>
      </c>
      <c r="AS29" s="13">
        <v>286</v>
      </c>
      <c r="AT29" s="14">
        <v>1.07067984426475E-2</v>
      </c>
      <c r="AU29" s="15"/>
      <c r="AV29" s="1">
        <f t="shared" si="4"/>
        <v>517</v>
      </c>
      <c r="AX29" s="28" t="s">
        <v>26</v>
      </c>
      <c r="AY29" s="13">
        <v>195</v>
      </c>
      <c r="AZ29" s="24">
        <v>2.1589902568644799E-2</v>
      </c>
      <c r="BA29" s="13">
        <v>322</v>
      </c>
      <c r="BB29" s="14">
        <v>9.9419538100531096E-3</v>
      </c>
      <c r="BC29" s="15"/>
      <c r="BD29" s="1">
        <f t="shared" si="5"/>
        <v>517</v>
      </c>
      <c r="BF29" s="28" t="s">
        <v>26</v>
      </c>
      <c r="BG29" s="13">
        <v>338</v>
      </c>
      <c r="BH29" s="24">
        <v>1.22034877423548E-2</v>
      </c>
      <c r="BI29" s="13">
        <v>179</v>
      </c>
      <c r="BJ29" s="14">
        <v>1.3043795088537501E-2</v>
      </c>
      <c r="BK29" s="15"/>
      <c r="BL29" s="1">
        <f t="shared" si="6"/>
        <v>517</v>
      </c>
      <c r="BN29" s="28" t="s">
        <v>26</v>
      </c>
      <c r="BO29" s="13">
        <v>383</v>
      </c>
      <c r="BP29" s="24">
        <v>1.1537187095219399E-2</v>
      </c>
      <c r="BQ29" s="13">
        <v>134</v>
      </c>
      <c r="BR29" s="14">
        <v>1.6295755806883101E-2</v>
      </c>
      <c r="BS29" s="15"/>
      <c r="BT29" s="1">
        <f t="shared" si="7"/>
        <v>517</v>
      </c>
      <c r="BV29" s="28" t="s">
        <v>26</v>
      </c>
      <c r="BW29" s="13">
        <v>161</v>
      </c>
      <c r="BX29" s="24">
        <v>1.7473410028217898E-2</v>
      </c>
      <c r="BY29" s="13">
        <v>356</v>
      </c>
      <c r="BZ29" s="14">
        <v>1.3043795088537501E-2</v>
      </c>
      <c r="CA29" s="15"/>
      <c r="CB29" s="1">
        <f t="shared" si="17"/>
        <v>517</v>
      </c>
      <c r="CD29" s="28" t="s">
        <v>26</v>
      </c>
      <c r="CE29" s="13">
        <v>147</v>
      </c>
      <c r="CF29" s="14">
        <v>1.9713021322247601E-2</v>
      </c>
      <c r="CG29" s="20">
        <v>65</v>
      </c>
      <c r="CH29" s="24">
        <v>4.8327137546468397E-2</v>
      </c>
      <c r="CI29" s="13">
        <v>38</v>
      </c>
      <c r="CJ29" s="14">
        <v>3.9624608967674703E-2</v>
      </c>
      <c r="CK29" s="20">
        <v>14</v>
      </c>
      <c r="CL29" s="24">
        <v>1.17154811715481E-2</v>
      </c>
      <c r="CM29" s="13">
        <v>7</v>
      </c>
      <c r="CN29" s="14">
        <v>1.72413793103448E-2</v>
      </c>
      <c r="CO29" s="15"/>
      <c r="CP29" s="1">
        <f t="shared" si="8"/>
        <v>271</v>
      </c>
      <c r="CR29" s="28" t="s">
        <v>26</v>
      </c>
      <c r="CS29" s="13">
        <v>97</v>
      </c>
      <c r="CT29" s="14">
        <v>1.0402144772118E-2</v>
      </c>
      <c r="CU29" s="20">
        <v>10</v>
      </c>
      <c r="CV29" s="24">
        <v>1.4005602240896401E-2</v>
      </c>
      <c r="CW29" s="13">
        <v>7</v>
      </c>
      <c r="CX29" s="14">
        <v>2.4647887323943699E-2</v>
      </c>
      <c r="CY29" s="20">
        <v>6</v>
      </c>
      <c r="CZ29" s="24">
        <v>1.6E-2</v>
      </c>
      <c r="DA29" s="13">
        <v>119</v>
      </c>
      <c r="DB29" s="14">
        <v>1.1166369522379699E-2</v>
      </c>
      <c r="DC29" s="15"/>
      <c r="DD29" s="1">
        <f t="shared" si="9"/>
        <v>239</v>
      </c>
      <c r="DF29" s="28" t="s">
        <v>26</v>
      </c>
      <c r="DG29" s="13">
        <v>29</v>
      </c>
      <c r="DH29" s="14">
        <v>8.6541330945986306E-3</v>
      </c>
      <c r="DI29" s="20">
        <v>2</v>
      </c>
      <c r="DJ29" s="24">
        <v>5.6657223796033997E-3</v>
      </c>
      <c r="DK29" s="13">
        <v>0</v>
      </c>
      <c r="DL29" s="14">
        <v>0</v>
      </c>
      <c r="DM29" s="20">
        <v>8</v>
      </c>
      <c r="DN29" s="24">
        <v>1.9002375296912101E-2</v>
      </c>
      <c r="DO29" s="13">
        <v>50</v>
      </c>
      <c r="DP29" s="14">
        <v>1.6572754391779899E-2</v>
      </c>
      <c r="DQ29" s="15"/>
      <c r="DR29" s="1">
        <f t="shared" si="10"/>
        <v>89</v>
      </c>
      <c r="DT29" s="28" t="s">
        <v>26</v>
      </c>
      <c r="DU29" s="13">
        <v>17</v>
      </c>
      <c r="DV29" s="14">
        <v>1.34069400630915E-2</v>
      </c>
      <c r="DW29" s="20">
        <v>1</v>
      </c>
      <c r="DX29" s="24">
        <v>2.04081632653061E-2</v>
      </c>
      <c r="DY29" s="13">
        <v>1</v>
      </c>
      <c r="DZ29" s="14">
        <v>2.27272727272727E-2</v>
      </c>
      <c r="EA29" s="20">
        <v>2</v>
      </c>
      <c r="EB29" s="24">
        <v>1.6666666666666701E-2</v>
      </c>
      <c r="EC29" s="13">
        <v>0</v>
      </c>
      <c r="ED29" s="14"/>
      <c r="EE29" s="15"/>
      <c r="EF29" s="1">
        <f t="shared" si="11"/>
        <v>21</v>
      </c>
      <c r="EH29" s="28" t="s">
        <v>26</v>
      </c>
      <c r="EI29" s="13">
        <v>12</v>
      </c>
      <c r="EJ29" s="14">
        <v>2.0477815699658699E-2</v>
      </c>
      <c r="EK29" s="20">
        <v>0</v>
      </c>
      <c r="EL29" s="24">
        <v>0</v>
      </c>
      <c r="EM29" s="13">
        <v>0</v>
      </c>
      <c r="EN29" s="14">
        <v>0</v>
      </c>
      <c r="EO29" s="20">
        <v>1</v>
      </c>
      <c r="EP29" s="24">
        <v>2.1276595744680899E-2</v>
      </c>
      <c r="EQ29" s="13">
        <v>9</v>
      </c>
      <c r="ER29" s="14">
        <v>2.2388059701492501E-2</v>
      </c>
      <c r="ES29" s="15"/>
      <c r="ET29" s="1">
        <f t="shared" si="12"/>
        <v>22</v>
      </c>
      <c r="EV29" s="28" t="s">
        <v>26</v>
      </c>
      <c r="EW29" s="13">
        <v>6</v>
      </c>
      <c r="EX29" s="14">
        <v>2.1201413427561801E-2</v>
      </c>
      <c r="EY29" s="20">
        <v>0</v>
      </c>
      <c r="EZ29" s="24">
        <v>0</v>
      </c>
      <c r="FA29" s="13">
        <v>0</v>
      </c>
      <c r="FB29" s="14">
        <v>0</v>
      </c>
      <c r="FC29" s="20">
        <v>0</v>
      </c>
      <c r="FD29" s="24">
        <v>0</v>
      </c>
      <c r="FE29" s="13">
        <v>3</v>
      </c>
      <c r="FF29" s="14">
        <v>1.9354838709677399E-2</v>
      </c>
      <c r="FG29" s="15"/>
      <c r="FH29" s="1">
        <f t="shared" si="13"/>
        <v>9</v>
      </c>
      <c r="FJ29" s="28" t="s">
        <v>26</v>
      </c>
      <c r="FK29" s="13">
        <v>31</v>
      </c>
      <c r="FL29" s="14">
        <v>0.16062176165803099</v>
      </c>
      <c r="FM29" s="20">
        <v>1</v>
      </c>
      <c r="FN29" s="24">
        <v>0.2</v>
      </c>
      <c r="FO29" s="13">
        <v>1</v>
      </c>
      <c r="FP29" s="14">
        <v>0.14285714285714299</v>
      </c>
      <c r="FQ29" s="20">
        <v>1</v>
      </c>
      <c r="FR29" s="24">
        <v>7.69230769230769E-2</v>
      </c>
      <c r="FS29" s="13">
        <v>47</v>
      </c>
      <c r="FT29" s="14">
        <v>0.43119266055045902</v>
      </c>
      <c r="FU29" s="15"/>
      <c r="FV29" s="1">
        <f t="shared" si="14"/>
        <v>81</v>
      </c>
      <c r="FX29" s="28" t="s">
        <v>26</v>
      </c>
      <c r="FY29" s="13">
        <v>31</v>
      </c>
      <c r="FZ29" s="14">
        <v>0.16062176165803099</v>
      </c>
      <c r="GA29" s="20">
        <v>1</v>
      </c>
      <c r="GB29" s="24">
        <v>0.2</v>
      </c>
      <c r="GC29" s="13">
        <v>1</v>
      </c>
      <c r="GD29" s="14">
        <v>0.14285714285714299</v>
      </c>
      <c r="GE29" s="20">
        <v>1</v>
      </c>
      <c r="GF29" s="24">
        <v>7.69230769230769E-2</v>
      </c>
      <c r="GG29" s="13">
        <v>47</v>
      </c>
      <c r="GH29" s="14">
        <v>0.43119266055045902</v>
      </c>
      <c r="GI29" s="15"/>
      <c r="GJ29" s="1">
        <f t="shared" si="15"/>
        <v>81</v>
      </c>
      <c r="GL29" s="28" t="s">
        <v>26</v>
      </c>
      <c r="GM29" s="13">
        <v>704</v>
      </c>
      <c r="GN29" s="24">
        <v>1.5782630139443098E-2</v>
      </c>
      <c r="GO29" s="13">
        <v>6</v>
      </c>
      <c r="GP29" s="14">
        <v>1.8348623853211E-2</v>
      </c>
      <c r="GQ29" s="15"/>
      <c r="GR29" s="1">
        <f t="shared" si="18"/>
        <v>710</v>
      </c>
      <c r="GT29" s="28" t="s">
        <v>26</v>
      </c>
      <c r="GU29" s="13">
        <v>708</v>
      </c>
      <c r="GV29" s="24">
        <v>1.5818754608217699E-2</v>
      </c>
      <c r="GW29" s="13">
        <v>2</v>
      </c>
      <c r="GX29" s="14">
        <v>1.13636363636364E-2</v>
      </c>
      <c r="GY29" s="15"/>
      <c r="GZ29" s="1">
        <f t="shared" si="19"/>
        <v>710</v>
      </c>
      <c r="HB29" s="28" t="s">
        <v>26</v>
      </c>
      <c r="HC29" s="13">
        <v>691</v>
      </c>
      <c r="HD29" s="24">
        <v>1.8436499466382102E-2</v>
      </c>
      <c r="HE29" s="13">
        <v>19</v>
      </c>
      <c r="HF29" s="14">
        <v>2.5493090030860098E-3</v>
      </c>
      <c r="HG29" s="15"/>
      <c r="HH29" s="1">
        <f t="shared" si="20"/>
        <v>710</v>
      </c>
      <c r="HJ29" s="28" t="s">
        <v>26</v>
      </c>
      <c r="HK29" s="13">
        <v>680</v>
      </c>
      <c r="HL29" s="14">
        <v>1.86823451838013E-2</v>
      </c>
      <c r="HM29" s="20">
        <v>30</v>
      </c>
      <c r="HN29" s="24">
        <v>3.6192544335866801E-3</v>
      </c>
      <c r="HO29" s="20">
        <v>0</v>
      </c>
      <c r="HP29" s="24">
        <v>0</v>
      </c>
      <c r="HQ29" s="13">
        <v>1</v>
      </c>
      <c r="HR29" s="14">
        <v>1.58730158730159E-2</v>
      </c>
      <c r="HS29" s="15"/>
      <c r="HT29" s="1">
        <f t="shared" si="16"/>
        <v>711</v>
      </c>
      <c r="HV29" s="28" t="s">
        <v>26</v>
      </c>
      <c r="HW29" s="13">
        <v>217</v>
      </c>
      <c r="HX29" s="24">
        <v>3.8103599648814698E-2</v>
      </c>
      <c r="HY29" s="13">
        <v>494</v>
      </c>
      <c r="HZ29" s="14">
        <v>1.2589836383098E-2</v>
      </c>
      <c r="IA29" s="15"/>
      <c r="IB29" s="1">
        <f t="shared" si="21"/>
        <v>711</v>
      </c>
    </row>
    <row r="30" spans="2:236" x14ac:dyDescent="0.3">
      <c r="B30" s="28" t="s">
        <v>27</v>
      </c>
      <c r="C30" s="13">
        <v>26</v>
      </c>
      <c r="D30" s="14">
        <v>5.2324411350372297E-3</v>
      </c>
      <c r="E30" s="20">
        <v>1495</v>
      </c>
      <c r="F30" s="24">
        <v>0.30086536526464103</v>
      </c>
      <c r="G30" s="13">
        <v>3448</v>
      </c>
      <c r="H30" s="14">
        <v>0.69390219360032201</v>
      </c>
      <c r="I30" s="15"/>
      <c r="J30" s="1">
        <f t="shared" si="0"/>
        <v>4969</v>
      </c>
      <c r="L30" s="28" t="s">
        <v>27</v>
      </c>
      <c r="M30" s="13">
        <v>28</v>
      </c>
      <c r="N30" s="14">
        <v>7.9545454545454503E-3</v>
      </c>
      <c r="O30" s="20">
        <v>413</v>
      </c>
      <c r="P30" s="24">
        <v>5.1930089274487598E-2</v>
      </c>
      <c r="Q30" s="13">
        <v>868</v>
      </c>
      <c r="R30" s="14">
        <v>8.7315159440700105E-2</v>
      </c>
      <c r="S30" s="20">
        <v>2050</v>
      </c>
      <c r="T30" s="24">
        <v>0.121144072804633</v>
      </c>
      <c r="U30" s="13">
        <v>1611</v>
      </c>
      <c r="V30" s="14">
        <v>0.24405393122254199</v>
      </c>
      <c r="W30" s="15"/>
      <c r="X30" s="1">
        <f t="shared" si="1"/>
        <v>4970</v>
      </c>
      <c r="Z30" s="28" t="s">
        <v>27</v>
      </c>
      <c r="AA30" s="13">
        <v>4943</v>
      </c>
      <c r="AB30" s="24">
        <v>0.11933848382423901</v>
      </c>
      <c r="AC30" s="13">
        <v>27</v>
      </c>
      <c r="AD30" s="14">
        <v>7.68136557610242E-3</v>
      </c>
      <c r="AE30" s="15"/>
      <c r="AF30" s="1">
        <f t="shared" si="2"/>
        <v>4970</v>
      </c>
      <c r="AH30" s="28" t="s">
        <v>27</v>
      </c>
      <c r="AI30" s="13">
        <v>1893</v>
      </c>
      <c r="AJ30" s="24">
        <v>7.2863741339491903E-2</v>
      </c>
      <c r="AK30" s="13">
        <v>3050</v>
      </c>
      <c r="AL30" s="14">
        <v>0.19753886010362701</v>
      </c>
      <c r="AM30" s="15"/>
      <c r="AN30" s="1">
        <f t="shared" si="3"/>
        <v>4943</v>
      </c>
      <c r="AP30" s="28" t="s">
        <v>27</v>
      </c>
      <c r="AQ30" s="13">
        <v>1237</v>
      </c>
      <c r="AR30" s="24">
        <v>8.4103889039978202E-2</v>
      </c>
      <c r="AS30" s="13">
        <v>3706</v>
      </c>
      <c r="AT30" s="14">
        <v>0.13873914345612501</v>
      </c>
      <c r="AU30" s="15"/>
      <c r="AV30" s="1">
        <f t="shared" si="4"/>
        <v>4943</v>
      </c>
      <c r="AX30" s="28" t="s">
        <v>27</v>
      </c>
      <c r="AY30" s="13">
        <v>455</v>
      </c>
      <c r="AZ30" s="24">
        <v>5.0376439326837899E-2</v>
      </c>
      <c r="BA30" s="13">
        <v>4488</v>
      </c>
      <c r="BB30" s="14">
        <v>0.138569840681734</v>
      </c>
      <c r="BC30" s="15"/>
      <c r="BD30" s="1">
        <f t="shared" si="5"/>
        <v>4943</v>
      </c>
      <c r="BF30" s="28" t="s">
        <v>27</v>
      </c>
      <c r="BG30" s="13">
        <v>2147</v>
      </c>
      <c r="BH30" s="24">
        <v>7.7517420659277206E-2</v>
      </c>
      <c r="BI30" s="13">
        <v>2796</v>
      </c>
      <c r="BJ30" s="14">
        <v>0.20374553669022799</v>
      </c>
      <c r="BK30" s="15"/>
      <c r="BL30" s="1">
        <f t="shared" si="6"/>
        <v>4943</v>
      </c>
      <c r="BN30" s="28" t="s">
        <v>27</v>
      </c>
      <c r="BO30" s="13">
        <v>4352</v>
      </c>
      <c r="BP30" s="24">
        <v>0.13109618339006501</v>
      </c>
      <c r="BQ30" s="13">
        <v>591</v>
      </c>
      <c r="BR30" s="14">
        <v>7.1871579715432302E-2</v>
      </c>
      <c r="BS30" s="15"/>
      <c r="BT30" s="1">
        <f t="shared" si="7"/>
        <v>4943</v>
      </c>
      <c r="BV30" s="28" t="s">
        <v>27</v>
      </c>
      <c r="BW30" s="13">
        <v>625</v>
      </c>
      <c r="BX30" s="24">
        <v>6.7831560668547897E-2</v>
      </c>
      <c r="BY30" s="13">
        <v>4318</v>
      </c>
      <c r="BZ30" s="14">
        <v>0.20374553669022799</v>
      </c>
      <c r="CA30" s="15"/>
      <c r="CB30" s="1">
        <f t="shared" si="17"/>
        <v>4943</v>
      </c>
      <c r="CD30" s="28" t="s">
        <v>27</v>
      </c>
      <c r="CE30" s="13">
        <v>932</v>
      </c>
      <c r="CF30" s="14">
        <v>0.124983237226767</v>
      </c>
      <c r="CG30" s="20">
        <v>309</v>
      </c>
      <c r="CH30" s="24">
        <v>0.229739776951673</v>
      </c>
      <c r="CI30" s="13">
        <v>146</v>
      </c>
      <c r="CJ30" s="14">
        <v>0.152241918665276</v>
      </c>
      <c r="CK30" s="20">
        <v>118</v>
      </c>
      <c r="CL30" s="24">
        <v>9.8744769874477001E-2</v>
      </c>
      <c r="CM30" s="13">
        <v>139</v>
      </c>
      <c r="CN30" s="14">
        <v>0.34236453201970402</v>
      </c>
      <c r="CO30" s="15"/>
      <c r="CP30" s="1">
        <f t="shared" si="8"/>
        <v>1644</v>
      </c>
      <c r="CR30" s="28" t="s">
        <v>27</v>
      </c>
      <c r="CS30" s="13">
        <v>651</v>
      </c>
      <c r="CT30" s="14">
        <v>6.9812332439678298E-2</v>
      </c>
      <c r="CU30" s="20">
        <v>153</v>
      </c>
      <c r="CV30" s="24">
        <v>0.214285714285714</v>
      </c>
      <c r="CW30" s="13">
        <v>46</v>
      </c>
      <c r="CX30" s="14">
        <v>0.161971830985915</v>
      </c>
      <c r="CY30" s="20">
        <v>49</v>
      </c>
      <c r="CZ30" s="24">
        <v>0.13066666666666699</v>
      </c>
      <c r="DA30" s="13">
        <v>1009</v>
      </c>
      <c r="DB30" s="14">
        <v>9.4679553345219103E-2</v>
      </c>
      <c r="DC30" s="15"/>
      <c r="DD30" s="1">
        <f t="shared" si="9"/>
        <v>1908</v>
      </c>
      <c r="DF30" s="28" t="s">
        <v>27</v>
      </c>
      <c r="DG30" s="13">
        <v>194</v>
      </c>
      <c r="DH30" s="14">
        <v>5.7893166219039102E-2</v>
      </c>
      <c r="DI30" s="20">
        <v>89</v>
      </c>
      <c r="DJ30" s="24">
        <v>0.25212464589235101</v>
      </c>
      <c r="DK30" s="13">
        <v>11</v>
      </c>
      <c r="DL30" s="14">
        <v>0.150684931506849</v>
      </c>
      <c r="DM30" s="20">
        <v>45</v>
      </c>
      <c r="DN30" s="24">
        <v>0.106888361045131</v>
      </c>
      <c r="DO30" s="13">
        <v>278</v>
      </c>
      <c r="DP30" s="14">
        <v>9.2144514418296297E-2</v>
      </c>
      <c r="DQ30" s="15"/>
      <c r="DR30" s="1">
        <f t="shared" si="10"/>
        <v>617</v>
      </c>
      <c r="DT30" s="28" t="s">
        <v>27</v>
      </c>
      <c r="DU30" s="13">
        <v>110</v>
      </c>
      <c r="DV30" s="14">
        <v>8.6750788643533097E-2</v>
      </c>
      <c r="DW30" s="20">
        <v>13</v>
      </c>
      <c r="DX30" s="24">
        <v>0.26530612244898</v>
      </c>
      <c r="DY30" s="13">
        <v>8</v>
      </c>
      <c r="DZ30" s="14">
        <v>0.18181818181818199</v>
      </c>
      <c r="EA30" s="20">
        <v>21</v>
      </c>
      <c r="EB30" s="24">
        <v>0.17499999999999999</v>
      </c>
      <c r="EC30" s="13">
        <v>0</v>
      </c>
      <c r="ED30" s="14"/>
      <c r="EE30" s="15"/>
      <c r="EF30" s="1">
        <f t="shared" si="11"/>
        <v>152</v>
      </c>
      <c r="EH30" s="28" t="s">
        <v>27</v>
      </c>
      <c r="EI30" s="13">
        <v>47</v>
      </c>
      <c r="EJ30" s="14">
        <v>8.0204778156996601E-2</v>
      </c>
      <c r="EK30" s="20">
        <v>8</v>
      </c>
      <c r="EL30" s="24">
        <v>0.34782608695652201</v>
      </c>
      <c r="EM30" s="13">
        <v>3</v>
      </c>
      <c r="EN30" s="14">
        <v>0.11111111111111099</v>
      </c>
      <c r="EO30" s="20">
        <v>9</v>
      </c>
      <c r="EP30" s="24">
        <v>0.19148936170212799</v>
      </c>
      <c r="EQ30" s="13">
        <v>59</v>
      </c>
      <c r="ER30" s="14">
        <v>0.14676616915422899</v>
      </c>
      <c r="ES30" s="15"/>
      <c r="ET30" s="1">
        <f t="shared" si="12"/>
        <v>126</v>
      </c>
      <c r="EV30" s="28" t="s">
        <v>27</v>
      </c>
      <c r="EW30" s="13">
        <v>47</v>
      </c>
      <c r="EX30" s="14">
        <v>8.0204778156996601E-2</v>
      </c>
      <c r="EY30" s="20">
        <v>8</v>
      </c>
      <c r="EZ30" s="24">
        <v>0.34782608695652201</v>
      </c>
      <c r="FA30" s="13">
        <v>3</v>
      </c>
      <c r="FB30" s="14">
        <v>0.11111111111111099</v>
      </c>
      <c r="FC30" s="20">
        <v>9</v>
      </c>
      <c r="FD30" s="24">
        <v>0.19148936170212799</v>
      </c>
      <c r="FE30" s="13">
        <v>59</v>
      </c>
      <c r="FF30" s="14">
        <v>0.14676616915422899</v>
      </c>
      <c r="FG30" s="15"/>
      <c r="FH30" s="1">
        <f t="shared" si="13"/>
        <v>126</v>
      </c>
      <c r="FJ30" s="28" t="s">
        <v>27</v>
      </c>
      <c r="FK30" s="13">
        <v>5</v>
      </c>
      <c r="FL30" s="14">
        <v>2.59067357512953E-2</v>
      </c>
      <c r="FM30" s="20">
        <v>0</v>
      </c>
      <c r="FN30" s="24">
        <v>0</v>
      </c>
      <c r="FO30" s="13">
        <v>0</v>
      </c>
      <c r="FP30" s="14">
        <v>0</v>
      </c>
      <c r="FQ30" s="20">
        <v>0</v>
      </c>
      <c r="FR30" s="24">
        <v>0</v>
      </c>
      <c r="FS30" s="13">
        <v>2</v>
      </c>
      <c r="FT30" s="14">
        <v>1.8348623853211E-2</v>
      </c>
      <c r="FU30" s="15"/>
      <c r="FV30" s="1">
        <f t="shared" si="14"/>
        <v>7</v>
      </c>
      <c r="FX30" s="28" t="s">
        <v>27</v>
      </c>
      <c r="FY30" s="13">
        <v>5</v>
      </c>
      <c r="FZ30" s="14">
        <v>2.59067357512953E-2</v>
      </c>
      <c r="GA30" s="20">
        <v>0</v>
      </c>
      <c r="GB30" s="24">
        <v>0</v>
      </c>
      <c r="GC30" s="13">
        <v>0</v>
      </c>
      <c r="GD30" s="14">
        <v>0</v>
      </c>
      <c r="GE30" s="20">
        <v>0</v>
      </c>
      <c r="GF30" s="24">
        <v>0</v>
      </c>
      <c r="GG30" s="13">
        <v>2</v>
      </c>
      <c r="GH30" s="14">
        <v>1.8348623853211E-2</v>
      </c>
      <c r="GI30" s="15"/>
      <c r="GJ30" s="1">
        <f t="shared" si="15"/>
        <v>7</v>
      </c>
      <c r="GL30" s="28" t="s">
        <v>27</v>
      </c>
      <c r="GM30" s="13">
        <v>4935</v>
      </c>
      <c r="GN30" s="24">
        <v>0.11063534053714701</v>
      </c>
      <c r="GO30" s="13">
        <v>35</v>
      </c>
      <c r="GP30" s="14">
        <v>0.107033639143731</v>
      </c>
      <c r="GQ30" s="15"/>
      <c r="GR30" s="1">
        <f t="shared" si="18"/>
        <v>4970</v>
      </c>
      <c r="GT30" s="28" t="s">
        <v>27</v>
      </c>
      <c r="GU30" s="13">
        <v>4938</v>
      </c>
      <c r="GV30" s="24">
        <v>0.11032911053019601</v>
      </c>
      <c r="GW30" s="13">
        <v>32</v>
      </c>
      <c r="GX30" s="14">
        <v>0.18181818181818199</v>
      </c>
      <c r="GY30" s="15"/>
      <c r="GZ30" s="1">
        <f t="shared" si="19"/>
        <v>4970</v>
      </c>
      <c r="HB30" s="28" t="s">
        <v>27</v>
      </c>
      <c r="HC30" s="13">
        <v>2803</v>
      </c>
      <c r="HD30" s="24">
        <v>7.4786552828175007E-2</v>
      </c>
      <c r="HE30" s="13">
        <v>2167</v>
      </c>
      <c r="HF30" s="14">
        <v>0.29075540050986198</v>
      </c>
      <c r="HG30" s="15"/>
      <c r="HH30" s="1">
        <f t="shared" si="20"/>
        <v>4970</v>
      </c>
      <c r="HJ30" s="28" t="s">
        <v>27</v>
      </c>
      <c r="HK30" s="13">
        <v>2541</v>
      </c>
      <c r="HL30" s="14">
        <v>6.9811528105939893E-2</v>
      </c>
      <c r="HM30" s="20">
        <v>2382</v>
      </c>
      <c r="HN30" s="24">
        <v>0.287368802026782</v>
      </c>
      <c r="HO30" s="20">
        <v>38</v>
      </c>
      <c r="HP30" s="24">
        <v>0.20320855614973299</v>
      </c>
      <c r="HQ30" s="13">
        <v>9</v>
      </c>
      <c r="HR30" s="14">
        <v>0.14285714285714299</v>
      </c>
      <c r="HS30" s="15"/>
      <c r="HT30" s="1">
        <f t="shared" si="16"/>
        <v>4970</v>
      </c>
      <c r="HV30" s="28" t="s">
        <v>27</v>
      </c>
      <c r="HW30" s="13">
        <v>316</v>
      </c>
      <c r="HX30" s="24">
        <v>5.5487269534679501E-2</v>
      </c>
      <c r="HY30" s="13">
        <v>4653</v>
      </c>
      <c r="HZ30" s="14">
        <v>0.118584025689383</v>
      </c>
      <c r="IA30" s="15"/>
      <c r="IB30" s="1">
        <f t="shared" si="21"/>
        <v>4969</v>
      </c>
    </row>
    <row r="31" spans="2:236" x14ac:dyDescent="0.3">
      <c r="B31" s="28" t="s">
        <v>28</v>
      </c>
      <c r="C31" s="13">
        <v>11</v>
      </c>
      <c r="D31" s="14">
        <v>2.4774774774774799E-2</v>
      </c>
      <c r="E31" s="20">
        <v>142</v>
      </c>
      <c r="F31" s="24">
        <v>0.31981981981981999</v>
      </c>
      <c r="G31" s="13">
        <v>291</v>
      </c>
      <c r="H31" s="14">
        <v>0.65540540540540504</v>
      </c>
      <c r="I31" s="15"/>
      <c r="J31" s="1">
        <f t="shared" si="0"/>
        <v>444</v>
      </c>
      <c r="L31" s="28" t="s">
        <v>28</v>
      </c>
      <c r="M31" s="13">
        <v>11</v>
      </c>
      <c r="N31" s="14">
        <v>3.1250000000000002E-3</v>
      </c>
      <c r="O31" s="20">
        <v>121</v>
      </c>
      <c r="P31" s="24">
        <v>1.52143845089903E-2</v>
      </c>
      <c r="Q31" s="13">
        <v>69</v>
      </c>
      <c r="R31" s="14">
        <v>6.9409516145257002E-3</v>
      </c>
      <c r="S31" s="20">
        <v>171</v>
      </c>
      <c r="T31" s="24">
        <v>1.01051885119962E-2</v>
      </c>
      <c r="U31" s="13">
        <v>72</v>
      </c>
      <c r="V31" s="14">
        <v>1.09074382669293E-2</v>
      </c>
      <c r="W31" s="15"/>
      <c r="X31" s="1">
        <f t="shared" si="1"/>
        <v>444</v>
      </c>
      <c r="Z31" s="28" t="s">
        <v>28</v>
      </c>
      <c r="AA31" s="13">
        <v>433</v>
      </c>
      <c r="AB31" s="24">
        <v>1.04538870111057E-2</v>
      </c>
      <c r="AC31" s="13">
        <v>11</v>
      </c>
      <c r="AD31" s="14">
        <v>3.1294452347083901E-3</v>
      </c>
      <c r="AE31" s="15"/>
      <c r="AF31" s="1">
        <f t="shared" si="2"/>
        <v>444</v>
      </c>
      <c r="AH31" s="28" t="s">
        <v>28</v>
      </c>
      <c r="AI31" s="13">
        <v>231</v>
      </c>
      <c r="AJ31" s="24">
        <v>8.8914549653579707E-3</v>
      </c>
      <c r="AK31" s="13">
        <v>202</v>
      </c>
      <c r="AL31" s="14">
        <v>1.30829015544041E-2</v>
      </c>
      <c r="AM31" s="15"/>
      <c r="AN31" s="1">
        <f t="shared" si="3"/>
        <v>433</v>
      </c>
      <c r="AP31" s="28" t="s">
        <v>28</v>
      </c>
      <c r="AQ31" s="13">
        <v>184</v>
      </c>
      <c r="AR31" s="24">
        <v>1.25101985314115E-2</v>
      </c>
      <c r="AS31" s="13">
        <v>249</v>
      </c>
      <c r="AT31" s="14">
        <v>9.3216531895777208E-3</v>
      </c>
      <c r="AU31" s="15"/>
      <c r="AV31" s="1">
        <f t="shared" si="4"/>
        <v>433</v>
      </c>
      <c r="AX31" s="28" t="s">
        <v>28</v>
      </c>
      <c r="AY31" s="13">
        <v>126</v>
      </c>
      <c r="AZ31" s="24">
        <v>1.39503985828167E-2</v>
      </c>
      <c r="BA31" s="13">
        <v>307</v>
      </c>
      <c r="BB31" s="14">
        <v>9.4788193157959704E-3</v>
      </c>
      <c r="BC31" s="15"/>
      <c r="BD31" s="1">
        <f t="shared" si="5"/>
        <v>433</v>
      </c>
      <c r="BF31" s="28" t="s">
        <v>28</v>
      </c>
      <c r="BG31" s="13">
        <v>305</v>
      </c>
      <c r="BH31" s="24">
        <v>1.10120229627758E-2</v>
      </c>
      <c r="BI31" s="13">
        <v>128</v>
      </c>
      <c r="BJ31" s="14">
        <v>9.3274065437586508E-3</v>
      </c>
      <c r="BK31" s="15"/>
      <c r="BL31" s="1">
        <f t="shared" si="6"/>
        <v>433</v>
      </c>
      <c r="BN31" s="28" t="s">
        <v>28</v>
      </c>
      <c r="BO31" s="13">
        <v>371</v>
      </c>
      <c r="BP31" s="24">
        <v>1.11757086483718E-2</v>
      </c>
      <c r="BQ31" s="13">
        <v>62</v>
      </c>
      <c r="BR31" s="14">
        <v>7.5398273136324896E-3</v>
      </c>
      <c r="BS31" s="15"/>
      <c r="BT31" s="1">
        <f t="shared" si="7"/>
        <v>433</v>
      </c>
      <c r="BV31" s="28" t="s">
        <v>28</v>
      </c>
      <c r="BW31" s="13">
        <v>57</v>
      </c>
      <c r="BX31" s="24">
        <v>6.1862383329715697E-3</v>
      </c>
      <c r="BY31" s="13">
        <v>376</v>
      </c>
      <c r="BZ31" s="14">
        <v>9.3274065437586508E-3</v>
      </c>
      <c r="CA31" s="15"/>
      <c r="CB31" s="1">
        <f t="shared" si="17"/>
        <v>433</v>
      </c>
      <c r="CD31" s="28" t="s">
        <v>28</v>
      </c>
      <c r="CE31" s="13">
        <v>37</v>
      </c>
      <c r="CF31" s="14">
        <v>4.9617808770282996E-3</v>
      </c>
      <c r="CG31" s="20">
        <v>8</v>
      </c>
      <c r="CH31" s="24">
        <v>5.9479553903345698E-3</v>
      </c>
      <c r="CI31" s="13">
        <v>2</v>
      </c>
      <c r="CJ31" s="14">
        <v>2.08550573514077E-3</v>
      </c>
      <c r="CK31" s="20">
        <v>5</v>
      </c>
      <c r="CL31" s="24">
        <v>4.1841004184100397E-3</v>
      </c>
      <c r="CM31" s="13">
        <v>5</v>
      </c>
      <c r="CN31" s="14">
        <v>1.23152709359606E-2</v>
      </c>
      <c r="CO31" s="15"/>
      <c r="CP31" s="1">
        <f t="shared" si="8"/>
        <v>57</v>
      </c>
      <c r="CR31" s="28" t="s">
        <v>28</v>
      </c>
      <c r="CS31" s="13">
        <v>62</v>
      </c>
      <c r="CT31" s="14">
        <v>6.6487935656836502E-3</v>
      </c>
      <c r="CU31" s="20">
        <v>1</v>
      </c>
      <c r="CV31" s="24">
        <v>1.40056022408964E-3</v>
      </c>
      <c r="CW31" s="13">
        <v>2</v>
      </c>
      <c r="CX31" s="14">
        <v>7.0422535211267599E-3</v>
      </c>
      <c r="CY31" s="20">
        <v>6</v>
      </c>
      <c r="CZ31" s="24">
        <v>1.6E-2</v>
      </c>
      <c r="DA31" s="13">
        <v>96</v>
      </c>
      <c r="DB31" s="14">
        <v>9.0081636483062798E-3</v>
      </c>
      <c r="DC31" s="15"/>
      <c r="DD31" s="1">
        <f t="shared" si="9"/>
        <v>167</v>
      </c>
      <c r="DF31" s="28" t="s">
        <v>28</v>
      </c>
      <c r="DG31" s="13">
        <v>60</v>
      </c>
      <c r="DH31" s="14">
        <v>1.7905102954342E-2</v>
      </c>
      <c r="DI31" s="20">
        <v>3</v>
      </c>
      <c r="DJ31" s="24">
        <v>8.4985835694051E-3</v>
      </c>
      <c r="DK31" s="13">
        <v>6</v>
      </c>
      <c r="DL31" s="14">
        <v>8.2191780821917804E-2</v>
      </c>
      <c r="DM31" s="20">
        <v>12</v>
      </c>
      <c r="DN31" s="24">
        <v>2.85035629453682E-2</v>
      </c>
      <c r="DO31" s="13">
        <v>35</v>
      </c>
      <c r="DP31" s="14">
        <v>1.1600928074245899E-2</v>
      </c>
      <c r="DQ31" s="15"/>
      <c r="DR31" s="1">
        <f t="shared" si="10"/>
        <v>116</v>
      </c>
      <c r="DT31" s="28" t="s">
        <v>28</v>
      </c>
      <c r="DU31" s="13">
        <v>31</v>
      </c>
      <c r="DV31" s="14">
        <v>2.4447949526813902E-2</v>
      </c>
      <c r="DW31" s="20">
        <v>3</v>
      </c>
      <c r="DX31" s="24">
        <v>6.1224489795918401E-2</v>
      </c>
      <c r="DY31" s="13">
        <v>0</v>
      </c>
      <c r="DZ31" s="14">
        <v>0</v>
      </c>
      <c r="EA31" s="20">
        <v>2</v>
      </c>
      <c r="EB31" s="24">
        <v>1.6666666666666701E-2</v>
      </c>
      <c r="EC31" s="13">
        <v>0</v>
      </c>
      <c r="ED31" s="14"/>
      <c r="EE31" s="15"/>
      <c r="EF31" s="1">
        <f t="shared" si="11"/>
        <v>36</v>
      </c>
      <c r="EH31" s="28" t="s">
        <v>28</v>
      </c>
      <c r="EI31" s="13">
        <v>17</v>
      </c>
      <c r="EJ31" s="14">
        <v>2.90102389078498E-2</v>
      </c>
      <c r="EK31" s="20">
        <v>0</v>
      </c>
      <c r="EL31" s="24">
        <v>0</v>
      </c>
      <c r="EM31" s="13">
        <v>0</v>
      </c>
      <c r="EN31" s="14">
        <v>0</v>
      </c>
      <c r="EO31" s="20">
        <v>2</v>
      </c>
      <c r="EP31" s="24">
        <v>4.2553191489361701E-2</v>
      </c>
      <c r="EQ31" s="13">
        <v>8</v>
      </c>
      <c r="ER31" s="14">
        <v>1.99004975124378E-2</v>
      </c>
      <c r="ES31" s="15"/>
      <c r="ET31" s="1">
        <f t="shared" si="12"/>
        <v>27</v>
      </c>
      <c r="EV31" s="28" t="s">
        <v>28</v>
      </c>
      <c r="EW31" s="13">
        <v>17</v>
      </c>
      <c r="EX31" s="14">
        <v>2.90102389078498E-2</v>
      </c>
      <c r="EY31" s="20">
        <v>0</v>
      </c>
      <c r="EZ31" s="24">
        <v>0</v>
      </c>
      <c r="FA31" s="13">
        <v>0</v>
      </c>
      <c r="FB31" s="14">
        <v>0</v>
      </c>
      <c r="FC31" s="20">
        <v>2</v>
      </c>
      <c r="FD31" s="24">
        <v>4.2553191489361701E-2</v>
      </c>
      <c r="FE31" s="13">
        <v>8</v>
      </c>
      <c r="FF31" s="14">
        <v>1.99004975124378E-2</v>
      </c>
      <c r="FG31" s="15"/>
      <c r="FH31" s="1">
        <f t="shared" si="13"/>
        <v>27</v>
      </c>
      <c r="FJ31" s="28" t="s">
        <v>28</v>
      </c>
      <c r="FK31" s="13">
        <v>17</v>
      </c>
      <c r="FL31" s="14">
        <v>2.90102389078498E-2</v>
      </c>
      <c r="FM31" s="20">
        <v>0</v>
      </c>
      <c r="FN31" s="24">
        <v>0</v>
      </c>
      <c r="FO31" s="13">
        <v>0</v>
      </c>
      <c r="FP31" s="14">
        <v>0</v>
      </c>
      <c r="FQ31" s="20">
        <v>2</v>
      </c>
      <c r="FR31" s="24">
        <v>4.2553191489361701E-2</v>
      </c>
      <c r="FS31" s="13">
        <v>8</v>
      </c>
      <c r="FT31" s="14">
        <v>1.99004975124378E-2</v>
      </c>
      <c r="FU31" s="15"/>
      <c r="FV31" s="1">
        <f t="shared" si="14"/>
        <v>27</v>
      </c>
      <c r="FX31" s="28" t="s">
        <v>28</v>
      </c>
      <c r="FY31" s="13">
        <v>17</v>
      </c>
      <c r="FZ31" s="14">
        <v>2.90102389078498E-2</v>
      </c>
      <c r="GA31" s="20">
        <v>0</v>
      </c>
      <c r="GB31" s="24">
        <v>0</v>
      </c>
      <c r="GC31" s="13">
        <v>0</v>
      </c>
      <c r="GD31" s="14">
        <v>0</v>
      </c>
      <c r="GE31" s="20">
        <v>2</v>
      </c>
      <c r="GF31" s="24">
        <v>4.2553191489361701E-2</v>
      </c>
      <c r="GG31" s="13">
        <v>8</v>
      </c>
      <c r="GH31" s="14">
        <v>1.99004975124378E-2</v>
      </c>
      <c r="GI31" s="15"/>
      <c r="GJ31" s="1">
        <f t="shared" si="15"/>
        <v>27</v>
      </c>
      <c r="GL31" s="28" t="s">
        <v>28</v>
      </c>
      <c r="GM31" s="13">
        <v>438</v>
      </c>
      <c r="GN31" s="24">
        <v>9.8193068197103498E-3</v>
      </c>
      <c r="GO31" s="13">
        <v>6</v>
      </c>
      <c r="GP31" s="14">
        <v>1.8348623853211E-2</v>
      </c>
      <c r="GQ31" s="15"/>
      <c r="GR31" s="1">
        <f t="shared" si="18"/>
        <v>444</v>
      </c>
      <c r="GT31" s="28" t="s">
        <v>28</v>
      </c>
      <c r="GU31" s="13">
        <v>440</v>
      </c>
      <c r="GV31" s="24">
        <v>9.8308644457850199E-3</v>
      </c>
      <c r="GW31" s="13">
        <v>4</v>
      </c>
      <c r="GX31" s="14">
        <v>2.27272727272727E-2</v>
      </c>
      <c r="GY31" s="15"/>
      <c r="GZ31" s="1">
        <f t="shared" si="19"/>
        <v>444</v>
      </c>
      <c r="HB31" s="28" t="s">
        <v>28</v>
      </c>
      <c r="HC31" s="13">
        <v>384</v>
      </c>
      <c r="HD31" s="24">
        <v>1.0245464247598699E-2</v>
      </c>
      <c r="HE31" s="13">
        <v>60</v>
      </c>
      <c r="HF31" s="14">
        <v>8.0504494834294903E-3</v>
      </c>
      <c r="HG31" s="15"/>
      <c r="HH31" s="1">
        <f t="shared" si="20"/>
        <v>444</v>
      </c>
      <c r="HJ31" s="28" t="s">
        <v>28</v>
      </c>
      <c r="HK31" s="13">
        <v>372</v>
      </c>
      <c r="HL31" s="14">
        <v>1.02203417770207E-2</v>
      </c>
      <c r="HM31" s="20">
        <v>67</v>
      </c>
      <c r="HN31" s="24">
        <v>8.0830015683435903E-3</v>
      </c>
      <c r="HO31" s="20">
        <v>3</v>
      </c>
      <c r="HP31" s="24">
        <v>1.60427807486631E-2</v>
      </c>
      <c r="HQ31" s="13">
        <v>2</v>
      </c>
      <c r="HR31" s="14">
        <v>3.1746031746031703E-2</v>
      </c>
      <c r="HS31" s="15"/>
      <c r="HT31" s="1">
        <f t="shared" si="16"/>
        <v>444</v>
      </c>
      <c r="HV31" s="28" t="s">
        <v>28</v>
      </c>
      <c r="HW31" s="13">
        <v>14</v>
      </c>
      <c r="HX31" s="24">
        <v>2.4582967515364399E-3</v>
      </c>
      <c r="HY31" s="13">
        <v>430</v>
      </c>
      <c r="HZ31" s="14">
        <v>1.09587644630205E-2</v>
      </c>
      <c r="IA31" s="15"/>
      <c r="IB31" s="1">
        <f t="shared" si="21"/>
        <v>444</v>
      </c>
    </row>
    <row r="32" spans="2:236" x14ac:dyDescent="0.3">
      <c r="B32" s="31" t="s">
        <v>36</v>
      </c>
      <c r="C32" s="32">
        <f>SUM(C5:C31)</f>
        <v>2427</v>
      </c>
      <c r="D32" s="33"/>
      <c r="E32" s="34">
        <f>SUM(E5:E31)</f>
        <v>13231</v>
      </c>
      <c r="F32" s="35"/>
      <c r="G32" s="32">
        <f>SUM(G5:G31)</f>
        <v>29275</v>
      </c>
      <c r="H32" s="33"/>
      <c r="I32" s="32"/>
      <c r="J32" s="32">
        <f t="shared" si="0"/>
        <v>44933</v>
      </c>
      <c r="L32" s="31" t="s">
        <v>36</v>
      </c>
      <c r="M32" s="32">
        <f>SUM(M5:M31)</f>
        <v>3520</v>
      </c>
      <c r="N32" s="33"/>
      <c r="O32" s="34">
        <f>SUM(O5:O31)</f>
        <v>7953</v>
      </c>
      <c r="P32" s="35"/>
      <c r="Q32" s="32">
        <f>SUM(Q5:Q31)</f>
        <v>9941</v>
      </c>
      <c r="R32" s="33"/>
      <c r="S32" s="34">
        <f>SUM(S5:S31)</f>
        <v>16922</v>
      </c>
      <c r="T32" s="35"/>
      <c r="U32" s="32">
        <f>SUM(U5:U31)</f>
        <v>6601</v>
      </c>
      <c r="V32" s="33"/>
      <c r="W32" s="32"/>
      <c r="X32" s="32">
        <f>SUM(M32,O32,Q32,S32,U32)</f>
        <v>44937</v>
      </c>
      <c r="Z32" s="31" t="s">
        <v>36</v>
      </c>
      <c r="AA32" s="32">
        <f>SUM(AA5:AA31)</f>
        <v>41420</v>
      </c>
      <c r="AB32" s="35"/>
      <c r="AC32" s="32">
        <f>SUM(AC5:AC31)</f>
        <v>3515</v>
      </c>
      <c r="AD32" s="33"/>
      <c r="AE32" s="32"/>
      <c r="AF32" s="32">
        <f>SUM(AA32,AC32)</f>
        <v>44935</v>
      </c>
      <c r="AH32" s="31" t="s">
        <v>36</v>
      </c>
      <c r="AI32" s="32">
        <f>SUM(AI5:AI31)</f>
        <v>25980</v>
      </c>
      <c r="AJ32" s="35"/>
      <c r="AK32" s="32">
        <f>SUM(AK5:AK31)</f>
        <v>15440</v>
      </c>
      <c r="AL32" s="33"/>
      <c r="AM32" s="32"/>
      <c r="AN32" s="32">
        <f>SUM(AI32,AK32)</f>
        <v>41420</v>
      </c>
      <c r="AP32" s="31" t="s">
        <v>36</v>
      </c>
      <c r="AQ32" s="32">
        <f>SUM(AQ5:AQ31)</f>
        <v>14708</v>
      </c>
      <c r="AR32" s="35"/>
      <c r="AS32" s="32">
        <f>SUM(AS5:AS31)</f>
        <v>26712</v>
      </c>
      <c r="AT32" s="33"/>
      <c r="AU32" s="32"/>
      <c r="AV32" s="32">
        <f>SUM(AQ32,AS32)</f>
        <v>41420</v>
      </c>
      <c r="AX32" s="31" t="s">
        <v>36</v>
      </c>
      <c r="AY32" s="32">
        <f>SUM(AY5:AY31)</f>
        <v>9032</v>
      </c>
      <c r="AZ32" s="35"/>
      <c r="BA32" s="32">
        <f>SUM(BA5:BA31)</f>
        <v>32388</v>
      </c>
      <c r="BB32" s="33"/>
      <c r="BC32" s="32"/>
      <c r="BD32" s="32">
        <f>SUM(AY32,BA32)</f>
        <v>41420</v>
      </c>
      <c r="BF32" s="31" t="s">
        <v>36</v>
      </c>
      <c r="BG32" s="32">
        <f>SUM(BG5:BG31)</f>
        <v>27697</v>
      </c>
      <c r="BH32" s="35"/>
      <c r="BI32" s="32">
        <f>SUM(BI5:BI31)</f>
        <v>13723</v>
      </c>
      <c r="BJ32" s="33"/>
      <c r="BK32" s="32"/>
      <c r="BL32" s="32">
        <f>SUM(BG32,BI32)</f>
        <v>41420</v>
      </c>
      <c r="BN32" s="31" t="s">
        <v>36</v>
      </c>
      <c r="BO32" s="32">
        <f>SUM(BO5:BO31)</f>
        <v>33197</v>
      </c>
      <c r="BP32" s="35"/>
      <c r="BQ32" s="32">
        <f>SUM(BQ5:BQ31)</f>
        <v>8223</v>
      </c>
      <c r="BR32" s="33"/>
      <c r="BS32" s="32"/>
      <c r="BT32" s="32">
        <f>SUM(BO32,BQ32)</f>
        <v>41420</v>
      </c>
      <c r="BV32" s="31" t="s">
        <v>36</v>
      </c>
      <c r="BW32" s="32">
        <f>SUM(BW5:BW31)</f>
        <v>9214</v>
      </c>
      <c r="BX32" s="35"/>
      <c r="BY32" s="32">
        <f>SUM(BY5:BY31)</f>
        <v>32206</v>
      </c>
      <c r="BZ32" s="33"/>
      <c r="CA32" s="32"/>
      <c r="CB32" s="32">
        <f>SUM(BW32,BY32)</f>
        <v>41420</v>
      </c>
      <c r="CD32" s="31" t="s">
        <v>36</v>
      </c>
      <c r="CE32" s="32">
        <f>SUM(CE5:CE31)</f>
        <v>7457</v>
      </c>
      <c r="CF32" s="33"/>
      <c r="CG32" s="34">
        <f>SUM(CG5:CG31)</f>
        <v>1345</v>
      </c>
      <c r="CH32" s="35"/>
      <c r="CI32" s="32">
        <f>SUM(CI5:CI31)</f>
        <v>959</v>
      </c>
      <c r="CJ32" s="33"/>
      <c r="CK32" s="34">
        <f>SUM(CK5:CK31)</f>
        <v>1195</v>
      </c>
      <c r="CL32" s="35"/>
      <c r="CM32" s="32">
        <f>SUM(CM5:CM31)</f>
        <v>406</v>
      </c>
      <c r="CN32" s="33"/>
      <c r="CO32" s="32"/>
      <c r="CP32" s="32">
        <f>SUM(CE32,CG32,CI32,CK32,CM32)</f>
        <v>11362</v>
      </c>
      <c r="CR32" s="31" t="s">
        <v>36</v>
      </c>
      <c r="CS32" s="32">
        <f>SUM(CS5:CS31)</f>
        <v>9325</v>
      </c>
      <c r="CT32" s="33"/>
      <c r="CU32" s="34">
        <f>SUM(CU5:CU31)</f>
        <v>714</v>
      </c>
      <c r="CV32" s="35"/>
      <c r="CW32" s="32">
        <f>SUM(CW5:CW31)</f>
        <v>284</v>
      </c>
      <c r="CX32" s="33"/>
      <c r="CY32" s="34">
        <f>SUM(CY5:CY31)</f>
        <v>375</v>
      </c>
      <c r="CZ32" s="35"/>
      <c r="DA32" s="32">
        <f>SUM(DA5:DA31)</f>
        <v>10657</v>
      </c>
      <c r="DB32" s="33"/>
      <c r="DC32" s="32"/>
      <c r="DD32" s="32">
        <f>SUM(CS32,CU32,CW32,CY32,DA32)</f>
        <v>21355</v>
      </c>
      <c r="DF32" s="31" t="s">
        <v>36</v>
      </c>
      <c r="DG32" s="32">
        <f>SUM(DG5:DG31)</f>
        <v>3351</v>
      </c>
      <c r="DH32" s="33"/>
      <c r="DI32" s="34">
        <f>SUM(DI5:DI31)</f>
        <v>353</v>
      </c>
      <c r="DJ32" s="35"/>
      <c r="DK32" s="32">
        <f>SUM(DK5:DK31)</f>
        <v>73</v>
      </c>
      <c r="DL32" s="33"/>
      <c r="DM32" s="34">
        <f>SUM(DM5:DM31)</f>
        <v>421</v>
      </c>
      <c r="DN32" s="35"/>
      <c r="DO32" s="32">
        <f>SUM(DO5:DO31)</f>
        <v>3017</v>
      </c>
      <c r="DP32" s="33"/>
      <c r="DQ32" s="32"/>
      <c r="DR32" s="32">
        <f>SUM(DG32,DI32,DK32,DM32,DO32)</f>
        <v>7215</v>
      </c>
      <c r="DT32" s="31" t="s">
        <v>36</v>
      </c>
      <c r="DU32" s="32">
        <f>SUM(DU5:DU31)</f>
        <v>1268</v>
      </c>
      <c r="DV32" s="33"/>
      <c r="DW32" s="34">
        <f>SUM(DW5:DW31)</f>
        <v>49</v>
      </c>
      <c r="DX32" s="35"/>
      <c r="DY32" s="32">
        <f>SUM(DY5:DY31)</f>
        <v>44</v>
      </c>
      <c r="DZ32" s="33"/>
      <c r="EA32" s="34">
        <f>SUM(EA5:EA31)</f>
        <v>120</v>
      </c>
      <c r="EB32" s="35"/>
      <c r="EC32" s="32">
        <f>SUM(EC5:EC31)</f>
        <v>0</v>
      </c>
      <c r="ED32" s="33"/>
      <c r="EE32" s="32"/>
      <c r="EF32" s="32">
        <f>SUM(DU32,DW32,DY32,EA32,EC32)</f>
        <v>1481</v>
      </c>
      <c r="EH32" s="31" t="s">
        <v>36</v>
      </c>
      <c r="EI32" s="32">
        <f>SUM(EI5:EI31)</f>
        <v>586</v>
      </c>
      <c r="EJ32" s="33"/>
      <c r="EK32" s="34">
        <f>SUM(EK5:EK31)</f>
        <v>23</v>
      </c>
      <c r="EL32" s="35"/>
      <c r="EM32" s="32">
        <f>SUM(EM5:EM31)</f>
        <v>27</v>
      </c>
      <c r="EN32" s="33"/>
      <c r="EO32" s="34">
        <f>SUM(EO5:EO31)</f>
        <v>47</v>
      </c>
      <c r="EP32" s="35"/>
      <c r="EQ32" s="32">
        <f>SUM(EQ5:EQ31)</f>
        <v>402</v>
      </c>
      <c r="ER32" s="33"/>
      <c r="ES32" s="32"/>
      <c r="ET32" s="32">
        <f>SUM(EI32,EK32,EM32,EO32,EQ32)</f>
        <v>1085</v>
      </c>
      <c r="EV32" s="31" t="s">
        <v>36</v>
      </c>
      <c r="EW32" s="32">
        <f>SUM(EW5:EW31)</f>
        <v>347</v>
      </c>
      <c r="EX32" s="33"/>
      <c r="EY32" s="34">
        <f>SUM(EY5:EY31)</f>
        <v>20</v>
      </c>
      <c r="EZ32" s="35"/>
      <c r="FA32" s="32">
        <f>SUM(FA5:FA31)</f>
        <v>17</v>
      </c>
      <c r="FB32" s="33"/>
      <c r="FC32" s="34">
        <f>SUM(FC5:FC31)</f>
        <v>28</v>
      </c>
      <c r="FD32" s="35"/>
      <c r="FE32" s="32">
        <f>SUM(FE5:FE31)</f>
        <v>222</v>
      </c>
      <c r="FF32" s="33"/>
      <c r="FG32" s="32"/>
      <c r="FH32" s="32">
        <f>SUM(EW32,EY32,FA32,FC32,FE32)</f>
        <v>634</v>
      </c>
      <c r="FJ32" s="31" t="s">
        <v>36</v>
      </c>
      <c r="FK32" s="32">
        <f>SUM(FK5:FK31)</f>
        <v>210</v>
      </c>
      <c r="FL32" s="33"/>
      <c r="FM32" s="34">
        <f>SUM(FM5:FM31)</f>
        <v>5</v>
      </c>
      <c r="FN32" s="35"/>
      <c r="FO32" s="32">
        <f>SUM(FO5:FO31)</f>
        <v>7</v>
      </c>
      <c r="FP32" s="33"/>
      <c r="FQ32" s="34">
        <f>SUM(FQ5:FQ31)</f>
        <v>15</v>
      </c>
      <c r="FR32" s="35"/>
      <c r="FS32" s="32">
        <f>SUM(FS5:FS31)</f>
        <v>117</v>
      </c>
      <c r="FT32" s="33"/>
      <c r="FU32" s="32"/>
      <c r="FV32" s="32">
        <f>SUM(FK32,FM32,FO32,FQ32,FS32)</f>
        <v>354</v>
      </c>
      <c r="FX32" s="31" t="s">
        <v>36</v>
      </c>
      <c r="FY32" s="32">
        <f>SUM(FY5:FY31)</f>
        <v>396</v>
      </c>
      <c r="FZ32" s="33"/>
      <c r="GA32" s="34">
        <f>SUM(GA5:GA31)</f>
        <v>33</v>
      </c>
      <c r="GB32" s="35"/>
      <c r="GC32" s="32">
        <f>SUM(GC5:GC31)</f>
        <v>4</v>
      </c>
      <c r="GD32" s="33"/>
      <c r="GE32" s="34">
        <f>SUM(GE5:GE31)</f>
        <v>19</v>
      </c>
      <c r="GF32" s="35"/>
      <c r="GG32" s="32">
        <f>SUM(GG5:GG31)</f>
        <v>244</v>
      </c>
      <c r="GH32" s="33"/>
      <c r="GI32" s="32"/>
      <c r="GJ32" s="32">
        <f>SUM(FY32,GA32,GC32,GE32,GG32)</f>
        <v>696</v>
      </c>
      <c r="GL32" s="31" t="s">
        <v>36</v>
      </c>
      <c r="GM32" s="32">
        <f>SUM(GM5:GM31)</f>
        <v>44606</v>
      </c>
      <c r="GN32" s="35"/>
      <c r="GO32" s="32">
        <f>SUM(GO5:GO31)</f>
        <v>327</v>
      </c>
      <c r="GP32" s="33"/>
      <c r="GQ32" s="32"/>
      <c r="GR32" s="32">
        <f>SUM(GM32,GO32)</f>
        <v>44933</v>
      </c>
      <c r="GT32" s="31" t="s">
        <v>36</v>
      </c>
      <c r="GU32" s="32">
        <f>SUM(GU5:GU31)</f>
        <v>44757</v>
      </c>
      <c r="GV32" s="35"/>
      <c r="GW32" s="32">
        <f>SUM(GW5:GW31)</f>
        <v>176</v>
      </c>
      <c r="GX32" s="33"/>
      <c r="GY32" s="32"/>
      <c r="GZ32" s="32">
        <f>SUM(GU32,GW32)</f>
        <v>44933</v>
      </c>
      <c r="HB32" s="31" t="s">
        <v>36</v>
      </c>
      <c r="HC32" s="32">
        <f>SUM(HC5:HC31)</f>
        <v>37480</v>
      </c>
      <c r="HD32" s="35"/>
      <c r="HE32" s="32">
        <f>SUM(HE5:HE31)</f>
        <v>7453</v>
      </c>
      <c r="HF32" s="33"/>
      <c r="HG32" s="32"/>
      <c r="HH32" s="32">
        <f>SUM(HC32,HE32)</f>
        <v>44933</v>
      </c>
      <c r="HJ32" s="31" t="s">
        <v>36</v>
      </c>
      <c r="HK32" s="32">
        <f>SUM(HK5:HK31)</f>
        <v>36398</v>
      </c>
      <c r="HL32" s="33"/>
      <c r="HM32" s="34">
        <f>SUM(HM5:HM31)</f>
        <v>8289</v>
      </c>
      <c r="HN32" s="35"/>
      <c r="HO32" s="34">
        <f>SUM(HO5:HO31)</f>
        <v>187</v>
      </c>
      <c r="HP32" s="35"/>
      <c r="HQ32" s="32">
        <f>SUM(HQ5:HQ31)</f>
        <v>63</v>
      </c>
      <c r="HR32" s="33"/>
      <c r="HS32" s="32"/>
      <c r="HT32" s="32">
        <f>SUM(HK32,HM32,HO32,HQ32)</f>
        <v>44937</v>
      </c>
      <c r="HV32" s="31" t="s">
        <v>36</v>
      </c>
      <c r="HW32" s="32">
        <f>SUM(HW5:HW31)</f>
        <v>5695</v>
      </c>
      <c r="HX32" s="35"/>
      <c r="HY32" s="32">
        <f>SUM(HY5:HY31)</f>
        <v>39238</v>
      </c>
      <c r="HZ32" s="33"/>
      <c r="IA32" s="32"/>
      <c r="IB32" s="32">
        <f>SUM(HW32,HY32)</f>
        <v>44933</v>
      </c>
    </row>
  </sheetData>
  <mergeCells count="184">
    <mergeCell ref="HS5:HS31"/>
    <mergeCell ref="HV1:IB2"/>
    <mergeCell ref="HV3:HV4"/>
    <mergeCell ref="HW3:HX3"/>
    <mergeCell ref="HY3:HZ3"/>
    <mergeCell ref="IA3:IA4"/>
    <mergeCell ref="IB3:IB4"/>
    <mergeCell ref="IA5:IA31"/>
    <mergeCell ref="HJ1:HT2"/>
    <mergeCell ref="HJ3:HJ4"/>
    <mergeCell ref="HK3:HL3"/>
    <mergeCell ref="HM3:HN3"/>
    <mergeCell ref="HO3:HP3"/>
    <mergeCell ref="HQ3:HR3"/>
    <mergeCell ref="HS3:HS4"/>
    <mergeCell ref="HT3:HT4"/>
    <mergeCell ref="GY5:GY31"/>
    <mergeCell ref="HB1:HH2"/>
    <mergeCell ref="HB3:HB4"/>
    <mergeCell ref="HC3:HD3"/>
    <mergeCell ref="HE3:HF3"/>
    <mergeCell ref="HG3:HG4"/>
    <mergeCell ref="HH3:HH4"/>
    <mergeCell ref="HG5:HG31"/>
    <mergeCell ref="GT1:GZ2"/>
    <mergeCell ref="GT3:GT4"/>
    <mergeCell ref="GU3:GV3"/>
    <mergeCell ref="GW3:GX3"/>
    <mergeCell ref="GY3:GY4"/>
    <mergeCell ref="GZ3:GZ4"/>
    <mergeCell ref="GI5:GI31"/>
    <mergeCell ref="GL1:GR2"/>
    <mergeCell ref="GL3:GL4"/>
    <mergeCell ref="GM3:GN3"/>
    <mergeCell ref="GO3:GP3"/>
    <mergeCell ref="GQ3:GQ4"/>
    <mergeCell ref="GR3:GR4"/>
    <mergeCell ref="GQ5:GQ31"/>
    <mergeCell ref="FX1:GJ2"/>
    <mergeCell ref="FX3:FX4"/>
    <mergeCell ref="FY3:FZ3"/>
    <mergeCell ref="GA3:GB3"/>
    <mergeCell ref="GC3:GD3"/>
    <mergeCell ref="GE3:GF3"/>
    <mergeCell ref="GG3:GH3"/>
    <mergeCell ref="GI3:GI4"/>
    <mergeCell ref="GJ3:GJ4"/>
    <mergeCell ref="FG5:FG31"/>
    <mergeCell ref="FJ1:FV2"/>
    <mergeCell ref="FJ3:FJ4"/>
    <mergeCell ref="FK3:FL3"/>
    <mergeCell ref="FM3:FN3"/>
    <mergeCell ref="FO3:FP3"/>
    <mergeCell ref="FQ3:FR3"/>
    <mergeCell ref="FS3:FT3"/>
    <mergeCell ref="FU3:FU4"/>
    <mergeCell ref="FV3:FV4"/>
    <mergeCell ref="FU5:FU31"/>
    <mergeCell ref="EV1:FH2"/>
    <mergeCell ref="EV3:EV4"/>
    <mergeCell ref="EW3:EX3"/>
    <mergeCell ref="EY3:EZ3"/>
    <mergeCell ref="FA3:FB3"/>
    <mergeCell ref="FC3:FD3"/>
    <mergeCell ref="FE3:FF3"/>
    <mergeCell ref="FG3:FG4"/>
    <mergeCell ref="FH3:FH4"/>
    <mergeCell ref="EE5:EE31"/>
    <mergeCell ref="EH1:ET2"/>
    <mergeCell ref="EH3:EH4"/>
    <mergeCell ref="EI3:EJ3"/>
    <mergeCell ref="EK3:EL3"/>
    <mergeCell ref="EM3:EN3"/>
    <mergeCell ref="EO3:EP3"/>
    <mergeCell ref="EQ3:ER3"/>
    <mergeCell ref="ES3:ES4"/>
    <mergeCell ref="ET3:ET4"/>
    <mergeCell ref="ES5:ES31"/>
    <mergeCell ref="DT1:EF2"/>
    <mergeCell ref="DT3:DT4"/>
    <mergeCell ref="DU3:DV3"/>
    <mergeCell ref="DW3:DX3"/>
    <mergeCell ref="DY3:DZ3"/>
    <mergeCell ref="EA3:EB3"/>
    <mergeCell ref="EC3:ED3"/>
    <mergeCell ref="EE3:EE4"/>
    <mergeCell ref="EF3:EF4"/>
    <mergeCell ref="DC5:DC31"/>
    <mergeCell ref="DF1:DR2"/>
    <mergeCell ref="DF3:DF4"/>
    <mergeCell ref="DG3:DH3"/>
    <mergeCell ref="DI3:DJ3"/>
    <mergeCell ref="DK3:DL3"/>
    <mergeCell ref="DM3:DN3"/>
    <mergeCell ref="DO3:DP3"/>
    <mergeCell ref="DQ3:DQ4"/>
    <mergeCell ref="DR3:DR4"/>
    <mergeCell ref="DQ5:DQ31"/>
    <mergeCell ref="CR1:DD2"/>
    <mergeCell ref="CR3:CR4"/>
    <mergeCell ref="CS3:CT3"/>
    <mergeCell ref="CU3:CV3"/>
    <mergeCell ref="CW3:CX3"/>
    <mergeCell ref="CY3:CZ3"/>
    <mergeCell ref="DA3:DB3"/>
    <mergeCell ref="DC3:DC4"/>
    <mergeCell ref="DD3:DD4"/>
    <mergeCell ref="BS5:BS31"/>
    <mergeCell ref="CA5:CA31"/>
    <mergeCell ref="CD1:CP2"/>
    <mergeCell ref="CD3:CD4"/>
    <mergeCell ref="CE3:CF3"/>
    <mergeCell ref="CG3:CH3"/>
    <mergeCell ref="CI3:CJ3"/>
    <mergeCell ref="CK3:CL3"/>
    <mergeCell ref="CM3:CN3"/>
    <mergeCell ref="CO3:CO4"/>
    <mergeCell ref="CP3:CP4"/>
    <mergeCell ref="CO5:CO31"/>
    <mergeCell ref="BN1:BT2"/>
    <mergeCell ref="BV1:CB2"/>
    <mergeCell ref="BN3:BN4"/>
    <mergeCell ref="BO3:BP3"/>
    <mergeCell ref="BQ3:BR3"/>
    <mergeCell ref="BS3:BS4"/>
    <mergeCell ref="BT3:BT4"/>
    <mergeCell ref="BV3:BV4"/>
    <mergeCell ref="BW3:BX3"/>
    <mergeCell ref="BY3:BZ3"/>
    <mergeCell ref="CA3:CA4"/>
    <mergeCell ref="CB3:CB4"/>
    <mergeCell ref="BC5:BC31"/>
    <mergeCell ref="BF1:BL2"/>
    <mergeCell ref="BF3:BF4"/>
    <mergeCell ref="BG3:BH3"/>
    <mergeCell ref="BI3:BJ3"/>
    <mergeCell ref="BK3:BK4"/>
    <mergeCell ref="BL3:BL4"/>
    <mergeCell ref="BK5:BK31"/>
    <mergeCell ref="AX1:BD2"/>
    <mergeCell ref="AX3:AX4"/>
    <mergeCell ref="AY3:AZ3"/>
    <mergeCell ref="BA3:BB3"/>
    <mergeCell ref="BC3:BC4"/>
    <mergeCell ref="BD3:BD4"/>
    <mergeCell ref="AM5:AM31"/>
    <mergeCell ref="AP1:AV2"/>
    <mergeCell ref="AP3:AP4"/>
    <mergeCell ref="AQ3:AR3"/>
    <mergeCell ref="AS3:AT3"/>
    <mergeCell ref="AU3:AU4"/>
    <mergeCell ref="AV3:AV4"/>
    <mergeCell ref="AU5:AU31"/>
    <mergeCell ref="AH1:AN2"/>
    <mergeCell ref="AH3:AH4"/>
    <mergeCell ref="AI3:AJ3"/>
    <mergeCell ref="AK3:AL3"/>
    <mergeCell ref="AM3:AM4"/>
    <mergeCell ref="AN3:AN4"/>
    <mergeCell ref="W3:W4"/>
    <mergeCell ref="X3:X4"/>
    <mergeCell ref="W5:W31"/>
    <mergeCell ref="L1:X2"/>
    <mergeCell ref="Z1:AF2"/>
    <mergeCell ref="Z3:Z4"/>
    <mergeCell ref="AA3:AB3"/>
    <mergeCell ref="AC3:AD3"/>
    <mergeCell ref="AE3:AE4"/>
    <mergeCell ref="AF3:AF4"/>
    <mergeCell ref="AE5:AE31"/>
    <mergeCell ref="M3:N3"/>
    <mergeCell ref="O3:P3"/>
    <mergeCell ref="Q3:R3"/>
    <mergeCell ref="S3:T3"/>
    <mergeCell ref="U3:V3"/>
    <mergeCell ref="I5:I31"/>
    <mergeCell ref="B1:J2"/>
    <mergeCell ref="J3:J4"/>
    <mergeCell ref="L3:L4"/>
    <mergeCell ref="C3:D3"/>
    <mergeCell ref="E3:F3"/>
    <mergeCell ref="G3:H3"/>
    <mergeCell ref="I3:I4"/>
    <mergeCell ref="B3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Macieira</dc:creator>
  <cp:lastModifiedBy>César Macieira</cp:lastModifiedBy>
  <dcterms:created xsi:type="dcterms:W3CDTF">2025-04-21T22:33:59Z</dcterms:created>
  <dcterms:modified xsi:type="dcterms:W3CDTF">2025-04-23T18:32:03Z</dcterms:modified>
</cp:coreProperties>
</file>