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censo\"/>
    </mc:Choice>
  </mc:AlternateContent>
  <xr:revisionPtr revIDLastSave="0" documentId="13_ncr:1_{9E4BC38D-B755-49CD-8232-B352DE9F8A6F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 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N32" i="2" s="1"/>
  <c r="M31" i="2"/>
  <c r="N31" i="2" s="1"/>
  <c r="M30" i="2"/>
  <c r="N30" i="2" s="1"/>
  <c r="M29" i="2"/>
  <c r="N29" i="2" s="1"/>
  <c r="M28" i="2"/>
  <c r="N28" i="2" s="1"/>
  <c r="M27" i="2"/>
  <c r="N27" i="2" s="1"/>
  <c r="M26" i="2"/>
  <c r="N26" i="2" s="1"/>
  <c r="M25" i="2"/>
  <c r="N25" i="2" s="1"/>
  <c r="M24" i="2"/>
  <c r="N24" i="2" s="1"/>
  <c r="M23" i="2"/>
  <c r="N23" i="2" s="1"/>
  <c r="M22" i="2"/>
  <c r="N22" i="2" s="1"/>
  <c r="M21" i="2"/>
  <c r="N21" i="2" s="1"/>
  <c r="M20" i="2"/>
  <c r="N20" i="2" s="1"/>
  <c r="M19" i="2"/>
  <c r="N19" i="2" s="1"/>
  <c r="M18" i="2"/>
  <c r="N18" i="2" s="1"/>
  <c r="M17" i="2"/>
  <c r="N17" i="2" s="1"/>
  <c r="M16" i="2"/>
  <c r="N16" i="2" s="1"/>
  <c r="M15" i="2"/>
  <c r="N15" i="2" s="1"/>
  <c r="M14" i="2"/>
  <c r="N14" i="2" s="1"/>
  <c r="M13" i="2"/>
  <c r="N13" i="2" s="1"/>
  <c r="M12" i="2"/>
  <c r="N12" i="2" s="1"/>
  <c r="M11" i="2"/>
  <c r="N11" i="2" s="1"/>
  <c r="M10" i="2"/>
  <c r="N10" i="2" s="1"/>
  <c r="M9" i="2"/>
  <c r="N9" i="2" s="1"/>
  <c r="M8" i="2"/>
  <c r="N8" i="2" s="1"/>
  <c r="M7" i="2"/>
  <c r="N7" i="2" s="1"/>
  <c r="M6" i="2"/>
  <c r="N6" i="2" s="1"/>
  <c r="M5" i="2"/>
  <c r="N5" i="2" s="1"/>
  <c r="DV20" i="1"/>
  <c r="DV19" i="1"/>
  <c r="DW19" i="1" s="1"/>
  <c r="DV18" i="1"/>
  <c r="DV17" i="1"/>
  <c r="DW17" i="1" s="1"/>
  <c r="DV16" i="1"/>
  <c r="DV15" i="1"/>
  <c r="DW15" i="1" s="1"/>
  <c r="DV14" i="1"/>
  <c r="DV13" i="1"/>
  <c r="DW13" i="1" s="1"/>
  <c r="DV12" i="1"/>
  <c r="DV11" i="1"/>
  <c r="DW11" i="1" s="1"/>
  <c r="DV10" i="1"/>
  <c r="DV9" i="1"/>
  <c r="DW9" i="1" s="1"/>
  <c r="DV8" i="1"/>
  <c r="DV7" i="1"/>
  <c r="DW7" i="1" s="1"/>
  <c r="DV6" i="1"/>
  <c r="DV5" i="1"/>
  <c r="DW5" i="1" s="1"/>
  <c r="BI6" i="1"/>
  <c r="BI5" i="1"/>
  <c r="BI20" i="1"/>
  <c r="BI19" i="1"/>
  <c r="BI18" i="1"/>
  <c r="BI17" i="1"/>
  <c r="BI16" i="1"/>
  <c r="BI15" i="1"/>
  <c r="BI14" i="1"/>
  <c r="BI13" i="1"/>
  <c r="BJ13" i="1" s="1"/>
  <c r="BI12" i="1"/>
  <c r="BI11" i="1"/>
  <c r="BI10" i="1"/>
  <c r="BI9" i="1"/>
  <c r="BI8" i="1"/>
  <c r="BI7" i="1"/>
  <c r="DW16" i="1" l="1"/>
  <c r="DW8" i="1"/>
  <c r="DW18" i="1"/>
  <c r="DW14" i="1"/>
  <c r="DW20" i="1"/>
  <c r="DW6" i="1"/>
  <c r="DW10" i="1"/>
  <c r="DW12" i="1"/>
  <c r="BJ5" i="1"/>
  <c r="BJ10" i="1"/>
  <c r="BJ12" i="1"/>
  <c r="BJ6" i="1"/>
  <c r="BJ18" i="1"/>
  <c r="BJ20" i="1"/>
  <c r="BJ7" i="1"/>
  <c r="BJ15" i="1"/>
  <c r="BJ14" i="1"/>
  <c r="BJ8" i="1"/>
  <c r="BJ16" i="1"/>
  <c r="BJ9" i="1"/>
  <c r="BJ17" i="1"/>
  <c r="BJ11" i="1"/>
  <c r="BJ19" i="1"/>
</calcChain>
</file>

<file path=xl/sharedStrings.xml><?xml version="1.0" encoding="utf-8"?>
<sst xmlns="http://schemas.openxmlformats.org/spreadsheetml/2006/main" count="812" uniqueCount="181">
  <si>
    <t>N</t>
  </si>
  <si>
    <t>%</t>
  </si>
  <si>
    <t>Não</t>
  </si>
  <si>
    <t>Sim</t>
  </si>
  <si>
    <t>&lt;0,001</t>
  </si>
  <si>
    <t>Valor-p</t>
  </si>
  <si>
    <t>Região = Nordeste</t>
  </si>
  <si>
    <t>Região = Norte</t>
  </si>
  <si>
    <t>Região = Sudeste</t>
  </si>
  <si>
    <t>Região = Sul</t>
  </si>
  <si>
    <t>Não tem acesso à internet</t>
  </si>
  <si>
    <t>Possui acesso à Internet adequado para a execução das atividades</t>
  </si>
  <si>
    <t>Possui acesso à Internet, mas funciona de maneira inadequada (quedas e instabilidades frequentes)</t>
  </si>
  <si>
    <t>33. Nesta UBS, como pode ser considerado o acesso à Internet?</t>
  </si>
  <si>
    <t>Variáveis</t>
  </si>
  <si>
    <t>36. Nesta UBS, quais os tipos de atividades de telessaúde são realizadas:</t>
  </si>
  <si>
    <t>34. Nesta UBS, em quais ambientes existem computadores conectados à Internet?</t>
  </si>
  <si>
    <t xml:space="preserve">V34.1. Em todos os consultórios </t>
  </si>
  <si>
    <t xml:space="preserve">V34.2. Em alguns consultórios </t>
  </si>
  <si>
    <t xml:space="preserve">V34.3. Farmácia </t>
  </si>
  <si>
    <t xml:space="preserve">V34.4. Recepção </t>
  </si>
  <si>
    <t xml:space="preserve">V34.5. Sala de vacina </t>
  </si>
  <si>
    <t xml:space="preserve">V34.6. Sala de ACS </t>
  </si>
  <si>
    <t xml:space="preserve">V34.7. Nenhum computador conectado à Internet </t>
  </si>
  <si>
    <t>Tabela 3</t>
  </si>
  <si>
    <t xml:space="preserve">V35.1. Computadores com câmera de vídeo e microfone </t>
  </si>
  <si>
    <t xml:space="preserve">V35.2. Datashow </t>
  </si>
  <si>
    <t xml:space="preserve">V35.3. Televisão </t>
  </si>
  <si>
    <t xml:space="preserve">V35.4. Câmera com cabo USB ou cabo de vídeo compatível com computador/televisão </t>
  </si>
  <si>
    <t>V35.5. Microfone com cabo USB ou cabo de áudio compatível com computador/televisão</t>
  </si>
  <si>
    <t>V35.6. Fone de ouvido com microfone acoplado com cabo USB ou cabo de áudio compatível com computador</t>
  </si>
  <si>
    <t xml:space="preserve">V35.7. Caixa de som </t>
  </si>
  <si>
    <t xml:space="preserve">V35.8. Não possui equipamentos disponíveis para realização de webconferência </t>
  </si>
  <si>
    <t>Região = Centro-Oeste</t>
  </si>
  <si>
    <t>35. Nesta UBS, quais equipamentos estão disponíveis para realização de webconferência?</t>
  </si>
  <si>
    <t>Tabela 4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</si>
  <si>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</si>
  <si>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</si>
  <si>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</si>
  <si>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</si>
  <si>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</si>
  <si>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</si>
  <si>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</si>
  <si>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</si>
  <si>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</si>
  <si>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</si>
  <si>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Norte</t>
  </si>
  <si>
    <t>Nordeste</t>
  </si>
  <si>
    <t>Sudeste</t>
  </si>
  <si>
    <t>Sul</t>
  </si>
  <si>
    <t>Centro-Oeste</t>
  </si>
  <si>
    <t>32. Nesta UBS, quantos equipamentos de informática estão em condições de uso?</t>
  </si>
  <si>
    <t>Tabela 1 - Teste de Kruskal-Wallis</t>
  </si>
  <si>
    <t>Brasil</t>
  </si>
  <si>
    <t xml:space="preserve">32.1. Computador desktop (CPU, monitor, teclado e mouse) </t>
  </si>
  <si>
    <t>32.2. Notebook</t>
  </si>
  <si>
    <t>32.3. Tablets</t>
  </si>
  <si>
    <t xml:space="preserve">32.4. Smartphone – celular institucional </t>
  </si>
  <si>
    <t>32.5. Impressora</t>
  </si>
  <si>
    <t>32.6. TV</t>
  </si>
  <si>
    <t>Tabela 2 - Qui-Quadrado</t>
  </si>
  <si>
    <t>Tabela 5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</si>
  <si>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</si>
  <si>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</si>
  <si>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</si>
  <si>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</si>
  <si>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</si>
  <si>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</si>
  <si>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</si>
  <si>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</si>
  <si>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</si>
  <si>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V3610</t>
  </si>
  <si>
    <t>V3611</t>
  </si>
  <si>
    <t>V3612</t>
  </si>
  <si>
    <t>V3613</t>
  </si>
  <si>
    <t>V3614</t>
  </si>
  <si>
    <t>V3615</t>
  </si>
  <si>
    <t>V3616</t>
  </si>
  <si>
    <t>V3617</t>
  </si>
  <si>
    <t>V3618</t>
  </si>
  <si>
    <t>V3621</t>
  </si>
  <si>
    <t>V3622</t>
  </si>
  <si>
    <t>V3623</t>
  </si>
  <si>
    <t>V3624</t>
  </si>
  <si>
    <t>V3625</t>
  </si>
  <si>
    <t>V3626</t>
  </si>
  <si>
    <t>V3627</t>
  </si>
  <si>
    <t>-</t>
  </si>
  <si>
    <t>Tabela 6</t>
  </si>
  <si>
    <t>37. Nesta UBS, utiliza-se prontuário eletrônico?</t>
  </si>
  <si>
    <t>37.2. Se sim, qual software de prontuário eletrônico é utilizado nesta UBS?</t>
  </si>
  <si>
    <t xml:space="preserve">e-SUS APS </t>
  </si>
  <si>
    <t xml:space="preserve">Software público próprio </t>
  </si>
  <si>
    <t>Software privado</t>
  </si>
  <si>
    <t>37.3. Se sim, nesta UBS houve treinamento para utilização do prontuário eletrônico?</t>
  </si>
  <si>
    <t xml:space="preserve">37.4.1. Outras UBS </t>
  </si>
  <si>
    <t xml:space="preserve">37.4.2. Serviços exames/laboratoriais </t>
  </si>
  <si>
    <t xml:space="preserve">37.4.3. Unidade de Pronto Atendimento (UPA) </t>
  </si>
  <si>
    <t xml:space="preserve">37.4.4. Prontos-Socorros e outros serviços de urgência </t>
  </si>
  <si>
    <t xml:space="preserve">37.4.5. Serviços especializados públicos </t>
  </si>
  <si>
    <t xml:space="preserve">37.4.6. Serviços especializados privados </t>
  </si>
  <si>
    <t xml:space="preserve">37.4.7. Hospitais da rede pública </t>
  </si>
  <si>
    <t xml:space="preserve">37.4.8. Hospitais da rede contratada/conveniada </t>
  </si>
  <si>
    <t xml:space="preserve">37.4.9. Centro de Atenção Psicossocial (CAPS) </t>
  </si>
  <si>
    <t xml:space="preserve">37.4.10. Centro de Especialidades Odontológicas (CEO) </t>
  </si>
  <si>
    <t>37.4.11. O prontuário eletrônico não é compartilhado com outros pontos da rede de atenção</t>
  </si>
  <si>
    <t xml:space="preserve">37.1.1. Para os atendimentos de médicas(os) </t>
  </si>
  <si>
    <t xml:space="preserve">37.1.2. Para os atendimentos de enfermeiras(os) </t>
  </si>
  <si>
    <t xml:space="preserve">37.1.3. Para os atendimentos da equipe multiprofissional (eMulti) </t>
  </si>
  <si>
    <t>37.1.4. Para os atendimentos de cirurgiãs(ões)-dentista(s)</t>
  </si>
  <si>
    <t xml:space="preserve">37.1.5. Para os atendimentos dos demais profissionais de nível superior </t>
  </si>
  <si>
    <t xml:space="preserve">37.1.6. Para os atendimentos dos profissionais de nível médio e técnico </t>
  </si>
  <si>
    <t>37.1. Se sim, como o prontuário eletrônico é utilizado?</t>
  </si>
  <si>
    <t>37.4. Se sim, com quais pontos de atenção o prontuário eletrônico é compartilhado?</t>
  </si>
  <si>
    <t>Tabela 7</t>
  </si>
  <si>
    <t>91. Nesta UBS, quais são as formas de agendamento da primeira consulta odontológica?</t>
  </si>
  <si>
    <t>Tabela 8</t>
  </si>
  <si>
    <t>103. Selecione a(s) forma(s) de agendamento de consulta na UBS pelo usuário:</t>
  </si>
  <si>
    <t>Tabela 9</t>
  </si>
  <si>
    <t>106. Quais são as estratégias de comunicação entre os profissionais da(s) equipe(s) e profissionais de outros pontos da rede?</t>
  </si>
  <si>
    <t>Tabela 10</t>
  </si>
  <si>
    <t>120. Nesta UBS, são realizadas reuniões das demais equipes da UBS com os profissionais da equipe multiprofissional (eMulti)?</t>
  </si>
  <si>
    <t>120.1. Se sim, qual a periodicidade das reuniões das demais equipes da UBS com os profissionais da equipe multiprofissional (eMulti)?</t>
  </si>
  <si>
    <t>Mensal</t>
  </si>
  <si>
    <t>Quinzenal</t>
  </si>
  <si>
    <t>Semanal</t>
  </si>
  <si>
    <t>Sem periodicidade definida</t>
  </si>
  <si>
    <t xml:space="preserve">120.2.1. Ações de caráter assistencial </t>
  </si>
  <si>
    <t xml:space="preserve">120.2.2. Consulta presencial compartilhada </t>
  </si>
  <si>
    <t xml:space="preserve">120.2.3. Plano de cuidado da APS/Projeto Terapêutico Singular </t>
  </si>
  <si>
    <t xml:space="preserve">120.2.4. Grupos terapêuticos </t>
  </si>
  <si>
    <t xml:space="preserve">120.2.5. Atendimento domiciliar </t>
  </si>
  <si>
    <t xml:space="preserve">120.2.6. Teleconsulta </t>
  </si>
  <si>
    <t xml:space="preserve">106.1. Reuniões técnicas ou sessões clínicas conjuntas </t>
  </si>
  <si>
    <t xml:space="preserve">106.2. Consulta compartilhada </t>
  </si>
  <si>
    <t xml:space="preserve">106.3. Telessaúde </t>
  </si>
  <si>
    <t xml:space="preserve">106.4. Prontuário Eletrônico compartilhado </t>
  </si>
  <si>
    <t>106.5. Comunicação via e-mail</t>
  </si>
  <si>
    <t>106.6. Comunicação via Whatsapp</t>
  </si>
  <si>
    <t xml:space="preserve">106.7. Ficha de referência/contrarreferência </t>
  </si>
  <si>
    <t xml:space="preserve">106.8. Contato telefônico </t>
  </si>
  <si>
    <t xml:space="preserve">106.9. Formulário de Compartilhamento do Cuidado </t>
  </si>
  <si>
    <t xml:space="preserve">106.10. Plano de Cuidado Compartilhado ou Projeto Terapêutico Singular (PTS) </t>
  </si>
  <si>
    <t>106.11. Outro</t>
  </si>
  <si>
    <t xml:space="preserve">106.12. Não há estratégia de comunicação entre os profissionais da(s) equipe(s) e profissionais de outros pontos da rede. </t>
  </si>
  <si>
    <t xml:space="preserve">103.1. Presencialmente na UBS </t>
  </si>
  <si>
    <t xml:space="preserve">103.2. Por telefone </t>
  </si>
  <si>
    <t>103.3. Pelo WhatsApp</t>
  </si>
  <si>
    <t xml:space="preserve">103.4. Por site específico para agendamento de consulta na UBS </t>
  </si>
  <si>
    <t xml:space="preserve">103.5. Meu SUS digital </t>
  </si>
  <si>
    <t xml:space="preserve">103.6. Por aplicativo desenvolvido para este fim </t>
  </si>
  <si>
    <t xml:space="preserve">103.7. Consulta agendada pelo ACS </t>
  </si>
  <si>
    <t xml:space="preserve">103.8. Outra </t>
  </si>
  <si>
    <t xml:space="preserve">91.1. Na recepção da UBS, da mesma forma que o agendamento para os demais profissionais </t>
  </si>
  <si>
    <t xml:space="preserve">91.2. No próprio consultório odontológico, pela equipe de saúde bucal </t>
  </si>
  <si>
    <t>91.3. Por WhatsApp</t>
  </si>
  <si>
    <t xml:space="preserve">91.4. Por ligação telefônica </t>
  </si>
  <si>
    <t xml:space="preserve">91.5. Por site específico para agendamento de consulta na UBS </t>
  </si>
  <si>
    <t xml:space="preserve">91.6. Por aplicativo desenvolvido para este fim </t>
  </si>
  <si>
    <t xml:space="preserve">91.7. Pelo Agente Comunitário de Saúde </t>
  </si>
  <si>
    <t xml:space="preserve">91.8. Meu SUS digital </t>
  </si>
  <si>
    <t xml:space="preserve">91.9. Outro aplicativo </t>
  </si>
  <si>
    <t>91.10. Outro</t>
  </si>
  <si>
    <t>Tabela 11</t>
  </si>
  <si>
    <t>126. Nesta UBS, quais estratégias de comunicação com as(os) usuárias(os) são utilizadas?</t>
  </si>
  <si>
    <t xml:space="preserve">126.1. Ligação telefônica </t>
  </si>
  <si>
    <t xml:space="preserve">126.2. Rádio comunitária </t>
  </si>
  <si>
    <t xml:space="preserve">126.3. WhatsApp </t>
  </si>
  <si>
    <t xml:space="preserve">126.4. Instagram </t>
  </si>
  <si>
    <t xml:space="preserve">126.5. Facebook </t>
  </si>
  <si>
    <t xml:space="preserve">126.6. Twitter/ X </t>
  </si>
  <si>
    <t xml:space="preserve">126.7. TikTok </t>
  </si>
  <si>
    <t xml:space="preserve">126.8. Telegram </t>
  </si>
  <si>
    <t xml:space="preserve">126.9. Mensagens por SMS </t>
  </si>
  <si>
    <t xml:space="preserve">126.10. Sites da prefeitura </t>
  </si>
  <si>
    <t xml:space="preserve">126.11. Comunicação impressa, cartaz </t>
  </si>
  <si>
    <t xml:space="preserve">126.12. Caixa de sugestões, críticas e elogios </t>
  </si>
  <si>
    <t xml:space="preserve">126.13. Ouvidoria do SUS </t>
  </si>
  <si>
    <t xml:space="preserve">126.14. Ouvidoria própria </t>
  </si>
  <si>
    <t xml:space="preserve">126.15. Outro </t>
  </si>
  <si>
    <t xml:space="preserve">126.16. Não há estratégia de comunicação com as( os) usuárias(os).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</si>
</sst>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T71"/>
  <sheetViews>
    <sheetView tabSelected="1" zoomScale="80" zoomScaleNormal="80" workbookViewId="0"/>
  </sheetViews>
  <sheetFormatPr defaultColWidth="11.19921875" defaultRowHeight="14" x14ac:dyDescent="0.3"/>
  <cols>
    <col min="1" max="1" width="6.19921875" customWidth="1"/>
    <col min="2" max="2" width="13.59765625" customWidth="1"/>
    <col min="3" max="3" width="13.8984375" style="1" customWidth="1"/>
    <col min="4" max="4" width="15.8984375" customWidth="1"/>
    <col min="5" max="5" width="11.19921875" style="15"/>
    <col min="6" max="6" width="6.3984375" style="39" bestFit="1" customWidth="1"/>
    <col min="7" max="7" width="8.796875" style="39" bestFit="1" customWidth="1"/>
    <col min="8" max="9" width="8.3984375" style="39" customWidth="1"/>
    <col min="10" max="10" width="7.5" style="39" bestFit="1" customWidth="1"/>
    <col min="11" max="13" width="9.796875" style="39" customWidth="1"/>
    <col min="14" max="14" width="7.8984375" style="39" bestFit="1" customWidth="1"/>
    <col min="15" max="15" width="7.19921875" style="17" bestFit="1" customWidth="1"/>
    <col min="16" max="16" width="3.5" customWidth="1"/>
    <col min="17" max="17" width="18.69921875" customWidth="1"/>
    <col min="18" max="18" width="81.59765625" customWidth="1"/>
    <col min="19" max="19" width="8" style="14" customWidth="1"/>
    <col min="20" max="20" width="8" style="18" customWidth="1"/>
    <col min="21" max="21" width="8" style="14" customWidth="1"/>
    <col min="22" max="22" width="8" style="18" customWidth="1"/>
    <col min="23" max="23" width="8.19921875" style="14" customWidth="1"/>
    <col min="24" max="24" width="8.19921875" style="18" customWidth="1"/>
    <col min="25" max="25" width="8.19921875" style="14" customWidth="1"/>
    <col min="26" max="26" width="8.19921875" style="18" customWidth="1"/>
    <col min="27" max="27" width="9.59765625" style="14" customWidth="1"/>
    <col min="28" max="30" width="9.59765625" style="18" customWidth="1"/>
    <col min="31" max="31" width="7.19921875" style="14" bestFit="1" customWidth="1"/>
    <col min="32" max="32" width="7.19921875" style="14" customWidth="1"/>
    <col min="33" max="33" width="29.09765625" style="14" customWidth="1"/>
    <col min="34" max="34" width="4.3984375" style="14" bestFit="1" customWidth="1"/>
    <col min="35" max="35" width="6.59765625" style="14" customWidth="1"/>
    <col min="36" max="36" width="7.796875" style="18" customWidth="1"/>
    <col min="37" max="37" width="9.5" style="14" customWidth="1"/>
    <col min="38" max="38" width="6.8984375" style="18" bestFit="1" customWidth="1"/>
    <col min="39" max="39" width="9.5" style="14" customWidth="1"/>
    <col min="40" max="40" width="6.8984375" style="18" bestFit="1" customWidth="1"/>
    <col min="41" max="41" width="9.5" style="14" customWidth="1"/>
    <col min="42" max="42" width="6.8984375" style="18" bestFit="1" customWidth="1"/>
    <col min="43" max="43" width="9.5" style="14" customWidth="1"/>
    <col min="44" max="44" width="9.3984375" style="18" customWidth="1"/>
    <col min="45" max="45" width="9.5" style="14" customWidth="1"/>
    <col min="46" max="46" width="9.3984375" style="18" customWidth="1"/>
    <col min="47" max="48" width="7.19921875" style="14" customWidth="1"/>
    <col min="49" max="49" width="44" style="14" customWidth="1"/>
    <col min="50" max="50" width="7.19921875" style="14" customWidth="1"/>
    <col min="51" max="58" width="8.19921875" style="14" customWidth="1"/>
    <col min="59" max="59" width="10.09765625" style="14" customWidth="1"/>
    <col min="60" max="62" width="9.296875" style="14" customWidth="1"/>
    <col min="63" max="64" width="7.19921875" style="14" customWidth="1"/>
    <col min="65" max="65" width="26" style="14" customWidth="1"/>
    <col min="66" max="66" width="10" style="14" customWidth="1"/>
    <col min="67" max="74" width="8.19921875" style="14" customWidth="1"/>
    <col min="75" max="76" width="9.796875" style="14" customWidth="1"/>
    <col min="77" max="80" width="7.19921875" style="14" customWidth="1"/>
    <col min="81" max="81" width="14.19921875" style="75" customWidth="1"/>
    <col min="82" max="82" width="41.8984375" customWidth="1"/>
    <col min="83" max="83" width="22.59765625" bestFit="1" customWidth="1"/>
    <col min="84" max="91" width="9.19921875" customWidth="1"/>
    <col min="92" max="93" width="10.3984375" customWidth="1"/>
    <col min="94" max="94" width="5.8984375" bestFit="1" customWidth="1"/>
    <col min="95" max="95" width="6.796875" bestFit="1" customWidth="1"/>
    <col min="96" max="96" width="7.09765625" bestFit="1" customWidth="1"/>
    <col min="98" max="98" width="37.296875" customWidth="1"/>
    <col min="99" max="99" width="6.3984375" customWidth="1"/>
    <col min="100" max="107" width="8.296875" customWidth="1"/>
    <col min="108" max="108" width="9.796875" customWidth="1"/>
    <col min="109" max="109" width="9.8984375" customWidth="1"/>
    <col min="110" max="110" width="5.8984375" bestFit="1" customWidth="1"/>
    <col min="111" max="111" width="6.796875" bestFit="1" customWidth="1"/>
    <col min="112" max="112" width="7.09765625" bestFit="1" customWidth="1"/>
    <col min="114" max="114" width="35.796875" customWidth="1"/>
    <col min="115" max="115" width="4.296875" bestFit="1" customWidth="1"/>
    <col min="116" max="125" width="10.59765625" customWidth="1"/>
    <col min="126" max="127" width="8.09765625" customWidth="1"/>
    <col min="128" max="128" width="7.09765625" bestFit="1" customWidth="1"/>
    <col min="130" max="130" width="47.59765625" customWidth="1"/>
    <col min="142" max="143" width="9.59765625" customWidth="1"/>
    <col min="144" max="144" width="7.09765625" bestFit="1" customWidth="1"/>
    <col min="146" max="146" width="38.5" customWidth="1"/>
    <col min="147" max="147" width="24.09765625" bestFit="1" customWidth="1"/>
    <col min="162" max="162" width="50.09765625" customWidth="1"/>
    <col min="163" max="163" width="4.296875" bestFit="1" customWidth="1"/>
    <col min="164" max="171" width="9.09765625" customWidth="1"/>
    <col min="172" max="172" width="10.19921875" customWidth="1"/>
    <col min="173" max="173" width="9.69921875" customWidth="1"/>
    <col min="174" max="174" width="5.8984375" bestFit="1" customWidth="1"/>
    <col min="175" max="175" width="6.796875" bestFit="1" customWidth="1"/>
    <col min="176" max="176" width="7.09765625" bestFit="1" customWidth="1"/>
  </cols>
  <sheetData>
    <row r="1" spans="2:176" x14ac:dyDescent="0.3">
      <c r="B1" s="46" t="s">
        <v>52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Q1" s="46" t="s">
        <v>60</v>
      </c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1"/>
      <c r="AG1" s="46" t="s">
        <v>24</v>
      </c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1"/>
      <c r="AW1" s="46" t="s">
        <v>35</v>
      </c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1"/>
      <c r="BM1" s="46" t="s">
        <v>61</v>
      </c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1"/>
      <c r="CC1" s="46" t="s">
        <v>88</v>
      </c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T1" s="46" t="s">
        <v>114</v>
      </c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71"/>
      <c r="DJ1" s="46" t="s">
        <v>116</v>
      </c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Z1" s="46" t="s">
        <v>118</v>
      </c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P1" s="46" t="s">
        <v>120</v>
      </c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F1" s="46" t="s">
        <v>163</v>
      </c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</row>
    <row r="2" spans="2:176" x14ac:dyDescent="0.3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1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1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69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71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</row>
    <row r="3" spans="2:176" ht="14" customHeight="1" x14ac:dyDescent="0.3">
      <c r="B3" s="56" t="s">
        <v>14</v>
      </c>
      <c r="C3" s="56"/>
      <c r="D3" s="56"/>
      <c r="E3" s="28" t="s">
        <v>36</v>
      </c>
      <c r="F3" s="37" t="s">
        <v>37</v>
      </c>
      <c r="G3" s="37" t="s">
        <v>38</v>
      </c>
      <c r="H3" s="37" t="s">
        <v>39</v>
      </c>
      <c r="I3" s="37" t="s">
        <v>40</v>
      </c>
      <c r="J3" s="37" t="s">
        <v>41</v>
      </c>
      <c r="K3" s="37" t="s">
        <v>42</v>
      </c>
      <c r="L3" s="37" t="s">
        <v>43</v>
      </c>
      <c r="M3" s="37" t="s">
        <v>44</v>
      </c>
      <c r="N3" s="37" t="s">
        <v>45</v>
      </c>
      <c r="O3" s="29" t="s">
        <v>5</v>
      </c>
      <c r="Q3" s="48" t="s">
        <v>14</v>
      </c>
      <c r="R3" s="48"/>
      <c r="S3" s="50" t="s">
        <v>7</v>
      </c>
      <c r="T3" s="50"/>
      <c r="U3" s="52" t="s">
        <v>6</v>
      </c>
      <c r="V3" s="51"/>
      <c r="W3" s="50" t="s">
        <v>8</v>
      </c>
      <c r="X3" s="50"/>
      <c r="Y3" s="52" t="s">
        <v>9</v>
      </c>
      <c r="Z3" s="51"/>
      <c r="AA3" s="50" t="s">
        <v>33</v>
      </c>
      <c r="AB3" s="50"/>
      <c r="AC3" s="58" t="s">
        <v>53</v>
      </c>
      <c r="AD3" s="59"/>
      <c r="AE3" s="53" t="s">
        <v>5</v>
      </c>
      <c r="AF3" s="23"/>
      <c r="AG3" s="48" t="s">
        <v>16</v>
      </c>
      <c r="AH3" s="48"/>
      <c r="AI3" s="50" t="s">
        <v>7</v>
      </c>
      <c r="AJ3" s="51"/>
      <c r="AK3" s="50" t="s">
        <v>6</v>
      </c>
      <c r="AL3" s="51"/>
      <c r="AM3" s="50" t="s">
        <v>8</v>
      </c>
      <c r="AN3" s="51"/>
      <c r="AO3" s="50" t="s">
        <v>9</v>
      </c>
      <c r="AP3" s="51"/>
      <c r="AQ3" s="50" t="s">
        <v>33</v>
      </c>
      <c r="AR3" s="50"/>
      <c r="AS3" s="52" t="s">
        <v>53</v>
      </c>
      <c r="AT3" s="50"/>
      <c r="AU3" s="53" t="s">
        <v>5</v>
      </c>
      <c r="AV3" s="23"/>
      <c r="AW3" s="48" t="s">
        <v>34</v>
      </c>
      <c r="AX3" s="48"/>
      <c r="AY3" s="50" t="s">
        <v>7</v>
      </c>
      <c r="AZ3" s="51"/>
      <c r="BA3" s="50" t="s">
        <v>6</v>
      </c>
      <c r="BB3" s="51"/>
      <c r="BC3" s="50" t="s">
        <v>8</v>
      </c>
      <c r="BD3" s="51"/>
      <c r="BE3" s="50" t="s">
        <v>9</v>
      </c>
      <c r="BF3" s="51"/>
      <c r="BG3" s="50" t="s">
        <v>33</v>
      </c>
      <c r="BH3" s="50"/>
      <c r="BI3" s="52" t="s">
        <v>53</v>
      </c>
      <c r="BJ3" s="50"/>
      <c r="BK3" s="53" t="s">
        <v>5</v>
      </c>
      <c r="BL3" s="23"/>
      <c r="BM3" s="48" t="s">
        <v>15</v>
      </c>
      <c r="BN3" s="48"/>
      <c r="BO3" s="50" t="s">
        <v>7</v>
      </c>
      <c r="BP3" s="51"/>
      <c r="BQ3" s="50" t="s">
        <v>6</v>
      </c>
      <c r="BR3" s="51"/>
      <c r="BS3" s="50" t="s">
        <v>8</v>
      </c>
      <c r="BT3" s="51"/>
      <c r="BU3" s="50" t="s">
        <v>9</v>
      </c>
      <c r="BV3" s="51"/>
      <c r="BW3" s="50" t="s">
        <v>33</v>
      </c>
      <c r="BX3" s="50"/>
      <c r="BY3" s="52" t="s">
        <v>53</v>
      </c>
      <c r="BZ3" s="50"/>
      <c r="CA3" s="53" t="s">
        <v>5</v>
      </c>
      <c r="CB3" s="70"/>
      <c r="CC3" s="48" t="s">
        <v>14</v>
      </c>
      <c r="CD3" s="48"/>
      <c r="CE3" s="48"/>
      <c r="CF3" s="50" t="s">
        <v>7</v>
      </c>
      <c r="CG3" s="51"/>
      <c r="CH3" s="50" t="s">
        <v>6</v>
      </c>
      <c r="CI3" s="51"/>
      <c r="CJ3" s="50" t="s">
        <v>8</v>
      </c>
      <c r="CK3" s="51"/>
      <c r="CL3" s="50" t="s">
        <v>9</v>
      </c>
      <c r="CM3" s="51"/>
      <c r="CN3" s="50" t="s">
        <v>33</v>
      </c>
      <c r="CO3" s="50"/>
      <c r="CP3" s="52" t="s">
        <v>53</v>
      </c>
      <c r="CQ3" s="50"/>
      <c r="CR3" s="53" t="s">
        <v>5</v>
      </c>
      <c r="CT3" s="48" t="s">
        <v>115</v>
      </c>
      <c r="CU3" s="48"/>
      <c r="CV3" s="50" t="s">
        <v>7</v>
      </c>
      <c r="CW3" s="51"/>
      <c r="CX3" s="50" t="s">
        <v>6</v>
      </c>
      <c r="CY3" s="51"/>
      <c r="CZ3" s="50" t="s">
        <v>8</v>
      </c>
      <c r="DA3" s="51"/>
      <c r="DB3" s="50" t="s">
        <v>9</v>
      </c>
      <c r="DC3" s="51"/>
      <c r="DD3" s="50" t="s">
        <v>33</v>
      </c>
      <c r="DE3" s="50"/>
      <c r="DF3" s="52" t="s">
        <v>53</v>
      </c>
      <c r="DG3" s="50"/>
      <c r="DH3" s="53" t="s">
        <v>5</v>
      </c>
      <c r="DJ3" s="48" t="s">
        <v>117</v>
      </c>
      <c r="DK3" s="48"/>
      <c r="DL3" s="50" t="s">
        <v>7</v>
      </c>
      <c r="DM3" s="51"/>
      <c r="DN3" s="50" t="s">
        <v>6</v>
      </c>
      <c r="DO3" s="51"/>
      <c r="DP3" s="50" t="s">
        <v>8</v>
      </c>
      <c r="DQ3" s="51"/>
      <c r="DR3" s="50" t="s">
        <v>9</v>
      </c>
      <c r="DS3" s="51"/>
      <c r="DT3" s="50" t="s">
        <v>33</v>
      </c>
      <c r="DU3" s="50"/>
      <c r="DV3" s="52" t="s">
        <v>53</v>
      </c>
      <c r="DW3" s="50"/>
      <c r="DX3" s="53" t="s">
        <v>5</v>
      </c>
      <c r="DZ3" s="48" t="s">
        <v>119</v>
      </c>
      <c r="EA3" s="48"/>
      <c r="EB3" s="50" t="s">
        <v>7</v>
      </c>
      <c r="EC3" s="51"/>
      <c r="ED3" s="50" t="s">
        <v>6</v>
      </c>
      <c r="EE3" s="51"/>
      <c r="EF3" s="50" t="s">
        <v>8</v>
      </c>
      <c r="EG3" s="51"/>
      <c r="EH3" s="50" t="s">
        <v>9</v>
      </c>
      <c r="EI3" s="51"/>
      <c r="EJ3" s="50" t="s">
        <v>33</v>
      </c>
      <c r="EK3" s="50"/>
      <c r="EL3" s="52" t="s">
        <v>53</v>
      </c>
      <c r="EM3" s="50"/>
      <c r="EN3" s="53" t="s">
        <v>5</v>
      </c>
      <c r="EP3" s="48" t="s">
        <v>14</v>
      </c>
      <c r="EQ3" s="48"/>
      <c r="ER3" s="50" t="s">
        <v>7</v>
      </c>
      <c r="ES3" s="51"/>
      <c r="ET3" s="50" t="s">
        <v>6</v>
      </c>
      <c r="EU3" s="51"/>
      <c r="EV3" s="50" t="s">
        <v>8</v>
      </c>
      <c r="EW3" s="51"/>
      <c r="EX3" s="50" t="s">
        <v>9</v>
      </c>
      <c r="EY3" s="51"/>
      <c r="EZ3" s="50" t="s">
        <v>33</v>
      </c>
      <c r="FA3" s="50"/>
      <c r="FB3" s="52" t="s">
        <v>53</v>
      </c>
      <c r="FC3" s="50"/>
      <c r="FD3" s="53" t="s">
        <v>5</v>
      </c>
      <c r="FF3" s="48" t="s">
        <v>14</v>
      </c>
      <c r="FG3" s="48"/>
      <c r="FH3" s="50" t="s">
        <v>7</v>
      </c>
      <c r="FI3" s="51"/>
      <c r="FJ3" s="50" t="s">
        <v>6</v>
      </c>
      <c r="FK3" s="51"/>
      <c r="FL3" s="50" t="s">
        <v>8</v>
      </c>
      <c r="FM3" s="51"/>
      <c r="FN3" s="50" t="s">
        <v>9</v>
      </c>
      <c r="FO3" s="51"/>
      <c r="FP3" s="50" t="s">
        <v>33</v>
      </c>
      <c r="FQ3" s="50"/>
      <c r="FR3" s="52" t="s">
        <v>53</v>
      </c>
      <c r="FS3" s="50"/>
      <c r="FT3" s="53" t="s">
        <v>5</v>
      </c>
    </row>
    <row r="4" spans="2:176" x14ac:dyDescent="0.3">
      <c r="B4" s="57" t="s">
        <v>51</v>
      </c>
      <c r="C4" s="57" t="s">
        <v>54</v>
      </c>
      <c r="D4" s="2" t="s">
        <v>46</v>
      </c>
      <c r="E4" s="3">
        <v>4095</v>
      </c>
      <c r="F4" s="38">
        <v>5.5220000000000002</v>
      </c>
      <c r="G4" s="38">
        <v>36.189</v>
      </c>
      <c r="H4" s="38">
        <v>6.016</v>
      </c>
      <c r="I4" s="38">
        <v>9.4E-2</v>
      </c>
      <c r="J4" s="38">
        <v>0</v>
      </c>
      <c r="K4" s="38">
        <v>1</v>
      </c>
      <c r="L4" s="38">
        <v>5</v>
      </c>
      <c r="M4" s="38">
        <v>8</v>
      </c>
      <c r="N4" s="38">
        <v>60</v>
      </c>
      <c r="O4" s="41" t="s">
        <v>4</v>
      </c>
      <c r="Q4" s="49"/>
      <c r="R4" s="49"/>
      <c r="S4" s="10" t="s">
        <v>0</v>
      </c>
      <c r="T4" s="11" t="s">
        <v>1</v>
      </c>
      <c r="U4" s="12" t="s">
        <v>0</v>
      </c>
      <c r="V4" s="13" t="s">
        <v>1</v>
      </c>
      <c r="W4" s="10" t="s">
        <v>0</v>
      </c>
      <c r="X4" s="11" t="s">
        <v>1</v>
      </c>
      <c r="Y4" s="12" t="s">
        <v>0</v>
      </c>
      <c r="Z4" s="13" t="s">
        <v>1</v>
      </c>
      <c r="AA4" s="10" t="s">
        <v>0</v>
      </c>
      <c r="AB4" s="11" t="s">
        <v>1</v>
      </c>
      <c r="AC4" s="12" t="s">
        <v>0</v>
      </c>
      <c r="AD4" s="11" t="s">
        <v>1</v>
      </c>
      <c r="AE4" s="54"/>
      <c r="AF4" s="23"/>
      <c r="AG4" s="49"/>
      <c r="AH4" s="49"/>
      <c r="AI4" s="10" t="s">
        <v>0</v>
      </c>
      <c r="AJ4" s="13" t="s">
        <v>1</v>
      </c>
      <c r="AK4" s="10" t="s">
        <v>0</v>
      </c>
      <c r="AL4" s="13" t="s">
        <v>1</v>
      </c>
      <c r="AM4" s="10" t="s">
        <v>0</v>
      </c>
      <c r="AN4" s="13" t="s">
        <v>1</v>
      </c>
      <c r="AO4" s="10" t="s">
        <v>0</v>
      </c>
      <c r="AP4" s="13" t="s">
        <v>1</v>
      </c>
      <c r="AQ4" s="10" t="s">
        <v>0</v>
      </c>
      <c r="AR4" s="11" t="s">
        <v>1</v>
      </c>
      <c r="AS4" s="12" t="s">
        <v>0</v>
      </c>
      <c r="AT4" s="11" t="s">
        <v>1</v>
      </c>
      <c r="AU4" s="54"/>
      <c r="AV4" s="23"/>
      <c r="AW4" s="49"/>
      <c r="AX4" s="49"/>
      <c r="AY4" s="10" t="s">
        <v>0</v>
      </c>
      <c r="AZ4" s="13" t="s">
        <v>1</v>
      </c>
      <c r="BA4" s="10" t="s">
        <v>0</v>
      </c>
      <c r="BB4" s="13" t="s">
        <v>1</v>
      </c>
      <c r="BC4" s="10" t="s">
        <v>0</v>
      </c>
      <c r="BD4" s="13" t="s">
        <v>1</v>
      </c>
      <c r="BE4" s="10" t="s">
        <v>0</v>
      </c>
      <c r="BF4" s="13" t="s">
        <v>1</v>
      </c>
      <c r="BG4" s="10" t="s">
        <v>0</v>
      </c>
      <c r="BH4" s="11" t="s">
        <v>1</v>
      </c>
      <c r="BI4" s="12" t="s">
        <v>0</v>
      </c>
      <c r="BJ4" s="11" t="s">
        <v>1</v>
      </c>
      <c r="BK4" s="54"/>
      <c r="BL4" s="23"/>
      <c r="BM4" s="49"/>
      <c r="BN4" s="49"/>
      <c r="BO4" s="10" t="s">
        <v>0</v>
      </c>
      <c r="BP4" s="13" t="s">
        <v>1</v>
      </c>
      <c r="BQ4" s="10" t="s">
        <v>0</v>
      </c>
      <c r="BR4" s="13" t="s">
        <v>1</v>
      </c>
      <c r="BS4" s="10" t="s">
        <v>0</v>
      </c>
      <c r="BT4" s="13" t="s">
        <v>1</v>
      </c>
      <c r="BU4" s="10" t="s">
        <v>0</v>
      </c>
      <c r="BV4" s="13" t="s">
        <v>1</v>
      </c>
      <c r="BW4" s="10" t="s">
        <v>0</v>
      </c>
      <c r="BX4" s="11" t="s">
        <v>1</v>
      </c>
      <c r="BY4" s="12" t="s">
        <v>0</v>
      </c>
      <c r="BZ4" s="11" t="s">
        <v>1</v>
      </c>
      <c r="CA4" s="54"/>
      <c r="CB4" s="70"/>
      <c r="CC4" s="49"/>
      <c r="CD4" s="49"/>
      <c r="CE4" s="49"/>
      <c r="CF4" s="10" t="s">
        <v>0</v>
      </c>
      <c r="CG4" s="13" t="s">
        <v>1</v>
      </c>
      <c r="CH4" s="10" t="s">
        <v>0</v>
      </c>
      <c r="CI4" s="13" t="s">
        <v>1</v>
      </c>
      <c r="CJ4" s="10" t="s">
        <v>0</v>
      </c>
      <c r="CK4" s="13" t="s">
        <v>1</v>
      </c>
      <c r="CL4" s="10" t="s">
        <v>0</v>
      </c>
      <c r="CM4" s="13" t="s">
        <v>1</v>
      </c>
      <c r="CN4" s="10" t="s">
        <v>0</v>
      </c>
      <c r="CO4" s="11" t="s">
        <v>1</v>
      </c>
      <c r="CP4" s="12" t="s">
        <v>0</v>
      </c>
      <c r="CQ4" s="11" t="s">
        <v>1</v>
      </c>
      <c r="CR4" s="54"/>
      <c r="CT4" s="49"/>
      <c r="CU4" s="49"/>
      <c r="CV4" s="10" t="s">
        <v>0</v>
      </c>
      <c r="CW4" s="13" t="s">
        <v>1</v>
      </c>
      <c r="CX4" s="10" t="s">
        <v>0</v>
      </c>
      <c r="CY4" s="13" t="s">
        <v>1</v>
      </c>
      <c r="CZ4" s="10" t="s">
        <v>0</v>
      </c>
      <c r="DA4" s="13" t="s">
        <v>1</v>
      </c>
      <c r="DB4" s="10" t="s">
        <v>0</v>
      </c>
      <c r="DC4" s="13" t="s">
        <v>1</v>
      </c>
      <c r="DD4" s="10" t="s">
        <v>0</v>
      </c>
      <c r="DE4" s="11" t="s">
        <v>1</v>
      </c>
      <c r="DF4" s="12" t="s">
        <v>0</v>
      </c>
      <c r="DG4" s="11" t="s">
        <v>1</v>
      </c>
      <c r="DH4" s="54"/>
      <c r="DJ4" s="49"/>
      <c r="DK4" s="49"/>
      <c r="DL4" s="10" t="s">
        <v>0</v>
      </c>
      <c r="DM4" s="13" t="s">
        <v>1</v>
      </c>
      <c r="DN4" s="10" t="s">
        <v>0</v>
      </c>
      <c r="DO4" s="13" t="s">
        <v>1</v>
      </c>
      <c r="DP4" s="10" t="s">
        <v>0</v>
      </c>
      <c r="DQ4" s="13" t="s">
        <v>1</v>
      </c>
      <c r="DR4" s="10" t="s">
        <v>0</v>
      </c>
      <c r="DS4" s="13" t="s">
        <v>1</v>
      </c>
      <c r="DT4" s="10" t="s">
        <v>0</v>
      </c>
      <c r="DU4" s="11" t="s">
        <v>1</v>
      </c>
      <c r="DV4" s="12" t="s">
        <v>0</v>
      </c>
      <c r="DW4" s="11" t="s">
        <v>1</v>
      </c>
      <c r="DX4" s="54"/>
      <c r="DZ4" s="49"/>
      <c r="EA4" s="49"/>
      <c r="EB4" s="10" t="s">
        <v>0</v>
      </c>
      <c r="EC4" s="13" t="s">
        <v>1</v>
      </c>
      <c r="ED4" s="10" t="s">
        <v>0</v>
      </c>
      <c r="EE4" s="13" t="s">
        <v>1</v>
      </c>
      <c r="EF4" s="10" t="s">
        <v>0</v>
      </c>
      <c r="EG4" s="13" t="s">
        <v>1</v>
      </c>
      <c r="EH4" s="10" t="s">
        <v>0</v>
      </c>
      <c r="EI4" s="13" t="s">
        <v>1</v>
      </c>
      <c r="EJ4" s="10" t="s">
        <v>0</v>
      </c>
      <c r="EK4" s="11" t="s">
        <v>1</v>
      </c>
      <c r="EL4" s="12" t="s">
        <v>0</v>
      </c>
      <c r="EM4" s="11" t="s">
        <v>1</v>
      </c>
      <c r="EN4" s="54"/>
      <c r="EP4" s="49"/>
      <c r="EQ4" s="49"/>
      <c r="ER4" s="10" t="s">
        <v>0</v>
      </c>
      <c r="ES4" s="13" t="s">
        <v>1</v>
      </c>
      <c r="ET4" s="10" t="s">
        <v>0</v>
      </c>
      <c r="EU4" s="13" t="s">
        <v>1</v>
      </c>
      <c r="EV4" s="10" t="s">
        <v>0</v>
      </c>
      <c r="EW4" s="13" t="s">
        <v>1</v>
      </c>
      <c r="EX4" s="10" t="s">
        <v>0</v>
      </c>
      <c r="EY4" s="13" t="s">
        <v>1</v>
      </c>
      <c r="EZ4" s="10" t="s">
        <v>0</v>
      </c>
      <c r="FA4" s="11" t="s">
        <v>1</v>
      </c>
      <c r="FB4" s="12" t="s">
        <v>0</v>
      </c>
      <c r="FC4" s="11" t="s">
        <v>1</v>
      </c>
      <c r="FD4" s="54"/>
      <c r="FF4" s="49"/>
      <c r="FG4" s="49"/>
      <c r="FH4" s="10" t="s">
        <v>0</v>
      </c>
      <c r="FI4" s="13" t="s">
        <v>1</v>
      </c>
      <c r="FJ4" s="10" t="s">
        <v>0</v>
      </c>
      <c r="FK4" s="13" t="s">
        <v>1</v>
      </c>
      <c r="FL4" s="10" t="s">
        <v>0</v>
      </c>
      <c r="FM4" s="13" t="s">
        <v>1</v>
      </c>
      <c r="FN4" s="10" t="s">
        <v>0</v>
      </c>
      <c r="FO4" s="13" t="s">
        <v>1</v>
      </c>
      <c r="FP4" s="10" t="s">
        <v>0</v>
      </c>
      <c r="FQ4" s="11" t="s">
        <v>1</v>
      </c>
      <c r="FR4" s="12" t="s">
        <v>0</v>
      </c>
      <c r="FS4" s="11" t="s">
        <v>1</v>
      </c>
      <c r="FT4" s="54"/>
    </row>
    <row r="5" spans="2:176" ht="14" customHeight="1" x14ac:dyDescent="0.3">
      <c r="B5" s="46"/>
      <c r="C5" s="46"/>
      <c r="D5" t="s">
        <v>47</v>
      </c>
      <c r="E5" s="15">
        <v>17734</v>
      </c>
      <c r="F5" s="39">
        <v>4.0940000000000003</v>
      </c>
      <c r="G5" s="39">
        <v>17.108000000000001</v>
      </c>
      <c r="H5" s="39">
        <v>4.1360000000000001</v>
      </c>
      <c r="I5" s="39">
        <v>3.1E-2</v>
      </c>
      <c r="J5" s="39">
        <v>0</v>
      </c>
      <c r="K5" s="39">
        <v>1</v>
      </c>
      <c r="L5" s="39">
        <v>4</v>
      </c>
      <c r="M5" s="39">
        <v>6</v>
      </c>
      <c r="N5" s="39">
        <v>84</v>
      </c>
      <c r="O5" s="45"/>
      <c r="Q5" s="57" t="s">
        <v>13</v>
      </c>
      <c r="R5" s="2" t="s">
        <v>10</v>
      </c>
      <c r="S5" s="3">
        <v>688</v>
      </c>
      <c r="T5" s="4">
        <v>0.16796875</v>
      </c>
      <c r="U5" s="7">
        <v>1317</v>
      </c>
      <c r="V5" s="9">
        <v>7.4255751014885005E-2</v>
      </c>
      <c r="W5" s="3">
        <v>254</v>
      </c>
      <c r="X5" s="4">
        <v>1.8996335352628801E-2</v>
      </c>
      <c r="Y5" s="7">
        <v>107</v>
      </c>
      <c r="Z5" s="9">
        <v>1.61949447555623E-2</v>
      </c>
      <c r="AA5" s="3">
        <v>61</v>
      </c>
      <c r="AB5" s="4">
        <v>1.95325008005123E-2</v>
      </c>
      <c r="AC5" s="7">
        <v>2427</v>
      </c>
      <c r="AD5" s="4">
        <v>5.4013753811230053E-2</v>
      </c>
      <c r="AE5" s="41" t="s">
        <v>4</v>
      </c>
      <c r="AF5" s="17"/>
      <c r="AG5" s="43" t="s">
        <v>17</v>
      </c>
      <c r="AH5" t="s">
        <v>2</v>
      </c>
      <c r="AI5" s="15">
        <v>1023</v>
      </c>
      <c r="AJ5" s="8">
        <v>0.31457564575645802</v>
      </c>
      <c r="AK5" s="15">
        <v>4307</v>
      </c>
      <c r="AL5" s="8">
        <v>0.27647965078957498</v>
      </c>
      <c r="AM5" s="15">
        <v>2734</v>
      </c>
      <c r="AN5" s="8">
        <v>0.209245369661717</v>
      </c>
      <c r="AO5" s="15">
        <v>706</v>
      </c>
      <c r="AP5" s="8">
        <v>0.10896743324587101</v>
      </c>
      <c r="AQ5" s="15">
        <v>444</v>
      </c>
      <c r="AR5" s="16">
        <v>0.145812807881773</v>
      </c>
      <c r="AS5" s="6">
        <v>9214</v>
      </c>
      <c r="AT5" s="16">
        <v>0.22245292129406083</v>
      </c>
      <c r="AU5" s="41" t="s">
        <v>4</v>
      </c>
      <c r="AV5" s="17"/>
      <c r="AW5" s="43" t="s">
        <v>25</v>
      </c>
      <c r="AX5" s="2" t="s">
        <v>2</v>
      </c>
      <c r="AY5" s="3">
        <v>582</v>
      </c>
      <c r="AZ5" s="9">
        <v>0.49238578680202999</v>
      </c>
      <c r="BA5" s="3">
        <v>1840</v>
      </c>
      <c r="BB5" s="9">
        <v>0.24146981627296599</v>
      </c>
      <c r="BC5" s="3">
        <v>2646</v>
      </c>
      <c r="BD5" s="9">
        <v>0.36241610738254998</v>
      </c>
      <c r="BE5" s="3">
        <v>1401</v>
      </c>
      <c r="BF5" s="9">
        <v>0.34911537503114898</v>
      </c>
      <c r="BG5" s="3">
        <v>558</v>
      </c>
      <c r="BH5" s="4">
        <v>0.40434782608695702</v>
      </c>
      <c r="BI5" s="6">
        <f>SUM(AY5,BA5,BC5,BE5,BG5)</f>
        <v>7027</v>
      </c>
      <c r="BJ5" s="16">
        <f>BI5/SUM(BI5,BI6)</f>
        <v>0.32689802754000746</v>
      </c>
      <c r="BK5" s="41" t="s">
        <v>4</v>
      </c>
      <c r="BL5" s="17"/>
      <c r="BM5" s="43" t="s">
        <v>62</v>
      </c>
      <c r="BN5" s="2" t="s">
        <v>2</v>
      </c>
      <c r="BO5" s="3">
        <v>372</v>
      </c>
      <c r="BP5" s="9">
        <v>0.56108597285067896</v>
      </c>
      <c r="BQ5" s="3">
        <v>3467</v>
      </c>
      <c r="BR5" s="9">
        <v>0.47402242275088902</v>
      </c>
      <c r="BS5" s="3">
        <v>2881</v>
      </c>
      <c r="BT5" s="9">
        <v>0.63951165371809104</v>
      </c>
      <c r="BU5" s="3">
        <v>821</v>
      </c>
      <c r="BV5" s="9">
        <v>0.20571285392132299</v>
      </c>
      <c r="BW5" s="3">
        <v>610</v>
      </c>
      <c r="BX5" s="4">
        <v>0.57062675397567797</v>
      </c>
      <c r="BY5" s="6">
        <v>8151</v>
      </c>
      <c r="BZ5" s="16">
        <v>0.46465625356287765</v>
      </c>
      <c r="CA5" s="41" t="s">
        <v>4</v>
      </c>
      <c r="CB5" s="64"/>
      <c r="CC5" s="43" t="s">
        <v>89</v>
      </c>
      <c r="CD5" s="43"/>
      <c r="CE5" s="60" t="s">
        <v>2</v>
      </c>
      <c r="CF5" s="3">
        <v>1436</v>
      </c>
      <c r="CG5" s="9">
        <v>0.3505859375</v>
      </c>
      <c r="CH5" s="3">
        <v>2927</v>
      </c>
      <c r="CI5" s="9">
        <v>0.16503157419936901</v>
      </c>
      <c r="CJ5" s="3">
        <v>1039</v>
      </c>
      <c r="CK5" s="9">
        <v>7.7705482013312399E-2</v>
      </c>
      <c r="CL5" s="3">
        <v>146</v>
      </c>
      <c r="CM5" s="9">
        <v>2.2097775087028902E-2</v>
      </c>
      <c r="CN5" s="3">
        <v>147</v>
      </c>
      <c r="CO5" s="4">
        <v>4.7070124879923202E-2</v>
      </c>
      <c r="CP5" s="6">
        <v>5695</v>
      </c>
      <c r="CQ5" s="16">
        <v>0.12674426368148131</v>
      </c>
      <c r="CR5" s="41" t="s">
        <v>4</v>
      </c>
      <c r="CT5" s="43" t="s">
        <v>153</v>
      </c>
      <c r="CU5" s="2" t="s">
        <v>2</v>
      </c>
      <c r="CV5" s="3">
        <v>791</v>
      </c>
      <c r="CW5" s="9">
        <v>0.27599441730634999</v>
      </c>
      <c r="CX5" s="3">
        <v>4557</v>
      </c>
      <c r="CY5" s="9">
        <v>0.303435876947663</v>
      </c>
      <c r="CZ5" s="3">
        <v>4600</v>
      </c>
      <c r="DA5" s="9">
        <v>0.42818579540165702</v>
      </c>
      <c r="DB5" s="3">
        <v>1841</v>
      </c>
      <c r="DC5" s="9">
        <v>0.33674775928297102</v>
      </c>
      <c r="DD5" s="3">
        <v>1113</v>
      </c>
      <c r="DE5" s="4">
        <v>0.41936699321778398</v>
      </c>
      <c r="DF5" s="6">
        <v>12902</v>
      </c>
      <c r="DG5" s="16">
        <v>0.35109393708501141</v>
      </c>
      <c r="DH5" s="41" t="s">
        <v>4</v>
      </c>
      <c r="DJ5" s="43" t="s">
        <v>145</v>
      </c>
      <c r="DK5" s="2" t="s">
        <v>2</v>
      </c>
      <c r="DL5" s="3">
        <v>422</v>
      </c>
      <c r="DM5" s="9">
        <v>0.10302734375</v>
      </c>
      <c r="DN5" s="3">
        <v>1169</v>
      </c>
      <c r="DO5" s="9">
        <v>6.5911141181777197E-2</v>
      </c>
      <c r="DP5" s="3">
        <v>558</v>
      </c>
      <c r="DQ5" s="9">
        <v>4.1725865549988798E-2</v>
      </c>
      <c r="DR5" s="3">
        <v>400</v>
      </c>
      <c r="DS5" s="9">
        <v>6.0541849553503897E-2</v>
      </c>
      <c r="DT5" s="3">
        <v>239</v>
      </c>
      <c r="DU5" s="4">
        <v>7.6528978546269597E-2</v>
      </c>
      <c r="DV5" s="6">
        <f>SUM(DL5,DN5,DP5,DR5,DT5)</f>
        <v>2788</v>
      </c>
      <c r="DW5" s="16">
        <f>DV5/SUM(DV5,DV6)</f>
        <v>6.20451763658618E-2</v>
      </c>
      <c r="DX5" s="41" t="s">
        <v>4</v>
      </c>
      <c r="DZ5" s="43" t="s">
        <v>133</v>
      </c>
      <c r="EA5" s="2" t="s">
        <v>2</v>
      </c>
      <c r="EB5" s="3">
        <v>2255</v>
      </c>
      <c r="EC5" s="9">
        <v>0.550537109375</v>
      </c>
      <c r="ED5" s="3">
        <v>9551</v>
      </c>
      <c r="EE5" s="9">
        <v>0.53850924672981504</v>
      </c>
      <c r="EF5" s="3">
        <v>5205</v>
      </c>
      <c r="EG5" s="9">
        <v>0.38921707918941201</v>
      </c>
      <c r="EH5" s="3">
        <v>2951</v>
      </c>
      <c r="EI5" s="9">
        <v>0.44664749508097501</v>
      </c>
      <c r="EJ5" s="3">
        <v>1785</v>
      </c>
      <c r="EK5" s="4">
        <v>0.57156580211335295</v>
      </c>
      <c r="EL5" s="6">
        <v>21747</v>
      </c>
      <c r="EM5" s="16">
        <v>0.48396572827417383</v>
      </c>
      <c r="EN5" s="41" t="s">
        <v>4</v>
      </c>
      <c r="EP5" s="43" t="s">
        <v>121</v>
      </c>
      <c r="EQ5" s="2" t="s">
        <v>2</v>
      </c>
      <c r="ER5" s="3">
        <v>232</v>
      </c>
      <c r="ES5" s="9">
        <v>0.17589082638362399</v>
      </c>
      <c r="ET5" s="3">
        <v>1883</v>
      </c>
      <c r="EU5" s="9">
        <v>0.22561706206566001</v>
      </c>
      <c r="EV5" s="3">
        <v>957</v>
      </c>
      <c r="EW5" s="9">
        <v>0.15428018700628701</v>
      </c>
      <c r="EX5" s="3">
        <v>463</v>
      </c>
      <c r="EY5" s="9">
        <v>0.22432170542635699</v>
      </c>
      <c r="EZ5" s="3">
        <v>218</v>
      </c>
      <c r="FA5" s="4">
        <v>0.21520236920039501</v>
      </c>
      <c r="FB5" s="6">
        <v>3753</v>
      </c>
      <c r="FC5" s="16">
        <v>0.19809976247030878</v>
      </c>
      <c r="FD5" s="41" t="s">
        <v>4</v>
      </c>
      <c r="FF5" s="43" t="s">
        <v>164</v>
      </c>
      <c r="FG5" s="2" t="s">
        <v>2</v>
      </c>
      <c r="FH5" s="3">
        <v>2837</v>
      </c>
      <c r="FI5" s="9">
        <v>0.710849411175144</v>
      </c>
      <c r="FJ5" s="3">
        <v>12966</v>
      </c>
      <c r="FK5" s="9">
        <v>0.73787844297746397</v>
      </c>
      <c r="FL5" s="3">
        <v>8866</v>
      </c>
      <c r="FM5" s="9">
        <v>0.67161578668282695</v>
      </c>
      <c r="FN5" s="3">
        <v>4383</v>
      </c>
      <c r="FO5" s="9">
        <v>0.68828517587939697</v>
      </c>
      <c r="FP5" s="3">
        <v>1974</v>
      </c>
      <c r="FQ5" s="4">
        <v>0.64278736567893202</v>
      </c>
      <c r="FR5" s="6">
        <v>31026</v>
      </c>
      <c r="FS5" s="16">
        <v>0.70189806121756437</v>
      </c>
      <c r="FT5" s="41" t="s">
        <v>4</v>
      </c>
    </row>
    <row r="6" spans="2:176" x14ac:dyDescent="0.3">
      <c r="B6" s="46"/>
      <c r="C6" s="46"/>
      <c r="D6" t="s">
        <v>48</v>
      </c>
      <c r="E6" s="15">
        <v>13365</v>
      </c>
      <c r="F6" s="39">
        <v>10.539</v>
      </c>
      <c r="G6" s="39">
        <v>93.775000000000006</v>
      </c>
      <c r="H6" s="39">
        <v>9.6839999999999993</v>
      </c>
      <c r="I6" s="39">
        <v>8.4000000000000005E-2</v>
      </c>
      <c r="J6" s="39">
        <v>0</v>
      </c>
      <c r="K6" s="39">
        <v>5</v>
      </c>
      <c r="L6" s="39">
        <v>8</v>
      </c>
      <c r="M6" s="39">
        <v>13</v>
      </c>
      <c r="N6" s="39">
        <v>99</v>
      </c>
      <c r="O6" s="45"/>
      <c r="Q6" s="46"/>
      <c r="R6" t="s">
        <v>11</v>
      </c>
      <c r="S6" s="15">
        <v>2032</v>
      </c>
      <c r="T6" s="16">
        <v>0.49609375</v>
      </c>
      <c r="U6" s="6">
        <v>11521</v>
      </c>
      <c r="V6" s="8">
        <v>0.64958276950834504</v>
      </c>
      <c r="W6" s="15">
        <v>8960</v>
      </c>
      <c r="X6" s="16">
        <v>0.67010694787226099</v>
      </c>
      <c r="Y6" s="6">
        <v>4724</v>
      </c>
      <c r="Z6" s="8">
        <v>0.71499924322688102</v>
      </c>
      <c r="AA6" s="15">
        <v>2038</v>
      </c>
      <c r="AB6" s="16">
        <v>0.65257764969580501</v>
      </c>
      <c r="AC6" s="6">
        <v>29275</v>
      </c>
      <c r="AD6" s="16">
        <v>0.65152560478935306</v>
      </c>
      <c r="AE6" s="45"/>
      <c r="AF6" s="17"/>
      <c r="AG6" s="55"/>
      <c r="AH6" t="s">
        <v>3</v>
      </c>
      <c r="AI6" s="15">
        <v>2229</v>
      </c>
      <c r="AJ6" s="8">
        <v>0.68542435424354198</v>
      </c>
      <c r="AK6" s="15">
        <v>11271</v>
      </c>
      <c r="AL6" s="8">
        <v>0.72352034921042496</v>
      </c>
      <c r="AM6" s="15">
        <v>10332</v>
      </c>
      <c r="AN6" s="8">
        <v>0.79075463033828297</v>
      </c>
      <c r="AO6" s="15">
        <v>5773</v>
      </c>
      <c r="AP6" s="8">
        <v>0.89103256675412901</v>
      </c>
      <c r="AQ6" s="15">
        <v>2601</v>
      </c>
      <c r="AR6" s="16">
        <v>0.85418719211822702</v>
      </c>
      <c r="AS6" s="6">
        <v>32206</v>
      </c>
      <c r="AT6" s="16">
        <v>0.7775470787059392</v>
      </c>
      <c r="AU6" s="45"/>
      <c r="AV6" s="17"/>
      <c r="AW6" s="44"/>
      <c r="AX6" s="5" t="s">
        <v>3</v>
      </c>
      <c r="AY6" s="30">
        <v>600</v>
      </c>
      <c r="AZ6" s="36">
        <v>0.50761421319796995</v>
      </c>
      <c r="BA6" s="30">
        <v>5780</v>
      </c>
      <c r="BB6" s="36">
        <v>0.75853018372703396</v>
      </c>
      <c r="BC6" s="30">
        <v>4655</v>
      </c>
      <c r="BD6" s="36">
        <v>0.63758389261744997</v>
      </c>
      <c r="BE6" s="30">
        <v>2612</v>
      </c>
      <c r="BF6" s="36">
        <v>0.65088462496885102</v>
      </c>
      <c r="BG6" s="30">
        <v>822</v>
      </c>
      <c r="BH6" s="35">
        <v>0.59565217391304304</v>
      </c>
      <c r="BI6" s="6">
        <f>SUM(AY6,BA6,BC6,BE6,BG6)</f>
        <v>14469</v>
      </c>
      <c r="BJ6" s="16">
        <f>BI6/SUM(BI5,BI6)</f>
        <v>0.67310197245999259</v>
      </c>
      <c r="BK6" s="45"/>
      <c r="BL6" s="17"/>
      <c r="BM6" s="44"/>
      <c r="BN6" s="5" t="s">
        <v>3</v>
      </c>
      <c r="BO6" s="30">
        <v>291</v>
      </c>
      <c r="BP6" s="36">
        <v>0.43891402714932098</v>
      </c>
      <c r="BQ6" s="30">
        <v>3847</v>
      </c>
      <c r="BR6" s="36">
        <v>0.52597757724911098</v>
      </c>
      <c r="BS6" s="30">
        <v>1624</v>
      </c>
      <c r="BT6" s="36">
        <v>0.36048834628190901</v>
      </c>
      <c r="BU6" s="30">
        <v>3170</v>
      </c>
      <c r="BV6" s="36">
        <v>0.79428714607867701</v>
      </c>
      <c r="BW6" s="30">
        <v>459</v>
      </c>
      <c r="BX6" s="35">
        <v>0.42937324602432198</v>
      </c>
      <c r="BY6" s="6">
        <v>9391</v>
      </c>
      <c r="BZ6" s="16">
        <v>0.53534374643712235</v>
      </c>
      <c r="CA6" s="45"/>
      <c r="CB6" s="17"/>
      <c r="CC6" s="65"/>
      <c r="CD6" s="65"/>
      <c r="CE6" s="5" t="s">
        <v>3</v>
      </c>
      <c r="CF6" s="30">
        <v>2660</v>
      </c>
      <c r="CG6" s="36">
        <v>0.6494140625</v>
      </c>
      <c r="CH6" s="30">
        <v>14809</v>
      </c>
      <c r="CI6" s="36">
        <v>0.83496842580063102</v>
      </c>
      <c r="CJ6" s="30">
        <v>12332</v>
      </c>
      <c r="CK6" s="36">
        <v>0.92229451798668804</v>
      </c>
      <c r="CL6" s="30">
        <v>6461</v>
      </c>
      <c r="CM6" s="36">
        <v>0.97790222491297096</v>
      </c>
      <c r="CN6" s="30">
        <v>2976</v>
      </c>
      <c r="CO6" s="35">
        <v>0.95292987512007699</v>
      </c>
      <c r="CP6" s="6">
        <v>39238</v>
      </c>
      <c r="CQ6" s="16">
        <v>0.87325573631851872</v>
      </c>
      <c r="CR6" s="45"/>
      <c r="CT6" s="44"/>
      <c r="CU6" s="5" t="s">
        <v>3</v>
      </c>
      <c r="CV6" s="30">
        <v>2075</v>
      </c>
      <c r="CW6" s="36">
        <v>0.72400558269365001</v>
      </c>
      <c r="CX6" s="30">
        <v>10461</v>
      </c>
      <c r="CY6" s="36">
        <v>0.69656412305233695</v>
      </c>
      <c r="CZ6" s="30">
        <v>6143</v>
      </c>
      <c r="DA6" s="36">
        <v>0.57181420459834298</v>
      </c>
      <c r="DB6" s="30">
        <v>3626</v>
      </c>
      <c r="DC6" s="36">
        <v>0.66325224071702904</v>
      </c>
      <c r="DD6" s="30">
        <v>1541</v>
      </c>
      <c r="DE6" s="35">
        <v>0.58063300678221597</v>
      </c>
      <c r="DF6" s="6">
        <v>23846</v>
      </c>
      <c r="DG6" s="16">
        <v>0.64890606291498854</v>
      </c>
      <c r="DH6" s="45"/>
      <c r="DJ6" s="44"/>
      <c r="DK6" s="5" t="s">
        <v>3</v>
      </c>
      <c r="DL6" s="30">
        <v>3674</v>
      </c>
      <c r="DM6" s="36">
        <v>0.89697265625</v>
      </c>
      <c r="DN6" s="30">
        <v>16567</v>
      </c>
      <c r="DO6" s="36">
        <v>0.93408885881822301</v>
      </c>
      <c r="DP6" s="30">
        <v>12815</v>
      </c>
      <c r="DQ6" s="36">
        <v>0.95827413445001097</v>
      </c>
      <c r="DR6" s="30">
        <v>6207</v>
      </c>
      <c r="DS6" s="36">
        <v>0.93945815044649605</v>
      </c>
      <c r="DT6" s="30">
        <v>2884</v>
      </c>
      <c r="DU6" s="35">
        <v>0.92347102145372995</v>
      </c>
      <c r="DV6" s="6">
        <f t="shared" ref="DV6" si="0">SUM(DL6,DN6,DP6,DR6,DT6)</f>
        <v>42147</v>
      </c>
      <c r="DW6" s="16">
        <f>DV6/SUM(DV5,DV6)</f>
        <v>0.93795482363413818</v>
      </c>
      <c r="DX6" s="45"/>
      <c r="DZ6" s="44"/>
      <c r="EA6" s="5" t="s">
        <v>3</v>
      </c>
      <c r="EB6" s="30">
        <v>1841</v>
      </c>
      <c r="EC6" s="36">
        <v>0.449462890625</v>
      </c>
      <c r="ED6" s="30">
        <v>8185</v>
      </c>
      <c r="EE6" s="36">
        <v>0.46149075327018502</v>
      </c>
      <c r="EF6" s="30">
        <v>8168</v>
      </c>
      <c r="EG6" s="36">
        <v>0.61078292081058805</v>
      </c>
      <c r="EH6" s="30">
        <v>3656</v>
      </c>
      <c r="EI6" s="36">
        <v>0.55335250491902499</v>
      </c>
      <c r="EJ6" s="30">
        <v>1338</v>
      </c>
      <c r="EK6" s="35">
        <v>0.42843419788664699</v>
      </c>
      <c r="EL6" s="6">
        <v>23188</v>
      </c>
      <c r="EM6" s="16">
        <v>0.51603427172582617</v>
      </c>
      <c r="EN6" s="45"/>
      <c r="EP6" s="44"/>
      <c r="EQ6" s="5" t="s">
        <v>3</v>
      </c>
      <c r="ER6" s="30">
        <v>1087</v>
      </c>
      <c r="ES6" s="36">
        <v>0.82410917361637603</v>
      </c>
      <c r="ET6" s="30">
        <v>6463</v>
      </c>
      <c r="EU6" s="36">
        <v>0.77438293793433999</v>
      </c>
      <c r="EV6" s="30">
        <v>5246</v>
      </c>
      <c r="EW6" s="36">
        <v>0.84571981299371302</v>
      </c>
      <c r="EX6" s="30">
        <v>1601</v>
      </c>
      <c r="EY6" s="36">
        <v>0.77567829457364301</v>
      </c>
      <c r="EZ6" s="30">
        <v>795</v>
      </c>
      <c r="FA6" s="35">
        <v>0.78479763079960496</v>
      </c>
      <c r="FB6" s="6">
        <v>15192</v>
      </c>
      <c r="FC6" s="16">
        <v>0.8019002375296912</v>
      </c>
      <c r="FD6" s="45"/>
      <c r="FF6" s="44"/>
      <c r="FG6" s="5" t="s">
        <v>3</v>
      </c>
      <c r="FH6" s="30">
        <v>1154</v>
      </c>
      <c r="FI6" s="36">
        <v>0.289150588824856</v>
      </c>
      <c r="FJ6" s="30">
        <v>4606</v>
      </c>
      <c r="FK6" s="36">
        <v>0.26212155702253598</v>
      </c>
      <c r="FL6" s="30">
        <v>4335</v>
      </c>
      <c r="FM6" s="36">
        <v>0.32838421331717299</v>
      </c>
      <c r="FN6" s="30">
        <v>1985</v>
      </c>
      <c r="FO6" s="36">
        <v>0.31171482412060297</v>
      </c>
      <c r="FP6" s="30">
        <v>1097</v>
      </c>
      <c r="FQ6" s="35">
        <v>0.35721263432106798</v>
      </c>
      <c r="FR6" s="6">
        <v>13177</v>
      </c>
      <c r="FS6" s="16">
        <v>0.29810193878243557</v>
      </c>
      <c r="FT6" s="45"/>
    </row>
    <row r="7" spans="2:176" ht="14" customHeight="1" x14ac:dyDescent="0.3">
      <c r="B7" s="46"/>
      <c r="C7" s="46"/>
      <c r="D7" t="s">
        <v>49</v>
      </c>
      <c r="E7" s="15">
        <v>6604</v>
      </c>
      <c r="F7" s="39">
        <v>9.7579999999999991</v>
      </c>
      <c r="G7" s="39">
        <v>50.786000000000001</v>
      </c>
      <c r="H7" s="39">
        <v>7.1260000000000003</v>
      </c>
      <c r="I7" s="39">
        <v>8.7999999999999995E-2</v>
      </c>
      <c r="J7" s="39">
        <v>0</v>
      </c>
      <c r="K7" s="39">
        <v>5</v>
      </c>
      <c r="L7" s="39">
        <v>8</v>
      </c>
      <c r="M7" s="39">
        <v>13</v>
      </c>
      <c r="N7" s="39">
        <v>64</v>
      </c>
      <c r="O7" s="45"/>
      <c r="Q7" s="47"/>
      <c r="R7" s="5" t="s">
        <v>12</v>
      </c>
      <c r="S7" s="19">
        <v>1376</v>
      </c>
      <c r="T7" s="20">
        <v>0.3359375</v>
      </c>
      <c r="U7" s="21">
        <v>4898</v>
      </c>
      <c r="V7" s="22">
        <v>0.27616147947677</v>
      </c>
      <c r="W7" s="19">
        <v>4157</v>
      </c>
      <c r="X7" s="20">
        <v>0.31089671677510999</v>
      </c>
      <c r="Y7" s="21">
        <v>1776</v>
      </c>
      <c r="Z7" s="22">
        <v>0.26880581201755699</v>
      </c>
      <c r="AA7" s="19">
        <v>1024</v>
      </c>
      <c r="AB7" s="20">
        <v>0.327889849503682</v>
      </c>
      <c r="AC7" s="34">
        <v>13231</v>
      </c>
      <c r="AD7" s="20">
        <v>0.29446064139941691</v>
      </c>
      <c r="AE7" s="42"/>
      <c r="AF7" s="17"/>
      <c r="AG7" s="43" t="s">
        <v>18</v>
      </c>
      <c r="AH7" s="2" t="s">
        <v>2</v>
      </c>
      <c r="AI7" s="24">
        <v>2556</v>
      </c>
      <c r="AJ7" s="25">
        <v>0.78597785977859802</v>
      </c>
      <c r="AK7" s="24">
        <v>11803</v>
      </c>
      <c r="AL7" s="25">
        <v>0.75767107459237404</v>
      </c>
      <c r="AM7" s="24">
        <v>10548</v>
      </c>
      <c r="AN7" s="25">
        <v>0.80728608602479701</v>
      </c>
      <c r="AO7" s="24">
        <v>5697</v>
      </c>
      <c r="AP7" s="25">
        <v>0.87930236147553598</v>
      </c>
      <c r="AQ7" s="24">
        <v>2593</v>
      </c>
      <c r="AR7" s="27">
        <v>0.85155993431855503</v>
      </c>
      <c r="AS7" s="7">
        <v>33197</v>
      </c>
      <c r="AT7" s="4">
        <v>0.80147271849348145</v>
      </c>
      <c r="AU7" s="41" t="s">
        <v>4</v>
      </c>
      <c r="AV7" s="17"/>
      <c r="AW7" s="55" t="s">
        <v>26</v>
      </c>
      <c r="AX7" t="s">
        <v>2</v>
      </c>
      <c r="AY7" s="14">
        <v>641</v>
      </c>
      <c r="AZ7" s="26">
        <v>0.542301184433164</v>
      </c>
      <c r="BA7" s="14">
        <v>6375</v>
      </c>
      <c r="BB7" s="26">
        <v>0.83661417322834597</v>
      </c>
      <c r="BC7" s="14">
        <v>4683</v>
      </c>
      <c r="BD7" s="26">
        <v>0.64141898370086303</v>
      </c>
      <c r="BE7" s="14">
        <v>2520</v>
      </c>
      <c r="BF7" s="26">
        <v>0.62795913281834004</v>
      </c>
      <c r="BG7" s="14">
        <v>916</v>
      </c>
      <c r="BH7" s="18">
        <v>0.663768115942029</v>
      </c>
      <c r="BI7" s="7">
        <f t="shared" ref="BI7:BI18" si="1">SUM(AY7,BA7,BC7,BE7,BG7)</f>
        <v>15135</v>
      </c>
      <c r="BJ7" s="4">
        <f>BI7/SUM(BI7,BI8)</f>
        <v>0.7040844808336435</v>
      </c>
      <c r="BK7" s="41" t="s">
        <v>4</v>
      </c>
      <c r="BL7" s="17"/>
      <c r="BM7" s="43" t="s">
        <v>63</v>
      </c>
      <c r="BN7" t="s">
        <v>2</v>
      </c>
      <c r="BO7" s="14">
        <v>606</v>
      </c>
      <c r="BP7" s="26">
        <v>0.91402714932126705</v>
      </c>
      <c r="BQ7" s="14">
        <v>6677</v>
      </c>
      <c r="BR7" s="26">
        <v>0.91290675417008504</v>
      </c>
      <c r="BS7" s="14">
        <v>4171</v>
      </c>
      <c r="BT7" s="26">
        <v>0.925860155382908</v>
      </c>
      <c r="BU7" s="14">
        <v>3719</v>
      </c>
      <c r="BV7" s="26">
        <v>0.93184665497369101</v>
      </c>
      <c r="BW7" s="14">
        <v>1019</v>
      </c>
      <c r="BX7" s="18">
        <v>0.95322731524789495</v>
      </c>
      <c r="BY7" s="7">
        <v>16192</v>
      </c>
      <c r="BZ7" s="4">
        <v>0.92304184243529819</v>
      </c>
      <c r="CA7" s="41" t="s">
        <v>4</v>
      </c>
      <c r="CB7" s="64"/>
      <c r="CC7" s="72" t="s">
        <v>112</v>
      </c>
      <c r="CD7" s="43" t="s">
        <v>106</v>
      </c>
      <c r="CE7" t="s">
        <v>2</v>
      </c>
      <c r="CF7" s="14">
        <v>100</v>
      </c>
      <c r="CG7" s="26">
        <v>3.7593984962405999E-2</v>
      </c>
      <c r="CH7" s="14">
        <v>418</v>
      </c>
      <c r="CI7" s="26">
        <v>2.8226078735903801E-2</v>
      </c>
      <c r="CJ7" s="14">
        <v>250</v>
      </c>
      <c r="CK7" s="26">
        <v>2.0272461887771601E-2</v>
      </c>
      <c r="CL7" s="14">
        <v>122</v>
      </c>
      <c r="CM7" s="26">
        <v>1.88825259247794E-2</v>
      </c>
      <c r="CN7" s="14">
        <v>57</v>
      </c>
      <c r="CO7" s="18">
        <v>1.9153225806451599E-2</v>
      </c>
      <c r="CP7" s="7">
        <v>947</v>
      </c>
      <c r="CQ7" s="4">
        <v>2.4134767317396402E-2</v>
      </c>
      <c r="CR7" s="41" t="s">
        <v>4</v>
      </c>
      <c r="CT7" s="43" t="s">
        <v>154</v>
      </c>
      <c r="CU7" t="s">
        <v>2</v>
      </c>
      <c r="CV7" s="14">
        <v>1341</v>
      </c>
      <c r="CW7" s="26">
        <v>0.46789951151430598</v>
      </c>
      <c r="CX7" s="14">
        <v>6934</v>
      </c>
      <c r="CY7" s="26">
        <v>0.461712611532827</v>
      </c>
      <c r="CZ7" s="14">
        <v>3235</v>
      </c>
      <c r="DA7" s="26">
        <v>0.30112631480964303</v>
      </c>
      <c r="DB7" s="14">
        <v>1982</v>
      </c>
      <c r="DC7" s="26">
        <v>0.36253886958112302</v>
      </c>
      <c r="DD7" s="14">
        <v>885</v>
      </c>
      <c r="DE7" s="18">
        <v>0.33345892991710602</v>
      </c>
      <c r="DF7" s="7">
        <v>14377</v>
      </c>
      <c r="DG7" s="4">
        <v>0.39123217590072928</v>
      </c>
      <c r="DH7" s="41" t="s">
        <v>4</v>
      </c>
      <c r="DJ7" s="43" t="s">
        <v>146</v>
      </c>
      <c r="DK7" t="s">
        <v>2</v>
      </c>
      <c r="DL7" s="14">
        <v>3237</v>
      </c>
      <c r="DM7" s="26">
        <v>0.790283203125</v>
      </c>
      <c r="DN7" s="14">
        <v>14992</v>
      </c>
      <c r="DO7" s="26">
        <v>0.84528642309427104</v>
      </c>
      <c r="DP7" s="14">
        <v>7373</v>
      </c>
      <c r="DQ7" s="26">
        <v>0.55133477903237904</v>
      </c>
      <c r="DR7" s="14">
        <v>2701</v>
      </c>
      <c r="DS7" s="26">
        <v>0.40880883911003502</v>
      </c>
      <c r="DT7" s="14">
        <v>1908</v>
      </c>
      <c r="DU7" s="18">
        <v>0.61095100864553298</v>
      </c>
      <c r="DV7" s="7">
        <f>SUM(DL7,DN7,DP7,DR7,DT7)</f>
        <v>30211</v>
      </c>
      <c r="DW7" s="4">
        <f>DV7/SUM(DV7,DV8)</f>
        <v>0.67232669411371981</v>
      </c>
      <c r="DX7" s="41" t="s">
        <v>4</v>
      </c>
      <c r="DZ7" s="43" t="s">
        <v>134</v>
      </c>
      <c r="EA7" t="s">
        <v>2</v>
      </c>
      <c r="EB7" s="14">
        <v>3282</v>
      </c>
      <c r="EC7" s="26">
        <v>0.80126953125</v>
      </c>
      <c r="ED7" s="14">
        <v>12560</v>
      </c>
      <c r="EE7" s="26">
        <v>0.70816418583671603</v>
      </c>
      <c r="EF7" s="14">
        <v>9280</v>
      </c>
      <c r="EG7" s="26">
        <v>0.693935541763254</v>
      </c>
      <c r="EH7" s="14">
        <v>4781</v>
      </c>
      <c r="EI7" s="26">
        <v>0.72362645678825499</v>
      </c>
      <c r="EJ7" s="14">
        <v>2348</v>
      </c>
      <c r="EK7" s="18">
        <v>0.75184117835414699</v>
      </c>
      <c r="EL7" s="7">
        <v>32251</v>
      </c>
      <c r="EM7" s="4">
        <v>0.71772560364971627</v>
      </c>
      <c r="EN7" s="41" t="s">
        <v>4</v>
      </c>
      <c r="EP7" s="43" t="s">
        <v>122</v>
      </c>
      <c r="EQ7" t="s">
        <v>123</v>
      </c>
      <c r="ER7" s="14">
        <v>480</v>
      </c>
      <c r="ES7" s="26">
        <v>0.44158233670653202</v>
      </c>
      <c r="ET7" s="14">
        <v>3080</v>
      </c>
      <c r="EU7" s="26">
        <v>0.47655887358811699</v>
      </c>
      <c r="EV7" s="14">
        <v>1900</v>
      </c>
      <c r="EW7" s="26">
        <v>0.36218070911170402</v>
      </c>
      <c r="EX7" s="14">
        <v>480</v>
      </c>
      <c r="EY7" s="26">
        <v>0.29981261711430401</v>
      </c>
      <c r="EZ7" s="14">
        <v>256</v>
      </c>
      <c r="FA7" s="18">
        <v>0.32201257861635202</v>
      </c>
      <c r="FB7" s="7">
        <v>6196</v>
      </c>
      <c r="FC7" s="4">
        <v>0.40784623486045285</v>
      </c>
      <c r="FD7" s="41" t="s">
        <v>4</v>
      </c>
      <c r="FF7" s="43" t="s">
        <v>165</v>
      </c>
      <c r="FG7" t="s">
        <v>2</v>
      </c>
      <c r="FH7" s="14">
        <v>1758</v>
      </c>
      <c r="FI7" s="26">
        <v>0.42919921875</v>
      </c>
      <c r="FJ7" s="14">
        <v>7076</v>
      </c>
      <c r="FK7" s="26">
        <v>0.39898505779532001</v>
      </c>
      <c r="FL7" s="14">
        <v>1603</v>
      </c>
      <c r="FM7" s="26">
        <v>0.119859428742336</v>
      </c>
      <c r="FN7" s="14">
        <v>789</v>
      </c>
      <c r="FO7" s="26">
        <v>0.119418798244286</v>
      </c>
      <c r="FP7" s="14">
        <v>616</v>
      </c>
      <c r="FQ7" s="18">
        <v>0.197246237592059</v>
      </c>
      <c r="FR7" s="7">
        <v>11842</v>
      </c>
      <c r="FS7" s="4">
        <v>0.26353621898297541</v>
      </c>
      <c r="FT7" s="41" t="s">
        <v>4</v>
      </c>
    </row>
    <row r="8" spans="2:176" ht="14" customHeight="1" x14ac:dyDescent="0.3">
      <c r="B8" s="46"/>
      <c r="C8" s="46"/>
      <c r="D8" t="s">
        <v>50</v>
      </c>
      <c r="E8" s="15">
        <v>3123</v>
      </c>
      <c r="F8" s="39">
        <v>8.4510000000000005</v>
      </c>
      <c r="G8" s="39">
        <v>59.988999999999997</v>
      </c>
      <c r="H8" s="39">
        <v>7.7450000000000001</v>
      </c>
      <c r="I8" s="39">
        <v>0.13900000000000001</v>
      </c>
      <c r="J8" s="39">
        <v>0</v>
      </c>
      <c r="K8" s="39">
        <v>5</v>
      </c>
      <c r="L8" s="39">
        <v>7</v>
      </c>
      <c r="M8" s="39">
        <v>10</v>
      </c>
      <c r="N8" s="39">
        <v>89</v>
      </c>
      <c r="O8" s="45"/>
      <c r="AF8" s="17"/>
      <c r="AG8" s="44"/>
      <c r="AH8" s="5" t="s">
        <v>3</v>
      </c>
      <c r="AI8" s="19">
        <v>696</v>
      </c>
      <c r="AJ8" s="22">
        <v>0.21402214022140201</v>
      </c>
      <c r="AK8" s="19">
        <v>3775</v>
      </c>
      <c r="AL8" s="22">
        <v>0.24232892540762599</v>
      </c>
      <c r="AM8" s="19">
        <v>2518</v>
      </c>
      <c r="AN8" s="22">
        <v>0.19271391397520299</v>
      </c>
      <c r="AO8" s="19">
        <v>782</v>
      </c>
      <c r="AP8" s="22">
        <v>0.120697638524464</v>
      </c>
      <c r="AQ8" s="19">
        <v>452</v>
      </c>
      <c r="AR8" s="20">
        <v>0.14844006568144499</v>
      </c>
      <c r="AS8" s="34">
        <v>8223</v>
      </c>
      <c r="AT8" s="35">
        <v>0.19852728150651858</v>
      </c>
      <c r="AU8" s="42"/>
      <c r="AV8" s="17"/>
      <c r="AW8" s="55"/>
      <c r="AX8" s="5" t="s">
        <v>3</v>
      </c>
      <c r="AY8" s="19">
        <v>541</v>
      </c>
      <c r="AZ8" s="22">
        <v>0.457698815566836</v>
      </c>
      <c r="BA8" s="19">
        <v>1245</v>
      </c>
      <c r="BB8" s="22">
        <v>0.163385826771654</v>
      </c>
      <c r="BC8" s="19">
        <v>2618</v>
      </c>
      <c r="BD8" s="22">
        <v>0.35858101629913702</v>
      </c>
      <c r="BE8" s="19">
        <v>1493</v>
      </c>
      <c r="BF8" s="22">
        <v>0.37204086718166002</v>
      </c>
      <c r="BG8" s="19">
        <v>464</v>
      </c>
      <c r="BH8" s="20">
        <v>0.336231884057971</v>
      </c>
      <c r="BI8" s="34">
        <f t="shared" si="1"/>
        <v>6361</v>
      </c>
      <c r="BJ8" s="35">
        <f>BI8/SUM(BI7,BI8)</f>
        <v>0.29591551916635656</v>
      </c>
      <c r="BK8" s="42"/>
      <c r="BL8" s="17"/>
      <c r="BM8" s="44"/>
      <c r="BN8" s="5" t="s">
        <v>3</v>
      </c>
      <c r="BO8" s="19">
        <v>57</v>
      </c>
      <c r="BP8" s="22">
        <v>8.5972850678733004E-2</v>
      </c>
      <c r="BQ8" s="19">
        <v>637</v>
      </c>
      <c r="BR8" s="22">
        <v>8.7093245829915206E-2</v>
      </c>
      <c r="BS8" s="19">
        <v>334</v>
      </c>
      <c r="BT8" s="22">
        <v>7.4139844617092096E-2</v>
      </c>
      <c r="BU8" s="19">
        <v>272</v>
      </c>
      <c r="BV8" s="22">
        <v>6.8153345026309195E-2</v>
      </c>
      <c r="BW8" s="19">
        <v>50</v>
      </c>
      <c r="BX8" s="20">
        <v>4.6772684752104797E-2</v>
      </c>
      <c r="BY8" s="34">
        <v>1350</v>
      </c>
      <c r="BZ8" s="35">
        <v>7.6958157564701854E-2</v>
      </c>
      <c r="CA8" s="42"/>
      <c r="CB8" s="64"/>
      <c r="CC8" s="73"/>
      <c r="CD8" s="44"/>
      <c r="CE8" s="5" t="s">
        <v>3</v>
      </c>
      <c r="CF8" s="19">
        <v>2560</v>
      </c>
      <c r="CG8" s="22">
        <v>0.96240601503759404</v>
      </c>
      <c r="CH8" s="19">
        <v>14391</v>
      </c>
      <c r="CI8" s="22">
        <v>0.97177392126409601</v>
      </c>
      <c r="CJ8" s="19">
        <v>12082</v>
      </c>
      <c r="CK8" s="22">
        <v>0.97972753811222801</v>
      </c>
      <c r="CL8" s="19">
        <v>6339</v>
      </c>
      <c r="CM8" s="22">
        <v>0.98111747407522099</v>
      </c>
      <c r="CN8" s="19">
        <v>2919</v>
      </c>
      <c r="CO8" s="20">
        <v>0.98084677419354804</v>
      </c>
      <c r="CP8" s="34">
        <v>38291</v>
      </c>
      <c r="CQ8" s="35">
        <v>0.97586523268260361</v>
      </c>
      <c r="CR8" s="42"/>
      <c r="CT8" s="44"/>
      <c r="CU8" s="5" t="s">
        <v>3</v>
      </c>
      <c r="CV8" s="19">
        <v>1525</v>
      </c>
      <c r="CW8" s="22">
        <v>0.53210048848569402</v>
      </c>
      <c r="CX8" s="19">
        <v>8084</v>
      </c>
      <c r="CY8" s="22">
        <v>0.53828738846717294</v>
      </c>
      <c r="CZ8" s="19">
        <v>7508</v>
      </c>
      <c r="DA8" s="22">
        <v>0.69887368519035697</v>
      </c>
      <c r="DB8" s="19">
        <v>3485</v>
      </c>
      <c r="DC8" s="22">
        <v>0.63746113041887698</v>
      </c>
      <c r="DD8" s="19">
        <v>1769</v>
      </c>
      <c r="DE8" s="20">
        <v>0.66654107008289398</v>
      </c>
      <c r="DF8" s="34">
        <v>22371</v>
      </c>
      <c r="DG8" s="35">
        <v>0.60876782409927066</v>
      </c>
      <c r="DH8" s="42"/>
      <c r="DJ8" s="44"/>
      <c r="DK8" s="5" t="s">
        <v>3</v>
      </c>
      <c r="DL8" s="19">
        <v>859</v>
      </c>
      <c r="DM8" s="22">
        <v>0.209716796875</v>
      </c>
      <c r="DN8" s="19">
        <v>2744</v>
      </c>
      <c r="DO8" s="22">
        <v>0.15471357690572801</v>
      </c>
      <c r="DP8" s="19">
        <v>6000</v>
      </c>
      <c r="DQ8" s="22">
        <v>0.44866522096762101</v>
      </c>
      <c r="DR8" s="19">
        <v>3906</v>
      </c>
      <c r="DS8" s="22">
        <v>0.59119116088996504</v>
      </c>
      <c r="DT8" s="19">
        <v>1215</v>
      </c>
      <c r="DU8" s="20">
        <v>0.38904899135446702</v>
      </c>
      <c r="DV8" s="34">
        <f t="shared" ref="DV8" si="2">SUM(DL8,DN8,DP8,DR8,DT8)</f>
        <v>14724</v>
      </c>
      <c r="DW8" s="35">
        <f>DV8/SUM(DV7,DV8)</f>
        <v>0.32767330588628019</v>
      </c>
      <c r="DX8" s="42"/>
      <c r="DZ8" s="44"/>
      <c r="EA8" s="5" t="s">
        <v>3</v>
      </c>
      <c r="EB8" s="19">
        <v>814</v>
      </c>
      <c r="EC8" s="22">
        <v>0.19873046875</v>
      </c>
      <c r="ED8" s="19">
        <v>5176</v>
      </c>
      <c r="EE8" s="22">
        <v>0.29183581416328402</v>
      </c>
      <c r="EF8" s="19">
        <v>4093</v>
      </c>
      <c r="EG8" s="22">
        <v>0.306064458236746</v>
      </c>
      <c r="EH8" s="19">
        <v>1826</v>
      </c>
      <c r="EI8" s="22">
        <v>0.27637354321174501</v>
      </c>
      <c r="EJ8" s="19">
        <v>775</v>
      </c>
      <c r="EK8" s="20">
        <v>0.24815882164585301</v>
      </c>
      <c r="EL8" s="34">
        <v>12684</v>
      </c>
      <c r="EM8" s="35">
        <v>0.28227439635028373</v>
      </c>
      <c r="EN8" s="42"/>
      <c r="EP8" s="65"/>
      <c r="EQ8" s="60" t="s">
        <v>124</v>
      </c>
      <c r="ER8" s="61">
        <v>107</v>
      </c>
      <c r="ES8" s="26">
        <v>9.8436062557497706E-2</v>
      </c>
      <c r="ET8" s="61">
        <v>406</v>
      </c>
      <c r="EU8" s="26">
        <v>6.2819124245706306E-2</v>
      </c>
      <c r="EV8" s="61">
        <v>429</v>
      </c>
      <c r="EW8" s="26">
        <v>8.1776591688905803E-2</v>
      </c>
      <c r="EX8" s="61">
        <v>150</v>
      </c>
      <c r="EY8" s="26">
        <v>9.3691442848219897E-2</v>
      </c>
      <c r="EZ8" s="61">
        <v>55</v>
      </c>
      <c r="FA8" s="62">
        <v>6.9182389937106903E-2</v>
      </c>
      <c r="FB8" s="6">
        <v>1147</v>
      </c>
      <c r="FC8" s="63">
        <v>7.5500263296471831E-2</v>
      </c>
      <c r="FD8" s="68"/>
      <c r="FF8" s="44"/>
      <c r="FG8" s="5" t="s">
        <v>3</v>
      </c>
      <c r="FH8" s="19">
        <v>2338</v>
      </c>
      <c r="FI8" s="22">
        <v>0.57080078125</v>
      </c>
      <c r="FJ8" s="19">
        <v>10659</v>
      </c>
      <c r="FK8" s="22">
        <v>0.60101494220467999</v>
      </c>
      <c r="FL8" s="19">
        <v>11771</v>
      </c>
      <c r="FM8" s="22">
        <v>0.88014057125766398</v>
      </c>
      <c r="FN8" s="19">
        <v>5818</v>
      </c>
      <c r="FO8" s="22">
        <v>0.88058120175571397</v>
      </c>
      <c r="FP8" s="19">
        <v>2507</v>
      </c>
      <c r="FQ8" s="20">
        <v>0.80275376240794105</v>
      </c>
      <c r="FR8" s="34">
        <v>33093</v>
      </c>
      <c r="FS8" s="35">
        <v>0.73646378101702459</v>
      </c>
      <c r="FT8" s="42"/>
    </row>
    <row r="9" spans="2:176" x14ac:dyDescent="0.3">
      <c r="B9" s="46"/>
      <c r="C9" s="47"/>
      <c r="D9" s="31" t="s">
        <v>53</v>
      </c>
      <c r="E9" s="32">
        <v>44921</v>
      </c>
      <c r="F9" s="40">
        <v>7.2770000000000001</v>
      </c>
      <c r="G9" s="40">
        <v>58.030999999999999</v>
      </c>
      <c r="H9" s="40">
        <v>7.6180000000000003</v>
      </c>
      <c r="I9" s="40">
        <v>3.5999999999999997E-2</v>
      </c>
      <c r="J9" s="40">
        <v>0</v>
      </c>
      <c r="K9" s="40">
        <v>3</v>
      </c>
      <c r="L9" s="40">
        <v>5</v>
      </c>
      <c r="M9" s="40">
        <v>9</v>
      </c>
      <c r="N9" s="40">
        <v>99</v>
      </c>
      <c r="O9" s="33" t="s">
        <v>87</v>
      </c>
      <c r="AG9" s="55" t="s">
        <v>19</v>
      </c>
      <c r="AH9" t="s">
        <v>2</v>
      </c>
      <c r="AI9" s="14">
        <v>2363</v>
      </c>
      <c r="AJ9" s="26">
        <v>0.72662976629766296</v>
      </c>
      <c r="AK9" s="14">
        <v>11452</v>
      </c>
      <c r="AL9" s="26">
        <v>0.73513929901142605</v>
      </c>
      <c r="AM9" s="14">
        <v>8349</v>
      </c>
      <c r="AN9" s="26">
        <v>0.63898668299403005</v>
      </c>
      <c r="AO9" s="14">
        <v>3419</v>
      </c>
      <c r="AP9" s="26">
        <v>0.52770489273036003</v>
      </c>
      <c r="AQ9" s="14">
        <v>2114</v>
      </c>
      <c r="AR9" s="18">
        <v>0.69425287356321796</v>
      </c>
      <c r="AS9" s="6">
        <v>27697</v>
      </c>
      <c r="AT9" s="16">
        <v>0.66868662481892804</v>
      </c>
      <c r="AU9" s="45" t="s">
        <v>4</v>
      </c>
      <c r="AW9" s="43" t="s">
        <v>27</v>
      </c>
      <c r="AX9" s="2" t="s">
        <v>2</v>
      </c>
      <c r="AY9" s="24">
        <v>592</v>
      </c>
      <c r="AZ9" s="25">
        <v>0.50084602368866304</v>
      </c>
      <c r="BA9" s="24">
        <v>5734</v>
      </c>
      <c r="BB9" s="25">
        <v>0.75249343832020998</v>
      </c>
      <c r="BC9" s="24">
        <v>4457</v>
      </c>
      <c r="BD9" s="25">
        <v>0.61046431995617001</v>
      </c>
      <c r="BE9" s="24">
        <v>2449</v>
      </c>
      <c r="BF9" s="25">
        <v>0.61026663344131604</v>
      </c>
      <c r="BG9" s="24">
        <v>825</v>
      </c>
      <c r="BH9" s="27">
        <v>0.59782608695652195</v>
      </c>
      <c r="BI9" s="6">
        <f t="shared" si="1"/>
        <v>14057</v>
      </c>
      <c r="BJ9" s="16">
        <f>BI9/SUM(BI9,BI10)</f>
        <v>0.65393561592854488</v>
      </c>
      <c r="BK9" s="45" t="s">
        <v>4</v>
      </c>
      <c r="BM9" s="43" t="s">
        <v>64</v>
      </c>
      <c r="BN9" s="2" t="s">
        <v>2</v>
      </c>
      <c r="BO9" s="24">
        <v>616</v>
      </c>
      <c r="BP9" s="25">
        <v>0.92911010558069396</v>
      </c>
      <c r="BQ9" s="24">
        <v>6882</v>
      </c>
      <c r="BR9" s="25">
        <v>0.94093519278096804</v>
      </c>
      <c r="BS9" s="24">
        <v>4122</v>
      </c>
      <c r="BT9" s="25">
        <v>0.91498335183129897</v>
      </c>
      <c r="BU9" s="24">
        <v>3747</v>
      </c>
      <c r="BV9" s="25">
        <v>0.93886244049110501</v>
      </c>
      <c r="BW9" s="24">
        <v>1031</v>
      </c>
      <c r="BX9" s="27">
        <v>0.96445275958840004</v>
      </c>
      <c r="BY9" s="6">
        <v>16398</v>
      </c>
      <c r="BZ9" s="16">
        <v>0.93478508721924525</v>
      </c>
      <c r="CA9" s="45" t="s">
        <v>4</v>
      </c>
      <c r="CB9" s="17"/>
      <c r="CC9" s="73"/>
      <c r="CD9" s="43" t="s">
        <v>107</v>
      </c>
      <c r="CE9" s="2" t="s">
        <v>2</v>
      </c>
      <c r="CF9" s="24">
        <v>102</v>
      </c>
      <c r="CG9" s="25">
        <v>3.83458646616541E-2</v>
      </c>
      <c r="CH9" s="24">
        <v>347</v>
      </c>
      <c r="CI9" s="25">
        <v>2.34316969410494E-2</v>
      </c>
      <c r="CJ9" s="24">
        <v>270</v>
      </c>
      <c r="CK9" s="25">
        <v>2.1894258838793399E-2</v>
      </c>
      <c r="CL9" s="24">
        <v>144</v>
      </c>
      <c r="CM9" s="25">
        <v>2.22875715833462E-2</v>
      </c>
      <c r="CN9" s="24">
        <v>63</v>
      </c>
      <c r="CO9" s="27">
        <v>2.11693548387097E-2</v>
      </c>
      <c r="CP9" s="6">
        <v>926</v>
      </c>
      <c r="CQ9" s="16">
        <v>2.3599571843620978E-2</v>
      </c>
      <c r="CR9" s="45" t="s">
        <v>4</v>
      </c>
      <c r="CT9" s="43" t="s">
        <v>155</v>
      </c>
      <c r="CU9" s="2" t="s">
        <v>2</v>
      </c>
      <c r="CV9" s="24">
        <v>2335</v>
      </c>
      <c r="CW9" s="25">
        <v>0.81472435450104697</v>
      </c>
      <c r="CX9" s="24">
        <v>12788</v>
      </c>
      <c r="CY9" s="25">
        <v>0.85151151950992099</v>
      </c>
      <c r="CZ9" s="24">
        <v>8317</v>
      </c>
      <c r="DA9" s="25">
        <v>0.77417853485990895</v>
      </c>
      <c r="DB9" s="24">
        <v>3307</v>
      </c>
      <c r="DC9" s="25">
        <v>0.60490214011340804</v>
      </c>
      <c r="DD9" s="24">
        <v>1930</v>
      </c>
      <c r="DE9" s="27">
        <v>0.72720422004521501</v>
      </c>
      <c r="DF9" s="6">
        <v>28677</v>
      </c>
      <c r="DG9" s="16">
        <v>0.78036899967345164</v>
      </c>
      <c r="DH9" s="45" t="s">
        <v>4</v>
      </c>
      <c r="DJ9" s="43" t="s">
        <v>147</v>
      </c>
      <c r="DK9" s="2" t="s">
        <v>2</v>
      </c>
      <c r="DL9" s="24">
        <v>2997</v>
      </c>
      <c r="DM9" s="25">
        <v>0.731689453125</v>
      </c>
      <c r="DN9" s="24">
        <v>13468</v>
      </c>
      <c r="DO9" s="25">
        <v>0.75935949481280995</v>
      </c>
      <c r="DP9" s="24">
        <v>8660</v>
      </c>
      <c r="DQ9" s="25">
        <v>0.64757346892993295</v>
      </c>
      <c r="DR9" s="24">
        <v>3356</v>
      </c>
      <c r="DS9" s="25">
        <v>0.50794611775389698</v>
      </c>
      <c r="DT9" s="24">
        <v>1957</v>
      </c>
      <c r="DU9" s="27">
        <v>0.62664105027217398</v>
      </c>
      <c r="DV9" s="6">
        <f>SUM(DL9,DN9,DP9,DR9,DT9)</f>
        <v>30438</v>
      </c>
      <c r="DW9" s="16">
        <f>DV9/SUM(DV9,DV10)</f>
        <v>0.67737843551797039</v>
      </c>
      <c r="DX9" s="45" t="s">
        <v>4</v>
      </c>
      <c r="DZ9" s="43" t="s">
        <v>135</v>
      </c>
      <c r="EA9" s="2" t="s">
        <v>2</v>
      </c>
      <c r="EB9" s="24">
        <v>3689</v>
      </c>
      <c r="EC9" s="25">
        <v>0.900634765625</v>
      </c>
      <c r="ED9" s="24">
        <v>14419</v>
      </c>
      <c r="EE9" s="25">
        <v>0.81297925124041504</v>
      </c>
      <c r="EF9" s="24">
        <v>12253</v>
      </c>
      <c r="EG9" s="25">
        <v>0.91624915875271096</v>
      </c>
      <c r="EH9" s="24">
        <v>4660</v>
      </c>
      <c r="EI9" s="25">
        <v>0.70531254729832005</v>
      </c>
      <c r="EJ9" s="24">
        <v>2751</v>
      </c>
      <c r="EK9" s="27">
        <v>0.88088376560999004</v>
      </c>
      <c r="EL9" s="6">
        <v>37772</v>
      </c>
      <c r="EM9" s="16">
        <v>0.84059196617336152</v>
      </c>
      <c r="EN9" s="45" t="s">
        <v>4</v>
      </c>
      <c r="EP9" s="65"/>
      <c r="EQ9" s="60" t="s">
        <v>126</v>
      </c>
      <c r="ER9" s="61">
        <v>425</v>
      </c>
      <c r="ES9" s="62">
        <v>0.39098436062557501</v>
      </c>
      <c r="ET9" s="77">
        <v>2741</v>
      </c>
      <c r="EU9" s="62">
        <v>0.42410645211202203</v>
      </c>
      <c r="EV9" s="77">
        <v>2121</v>
      </c>
      <c r="EW9" s="26">
        <v>0.40430804422417099</v>
      </c>
      <c r="EX9" s="77">
        <v>800</v>
      </c>
      <c r="EY9" s="62">
        <v>0.49968769519050599</v>
      </c>
      <c r="EZ9" s="77">
        <v>430</v>
      </c>
      <c r="FA9" s="26">
        <v>0.54088050314465397</v>
      </c>
      <c r="FB9" s="6">
        <v>6517</v>
      </c>
      <c r="FC9" s="63">
        <v>0.42897577672459192</v>
      </c>
      <c r="FD9" s="68"/>
      <c r="FF9" s="43" t="s">
        <v>166</v>
      </c>
      <c r="FG9" s="2" t="s">
        <v>2</v>
      </c>
      <c r="FH9" s="24">
        <v>3601</v>
      </c>
      <c r="FI9" s="25">
        <v>0.879150390625</v>
      </c>
      <c r="FJ9" s="24">
        <v>15828</v>
      </c>
      <c r="FK9" s="25">
        <v>0.89247251198195698</v>
      </c>
      <c r="FL9" s="24">
        <v>12443</v>
      </c>
      <c r="FM9" s="25">
        <v>0.93038731867803204</v>
      </c>
      <c r="FN9" s="24">
        <v>5361</v>
      </c>
      <c r="FO9" s="25">
        <v>0.81141213864083594</v>
      </c>
      <c r="FP9" s="24">
        <v>2725</v>
      </c>
      <c r="FQ9" s="27">
        <v>0.87255843739993599</v>
      </c>
      <c r="FR9" s="6">
        <v>39958</v>
      </c>
      <c r="FS9" s="16">
        <v>0.88924001335262048</v>
      </c>
      <c r="FT9" s="45" t="s">
        <v>4</v>
      </c>
    </row>
    <row r="10" spans="2:176" x14ac:dyDescent="0.3">
      <c r="B10" s="46"/>
      <c r="C10" s="46" t="s">
        <v>55</v>
      </c>
      <c r="D10" t="s">
        <v>46</v>
      </c>
      <c r="E10" s="15">
        <v>4092</v>
      </c>
      <c r="F10" s="39">
        <v>0.42699999999999999</v>
      </c>
      <c r="G10" s="39">
        <v>1.4890000000000001</v>
      </c>
      <c r="H10" s="39">
        <v>1.22</v>
      </c>
      <c r="I10" s="39">
        <v>1.9E-2</v>
      </c>
      <c r="J10" s="39">
        <v>0</v>
      </c>
      <c r="K10" s="39">
        <v>0</v>
      </c>
      <c r="L10" s="39">
        <v>0</v>
      </c>
      <c r="M10" s="39">
        <v>0</v>
      </c>
      <c r="N10" s="39">
        <v>15</v>
      </c>
      <c r="O10" s="45" t="s">
        <v>4</v>
      </c>
      <c r="AG10" s="55"/>
      <c r="AH10" t="s">
        <v>3</v>
      </c>
      <c r="AI10" s="14">
        <v>889</v>
      </c>
      <c r="AJ10" s="26">
        <v>0.27337023370233698</v>
      </c>
      <c r="AK10" s="14">
        <v>4126</v>
      </c>
      <c r="AL10" s="26">
        <v>0.264860700988574</v>
      </c>
      <c r="AM10" s="14">
        <v>4717</v>
      </c>
      <c r="AN10" s="26">
        <v>0.36101331700597</v>
      </c>
      <c r="AO10" s="14">
        <v>3060</v>
      </c>
      <c r="AP10" s="26">
        <v>0.47229510726964002</v>
      </c>
      <c r="AQ10" s="14">
        <v>931</v>
      </c>
      <c r="AR10" s="18">
        <v>0.30574712643678198</v>
      </c>
      <c r="AS10" s="6">
        <v>13723</v>
      </c>
      <c r="AT10" s="16">
        <v>0.33131337518107196</v>
      </c>
      <c r="AU10" s="45"/>
      <c r="AW10" s="44"/>
      <c r="AX10" s="5" t="s">
        <v>3</v>
      </c>
      <c r="AY10" s="19">
        <v>590</v>
      </c>
      <c r="AZ10" s="22">
        <v>0.49915397631133701</v>
      </c>
      <c r="BA10" s="19">
        <v>1886</v>
      </c>
      <c r="BB10" s="22">
        <v>0.24750656167978999</v>
      </c>
      <c r="BC10" s="19">
        <v>2844</v>
      </c>
      <c r="BD10" s="22">
        <v>0.38953568004382999</v>
      </c>
      <c r="BE10" s="19">
        <v>1564</v>
      </c>
      <c r="BF10" s="22">
        <v>0.38973336655868401</v>
      </c>
      <c r="BG10" s="19">
        <v>555</v>
      </c>
      <c r="BH10" s="20">
        <v>0.40217391304347799</v>
      </c>
      <c r="BI10" s="6">
        <f t="shared" si="1"/>
        <v>7439</v>
      </c>
      <c r="BJ10" s="16">
        <f>BI10/SUM(BI9,BI10)</f>
        <v>0.34606438407145518</v>
      </c>
      <c r="BK10" s="45"/>
      <c r="BM10" s="44"/>
      <c r="BN10" s="5" t="s">
        <v>3</v>
      </c>
      <c r="BO10" s="19">
        <v>47</v>
      </c>
      <c r="BP10" s="22">
        <v>7.0889894419306196E-2</v>
      </c>
      <c r="BQ10" s="19">
        <v>432</v>
      </c>
      <c r="BR10" s="22">
        <v>5.9064807219031998E-2</v>
      </c>
      <c r="BS10" s="19">
        <v>383</v>
      </c>
      <c r="BT10" s="22">
        <v>8.50166481687014E-2</v>
      </c>
      <c r="BU10" s="19">
        <v>244</v>
      </c>
      <c r="BV10" s="22">
        <v>6.1137559508894997E-2</v>
      </c>
      <c r="BW10" s="19">
        <v>38</v>
      </c>
      <c r="BX10" s="20">
        <v>3.5547240411599602E-2</v>
      </c>
      <c r="BY10" s="6">
        <v>1144</v>
      </c>
      <c r="BZ10" s="16">
        <v>6.5214912780754766E-2</v>
      </c>
      <c r="CA10" s="45"/>
      <c r="CB10" s="17"/>
      <c r="CC10" s="73"/>
      <c r="CD10" s="44"/>
      <c r="CE10" s="5" t="s">
        <v>3</v>
      </c>
      <c r="CF10" s="19">
        <v>2558</v>
      </c>
      <c r="CG10" s="22">
        <v>0.96165413533834598</v>
      </c>
      <c r="CH10" s="19">
        <v>14462</v>
      </c>
      <c r="CI10" s="22">
        <v>0.97656830305895104</v>
      </c>
      <c r="CJ10" s="19">
        <v>12062</v>
      </c>
      <c r="CK10" s="22">
        <v>0.97810574116120697</v>
      </c>
      <c r="CL10" s="19">
        <v>6317</v>
      </c>
      <c r="CM10" s="22">
        <v>0.97771242841665396</v>
      </c>
      <c r="CN10" s="19">
        <v>2913</v>
      </c>
      <c r="CO10" s="20">
        <v>0.97883064516129004</v>
      </c>
      <c r="CP10" s="6">
        <v>38312</v>
      </c>
      <c r="CQ10" s="16">
        <v>0.97640042815637906</v>
      </c>
      <c r="CR10" s="45"/>
      <c r="CT10" s="44"/>
      <c r="CU10" s="5" t="s">
        <v>3</v>
      </c>
      <c r="CV10" s="19">
        <v>531</v>
      </c>
      <c r="CW10" s="22">
        <v>0.18527564549895301</v>
      </c>
      <c r="CX10" s="19">
        <v>2230</v>
      </c>
      <c r="CY10" s="22">
        <v>0.14848848049007901</v>
      </c>
      <c r="CZ10" s="19">
        <v>2426</v>
      </c>
      <c r="DA10" s="22">
        <v>0.22582146514009099</v>
      </c>
      <c r="DB10" s="19">
        <v>2160</v>
      </c>
      <c r="DC10" s="22">
        <v>0.39509785988659202</v>
      </c>
      <c r="DD10" s="19">
        <v>724</v>
      </c>
      <c r="DE10" s="20">
        <v>0.27279577995478499</v>
      </c>
      <c r="DF10" s="6">
        <v>8071</v>
      </c>
      <c r="DG10" s="16">
        <v>0.21963100032654839</v>
      </c>
      <c r="DH10" s="45"/>
      <c r="DJ10" s="44"/>
      <c r="DK10" s="5" t="s">
        <v>3</v>
      </c>
      <c r="DL10" s="19">
        <v>1099</v>
      </c>
      <c r="DM10" s="22">
        <v>0.268310546875</v>
      </c>
      <c r="DN10" s="19">
        <v>4268</v>
      </c>
      <c r="DO10" s="22">
        <v>0.24064050518718999</v>
      </c>
      <c r="DP10" s="19">
        <v>4713</v>
      </c>
      <c r="DQ10" s="22">
        <v>0.352426531070067</v>
      </c>
      <c r="DR10" s="19">
        <v>3251</v>
      </c>
      <c r="DS10" s="22">
        <v>0.49205388224610302</v>
      </c>
      <c r="DT10" s="19">
        <v>1166</v>
      </c>
      <c r="DU10" s="20">
        <v>0.37335894972782602</v>
      </c>
      <c r="DV10" s="6">
        <f t="shared" ref="DV10" si="3">SUM(DL10,DN10,DP10,DR10,DT10)</f>
        <v>14497</v>
      </c>
      <c r="DW10" s="16">
        <f>DV10/SUM(DV9,DV10)</f>
        <v>0.32262156448202961</v>
      </c>
      <c r="DX10" s="45"/>
      <c r="DZ10" s="44"/>
      <c r="EA10" s="5" t="s">
        <v>3</v>
      </c>
      <c r="EB10" s="19">
        <v>407</v>
      </c>
      <c r="EC10" s="22">
        <v>9.9365234375E-2</v>
      </c>
      <c r="ED10" s="19">
        <v>3317</v>
      </c>
      <c r="EE10" s="22">
        <v>0.18702074875958499</v>
      </c>
      <c r="EF10" s="19">
        <v>1120</v>
      </c>
      <c r="EG10" s="22">
        <v>8.3750841247289307E-2</v>
      </c>
      <c r="EH10" s="19">
        <v>1947</v>
      </c>
      <c r="EI10" s="22">
        <v>0.29468745270168001</v>
      </c>
      <c r="EJ10" s="19">
        <v>372</v>
      </c>
      <c r="EK10" s="20">
        <v>0.11911623439001</v>
      </c>
      <c r="EL10" s="6">
        <v>7163</v>
      </c>
      <c r="EM10" s="16">
        <v>0.15940803382663848</v>
      </c>
      <c r="EN10" s="45"/>
      <c r="EP10" s="44"/>
      <c r="EQ10" s="5" t="s">
        <v>125</v>
      </c>
      <c r="ER10" s="19">
        <v>75</v>
      </c>
      <c r="ES10" s="22">
        <v>6.8997240110395597E-2</v>
      </c>
      <c r="ET10" s="19">
        <v>236</v>
      </c>
      <c r="EU10" s="22">
        <v>3.6515550054154397E-2</v>
      </c>
      <c r="EV10" s="19">
        <v>796</v>
      </c>
      <c r="EW10" s="22">
        <v>0.15173465497521901</v>
      </c>
      <c r="EX10" s="19">
        <v>171</v>
      </c>
      <c r="EY10" s="22">
        <v>0.106808244846971</v>
      </c>
      <c r="EZ10" s="19">
        <v>54</v>
      </c>
      <c r="FA10" s="20">
        <v>6.7924528301886805E-2</v>
      </c>
      <c r="FB10" s="6">
        <v>1332</v>
      </c>
      <c r="FC10" s="16">
        <v>8.7677725118483416E-2</v>
      </c>
      <c r="FD10" s="42"/>
      <c r="FF10" s="44"/>
      <c r="FG10" s="5" t="s">
        <v>3</v>
      </c>
      <c r="FH10" s="19">
        <v>495</v>
      </c>
      <c r="FI10" s="22">
        <v>0.120849609375</v>
      </c>
      <c r="FJ10" s="19">
        <v>1907</v>
      </c>
      <c r="FK10" s="22">
        <v>0.107527488018043</v>
      </c>
      <c r="FL10" s="19">
        <v>931</v>
      </c>
      <c r="FM10" s="22">
        <v>6.9612681321968004E-2</v>
      </c>
      <c r="FN10" s="19">
        <v>1246</v>
      </c>
      <c r="FO10" s="22">
        <v>0.188587861359165</v>
      </c>
      <c r="FP10" s="19">
        <v>398</v>
      </c>
      <c r="FQ10" s="20">
        <v>0.12744156260006401</v>
      </c>
      <c r="FR10" s="6">
        <v>4977</v>
      </c>
      <c r="FS10" s="16">
        <v>0.11075998664737954</v>
      </c>
      <c r="FT10" s="45"/>
    </row>
    <row r="11" spans="2:176" ht="14" customHeight="1" x14ac:dyDescent="0.3">
      <c r="B11" s="46"/>
      <c r="C11" s="46"/>
      <c r="D11" t="s">
        <v>47</v>
      </c>
      <c r="E11" s="15">
        <v>17730</v>
      </c>
      <c r="F11" s="39">
        <v>0.82</v>
      </c>
      <c r="G11" s="39">
        <v>2.601</v>
      </c>
      <c r="H11" s="39">
        <v>1.613</v>
      </c>
      <c r="I11" s="39">
        <v>1.2E-2</v>
      </c>
      <c r="J11" s="39">
        <v>0</v>
      </c>
      <c r="K11" s="39">
        <v>0</v>
      </c>
      <c r="L11" s="39">
        <v>0</v>
      </c>
      <c r="M11" s="39">
        <v>1</v>
      </c>
      <c r="N11" s="39">
        <v>15</v>
      </c>
      <c r="O11" s="45"/>
      <c r="AG11" s="43" t="s">
        <v>20</v>
      </c>
      <c r="AH11" s="2" t="s">
        <v>2</v>
      </c>
      <c r="AI11" s="24">
        <v>971</v>
      </c>
      <c r="AJ11" s="25">
        <v>0.298585485854859</v>
      </c>
      <c r="AK11" s="24">
        <v>4393</v>
      </c>
      <c r="AL11" s="25">
        <v>0.28200025677237101</v>
      </c>
      <c r="AM11" s="24">
        <v>2059</v>
      </c>
      <c r="AN11" s="25">
        <v>0.157584570641359</v>
      </c>
      <c r="AO11" s="24">
        <v>1019</v>
      </c>
      <c r="AP11" s="25">
        <v>0.157277357616916</v>
      </c>
      <c r="AQ11" s="24">
        <v>590</v>
      </c>
      <c r="AR11" s="27">
        <v>0.19376026272578001</v>
      </c>
      <c r="AS11" s="7">
        <v>9032</v>
      </c>
      <c r="AT11" s="4">
        <v>0.21805890873973927</v>
      </c>
      <c r="AU11" s="41" t="s">
        <v>4</v>
      </c>
      <c r="AW11" s="55" t="s">
        <v>28</v>
      </c>
      <c r="AX11" t="s">
        <v>2</v>
      </c>
      <c r="AY11" s="14">
        <v>1036</v>
      </c>
      <c r="AZ11" s="26">
        <v>0.87648054145516097</v>
      </c>
      <c r="BA11" s="14">
        <v>6598</v>
      </c>
      <c r="BB11" s="26">
        <v>0.86587926509186397</v>
      </c>
      <c r="BC11" s="14">
        <v>5713</v>
      </c>
      <c r="BD11" s="26">
        <v>0.78249554855499204</v>
      </c>
      <c r="BE11" s="14">
        <v>3163</v>
      </c>
      <c r="BF11" s="26">
        <v>0.78818838773984501</v>
      </c>
      <c r="BG11" s="14">
        <v>1168</v>
      </c>
      <c r="BH11" s="18">
        <v>0.84637681159420297</v>
      </c>
      <c r="BI11" s="7">
        <f t="shared" si="1"/>
        <v>17678</v>
      </c>
      <c r="BJ11" s="4">
        <f>BI11/SUM(BI11,BI12)</f>
        <v>0.82238556010420538</v>
      </c>
      <c r="BK11" s="41" t="s">
        <v>4</v>
      </c>
      <c r="BM11" s="43" t="s">
        <v>65</v>
      </c>
      <c r="BN11" t="s">
        <v>2</v>
      </c>
      <c r="BO11" s="14">
        <v>403</v>
      </c>
      <c r="BP11" s="26">
        <v>0.60784313725490202</v>
      </c>
      <c r="BQ11" s="14">
        <v>3915</v>
      </c>
      <c r="BR11" s="26">
        <v>0.53527481542247701</v>
      </c>
      <c r="BS11" s="14">
        <v>3396</v>
      </c>
      <c r="BT11" s="26">
        <v>0.75382907880133199</v>
      </c>
      <c r="BU11" s="14">
        <v>3260</v>
      </c>
      <c r="BV11" s="26">
        <v>0.81683788524179402</v>
      </c>
      <c r="BW11" s="14">
        <v>820</v>
      </c>
      <c r="BX11" s="18">
        <v>0.76707202993451795</v>
      </c>
      <c r="BY11" s="7">
        <v>11794</v>
      </c>
      <c r="BZ11" s="4">
        <v>0.67232926690229167</v>
      </c>
      <c r="CA11" s="41" t="s">
        <v>4</v>
      </c>
      <c r="CB11" s="64"/>
      <c r="CC11" s="73"/>
      <c r="CD11" s="43" t="s">
        <v>108</v>
      </c>
      <c r="CE11" t="s">
        <v>2</v>
      </c>
      <c r="CF11" s="14">
        <v>1443</v>
      </c>
      <c r="CG11" s="26">
        <v>0.54248120300751901</v>
      </c>
      <c r="CH11" s="14">
        <v>6974</v>
      </c>
      <c r="CI11" s="26">
        <v>0.47092983996218502</v>
      </c>
      <c r="CJ11" s="14">
        <v>4482</v>
      </c>
      <c r="CK11" s="26">
        <v>0.36344469672397001</v>
      </c>
      <c r="CL11" s="14">
        <v>2730</v>
      </c>
      <c r="CM11" s="26">
        <v>0.42253521126760601</v>
      </c>
      <c r="CN11" s="14">
        <v>1561</v>
      </c>
      <c r="CO11" s="18">
        <v>0.52452956989247301</v>
      </c>
      <c r="CP11" s="7">
        <v>17190</v>
      </c>
      <c r="CQ11" s="4">
        <v>0.43809572353330956</v>
      </c>
      <c r="CR11" s="41" t="s">
        <v>4</v>
      </c>
      <c r="CT11" s="43" t="s">
        <v>156</v>
      </c>
      <c r="CU11" t="s">
        <v>2</v>
      </c>
      <c r="CV11" s="14">
        <v>2457</v>
      </c>
      <c r="CW11" s="26">
        <v>0.85729239357990195</v>
      </c>
      <c r="CX11" s="14">
        <v>13603</v>
      </c>
      <c r="CY11" s="26">
        <v>0.90577973098947895</v>
      </c>
      <c r="CZ11" s="14">
        <v>7390</v>
      </c>
      <c r="DA11" s="26">
        <v>0.68788978869961803</v>
      </c>
      <c r="DB11" s="14">
        <v>2930</v>
      </c>
      <c r="DC11" s="26">
        <v>0.53594293030912799</v>
      </c>
      <c r="DD11" s="14">
        <v>1868</v>
      </c>
      <c r="DE11" s="18">
        <v>0.70384325546345095</v>
      </c>
      <c r="DF11" s="7">
        <v>28248</v>
      </c>
      <c r="DG11" s="4">
        <v>0.76869489496026999</v>
      </c>
      <c r="DH11" s="41" t="s">
        <v>4</v>
      </c>
      <c r="DJ11" s="43" t="s">
        <v>148</v>
      </c>
      <c r="DK11" t="s">
        <v>2</v>
      </c>
      <c r="DL11" s="14">
        <v>4062</v>
      </c>
      <c r="DM11" s="26">
        <v>0.99169921875</v>
      </c>
      <c r="DN11" s="14">
        <v>17520</v>
      </c>
      <c r="DO11" s="26">
        <v>0.98782138024357202</v>
      </c>
      <c r="DP11" s="14">
        <v>12847</v>
      </c>
      <c r="DQ11" s="26">
        <v>0.96066701562850498</v>
      </c>
      <c r="DR11" s="14">
        <v>6471</v>
      </c>
      <c r="DS11" s="26">
        <v>0.979415771151809</v>
      </c>
      <c r="DT11" s="14">
        <v>3057</v>
      </c>
      <c r="DU11" s="18">
        <v>0.97886647454370801</v>
      </c>
      <c r="DV11" s="7">
        <f>SUM(DL11,DN11,DP11,DR11,DT11)</f>
        <v>43957</v>
      </c>
      <c r="DW11" s="4">
        <f>DV11/SUM(DV11,DV12)</f>
        <v>0.97823522866362522</v>
      </c>
      <c r="DX11" s="41" t="s">
        <v>4</v>
      </c>
      <c r="DZ11" s="43" t="s">
        <v>136</v>
      </c>
      <c r="EA11" t="s">
        <v>2</v>
      </c>
      <c r="EB11" s="14">
        <v>2910</v>
      </c>
      <c r="EC11" s="26">
        <v>0.71044921875</v>
      </c>
      <c r="ED11" s="14">
        <v>10794</v>
      </c>
      <c r="EE11" s="26">
        <v>0.60859269282814599</v>
      </c>
      <c r="EF11" s="14">
        <v>5675</v>
      </c>
      <c r="EG11" s="26">
        <v>0.42436252149854198</v>
      </c>
      <c r="EH11" s="14">
        <v>1805</v>
      </c>
      <c r="EI11" s="26">
        <v>0.273195096110186</v>
      </c>
      <c r="EJ11" s="14">
        <v>1312</v>
      </c>
      <c r="EK11" s="18">
        <v>0.420108869676593</v>
      </c>
      <c r="EL11" s="7">
        <v>22496</v>
      </c>
      <c r="EM11" s="4">
        <v>0.50063424947145874</v>
      </c>
      <c r="EN11" s="41" t="s">
        <v>4</v>
      </c>
      <c r="EP11" s="43" t="s">
        <v>127</v>
      </c>
      <c r="EQ11" t="s">
        <v>2</v>
      </c>
      <c r="ER11" s="14">
        <v>245</v>
      </c>
      <c r="ES11" s="26">
        <v>0.22539098436062599</v>
      </c>
      <c r="ET11" s="14">
        <v>1296</v>
      </c>
      <c r="EU11" s="26">
        <v>0.200526071483831</v>
      </c>
      <c r="EV11" s="14">
        <v>823</v>
      </c>
      <c r="EW11" s="26">
        <v>0.156881433473122</v>
      </c>
      <c r="EX11" s="14">
        <v>279</v>
      </c>
      <c r="EY11" s="26">
        <v>0.17426608369768901</v>
      </c>
      <c r="EZ11" s="14">
        <v>226</v>
      </c>
      <c r="FA11" s="18">
        <v>0.28427672955974798</v>
      </c>
      <c r="FB11" s="7">
        <v>2869</v>
      </c>
      <c r="FC11" s="4">
        <v>0.1888493944181148</v>
      </c>
      <c r="FD11" s="41" t="s">
        <v>4</v>
      </c>
      <c r="FF11" s="43" t="s">
        <v>167</v>
      </c>
      <c r="FG11" t="s">
        <v>2</v>
      </c>
      <c r="FH11" s="14">
        <v>959</v>
      </c>
      <c r="FI11" s="26">
        <v>0.234130859375</v>
      </c>
      <c r="FJ11" s="14">
        <v>4051</v>
      </c>
      <c r="FK11" s="26">
        <v>0.22841838173104001</v>
      </c>
      <c r="FL11" s="14">
        <v>2865</v>
      </c>
      <c r="FM11" s="26">
        <v>0.21422162404665801</v>
      </c>
      <c r="FN11" s="14">
        <v>1102</v>
      </c>
      <c r="FO11" s="26">
        <v>0.166792795519903</v>
      </c>
      <c r="FP11" s="14">
        <v>692</v>
      </c>
      <c r="FQ11" s="18">
        <v>0.22158181235991001</v>
      </c>
      <c r="FR11" s="7">
        <v>9669</v>
      </c>
      <c r="FS11" s="4">
        <v>0.21517747858017136</v>
      </c>
      <c r="FT11" s="41" t="s">
        <v>4</v>
      </c>
    </row>
    <row r="12" spans="2:176" x14ac:dyDescent="0.3">
      <c r="B12" s="46"/>
      <c r="C12" s="46"/>
      <c r="D12" t="s">
        <v>48</v>
      </c>
      <c r="E12" s="15">
        <v>13357</v>
      </c>
      <c r="F12" s="39">
        <v>0.65100000000000002</v>
      </c>
      <c r="G12" s="39">
        <v>1.607</v>
      </c>
      <c r="H12" s="39">
        <v>1.268</v>
      </c>
      <c r="I12" s="39">
        <v>1.0999999999999999E-2</v>
      </c>
      <c r="J12" s="39">
        <v>0</v>
      </c>
      <c r="K12" s="39">
        <v>0</v>
      </c>
      <c r="L12" s="39">
        <v>0</v>
      </c>
      <c r="M12" s="39">
        <v>1</v>
      </c>
      <c r="N12" s="39">
        <v>15</v>
      </c>
      <c r="O12" s="45"/>
      <c r="AG12" s="44"/>
      <c r="AH12" s="5" t="s">
        <v>3</v>
      </c>
      <c r="AI12" s="19">
        <v>2281</v>
      </c>
      <c r="AJ12" s="22">
        <v>0.701414514145141</v>
      </c>
      <c r="AK12" s="19">
        <v>11185</v>
      </c>
      <c r="AL12" s="22">
        <v>0.71799974322762905</v>
      </c>
      <c r="AM12" s="19">
        <v>11007</v>
      </c>
      <c r="AN12" s="22">
        <v>0.842415429358641</v>
      </c>
      <c r="AO12" s="19">
        <v>5460</v>
      </c>
      <c r="AP12" s="22">
        <v>0.84272264238308403</v>
      </c>
      <c r="AQ12" s="19">
        <v>2455</v>
      </c>
      <c r="AR12" s="20">
        <v>0.80623973727422005</v>
      </c>
      <c r="AS12" s="34">
        <v>32388</v>
      </c>
      <c r="AT12" s="35">
        <v>0.78194109126026079</v>
      </c>
      <c r="AU12" s="42"/>
      <c r="AW12" s="55"/>
      <c r="AX12" s="5" t="s">
        <v>3</v>
      </c>
      <c r="AY12" s="19">
        <v>146</v>
      </c>
      <c r="AZ12" s="22">
        <v>0.12351945854483901</v>
      </c>
      <c r="BA12" s="19">
        <v>1022</v>
      </c>
      <c r="BB12" s="22">
        <v>0.134120734908136</v>
      </c>
      <c r="BC12" s="19">
        <v>1588</v>
      </c>
      <c r="BD12" s="22">
        <v>0.21750445144500799</v>
      </c>
      <c r="BE12" s="19">
        <v>850</v>
      </c>
      <c r="BF12" s="22">
        <v>0.21181161226015399</v>
      </c>
      <c r="BG12" s="19">
        <v>212</v>
      </c>
      <c r="BH12" s="20">
        <v>0.153623188405797</v>
      </c>
      <c r="BI12" s="34">
        <f t="shared" si="1"/>
        <v>3818</v>
      </c>
      <c r="BJ12" s="35">
        <f>BI12/SUM(BI11,BI12)</f>
        <v>0.17761443989579456</v>
      </c>
      <c r="BK12" s="42"/>
      <c r="BM12" s="44"/>
      <c r="BN12" s="5" t="s">
        <v>3</v>
      </c>
      <c r="BO12" s="19">
        <v>260</v>
      </c>
      <c r="BP12" s="22">
        <v>0.39215686274509798</v>
      </c>
      <c r="BQ12" s="19">
        <v>3399</v>
      </c>
      <c r="BR12" s="22">
        <v>0.46472518457752299</v>
      </c>
      <c r="BS12" s="19">
        <v>1109</v>
      </c>
      <c r="BT12" s="22">
        <v>0.24617092119866801</v>
      </c>
      <c r="BU12" s="19">
        <v>731</v>
      </c>
      <c r="BV12" s="22">
        <v>0.18316211475820601</v>
      </c>
      <c r="BW12" s="19">
        <v>249</v>
      </c>
      <c r="BX12" s="20">
        <v>0.23292797006548199</v>
      </c>
      <c r="BY12" s="34">
        <v>5748</v>
      </c>
      <c r="BZ12" s="35">
        <v>0.32767073309770833</v>
      </c>
      <c r="CA12" s="42"/>
      <c r="CB12" s="64"/>
      <c r="CC12" s="73"/>
      <c r="CD12" s="44"/>
      <c r="CE12" s="5" t="s">
        <v>3</v>
      </c>
      <c r="CF12" s="19">
        <v>1217</v>
      </c>
      <c r="CG12" s="22">
        <v>0.45751879699248099</v>
      </c>
      <c r="CH12" s="19">
        <v>7835</v>
      </c>
      <c r="CI12" s="22">
        <v>0.52907016003781504</v>
      </c>
      <c r="CJ12" s="19">
        <v>7850</v>
      </c>
      <c r="CK12" s="22">
        <v>0.63655530327603005</v>
      </c>
      <c r="CL12" s="19">
        <v>3731</v>
      </c>
      <c r="CM12" s="22">
        <v>0.57746478873239404</v>
      </c>
      <c r="CN12" s="19">
        <v>1415</v>
      </c>
      <c r="CO12" s="20">
        <v>0.47547043010752699</v>
      </c>
      <c r="CP12" s="34">
        <v>22048</v>
      </c>
      <c r="CQ12" s="35">
        <v>0.5619042764666905</v>
      </c>
      <c r="CR12" s="42"/>
      <c r="CT12" s="44"/>
      <c r="CU12" s="5" t="s">
        <v>3</v>
      </c>
      <c r="CV12" s="19">
        <v>409</v>
      </c>
      <c r="CW12" s="22">
        <v>0.142707606420098</v>
      </c>
      <c r="CX12" s="19">
        <v>1415</v>
      </c>
      <c r="CY12" s="22">
        <v>9.4220269010520705E-2</v>
      </c>
      <c r="CZ12" s="19">
        <v>3353</v>
      </c>
      <c r="DA12" s="22">
        <v>0.31211021130038202</v>
      </c>
      <c r="DB12" s="19">
        <v>2537</v>
      </c>
      <c r="DC12" s="22">
        <v>0.46405706969087301</v>
      </c>
      <c r="DD12" s="19">
        <v>786</v>
      </c>
      <c r="DE12" s="20">
        <v>0.296156744536549</v>
      </c>
      <c r="DF12" s="34">
        <v>8500</v>
      </c>
      <c r="DG12" s="35">
        <v>0.23130510503973006</v>
      </c>
      <c r="DH12" s="42"/>
      <c r="DJ12" s="44"/>
      <c r="DK12" s="5" t="s">
        <v>3</v>
      </c>
      <c r="DL12" s="19">
        <v>34</v>
      </c>
      <c r="DM12" s="22">
        <v>8.30078125E-3</v>
      </c>
      <c r="DN12" s="19">
        <v>216</v>
      </c>
      <c r="DO12" s="22">
        <v>1.2178619756427599E-2</v>
      </c>
      <c r="DP12" s="19">
        <v>526</v>
      </c>
      <c r="DQ12" s="22">
        <v>3.9332984371494802E-2</v>
      </c>
      <c r="DR12" s="19">
        <v>136</v>
      </c>
      <c r="DS12" s="22">
        <v>2.0584228848191301E-2</v>
      </c>
      <c r="DT12" s="19">
        <v>66</v>
      </c>
      <c r="DU12" s="20">
        <v>2.1133525456292001E-2</v>
      </c>
      <c r="DV12" s="34">
        <f t="shared" ref="DV12" si="4">SUM(DL12,DN12,DP12,DR12,DT12)</f>
        <v>978</v>
      </c>
      <c r="DW12" s="35">
        <f>DV12/SUM(DV11,DV12)</f>
        <v>2.1764771336374764E-2</v>
      </c>
      <c r="DX12" s="42"/>
      <c r="DZ12" s="44"/>
      <c r="EA12" s="5" t="s">
        <v>3</v>
      </c>
      <c r="EB12" s="19">
        <v>1186</v>
      </c>
      <c r="EC12" s="22">
        <v>0.28955078125</v>
      </c>
      <c r="ED12" s="19">
        <v>6942</v>
      </c>
      <c r="EE12" s="22">
        <v>0.39140730717185401</v>
      </c>
      <c r="EF12" s="19">
        <v>7698</v>
      </c>
      <c r="EG12" s="22">
        <v>0.57563747850145797</v>
      </c>
      <c r="EH12" s="19">
        <v>4802</v>
      </c>
      <c r="EI12" s="22">
        <v>0.726804903889814</v>
      </c>
      <c r="EJ12" s="19">
        <v>1811</v>
      </c>
      <c r="EK12" s="20">
        <v>0.579891130323407</v>
      </c>
      <c r="EL12" s="34">
        <v>22439</v>
      </c>
      <c r="EM12" s="35">
        <v>0.49936575052854121</v>
      </c>
      <c r="EN12" s="42"/>
      <c r="EP12" s="44"/>
      <c r="EQ12" s="5" t="s">
        <v>3</v>
      </c>
      <c r="ER12" s="19">
        <v>842</v>
      </c>
      <c r="ES12" s="22">
        <v>0.77460901563937401</v>
      </c>
      <c r="ET12" s="19">
        <v>5167</v>
      </c>
      <c r="EU12" s="22">
        <v>0.79947392851616905</v>
      </c>
      <c r="EV12" s="19">
        <v>4423</v>
      </c>
      <c r="EW12" s="22">
        <v>0.843118566526878</v>
      </c>
      <c r="EX12" s="19">
        <v>1322</v>
      </c>
      <c r="EY12" s="22">
        <v>0.82573391630231097</v>
      </c>
      <c r="EZ12" s="19">
        <v>569</v>
      </c>
      <c r="FA12" s="20">
        <v>0.71572327044025197</v>
      </c>
      <c r="FB12" s="34">
        <v>12323</v>
      </c>
      <c r="FC12" s="35">
        <v>0.81115060558188523</v>
      </c>
      <c r="FD12" s="42"/>
      <c r="FF12" s="44"/>
      <c r="FG12" s="5" t="s">
        <v>3</v>
      </c>
      <c r="FH12" s="19">
        <v>3137</v>
      </c>
      <c r="FI12" s="22">
        <v>0.765869140625</v>
      </c>
      <c r="FJ12" s="19">
        <v>13684</v>
      </c>
      <c r="FK12" s="22">
        <v>0.77158161826895999</v>
      </c>
      <c r="FL12" s="19">
        <v>10509</v>
      </c>
      <c r="FM12" s="22">
        <v>0.78577837595334199</v>
      </c>
      <c r="FN12" s="19">
        <v>5505</v>
      </c>
      <c r="FO12" s="22">
        <v>0.833207204480097</v>
      </c>
      <c r="FP12" s="19">
        <v>2431</v>
      </c>
      <c r="FQ12" s="20">
        <v>0.77841818764008996</v>
      </c>
      <c r="FR12" s="34">
        <v>35266</v>
      </c>
      <c r="FS12" s="35">
        <v>0.78482252141982867</v>
      </c>
      <c r="FT12" s="42"/>
    </row>
    <row r="13" spans="2:176" x14ac:dyDescent="0.3">
      <c r="B13" s="46"/>
      <c r="C13" s="46"/>
      <c r="D13" t="s">
        <v>49</v>
      </c>
      <c r="E13" s="15">
        <v>6596</v>
      </c>
      <c r="F13" s="39">
        <v>0.90600000000000003</v>
      </c>
      <c r="G13" s="39">
        <v>3.0030000000000001</v>
      </c>
      <c r="H13" s="39">
        <v>1.7330000000000001</v>
      </c>
      <c r="I13" s="39">
        <v>2.1000000000000001E-2</v>
      </c>
      <c r="J13" s="39">
        <v>0</v>
      </c>
      <c r="K13" s="39">
        <v>0</v>
      </c>
      <c r="L13" s="39">
        <v>0</v>
      </c>
      <c r="M13" s="39">
        <v>1</v>
      </c>
      <c r="N13" s="39">
        <v>15</v>
      </c>
      <c r="O13" s="45"/>
      <c r="AG13" s="55" t="s">
        <v>21</v>
      </c>
      <c r="AH13" t="s">
        <v>2</v>
      </c>
      <c r="AI13" s="14">
        <v>1155</v>
      </c>
      <c r="AJ13" s="26">
        <v>0.35516605166051701</v>
      </c>
      <c r="AK13" s="14">
        <v>5315</v>
      </c>
      <c r="AL13" s="26">
        <v>0.34118628835537301</v>
      </c>
      <c r="AM13" s="14">
        <v>4791</v>
      </c>
      <c r="AN13" s="26">
        <v>0.366676871268942</v>
      </c>
      <c r="AO13" s="14">
        <v>2348</v>
      </c>
      <c r="AP13" s="26">
        <v>0.36240160518598502</v>
      </c>
      <c r="AQ13" s="14">
        <v>1099</v>
      </c>
      <c r="AR13" s="18">
        <v>0.36091954022988498</v>
      </c>
      <c r="AS13" s="6">
        <v>14708</v>
      </c>
      <c r="AT13" s="16">
        <v>0.35509415741187833</v>
      </c>
      <c r="AU13" s="45" t="s">
        <v>4</v>
      </c>
      <c r="AW13" s="43" t="s">
        <v>29</v>
      </c>
      <c r="AX13" s="2" t="s">
        <v>2</v>
      </c>
      <c r="AY13" s="24">
        <v>1045</v>
      </c>
      <c r="AZ13" s="25">
        <v>0.88409475465313003</v>
      </c>
      <c r="BA13" s="24">
        <v>7045</v>
      </c>
      <c r="BB13" s="25">
        <v>0.924540682414698</v>
      </c>
      <c r="BC13" s="24">
        <v>6395</v>
      </c>
      <c r="BD13" s="25">
        <v>0.87590740994384297</v>
      </c>
      <c r="BE13" s="24">
        <v>3504</v>
      </c>
      <c r="BF13" s="25">
        <v>0.87316222277597799</v>
      </c>
      <c r="BG13" s="24">
        <v>1265</v>
      </c>
      <c r="BH13" s="27">
        <v>0.91666666666666696</v>
      </c>
      <c r="BI13" s="6">
        <f t="shared" si="1"/>
        <v>19254</v>
      </c>
      <c r="BJ13" s="16">
        <f>BI13/SUM(BI13,BI14)</f>
        <v>0.89570152586527729</v>
      </c>
      <c r="BK13" s="45" t="s">
        <v>4</v>
      </c>
      <c r="BM13" s="43" t="s">
        <v>66</v>
      </c>
      <c r="BN13" s="2" t="s">
        <v>2</v>
      </c>
      <c r="BO13" s="24">
        <v>531</v>
      </c>
      <c r="BP13" s="25">
        <v>0.80090497737556599</v>
      </c>
      <c r="BQ13" s="24">
        <v>6490</v>
      </c>
      <c r="BR13" s="25">
        <v>0.88733934919332802</v>
      </c>
      <c r="BS13" s="24">
        <v>3234</v>
      </c>
      <c r="BT13" s="25">
        <v>0.71786903440621497</v>
      </c>
      <c r="BU13" s="24">
        <v>2842</v>
      </c>
      <c r="BV13" s="25">
        <v>0.71210223001753903</v>
      </c>
      <c r="BW13" s="24">
        <v>816</v>
      </c>
      <c r="BX13" s="27">
        <v>0.76333021515434996</v>
      </c>
      <c r="BY13" s="6">
        <v>13913</v>
      </c>
      <c r="BZ13" s="16">
        <v>0.79312507125755327</v>
      </c>
      <c r="CA13" s="45" t="s">
        <v>4</v>
      </c>
      <c r="CB13" s="17"/>
      <c r="CC13" s="73"/>
      <c r="CD13" s="43" t="s">
        <v>109</v>
      </c>
      <c r="CE13" s="2" t="s">
        <v>2</v>
      </c>
      <c r="CF13" s="24">
        <v>631</v>
      </c>
      <c r="CG13" s="25">
        <v>0.23721804511278199</v>
      </c>
      <c r="CH13" s="24">
        <v>2321</v>
      </c>
      <c r="CI13" s="25">
        <v>0.156729016138834</v>
      </c>
      <c r="CJ13" s="24">
        <v>2615</v>
      </c>
      <c r="CK13" s="25">
        <v>0.212049951346091</v>
      </c>
      <c r="CL13" s="24">
        <v>917</v>
      </c>
      <c r="CM13" s="25">
        <v>0.14192849404117</v>
      </c>
      <c r="CN13" s="24">
        <v>465</v>
      </c>
      <c r="CO13" s="27">
        <v>0.15625</v>
      </c>
      <c r="CP13" s="6">
        <v>6949</v>
      </c>
      <c r="CQ13" s="16">
        <v>0.17709873082216218</v>
      </c>
      <c r="CR13" s="45" t="s">
        <v>4</v>
      </c>
      <c r="CT13" s="43" t="s">
        <v>157</v>
      </c>
      <c r="CU13" s="2" t="s">
        <v>2</v>
      </c>
      <c r="CV13" s="24">
        <v>2841</v>
      </c>
      <c r="CW13" s="25">
        <v>0.99127704117236604</v>
      </c>
      <c r="CX13" s="24">
        <v>14808</v>
      </c>
      <c r="CY13" s="25">
        <v>0.98601677986416303</v>
      </c>
      <c r="CZ13" s="24">
        <v>10385</v>
      </c>
      <c r="DA13" s="25">
        <v>0.96667597505352298</v>
      </c>
      <c r="DB13" s="24">
        <v>5367</v>
      </c>
      <c r="DC13" s="25">
        <v>0.98170843241265804</v>
      </c>
      <c r="DD13" s="24">
        <v>2621</v>
      </c>
      <c r="DE13" s="27">
        <v>0.98756593820648098</v>
      </c>
      <c r="DF13" s="6">
        <v>36022</v>
      </c>
      <c r="DG13" s="16">
        <v>0.9802438227930772</v>
      </c>
      <c r="DH13" s="45" t="s">
        <v>4</v>
      </c>
      <c r="DJ13" s="43" t="s">
        <v>149</v>
      </c>
      <c r="DK13" s="2" t="s">
        <v>2</v>
      </c>
      <c r="DL13" s="24">
        <v>4076</v>
      </c>
      <c r="DM13" s="25">
        <v>0.9951171875</v>
      </c>
      <c r="DN13" s="24">
        <v>17635</v>
      </c>
      <c r="DO13" s="25">
        <v>0.99430536761389299</v>
      </c>
      <c r="DP13" s="24">
        <v>13203</v>
      </c>
      <c r="DQ13" s="25">
        <v>0.98728781873925098</v>
      </c>
      <c r="DR13" s="24">
        <v>6589</v>
      </c>
      <c r="DS13" s="25">
        <v>0.99727561677009202</v>
      </c>
      <c r="DT13" s="24">
        <v>3108</v>
      </c>
      <c r="DU13" s="27">
        <v>0.99519692603266097</v>
      </c>
      <c r="DV13" s="6">
        <f>SUM(DL13,DN13,DP13,DR13,DT13)</f>
        <v>44611</v>
      </c>
      <c r="DW13" s="16">
        <f>DV13/SUM(DV13,DV14)</f>
        <v>0.99278958495604763</v>
      </c>
      <c r="DX13" s="45" t="s">
        <v>4</v>
      </c>
      <c r="DZ13" s="43" t="s">
        <v>137</v>
      </c>
      <c r="EA13" s="2" t="s">
        <v>2</v>
      </c>
      <c r="EB13" s="24">
        <v>3535</v>
      </c>
      <c r="EC13" s="25">
        <v>0.863037109375</v>
      </c>
      <c r="ED13" s="24">
        <v>14981</v>
      </c>
      <c r="EE13" s="25">
        <v>0.84466621560667599</v>
      </c>
      <c r="EF13" s="24">
        <v>6346</v>
      </c>
      <c r="EG13" s="25">
        <v>0.47453824871008699</v>
      </c>
      <c r="EH13" s="24">
        <v>3026</v>
      </c>
      <c r="EI13" s="25">
        <v>0.45799909187225701</v>
      </c>
      <c r="EJ13" s="24">
        <v>2264</v>
      </c>
      <c r="EK13" s="27">
        <v>0.72494396413704798</v>
      </c>
      <c r="EL13" s="6">
        <v>30152</v>
      </c>
      <c r="EM13" s="16">
        <v>0.67101368643596304</v>
      </c>
      <c r="EN13" s="45" t="s">
        <v>4</v>
      </c>
      <c r="EP13" s="43" t="s">
        <v>128</v>
      </c>
      <c r="EQ13" s="2" t="s">
        <v>2</v>
      </c>
      <c r="ER13" s="24">
        <v>446</v>
      </c>
      <c r="ES13" s="25">
        <v>0.41030358785648602</v>
      </c>
      <c r="ET13" s="24">
        <v>2066</v>
      </c>
      <c r="EU13" s="25">
        <v>0.31966578988085997</v>
      </c>
      <c r="EV13" s="24">
        <v>1732</v>
      </c>
      <c r="EW13" s="25">
        <v>0.330156309569196</v>
      </c>
      <c r="EX13" s="24">
        <v>723</v>
      </c>
      <c r="EY13" s="25">
        <v>0.45159275452842002</v>
      </c>
      <c r="EZ13" s="24">
        <v>327</v>
      </c>
      <c r="FA13" s="27">
        <v>0.41132075471698099</v>
      </c>
      <c r="FB13" s="6">
        <v>5294</v>
      </c>
      <c r="FC13" s="16">
        <v>0.3484728804634018</v>
      </c>
      <c r="FD13" s="45" t="s">
        <v>4</v>
      </c>
      <c r="FF13" s="43" t="s">
        <v>168</v>
      </c>
      <c r="FG13" s="2" t="s">
        <v>2</v>
      </c>
      <c r="FH13" s="24">
        <v>3403</v>
      </c>
      <c r="FI13" s="25">
        <v>0.830810546875</v>
      </c>
      <c r="FJ13" s="24">
        <v>12129</v>
      </c>
      <c r="FK13" s="25">
        <v>0.68390188892021397</v>
      </c>
      <c r="FL13" s="24">
        <v>10170</v>
      </c>
      <c r="FM13" s="25">
        <v>0.76043068640646005</v>
      </c>
      <c r="FN13" s="24">
        <v>4946</v>
      </c>
      <c r="FO13" s="25">
        <v>0.74859996972907505</v>
      </c>
      <c r="FP13" s="24">
        <v>2306</v>
      </c>
      <c r="FQ13" s="27">
        <v>0.73839257124559698</v>
      </c>
      <c r="FR13" s="7">
        <v>32954</v>
      </c>
      <c r="FS13" s="4">
        <v>0.73337042394569929</v>
      </c>
      <c r="FT13" s="45" t="s">
        <v>4</v>
      </c>
    </row>
    <row r="14" spans="2:176" ht="14" customHeight="1" x14ac:dyDescent="0.3">
      <c r="B14" s="46"/>
      <c r="C14" s="46"/>
      <c r="D14" t="s">
        <v>50</v>
      </c>
      <c r="E14" s="15">
        <v>3122</v>
      </c>
      <c r="F14" s="39">
        <v>0.48</v>
      </c>
      <c r="G14" s="39">
        <v>1.397</v>
      </c>
      <c r="H14" s="39">
        <v>1.1819999999999999</v>
      </c>
      <c r="I14" s="39">
        <v>2.1000000000000001E-2</v>
      </c>
      <c r="J14" s="39">
        <v>0</v>
      </c>
      <c r="K14" s="39">
        <v>0</v>
      </c>
      <c r="L14" s="39">
        <v>0</v>
      </c>
      <c r="M14" s="39">
        <v>1</v>
      </c>
      <c r="N14" s="39">
        <v>14</v>
      </c>
      <c r="O14" s="45"/>
      <c r="AG14" s="55"/>
      <c r="AH14" t="s">
        <v>3</v>
      </c>
      <c r="AI14" s="14">
        <v>2097</v>
      </c>
      <c r="AJ14" s="26">
        <v>0.64483394833948304</v>
      </c>
      <c r="AK14" s="14">
        <v>10263</v>
      </c>
      <c r="AL14" s="26">
        <v>0.65881371164462699</v>
      </c>
      <c r="AM14" s="14">
        <v>8275</v>
      </c>
      <c r="AN14" s="26">
        <v>0.633323128731058</v>
      </c>
      <c r="AO14" s="14">
        <v>4131</v>
      </c>
      <c r="AP14" s="26">
        <v>0.63759839481401404</v>
      </c>
      <c r="AQ14" s="14">
        <v>1946</v>
      </c>
      <c r="AR14" s="18">
        <v>0.63908045977011496</v>
      </c>
      <c r="AS14" s="6">
        <v>26712</v>
      </c>
      <c r="AT14" s="16">
        <v>0.64490584258812167</v>
      </c>
      <c r="AU14" s="45"/>
      <c r="AW14" s="44"/>
      <c r="AX14" s="5" t="s">
        <v>3</v>
      </c>
      <c r="AY14" s="19">
        <v>137</v>
      </c>
      <c r="AZ14" s="22">
        <v>0.11590524534687</v>
      </c>
      <c r="BA14" s="19">
        <v>575</v>
      </c>
      <c r="BB14" s="22">
        <v>7.5459317585301805E-2</v>
      </c>
      <c r="BC14" s="19">
        <v>906</v>
      </c>
      <c r="BD14" s="22">
        <v>0.124092590056157</v>
      </c>
      <c r="BE14" s="19">
        <v>509</v>
      </c>
      <c r="BF14" s="22">
        <v>0.12683777722402201</v>
      </c>
      <c r="BG14" s="19">
        <v>115</v>
      </c>
      <c r="BH14" s="20">
        <v>8.3333333333333301E-2</v>
      </c>
      <c r="BI14" s="6">
        <f t="shared" si="1"/>
        <v>2242</v>
      </c>
      <c r="BJ14" s="16">
        <f>BI14/SUM(BI13,BI14)</f>
        <v>0.10429847413472274</v>
      </c>
      <c r="BK14" s="45"/>
      <c r="BM14" s="44"/>
      <c r="BN14" s="5" t="s">
        <v>3</v>
      </c>
      <c r="BO14" s="19">
        <v>132</v>
      </c>
      <c r="BP14" s="22">
        <v>0.19909502262443399</v>
      </c>
      <c r="BQ14" s="19">
        <v>824</v>
      </c>
      <c r="BR14" s="22">
        <v>0.11266065080667199</v>
      </c>
      <c r="BS14" s="19">
        <v>1271</v>
      </c>
      <c r="BT14" s="22">
        <v>0.28213096559378498</v>
      </c>
      <c r="BU14" s="19">
        <v>1149</v>
      </c>
      <c r="BV14" s="22">
        <v>0.28789776998246103</v>
      </c>
      <c r="BW14" s="19">
        <v>253</v>
      </c>
      <c r="BX14" s="20">
        <v>0.23666978484564999</v>
      </c>
      <c r="BY14" s="6">
        <v>3629</v>
      </c>
      <c r="BZ14" s="16">
        <v>0.2068749287424467</v>
      </c>
      <c r="CA14" s="45"/>
      <c r="CB14" s="17"/>
      <c r="CC14" s="73"/>
      <c r="CD14" s="44"/>
      <c r="CE14" s="5" t="s">
        <v>3</v>
      </c>
      <c r="CF14" s="19">
        <v>2029</v>
      </c>
      <c r="CG14" s="22">
        <v>0.76278195488721801</v>
      </c>
      <c r="CH14" s="19">
        <v>12488</v>
      </c>
      <c r="CI14" s="22">
        <v>0.84327098386116595</v>
      </c>
      <c r="CJ14" s="19">
        <v>9717</v>
      </c>
      <c r="CK14" s="22">
        <v>0.78795004865390805</v>
      </c>
      <c r="CL14" s="19">
        <v>5544</v>
      </c>
      <c r="CM14" s="22">
        <v>0.85807150595882997</v>
      </c>
      <c r="CN14" s="19">
        <v>2511</v>
      </c>
      <c r="CO14" s="20">
        <v>0.84375</v>
      </c>
      <c r="CP14" s="6">
        <v>32289</v>
      </c>
      <c r="CQ14" s="16">
        <v>0.82290126917783779</v>
      </c>
      <c r="CR14" s="45"/>
      <c r="CT14" s="44"/>
      <c r="CU14" s="5" t="s">
        <v>3</v>
      </c>
      <c r="CV14" s="19">
        <v>25</v>
      </c>
      <c r="CW14" s="22">
        <v>8.7229588276343303E-3</v>
      </c>
      <c r="CX14" s="19">
        <v>210</v>
      </c>
      <c r="CY14" s="22">
        <v>1.3983220135837001E-2</v>
      </c>
      <c r="CZ14" s="19">
        <v>358</v>
      </c>
      <c r="DA14" s="22">
        <v>3.33240249464768E-2</v>
      </c>
      <c r="DB14" s="19">
        <v>100</v>
      </c>
      <c r="DC14" s="22">
        <v>1.8291567587342201E-2</v>
      </c>
      <c r="DD14" s="19">
        <v>33</v>
      </c>
      <c r="DE14" s="20">
        <v>1.24340617935192E-2</v>
      </c>
      <c r="DF14" s="6">
        <v>726</v>
      </c>
      <c r="DG14" s="16">
        <v>1.9756177206922826E-2</v>
      </c>
      <c r="DH14" s="45"/>
      <c r="DJ14" s="44"/>
      <c r="DK14" s="5" t="s">
        <v>3</v>
      </c>
      <c r="DL14" s="19">
        <v>20</v>
      </c>
      <c r="DM14" s="22">
        <v>4.8828125E-3</v>
      </c>
      <c r="DN14" s="19">
        <v>101</v>
      </c>
      <c r="DO14" s="22">
        <v>5.6946323861073499E-3</v>
      </c>
      <c r="DP14" s="19">
        <v>170</v>
      </c>
      <c r="DQ14" s="22">
        <v>1.27121812607493E-2</v>
      </c>
      <c r="DR14" s="19">
        <v>18</v>
      </c>
      <c r="DS14" s="22">
        <v>2.7243832299076701E-3</v>
      </c>
      <c r="DT14" s="19">
        <v>15</v>
      </c>
      <c r="DU14" s="20">
        <v>4.8030739673391E-3</v>
      </c>
      <c r="DV14" s="6">
        <f t="shared" ref="DV14" si="5">SUM(DL14,DN14,DP14,DR14,DT14)</f>
        <v>324</v>
      </c>
      <c r="DW14" s="16">
        <f>DV14/SUM(DV13,DV14)</f>
        <v>7.210415043952376E-3</v>
      </c>
      <c r="DX14" s="45"/>
      <c r="DZ14" s="44"/>
      <c r="EA14" s="5" t="s">
        <v>3</v>
      </c>
      <c r="EB14" s="19">
        <v>561</v>
      </c>
      <c r="EC14" s="22">
        <v>0.136962890625</v>
      </c>
      <c r="ED14" s="19">
        <v>2755</v>
      </c>
      <c r="EE14" s="22">
        <v>0.15533378439332399</v>
      </c>
      <c r="EF14" s="19">
        <v>7027</v>
      </c>
      <c r="EG14" s="22">
        <v>0.52546175128991202</v>
      </c>
      <c r="EH14" s="19">
        <v>3581</v>
      </c>
      <c r="EI14" s="22">
        <v>0.54200090812774304</v>
      </c>
      <c r="EJ14" s="19">
        <v>859</v>
      </c>
      <c r="EK14" s="20">
        <v>0.27505603586295202</v>
      </c>
      <c r="EL14" s="6">
        <v>14783</v>
      </c>
      <c r="EM14" s="16">
        <v>0.32898631356403696</v>
      </c>
      <c r="EN14" s="45"/>
      <c r="EP14" s="44"/>
      <c r="EQ14" s="5" t="s">
        <v>3</v>
      </c>
      <c r="ER14" s="19">
        <v>641</v>
      </c>
      <c r="ES14" s="22">
        <v>0.58969641214351398</v>
      </c>
      <c r="ET14" s="19">
        <v>4397</v>
      </c>
      <c r="EU14" s="22">
        <v>0.68033421011913997</v>
      </c>
      <c r="EV14" s="19">
        <v>3514</v>
      </c>
      <c r="EW14" s="22">
        <v>0.66984369043080405</v>
      </c>
      <c r="EX14" s="19">
        <v>878</v>
      </c>
      <c r="EY14" s="22">
        <v>0.54840724547158004</v>
      </c>
      <c r="EZ14" s="19">
        <v>468</v>
      </c>
      <c r="FA14" s="20">
        <v>0.58867924528301896</v>
      </c>
      <c r="FB14" s="6">
        <v>9898</v>
      </c>
      <c r="FC14" s="16">
        <v>0.65152711953659825</v>
      </c>
      <c r="FD14" s="45"/>
      <c r="FF14" s="44"/>
      <c r="FG14" s="5" t="s">
        <v>3</v>
      </c>
      <c r="FH14" s="19">
        <v>693</v>
      </c>
      <c r="FI14" s="22">
        <v>0.169189453125</v>
      </c>
      <c r="FJ14" s="19">
        <v>5606</v>
      </c>
      <c r="FK14" s="22">
        <v>0.31609811107978603</v>
      </c>
      <c r="FL14" s="19">
        <v>3204</v>
      </c>
      <c r="FM14" s="22">
        <v>0.23956931359354</v>
      </c>
      <c r="FN14" s="19">
        <v>1661</v>
      </c>
      <c r="FO14" s="22">
        <v>0.251400030270925</v>
      </c>
      <c r="FP14" s="19">
        <v>817</v>
      </c>
      <c r="FQ14" s="20">
        <v>0.26160742875440302</v>
      </c>
      <c r="FR14" s="34">
        <v>11981</v>
      </c>
      <c r="FS14" s="35">
        <v>0.26662957605430065</v>
      </c>
      <c r="FT14" s="45"/>
    </row>
    <row r="15" spans="2:176" x14ac:dyDescent="0.3">
      <c r="B15" s="46"/>
      <c r="C15" s="46"/>
      <c r="D15" s="31" t="s">
        <v>53</v>
      </c>
      <c r="E15" s="32">
        <v>44897</v>
      </c>
      <c r="F15" s="40">
        <v>0.72299999999999998</v>
      </c>
      <c r="G15" s="40">
        <v>2.202</v>
      </c>
      <c r="H15" s="40">
        <v>1.484</v>
      </c>
      <c r="I15" s="40">
        <v>7.0000000000000001E-3</v>
      </c>
      <c r="J15" s="40">
        <v>0</v>
      </c>
      <c r="K15" s="40">
        <v>0</v>
      </c>
      <c r="L15" s="40">
        <v>0</v>
      </c>
      <c r="M15" s="40">
        <v>1</v>
      </c>
      <c r="N15" s="40">
        <v>15</v>
      </c>
      <c r="O15" s="33" t="s">
        <v>87</v>
      </c>
      <c r="AG15" s="43" t="s">
        <v>22</v>
      </c>
      <c r="AH15" s="2" t="s">
        <v>2</v>
      </c>
      <c r="AI15" s="24">
        <v>2154</v>
      </c>
      <c r="AJ15" s="25">
        <v>0.66236162361623596</v>
      </c>
      <c r="AK15" s="24">
        <v>13741</v>
      </c>
      <c r="AL15" s="25">
        <v>0.88207728848375899</v>
      </c>
      <c r="AM15" s="24">
        <v>5677</v>
      </c>
      <c r="AN15" s="25">
        <v>0.43448645339047898</v>
      </c>
      <c r="AO15" s="24">
        <v>2966</v>
      </c>
      <c r="AP15" s="25">
        <v>0.45778669547769701</v>
      </c>
      <c r="AQ15" s="24">
        <v>1442</v>
      </c>
      <c r="AR15" s="27">
        <v>0.47356321839080501</v>
      </c>
      <c r="AS15" s="7">
        <v>25980</v>
      </c>
      <c r="AT15" s="4">
        <v>0.62723322066634479</v>
      </c>
      <c r="AU15" s="41" t="s">
        <v>4</v>
      </c>
      <c r="AW15" s="55" t="s">
        <v>30</v>
      </c>
      <c r="AX15" t="s">
        <v>2</v>
      </c>
      <c r="AY15" s="14">
        <v>1102</v>
      </c>
      <c r="AZ15" s="26">
        <v>0.93231810490693701</v>
      </c>
      <c r="BA15" s="14">
        <v>7218</v>
      </c>
      <c r="BB15" s="26">
        <v>0.94724409448818903</v>
      </c>
      <c r="BC15" s="14">
        <v>6162</v>
      </c>
      <c r="BD15" s="26">
        <v>0.84399397342829796</v>
      </c>
      <c r="BE15" s="14">
        <v>3469</v>
      </c>
      <c r="BF15" s="26">
        <v>0.86444056815350101</v>
      </c>
      <c r="BG15" s="14">
        <v>1215</v>
      </c>
      <c r="BH15" s="18">
        <v>0.88043478260869601</v>
      </c>
      <c r="BI15" s="7">
        <f t="shared" si="1"/>
        <v>19166</v>
      </c>
      <c r="BJ15" s="4">
        <f>BI15/SUM(BI15,BI16)</f>
        <v>0.89160774097506512</v>
      </c>
      <c r="BK15" s="41" t="s">
        <v>4</v>
      </c>
      <c r="BM15" s="43" t="s">
        <v>67</v>
      </c>
      <c r="BN15" t="s">
        <v>2</v>
      </c>
      <c r="BO15" s="14">
        <v>643</v>
      </c>
      <c r="BP15" s="26">
        <v>0.96983408748114597</v>
      </c>
      <c r="BQ15" s="14">
        <v>7268</v>
      </c>
      <c r="BR15" s="26">
        <v>0.99371069182389904</v>
      </c>
      <c r="BS15" s="14">
        <v>4468</v>
      </c>
      <c r="BT15" s="26">
        <v>0.99178690344062104</v>
      </c>
      <c r="BU15" s="14">
        <v>3960</v>
      </c>
      <c r="BV15" s="26">
        <v>0.99223252317714905</v>
      </c>
      <c r="BW15" s="14">
        <v>1051</v>
      </c>
      <c r="BX15" s="18">
        <v>0.98316183348924202</v>
      </c>
      <c r="BY15" s="7">
        <v>17390</v>
      </c>
      <c r="BZ15" s="4">
        <v>0.99133508151864103</v>
      </c>
      <c r="CA15" s="41" t="s">
        <v>4</v>
      </c>
      <c r="CB15" s="64"/>
      <c r="CC15" s="73"/>
      <c r="CD15" s="43" t="s">
        <v>110</v>
      </c>
      <c r="CE15" t="s">
        <v>2</v>
      </c>
      <c r="CF15" s="14">
        <v>909</v>
      </c>
      <c r="CG15" s="26">
        <v>0.34172932330827099</v>
      </c>
      <c r="CH15" s="14">
        <v>5958</v>
      </c>
      <c r="CI15" s="26">
        <v>0.402322911742859</v>
      </c>
      <c r="CJ15" s="14">
        <v>2649</v>
      </c>
      <c r="CK15" s="26">
        <v>0.214807006162828</v>
      </c>
      <c r="CL15" s="14">
        <v>1064</v>
      </c>
      <c r="CM15" s="26">
        <v>0.16468039003250301</v>
      </c>
      <c r="CN15" s="14">
        <v>785</v>
      </c>
      <c r="CO15" s="18">
        <v>0.26377688172043001</v>
      </c>
      <c r="CP15" s="7">
        <v>11365</v>
      </c>
      <c r="CQ15" s="4">
        <v>0.28964269330750803</v>
      </c>
      <c r="CR15" s="41" t="s">
        <v>4</v>
      </c>
      <c r="CT15" s="43" t="s">
        <v>158</v>
      </c>
      <c r="CU15" t="s">
        <v>2</v>
      </c>
      <c r="CV15" s="14">
        <v>2844</v>
      </c>
      <c r="CW15" s="26">
        <v>0.99232379623168199</v>
      </c>
      <c r="CX15" s="14">
        <v>14881</v>
      </c>
      <c r="CY15" s="26">
        <v>0.99087761353043002</v>
      </c>
      <c r="CZ15" s="14">
        <v>10179</v>
      </c>
      <c r="DA15" s="26">
        <v>0.94750069812901405</v>
      </c>
      <c r="DB15" s="14">
        <v>5157</v>
      </c>
      <c r="DC15" s="26">
        <v>0.94329614047923904</v>
      </c>
      <c r="DD15" s="14">
        <v>2629</v>
      </c>
      <c r="DE15" s="18">
        <v>0.99058025621703105</v>
      </c>
      <c r="DF15" s="7">
        <v>35690</v>
      </c>
      <c r="DG15" s="4">
        <v>0.97120931751387829</v>
      </c>
      <c r="DH15" s="41" t="s">
        <v>4</v>
      </c>
      <c r="DJ15" s="43" t="s">
        <v>150</v>
      </c>
      <c r="DK15" t="s">
        <v>2</v>
      </c>
      <c r="DL15" s="14">
        <v>4045</v>
      </c>
      <c r="DM15" s="26">
        <v>0.987548828125</v>
      </c>
      <c r="DN15" s="14">
        <v>17502</v>
      </c>
      <c r="DO15" s="26">
        <v>0.98680649526386999</v>
      </c>
      <c r="DP15" s="14">
        <v>12298</v>
      </c>
      <c r="DQ15" s="26">
        <v>0.91961414790996798</v>
      </c>
      <c r="DR15" s="14">
        <v>6137</v>
      </c>
      <c r="DS15" s="26">
        <v>0.92886332677463301</v>
      </c>
      <c r="DT15" s="14">
        <v>3026</v>
      </c>
      <c r="DU15" s="18">
        <v>0.96894012167787402</v>
      </c>
      <c r="DV15" s="7">
        <f>SUM(DL15,DN15,DP15,DR15,DT15)</f>
        <v>43008</v>
      </c>
      <c r="DW15" s="4">
        <f>DV15/SUM(DV15,DV16)</f>
        <v>0.95711583398241906</v>
      </c>
      <c r="DX15" s="41" t="s">
        <v>4</v>
      </c>
      <c r="DZ15" s="43" t="s">
        <v>138</v>
      </c>
      <c r="EA15" t="s">
        <v>2</v>
      </c>
      <c r="EB15" s="14">
        <v>1784</v>
      </c>
      <c r="EC15" s="26">
        <v>0.435546875</v>
      </c>
      <c r="ED15" s="14">
        <v>7068</v>
      </c>
      <c r="EE15" s="26">
        <v>0.39851150202976998</v>
      </c>
      <c r="EF15" s="14">
        <v>3879</v>
      </c>
      <c r="EG15" s="26">
        <v>0.290062065355567</v>
      </c>
      <c r="EH15" s="14">
        <v>1481</v>
      </c>
      <c r="EI15" s="26">
        <v>0.22415619797184799</v>
      </c>
      <c r="EJ15" s="14">
        <v>952</v>
      </c>
      <c r="EK15" s="18">
        <v>0.30483509446045498</v>
      </c>
      <c r="EL15" s="7">
        <v>15164</v>
      </c>
      <c r="EM15" s="4">
        <v>0.33746522755090685</v>
      </c>
      <c r="EN15" s="41" t="s">
        <v>4</v>
      </c>
      <c r="EP15" s="43" t="s">
        <v>129</v>
      </c>
      <c r="EQ15" t="s">
        <v>2</v>
      </c>
      <c r="ER15" s="14">
        <v>688</v>
      </c>
      <c r="ES15" s="26">
        <v>0.63293468261269503</v>
      </c>
      <c r="ET15" s="14">
        <v>3630</v>
      </c>
      <c r="EU15" s="26">
        <v>0.56165867244313805</v>
      </c>
      <c r="EV15" s="14">
        <v>2090</v>
      </c>
      <c r="EW15" s="26">
        <v>0.39839878002287499</v>
      </c>
      <c r="EX15" s="14">
        <v>824</v>
      </c>
      <c r="EY15" s="26">
        <v>0.51467832604622099</v>
      </c>
      <c r="EZ15" s="14">
        <v>461</v>
      </c>
      <c r="FA15" s="18">
        <v>0.57987421383647797</v>
      </c>
      <c r="FB15" s="7">
        <v>7693</v>
      </c>
      <c r="FC15" s="4">
        <v>0.50638493944181151</v>
      </c>
      <c r="FD15" s="41" t="s">
        <v>4</v>
      </c>
      <c r="FF15" s="43" t="s">
        <v>169</v>
      </c>
      <c r="FG15" t="s">
        <v>2</v>
      </c>
      <c r="FH15" s="14">
        <v>3683</v>
      </c>
      <c r="FI15" s="26">
        <v>0.899169921875</v>
      </c>
      <c r="FJ15" s="14">
        <v>16265</v>
      </c>
      <c r="FK15" s="26">
        <v>0.91711305328446602</v>
      </c>
      <c r="FL15" s="14">
        <v>10952</v>
      </c>
      <c r="FM15" s="26">
        <v>0.81890234783909099</v>
      </c>
      <c r="FN15" s="14">
        <v>4948</v>
      </c>
      <c r="FO15" s="26">
        <v>0.74890267897684304</v>
      </c>
      <c r="FP15" s="14">
        <v>2719</v>
      </c>
      <c r="FQ15" s="18">
        <v>0.87063720781300002</v>
      </c>
      <c r="FR15" s="6">
        <v>38567</v>
      </c>
      <c r="FS15" s="16">
        <v>0.85828418827194841</v>
      </c>
      <c r="FT15" s="41" t="s">
        <v>4</v>
      </c>
    </row>
    <row r="16" spans="2:176" x14ac:dyDescent="0.3">
      <c r="B16" s="46"/>
      <c r="C16" s="57" t="s">
        <v>56</v>
      </c>
      <c r="D16" s="2" t="s">
        <v>46</v>
      </c>
      <c r="E16" s="3">
        <v>4095</v>
      </c>
      <c r="F16" s="38">
        <v>2.552</v>
      </c>
      <c r="G16" s="38">
        <v>22.36</v>
      </c>
      <c r="H16" s="38">
        <v>4.7290000000000001</v>
      </c>
      <c r="I16" s="38">
        <v>7.3999999999999996E-2</v>
      </c>
      <c r="J16" s="38">
        <v>0</v>
      </c>
      <c r="K16" s="38">
        <v>0</v>
      </c>
      <c r="L16" s="38">
        <v>0</v>
      </c>
      <c r="M16" s="38">
        <v>4</v>
      </c>
      <c r="N16" s="38">
        <v>43</v>
      </c>
      <c r="O16" s="41" t="s">
        <v>4</v>
      </c>
      <c r="AG16" s="44"/>
      <c r="AH16" s="5" t="s">
        <v>3</v>
      </c>
      <c r="AI16" s="19">
        <v>1098</v>
      </c>
      <c r="AJ16" s="22">
        <v>0.33763837638376398</v>
      </c>
      <c r="AK16" s="19">
        <v>1837</v>
      </c>
      <c r="AL16" s="22">
        <v>0.11792271151624099</v>
      </c>
      <c r="AM16" s="19">
        <v>7389</v>
      </c>
      <c r="AN16" s="22">
        <v>0.56551354660952102</v>
      </c>
      <c r="AO16" s="19">
        <v>3513</v>
      </c>
      <c r="AP16" s="22">
        <v>0.54221330452230299</v>
      </c>
      <c r="AQ16" s="19">
        <v>1603</v>
      </c>
      <c r="AR16" s="20">
        <v>0.52643678160919505</v>
      </c>
      <c r="AS16" s="34">
        <v>15440</v>
      </c>
      <c r="AT16" s="35">
        <v>0.37276677933365526</v>
      </c>
      <c r="AU16" s="42"/>
      <c r="AW16" s="55"/>
      <c r="AX16" s="5" t="s">
        <v>3</v>
      </c>
      <c r="AY16" s="19">
        <v>80</v>
      </c>
      <c r="AZ16" s="22">
        <v>6.7681895093062605E-2</v>
      </c>
      <c r="BA16" s="19">
        <v>402</v>
      </c>
      <c r="BB16" s="22">
        <v>5.2755905511811002E-2</v>
      </c>
      <c r="BC16" s="19">
        <v>1139</v>
      </c>
      <c r="BD16" s="22">
        <v>0.15600602657170301</v>
      </c>
      <c r="BE16" s="19">
        <v>544</v>
      </c>
      <c r="BF16" s="22">
        <v>0.13555943184649899</v>
      </c>
      <c r="BG16" s="19">
        <v>165</v>
      </c>
      <c r="BH16" s="20">
        <v>0.119565217391304</v>
      </c>
      <c r="BI16" s="34">
        <f t="shared" si="1"/>
        <v>2330</v>
      </c>
      <c r="BJ16" s="35">
        <f>BI16/SUM(BI15,BI16)</f>
        <v>0.10839225902493488</v>
      </c>
      <c r="BK16" s="42"/>
      <c r="BM16" s="44"/>
      <c r="BN16" s="5" t="s">
        <v>3</v>
      </c>
      <c r="BO16" s="19">
        <v>20</v>
      </c>
      <c r="BP16" s="22">
        <v>3.0165912518853699E-2</v>
      </c>
      <c r="BQ16" s="19">
        <v>46</v>
      </c>
      <c r="BR16" s="22">
        <v>6.2893081761006301E-3</v>
      </c>
      <c r="BS16" s="19">
        <v>37</v>
      </c>
      <c r="BT16" s="22">
        <v>8.2130965593784702E-3</v>
      </c>
      <c r="BU16" s="19">
        <v>31</v>
      </c>
      <c r="BV16" s="22">
        <v>7.7674768228514204E-3</v>
      </c>
      <c r="BW16" s="19">
        <v>18</v>
      </c>
      <c r="BX16" s="20">
        <v>1.6838166510757702E-2</v>
      </c>
      <c r="BY16" s="34">
        <v>152</v>
      </c>
      <c r="BZ16" s="35">
        <v>8.6649184813590244E-3</v>
      </c>
      <c r="CA16" s="42"/>
      <c r="CB16" s="64"/>
      <c r="CC16" s="73"/>
      <c r="CD16" s="44"/>
      <c r="CE16" s="5" t="s">
        <v>3</v>
      </c>
      <c r="CF16" s="19">
        <v>1751</v>
      </c>
      <c r="CG16" s="22">
        <v>0.65827067669172901</v>
      </c>
      <c r="CH16" s="19">
        <v>8851</v>
      </c>
      <c r="CI16" s="22">
        <v>0.59767708825714105</v>
      </c>
      <c r="CJ16" s="19">
        <v>9683</v>
      </c>
      <c r="CK16" s="22">
        <v>0.785192993837172</v>
      </c>
      <c r="CL16" s="19">
        <v>5397</v>
      </c>
      <c r="CM16" s="22">
        <v>0.83531960996749699</v>
      </c>
      <c r="CN16" s="19">
        <v>2191</v>
      </c>
      <c r="CO16" s="20">
        <v>0.73622311827956999</v>
      </c>
      <c r="CP16" s="34">
        <v>27873</v>
      </c>
      <c r="CQ16" s="35">
        <v>0.71035730669249197</v>
      </c>
      <c r="CR16" s="42"/>
      <c r="CT16" s="44"/>
      <c r="CU16" s="5" t="s">
        <v>3</v>
      </c>
      <c r="CV16" s="19">
        <v>22</v>
      </c>
      <c r="CW16" s="22">
        <v>7.6762037683182098E-3</v>
      </c>
      <c r="CX16" s="19">
        <v>137</v>
      </c>
      <c r="CY16" s="22">
        <v>9.1223864695698497E-3</v>
      </c>
      <c r="CZ16" s="19">
        <v>564</v>
      </c>
      <c r="DA16" s="22">
        <v>5.2499301870985803E-2</v>
      </c>
      <c r="DB16" s="19">
        <v>310</v>
      </c>
      <c r="DC16" s="22">
        <v>5.6703859520760902E-2</v>
      </c>
      <c r="DD16" s="19">
        <v>25</v>
      </c>
      <c r="DE16" s="20">
        <v>9.4197437829691005E-3</v>
      </c>
      <c r="DF16" s="34">
        <v>1058</v>
      </c>
      <c r="DG16" s="35">
        <v>2.8790682486121693E-2</v>
      </c>
      <c r="DH16" s="42"/>
      <c r="DJ16" s="44"/>
      <c r="DK16" s="5" t="s">
        <v>3</v>
      </c>
      <c r="DL16" s="19">
        <v>51</v>
      </c>
      <c r="DM16" s="22">
        <v>1.2451171875E-2</v>
      </c>
      <c r="DN16" s="19">
        <v>234</v>
      </c>
      <c r="DO16" s="22">
        <v>1.31935047361299E-2</v>
      </c>
      <c r="DP16" s="19">
        <v>1075</v>
      </c>
      <c r="DQ16" s="22">
        <v>8.0385852090032198E-2</v>
      </c>
      <c r="DR16" s="19">
        <v>470</v>
      </c>
      <c r="DS16" s="22">
        <v>7.1136673225367E-2</v>
      </c>
      <c r="DT16" s="19">
        <v>97</v>
      </c>
      <c r="DU16" s="20">
        <v>3.10598783221262E-2</v>
      </c>
      <c r="DV16" s="34">
        <f t="shared" ref="DV16" si="6">SUM(DL16,DN16,DP16,DR16,DT16)</f>
        <v>1927</v>
      </c>
      <c r="DW16" s="35">
        <f>DV16/SUM(DV15,DV16)</f>
        <v>4.2884166017580952E-2</v>
      </c>
      <c r="DX16" s="42"/>
      <c r="DZ16" s="44"/>
      <c r="EA16" s="5" t="s">
        <v>3</v>
      </c>
      <c r="EB16" s="19">
        <v>2312</v>
      </c>
      <c r="EC16" s="22">
        <v>0.564453125</v>
      </c>
      <c r="ED16" s="19">
        <v>10668</v>
      </c>
      <c r="EE16" s="22">
        <v>0.60148849797022996</v>
      </c>
      <c r="EF16" s="19">
        <v>9494</v>
      </c>
      <c r="EG16" s="22">
        <v>0.709937934644433</v>
      </c>
      <c r="EH16" s="19">
        <v>5126</v>
      </c>
      <c r="EI16" s="22">
        <v>0.77584380202815195</v>
      </c>
      <c r="EJ16" s="19">
        <v>2171</v>
      </c>
      <c r="EK16" s="20">
        <v>0.69516490553954502</v>
      </c>
      <c r="EL16" s="34">
        <v>29771</v>
      </c>
      <c r="EM16" s="35">
        <v>0.66253477244909309</v>
      </c>
      <c r="EN16" s="42"/>
      <c r="EP16" s="44"/>
      <c r="EQ16" s="5" t="s">
        <v>3</v>
      </c>
      <c r="ER16" s="19">
        <v>399</v>
      </c>
      <c r="ES16" s="22">
        <v>0.36706531738730502</v>
      </c>
      <c r="ET16" s="19">
        <v>2833</v>
      </c>
      <c r="EU16" s="22">
        <v>0.438341327556862</v>
      </c>
      <c r="EV16" s="19">
        <v>3156</v>
      </c>
      <c r="EW16" s="22">
        <v>0.60160121997712501</v>
      </c>
      <c r="EX16" s="19">
        <v>777</v>
      </c>
      <c r="EY16" s="22">
        <v>0.48532167395377901</v>
      </c>
      <c r="EZ16" s="19">
        <v>334</v>
      </c>
      <c r="FA16" s="20">
        <v>0.42012578616352197</v>
      </c>
      <c r="FB16" s="34">
        <v>7499</v>
      </c>
      <c r="FC16" s="35">
        <v>0.49361506055818855</v>
      </c>
      <c r="FD16" s="42"/>
      <c r="FF16" s="44"/>
      <c r="FG16" s="5" t="s">
        <v>3</v>
      </c>
      <c r="FH16" s="19">
        <v>413</v>
      </c>
      <c r="FI16" s="22">
        <v>0.100830078125</v>
      </c>
      <c r="FJ16" s="19">
        <v>1470</v>
      </c>
      <c r="FK16" s="22">
        <v>8.2886946715534301E-2</v>
      </c>
      <c r="FL16" s="19">
        <v>2422</v>
      </c>
      <c r="FM16" s="22">
        <v>0.18109765216090901</v>
      </c>
      <c r="FN16" s="19">
        <v>1659</v>
      </c>
      <c r="FO16" s="22">
        <v>0.25109732102315702</v>
      </c>
      <c r="FP16" s="19">
        <v>404</v>
      </c>
      <c r="FQ16" s="20">
        <v>0.129362792187</v>
      </c>
      <c r="FR16" s="6">
        <v>6368</v>
      </c>
      <c r="FS16" s="16">
        <v>0.14171581172805164</v>
      </c>
      <c r="FT16" s="42"/>
    </row>
    <row r="17" spans="2:176" ht="14" customHeight="1" x14ac:dyDescent="0.3">
      <c r="B17" s="46"/>
      <c r="C17" s="46"/>
      <c r="D17" t="s">
        <v>47</v>
      </c>
      <c r="E17" s="15">
        <v>17734</v>
      </c>
      <c r="F17" s="39">
        <v>2.7559999999999998</v>
      </c>
      <c r="G17" s="39">
        <v>15.576000000000001</v>
      </c>
      <c r="H17" s="39">
        <v>3.9470000000000001</v>
      </c>
      <c r="I17" s="39">
        <v>0.03</v>
      </c>
      <c r="J17" s="39">
        <v>0</v>
      </c>
      <c r="K17" s="39">
        <v>0</v>
      </c>
      <c r="L17" s="39">
        <v>0</v>
      </c>
      <c r="M17" s="39">
        <v>5</v>
      </c>
      <c r="N17" s="39">
        <v>42</v>
      </c>
      <c r="O17" s="45"/>
      <c r="AG17" s="43" t="s">
        <v>23</v>
      </c>
      <c r="AH17" s="2" t="s">
        <v>2</v>
      </c>
      <c r="AI17" s="24">
        <v>3252</v>
      </c>
      <c r="AJ17" s="25">
        <v>0.7939453125</v>
      </c>
      <c r="AK17" s="24">
        <v>15578</v>
      </c>
      <c r="AL17" s="25">
        <v>0.87827704797880102</v>
      </c>
      <c r="AM17" s="24">
        <v>13066</v>
      </c>
      <c r="AN17" s="25">
        <v>0.97711636254860901</v>
      </c>
      <c r="AO17" s="24">
        <v>6479</v>
      </c>
      <c r="AP17" s="25">
        <v>0.98062660814287905</v>
      </c>
      <c r="AQ17" s="24">
        <v>3045</v>
      </c>
      <c r="AR17" s="27">
        <v>0.97502401536983696</v>
      </c>
      <c r="AS17" s="7">
        <v>41420</v>
      </c>
      <c r="AT17" s="4">
        <v>0.92177589852008457</v>
      </c>
      <c r="AU17" s="41" t="s">
        <v>4</v>
      </c>
      <c r="AW17" s="43" t="s">
        <v>31</v>
      </c>
      <c r="AX17" t="s">
        <v>2</v>
      </c>
      <c r="AY17" s="14">
        <v>862</v>
      </c>
      <c r="AZ17" s="26">
        <v>0.72927241962775002</v>
      </c>
      <c r="BA17" s="14">
        <v>5631</v>
      </c>
      <c r="BB17" s="26">
        <v>0.73897637795275595</v>
      </c>
      <c r="BC17" s="14">
        <v>4373</v>
      </c>
      <c r="BD17" s="26">
        <v>0.59895904670593103</v>
      </c>
      <c r="BE17" s="14">
        <v>2144</v>
      </c>
      <c r="BF17" s="26">
        <v>0.53426364315973096</v>
      </c>
      <c r="BG17" s="14">
        <v>887</v>
      </c>
      <c r="BH17" s="18">
        <v>0.64275362318840601</v>
      </c>
      <c r="BI17" s="7">
        <f t="shared" si="1"/>
        <v>13897</v>
      </c>
      <c r="BJ17" s="4">
        <f>BI17/SUM(BI17,BI18)</f>
        <v>0.64649237067361365</v>
      </c>
      <c r="BK17" s="41" t="s">
        <v>4</v>
      </c>
      <c r="BM17" s="43" t="s">
        <v>68</v>
      </c>
      <c r="BN17" t="s">
        <v>2</v>
      </c>
      <c r="BO17" s="14">
        <v>641</v>
      </c>
      <c r="BP17" s="26">
        <v>0.96681749622926105</v>
      </c>
      <c r="BQ17" s="14">
        <v>7225</v>
      </c>
      <c r="BR17" s="26">
        <v>0.98783155592015304</v>
      </c>
      <c r="BS17" s="14">
        <v>4464</v>
      </c>
      <c r="BT17" s="26">
        <v>0.99089900110987805</v>
      </c>
      <c r="BU17" s="14">
        <v>3817</v>
      </c>
      <c r="BV17" s="26">
        <v>0.95640190428464</v>
      </c>
      <c r="BW17" s="14">
        <v>1041</v>
      </c>
      <c r="BX17" s="18">
        <v>0.97380729653882103</v>
      </c>
      <c r="BY17" s="7">
        <v>17188</v>
      </c>
      <c r="BZ17" s="4">
        <v>0.97981986090525597</v>
      </c>
      <c r="CA17" s="41" t="s">
        <v>4</v>
      </c>
      <c r="CB17" s="64"/>
      <c r="CC17" s="73"/>
      <c r="CD17" s="43" t="s">
        <v>111</v>
      </c>
      <c r="CE17" t="s">
        <v>2</v>
      </c>
      <c r="CF17" s="14">
        <v>361</v>
      </c>
      <c r="CG17" s="26">
        <v>0.13571428571428601</v>
      </c>
      <c r="CH17" s="14">
        <v>1979</v>
      </c>
      <c r="CI17" s="26">
        <v>0.13363495171855</v>
      </c>
      <c r="CJ17" s="14">
        <v>1296</v>
      </c>
      <c r="CK17" s="26">
        <v>0.10509244242620799</v>
      </c>
      <c r="CL17" s="14">
        <v>500</v>
      </c>
      <c r="CM17" s="26">
        <v>7.7387401331063296E-2</v>
      </c>
      <c r="CN17" s="14">
        <v>327</v>
      </c>
      <c r="CO17" s="18">
        <v>0.109879032258065</v>
      </c>
      <c r="CP17" s="6">
        <v>4463</v>
      </c>
      <c r="CQ17" s="16">
        <v>0.11374178092665274</v>
      </c>
      <c r="CR17" s="41" t="s">
        <v>4</v>
      </c>
      <c r="CT17" s="43" t="s">
        <v>159</v>
      </c>
      <c r="CU17" t="s">
        <v>2</v>
      </c>
      <c r="CV17" s="14">
        <v>1395</v>
      </c>
      <c r="CW17" s="26">
        <v>0.48674110258199599</v>
      </c>
      <c r="CX17" s="14">
        <v>6995</v>
      </c>
      <c r="CY17" s="26">
        <v>0.46577440404847498</v>
      </c>
      <c r="CZ17" s="14">
        <v>5398</v>
      </c>
      <c r="DA17" s="26">
        <v>0.50246672251698798</v>
      </c>
      <c r="DB17" s="14">
        <v>2947</v>
      </c>
      <c r="DC17" s="26">
        <v>0.53905249679897604</v>
      </c>
      <c r="DD17" s="14">
        <v>1471</v>
      </c>
      <c r="DE17" s="18">
        <v>0.55425772418990205</v>
      </c>
      <c r="DF17" s="6">
        <v>18206</v>
      </c>
      <c r="DG17" s="16">
        <v>0.49542832262980296</v>
      </c>
      <c r="DH17" s="41" t="s">
        <v>4</v>
      </c>
      <c r="DJ17" s="43" t="s">
        <v>151</v>
      </c>
      <c r="DK17" t="s">
        <v>2</v>
      </c>
      <c r="DL17" s="14">
        <v>1589</v>
      </c>
      <c r="DM17" s="26">
        <v>0.387939453125</v>
      </c>
      <c r="DN17" s="14">
        <v>6544</v>
      </c>
      <c r="DO17" s="26">
        <v>0.36896707262065898</v>
      </c>
      <c r="DP17" s="14">
        <v>4477</v>
      </c>
      <c r="DQ17" s="26">
        <v>0.33477903237867301</v>
      </c>
      <c r="DR17" s="14">
        <v>2716</v>
      </c>
      <c r="DS17" s="26">
        <v>0.41107915846829102</v>
      </c>
      <c r="DT17" s="14">
        <v>1328</v>
      </c>
      <c r="DU17" s="18">
        <v>0.42523214857508801</v>
      </c>
      <c r="DV17" s="6">
        <f>SUM(DL17,DN17,DP17,DR17,DT17)</f>
        <v>16654</v>
      </c>
      <c r="DW17" s="16">
        <f>DV17/SUM(DV17,DV18)</f>
        <v>0.37062423500611996</v>
      </c>
      <c r="DX17" s="41" t="s">
        <v>4</v>
      </c>
      <c r="DZ17" s="43" t="s">
        <v>139</v>
      </c>
      <c r="EA17" t="s">
        <v>2</v>
      </c>
      <c r="EB17" s="14">
        <v>2136</v>
      </c>
      <c r="EC17" s="26">
        <v>0.521484375</v>
      </c>
      <c r="ED17" s="14">
        <v>9017</v>
      </c>
      <c r="EE17" s="26">
        <v>0.50840099233198</v>
      </c>
      <c r="EF17" s="14">
        <v>4857</v>
      </c>
      <c r="EG17" s="26">
        <v>0.36319449637328899</v>
      </c>
      <c r="EH17" s="14">
        <v>2923</v>
      </c>
      <c r="EI17" s="26">
        <v>0.44240956561222899</v>
      </c>
      <c r="EJ17" s="14">
        <v>1500</v>
      </c>
      <c r="EK17" s="18">
        <v>0.48030739673390999</v>
      </c>
      <c r="EL17" s="6">
        <v>20433</v>
      </c>
      <c r="EM17" s="16">
        <v>0.45472348948481139</v>
      </c>
      <c r="EN17" s="41" t="s">
        <v>4</v>
      </c>
      <c r="EP17" s="43" t="s">
        <v>130</v>
      </c>
      <c r="EQ17" t="s">
        <v>2</v>
      </c>
      <c r="ER17" s="14">
        <v>724</v>
      </c>
      <c r="ES17" s="26">
        <v>0.66605335786568498</v>
      </c>
      <c r="ET17" s="14">
        <v>3485</v>
      </c>
      <c r="EU17" s="26">
        <v>0.53922327092681399</v>
      </c>
      <c r="EV17" s="14">
        <v>1975</v>
      </c>
      <c r="EW17" s="26">
        <v>0.37647731605032397</v>
      </c>
      <c r="EX17" s="14">
        <v>687</v>
      </c>
      <c r="EY17" s="26">
        <v>0.42910680824484698</v>
      </c>
      <c r="EZ17" s="14">
        <v>400</v>
      </c>
      <c r="FA17" s="18">
        <v>0.50314465408804998</v>
      </c>
      <c r="FB17" s="6">
        <v>7271</v>
      </c>
      <c r="FC17" s="16">
        <v>0.47860716166403372</v>
      </c>
      <c r="FD17" s="41" t="s">
        <v>4</v>
      </c>
      <c r="FF17" s="43" t="s">
        <v>170</v>
      </c>
      <c r="FG17" t="s">
        <v>2</v>
      </c>
      <c r="FH17" s="14">
        <v>4084</v>
      </c>
      <c r="FI17" s="26">
        <v>0.9970703125</v>
      </c>
      <c r="FJ17" s="14">
        <v>17715</v>
      </c>
      <c r="FK17" s="26">
        <v>0.99887228643924397</v>
      </c>
      <c r="FL17" s="14">
        <v>13217</v>
      </c>
      <c r="FM17" s="26">
        <v>0.98826080454613396</v>
      </c>
      <c r="FN17" s="14">
        <v>6595</v>
      </c>
      <c r="FO17" s="26">
        <v>0.99818374451339498</v>
      </c>
      <c r="FP17" s="14">
        <v>3110</v>
      </c>
      <c r="FQ17" s="18">
        <v>0.99583733589497303</v>
      </c>
      <c r="FR17" s="7">
        <v>44721</v>
      </c>
      <c r="FS17" s="4">
        <v>0.99523756537220431</v>
      </c>
      <c r="FT17" s="41" t="s">
        <v>4</v>
      </c>
    </row>
    <row r="18" spans="2:176" x14ac:dyDescent="0.3">
      <c r="B18" s="46"/>
      <c r="C18" s="46"/>
      <c r="D18" t="s">
        <v>48</v>
      </c>
      <c r="E18" s="15">
        <v>13368</v>
      </c>
      <c r="F18" s="39">
        <v>4.0110000000000001</v>
      </c>
      <c r="G18" s="39">
        <v>39.948</v>
      </c>
      <c r="H18" s="39">
        <v>6.32</v>
      </c>
      <c r="I18" s="39">
        <v>5.5E-2</v>
      </c>
      <c r="J18" s="39">
        <v>0</v>
      </c>
      <c r="K18" s="39">
        <v>0</v>
      </c>
      <c r="L18" s="39">
        <v>2</v>
      </c>
      <c r="M18" s="39">
        <v>6</v>
      </c>
      <c r="N18" s="39">
        <v>85</v>
      </c>
      <c r="O18" s="45"/>
      <c r="AG18" s="44"/>
      <c r="AH18" s="5" t="s">
        <v>3</v>
      </c>
      <c r="AI18" s="19">
        <v>844</v>
      </c>
      <c r="AJ18" s="22">
        <v>0.2060546875</v>
      </c>
      <c r="AK18" s="19">
        <v>2159</v>
      </c>
      <c r="AL18" s="22">
        <v>0.121722952021199</v>
      </c>
      <c r="AM18" s="19">
        <v>306</v>
      </c>
      <c r="AN18" s="22">
        <v>2.2883637451390999E-2</v>
      </c>
      <c r="AO18" s="19">
        <v>128</v>
      </c>
      <c r="AP18" s="22">
        <v>1.9373391857121201E-2</v>
      </c>
      <c r="AQ18" s="19">
        <v>78</v>
      </c>
      <c r="AR18" s="20">
        <v>2.49759846301633E-2</v>
      </c>
      <c r="AS18" s="34">
        <v>3515</v>
      </c>
      <c r="AT18" s="35">
        <v>7.8224101479915431E-2</v>
      </c>
      <c r="AU18" s="42"/>
      <c r="AW18" s="55"/>
      <c r="AX18" s="5" t="s">
        <v>3</v>
      </c>
      <c r="AY18" s="19">
        <v>320</v>
      </c>
      <c r="AZ18" s="22">
        <v>0.27072758037224998</v>
      </c>
      <c r="BA18" s="19">
        <v>1989</v>
      </c>
      <c r="BB18" s="22">
        <v>0.261023622047244</v>
      </c>
      <c r="BC18" s="19">
        <v>2928</v>
      </c>
      <c r="BD18" s="22">
        <v>0.40104095329406902</v>
      </c>
      <c r="BE18" s="19">
        <v>1869</v>
      </c>
      <c r="BF18" s="22">
        <v>0.46573635684026898</v>
      </c>
      <c r="BG18" s="19">
        <v>493</v>
      </c>
      <c r="BH18" s="20">
        <v>0.35724637681159399</v>
      </c>
      <c r="BI18" s="34">
        <f t="shared" si="1"/>
        <v>7599</v>
      </c>
      <c r="BJ18" s="35">
        <f>BI18/SUM(BI17,BI18)</f>
        <v>0.3535076293263863</v>
      </c>
      <c r="BK18" s="42"/>
      <c r="BM18" s="44"/>
      <c r="BN18" s="5" t="s">
        <v>3</v>
      </c>
      <c r="BO18" s="19">
        <v>22</v>
      </c>
      <c r="BP18" s="22">
        <v>3.31825037707391E-2</v>
      </c>
      <c r="BQ18" s="19">
        <v>89</v>
      </c>
      <c r="BR18" s="22">
        <v>1.21684440798469E-2</v>
      </c>
      <c r="BS18" s="19">
        <v>41</v>
      </c>
      <c r="BT18" s="22">
        <v>9.1009988901220897E-3</v>
      </c>
      <c r="BU18" s="19">
        <v>174</v>
      </c>
      <c r="BV18" s="22">
        <v>4.3598095715359601E-2</v>
      </c>
      <c r="BW18" s="19">
        <v>28</v>
      </c>
      <c r="BX18" s="20">
        <v>2.6192703461178701E-2</v>
      </c>
      <c r="BY18" s="34">
        <v>354</v>
      </c>
      <c r="BZ18" s="35">
        <v>2.0180139094744042E-2</v>
      </c>
      <c r="CA18" s="42"/>
      <c r="CB18" s="64"/>
      <c r="CC18" s="74"/>
      <c r="CD18" s="44"/>
      <c r="CE18" s="5" t="s">
        <v>3</v>
      </c>
      <c r="CF18" s="19">
        <v>2299</v>
      </c>
      <c r="CG18" s="22">
        <v>0.86428571428571399</v>
      </c>
      <c r="CH18" s="19">
        <v>12830</v>
      </c>
      <c r="CI18" s="22">
        <v>0.86636504828145</v>
      </c>
      <c r="CJ18" s="19">
        <v>11036</v>
      </c>
      <c r="CK18" s="22">
        <v>0.89490755757379203</v>
      </c>
      <c r="CL18" s="19">
        <v>5961</v>
      </c>
      <c r="CM18" s="22">
        <v>0.92261259866893697</v>
      </c>
      <c r="CN18" s="19">
        <v>2649</v>
      </c>
      <c r="CO18" s="20">
        <v>0.89012096774193505</v>
      </c>
      <c r="CP18" s="6">
        <v>34775</v>
      </c>
      <c r="CQ18" s="16">
        <v>0.88625821907334723</v>
      </c>
      <c r="CR18" s="42"/>
      <c r="CT18" s="44"/>
      <c r="CU18" s="5" t="s">
        <v>3</v>
      </c>
      <c r="CV18" s="19">
        <v>1471</v>
      </c>
      <c r="CW18" s="22">
        <v>0.51325889741800401</v>
      </c>
      <c r="CX18" s="19">
        <v>8023</v>
      </c>
      <c r="CY18" s="22">
        <v>0.53422559595152497</v>
      </c>
      <c r="CZ18" s="19">
        <v>5345</v>
      </c>
      <c r="DA18" s="22">
        <v>0.49753327748301202</v>
      </c>
      <c r="DB18" s="19">
        <v>2520</v>
      </c>
      <c r="DC18" s="22">
        <v>0.46094750320102401</v>
      </c>
      <c r="DD18" s="19">
        <v>1183</v>
      </c>
      <c r="DE18" s="20">
        <v>0.44574227581009801</v>
      </c>
      <c r="DF18" s="6">
        <v>18542</v>
      </c>
      <c r="DG18" s="16">
        <v>0.50457167737019704</v>
      </c>
      <c r="DH18" s="42"/>
      <c r="DJ18" s="44"/>
      <c r="DK18" s="5" t="s">
        <v>3</v>
      </c>
      <c r="DL18" s="19">
        <v>2507</v>
      </c>
      <c r="DM18" s="22">
        <v>0.612060546875</v>
      </c>
      <c r="DN18" s="19">
        <v>11192</v>
      </c>
      <c r="DO18" s="22">
        <v>0.63103292737934102</v>
      </c>
      <c r="DP18" s="19">
        <v>8896</v>
      </c>
      <c r="DQ18" s="22">
        <v>0.66522096762132699</v>
      </c>
      <c r="DR18" s="19">
        <v>3891</v>
      </c>
      <c r="DS18" s="22">
        <v>0.58892084153170898</v>
      </c>
      <c r="DT18" s="19">
        <v>1795</v>
      </c>
      <c r="DU18" s="20">
        <v>0.57476785142491205</v>
      </c>
      <c r="DV18" s="6">
        <f t="shared" ref="DV18" si="7">SUM(DL18,DN18,DP18,DR18,DT18)</f>
        <v>28281</v>
      </c>
      <c r="DW18" s="16">
        <f>DV18/SUM(DV17,DV18)</f>
        <v>0.62937576499388004</v>
      </c>
      <c r="DX18" s="42"/>
      <c r="DZ18" s="44"/>
      <c r="EA18" s="5" t="s">
        <v>3</v>
      </c>
      <c r="EB18" s="19">
        <v>1960</v>
      </c>
      <c r="EC18" s="22">
        <v>0.478515625</v>
      </c>
      <c r="ED18" s="19">
        <v>8719</v>
      </c>
      <c r="EE18" s="22">
        <v>0.49159900766802</v>
      </c>
      <c r="EF18" s="19">
        <v>8516</v>
      </c>
      <c r="EG18" s="22">
        <v>0.63680550362671096</v>
      </c>
      <c r="EH18" s="19">
        <v>3684</v>
      </c>
      <c r="EI18" s="22">
        <v>0.55759043438777101</v>
      </c>
      <c r="EJ18" s="19">
        <v>1623</v>
      </c>
      <c r="EK18" s="20">
        <v>0.51969260326609001</v>
      </c>
      <c r="EL18" s="6">
        <v>24502</v>
      </c>
      <c r="EM18" s="16">
        <v>0.54527651051518855</v>
      </c>
      <c r="EN18" s="42"/>
      <c r="EP18" s="44"/>
      <c r="EQ18" s="5" t="s">
        <v>3</v>
      </c>
      <c r="ER18" s="19">
        <v>363</v>
      </c>
      <c r="ES18" s="22">
        <v>0.33394664213431502</v>
      </c>
      <c r="ET18" s="19">
        <v>2978</v>
      </c>
      <c r="EU18" s="22">
        <v>0.46077672907318601</v>
      </c>
      <c r="EV18" s="19">
        <v>3271</v>
      </c>
      <c r="EW18" s="22">
        <v>0.62352268394967603</v>
      </c>
      <c r="EX18" s="19">
        <v>914</v>
      </c>
      <c r="EY18" s="22">
        <v>0.57089319175515296</v>
      </c>
      <c r="EZ18" s="19">
        <v>395</v>
      </c>
      <c r="FA18" s="20">
        <v>0.49685534591195002</v>
      </c>
      <c r="FB18" s="6">
        <v>7921</v>
      </c>
      <c r="FC18" s="16">
        <v>0.52139283833596628</v>
      </c>
      <c r="FD18" s="42"/>
      <c r="FF18" s="44"/>
      <c r="FG18" s="5" t="s">
        <v>3</v>
      </c>
      <c r="FH18" s="19">
        <v>12</v>
      </c>
      <c r="FI18" s="22">
        <v>2.9296875E-3</v>
      </c>
      <c r="FJ18" s="19">
        <v>20</v>
      </c>
      <c r="FK18" s="22">
        <v>1.12771356075557E-3</v>
      </c>
      <c r="FL18" s="19">
        <v>157</v>
      </c>
      <c r="FM18" s="22">
        <v>1.1739195453865699E-2</v>
      </c>
      <c r="FN18" s="19">
        <v>12</v>
      </c>
      <c r="FO18" s="22">
        <v>1.81625548660512E-3</v>
      </c>
      <c r="FP18" s="19">
        <v>13</v>
      </c>
      <c r="FQ18" s="20">
        <v>4.1626641050272204E-3</v>
      </c>
      <c r="FR18" s="34">
        <v>214</v>
      </c>
      <c r="FS18" s="35">
        <v>4.7624346277957046E-3</v>
      </c>
      <c r="FT18" s="42"/>
    </row>
    <row r="19" spans="2:176" ht="14" customHeight="1" x14ac:dyDescent="0.3">
      <c r="B19" s="46"/>
      <c r="C19" s="46"/>
      <c r="D19" t="s">
        <v>49</v>
      </c>
      <c r="E19" s="15">
        <v>6607</v>
      </c>
      <c r="F19" s="39">
        <v>3.335</v>
      </c>
      <c r="G19" s="39">
        <v>17.824000000000002</v>
      </c>
      <c r="H19" s="39">
        <v>4.2220000000000004</v>
      </c>
      <c r="I19" s="39">
        <v>5.1999999999999998E-2</v>
      </c>
      <c r="J19" s="39">
        <v>0</v>
      </c>
      <c r="K19" s="39">
        <v>0</v>
      </c>
      <c r="L19" s="39">
        <v>2</v>
      </c>
      <c r="M19" s="39">
        <v>6</v>
      </c>
      <c r="N19" s="39">
        <v>35</v>
      </c>
      <c r="O19" s="45"/>
      <c r="AW19" s="43" t="s">
        <v>32</v>
      </c>
      <c r="AX19" s="2" t="s">
        <v>2</v>
      </c>
      <c r="AY19" s="24">
        <v>1182</v>
      </c>
      <c r="AZ19" s="25">
        <v>0.28857421875</v>
      </c>
      <c r="BA19" s="24">
        <v>7620</v>
      </c>
      <c r="BB19" s="25">
        <v>0.429610418898348</v>
      </c>
      <c r="BC19" s="24">
        <v>7301</v>
      </c>
      <c r="BD19" s="25">
        <v>0.54599162428956005</v>
      </c>
      <c r="BE19" s="24">
        <v>4013</v>
      </c>
      <c r="BF19" s="25">
        <v>0.60738610564552697</v>
      </c>
      <c r="BG19" s="24">
        <v>1380</v>
      </c>
      <c r="BH19" s="27">
        <v>0.441882804995197</v>
      </c>
      <c r="BI19" s="7">
        <f t="shared" ref="BI19:BI20" si="8">SUM(AY19,BA19,BC19,BE19,BG19)</f>
        <v>21496</v>
      </c>
      <c r="BJ19" s="4">
        <f>BI19/SUM(BI19,BI20)</f>
        <v>0.47837988205185267</v>
      </c>
      <c r="BK19" s="41" t="s">
        <v>4</v>
      </c>
      <c r="BM19" s="43" t="s">
        <v>69</v>
      </c>
      <c r="BN19" s="2" t="s">
        <v>2</v>
      </c>
      <c r="BO19" s="24">
        <v>607</v>
      </c>
      <c r="BP19" s="25">
        <v>0.91553544494720995</v>
      </c>
      <c r="BQ19" s="24">
        <v>7179</v>
      </c>
      <c r="BR19" s="25">
        <v>0.98154224774405296</v>
      </c>
      <c r="BS19" s="24">
        <v>4454</v>
      </c>
      <c r="BT19" s="25">
        <v>0.98867924528301898</v>
      </c>
      <c r="BU19" s="24">
        <v>3202</v>
      </c>
      <c r="BV19" s="25">
        <v>0.80230518667000705</v>
      </c>
      <c r="BW19" s="24">
        <v>978</v>
      </c>
      <c r="BX19" s="27">
        <v>0.91487371375116899</v>
      </c>
      <c r="BY19" s="7">
        <v>16420</v>
      </c>
      <c r="BZ19" s="4">
        <v>0.93603922015733665</v>
      </c>
      <c r="CA19" s="41" t="s">
        <v>4</v>
      </c>
      <c r="CB19" s="64"/>
      <c r="CC19" s="43" t="s">
        <v>90</v>
      </c>
      <c r="CD19" s="43"/>
      <c r="CE19" s="66" t="s">
        <v>91</v>
      </c>
      <c r="CF19" s="61">
        <v>2445</v>
      </c>
      <c r="CG19" s="26">
        <v>0.91917293233082698</v>
      </c>
      <c r="CH19" s="61">
        <v>13564</v>
      </c>
      <c r="CI19" s="26">
        <v>0.91592950232966397</v>
      </c>
      <c r="CJ19" s="61">
        <v>6703</v>
      </c>
      <c r="CK19" s="26">
        <v>0.54363341443633395</v>
      </c>
      <c r="CL19" s="61">
        <v>2189</v>
      </c>
      <c r="CM19" s="26">
        <v>0.33880204302739497</v>
      </c>
      <c r="CN19" s="61">
        <v>2094</v>
      </c>
      <c r="CO19" s="62">
        <v>0.70362903225806495</v>
      </c>
      <c r="CP19" s="7">
        <v>26995</v>
      </c>
      <c r="CQ19" s="4">
        <v>0.68801610765623411</v>
      </c>
      <c r="CR19" s="41" t="s">
        <v>4</v>
      </c>
      <c r="CT19" s="43" t="s">
        <v>160</v>
      </c>
      <c r="CU19" s="2" t="s">
        <v>2</v>
      </c>
      <c r="CV19" s="24">
        <v>2851</v>
      </c>
      <c r="CW19" s="25">
        <v>0.99476622470341902</v>
      </c>
      <c r="CX19" s="24">
        <v>14913</v>
      </c>
      <c r="CY19" s="25">
        <v>0.99300838993208196</v>
      </c>
      <c r="CZ19" s="24">
        <v>10590</v>
      </c>
      <c r="DA19" s="25">
        <v>0.98575816810946704</v>
      </c>
      <c r="DB19" s="24">
        <v>5447</v>
      </c>
      <c r="DC19" s="25">
        <v>0.99634168648253196</v>
      </c>
      <c r="DD19" s="24">
        <v>2640</v>
      </c>
      <c r="DE19" s="27">
        <v>0.99472494348153695</v>
      </c>
      <c r="DF19" s="7">
        <v>36441</v>
      </c>
      <c r="DG19" s="4">
        <v>0.99164580385327095</v>
      </c>
      <c r="DH19" s="41" t="s">
        <v>4</v>
      </c>
      <c r="DJ19" s="43" t="s">
        <v>152</v>
      </c>
      <c r="DK19" s="2" t="s">
        <v>2</v>
      </c>
      <c r="DL19" s="24">
        <v>3632</v>
      </c>
      <c r="DM19" s="25">
        <v>0.88671875</v>
      </c>
      <c r="DN19" s="24">
        <v>16586</v>
      </c>
      <c r="DO19" s="25">
        <v>0.93516012629679701</v>
      </c>
      <c r="DP19" s="24">
        <v>12632</v>
      </c>
      <c r="DQ19" s="25">
        <v>0.94458984521049905</v>
      </c>
      <c r="DR19" s="24">
        <v>6101</v>
      </c>
      <c r="DS19" s="25">
        <v>0.92341456031481794</v>
      </c>
      <c r="DT19" s="24">
        <v>2808</v>
      </c>
      <c r="DU19" s="27">
        <v>0.89913544668587897</v>
      </c>
      <c r="DV19" s="7">
        <f>SUM(DL19,DN19,DP19,DR19,DT19)</f>
        <v>41759</v>
      </c>
      <c r="DW19" s="4">
        <f>DV19/SUM(DV19,DV20)</f>
        <v>0.92932012907533101</v>
      </c>
      <c r="DX19" s="41" t="s">
        <v>4</v>
      </c>
      <c r="DZ19" s="43" t="s">
        <v>140</v>
      </c>
      <c r="EA19" s="2" t="s">
        <v>2</v>
      </c>
      <c r="EB19" s="24">
        <v>2245</v>
      </c>
      <c r="EC19" s="25">
        <v>0.548095703125</v>
      </c>
      <c r="ED19" s="24">
        <v>9072</v>
      </c>
      <c r="EE19" s="25">
        <v>0.51150202976995895</v>
      </c>
      <c r="EF19" s="24">
        <v>3167</v>
      </c>
      <c r="EG19" s="25">
        <v>0.23682045913407601</v>
      </c>
      <c r="EH19" s="24">
        <v>1409</v>
      </c>
      <c r="EI19" s="25">
        <v>0.21325866505221699</v>
      </c>
      <c r="EJ19" s="24">
        <v>1121</v>
      </c>
      <c r="EK19" s="27">
        <v>0.35894972782580897</v>
      </c>
      <c r="EL19" s="7">
        <v>17014</v>
      </c>
      <c r="EM19" s="4">
        <v>0.37863580727717816</v>
      </c>
      <c r="EN19" s="41" t="s">
        <v>4</v>
      </c>
      <c r="EP19" s="43" t="s">
        <v>131</v>
      </c>
      <c r="EQ19" s="2" t="s">
        <v>2</v>
      </c>
      <c r="ER19" s="24">
        <v>221</v>
      </c>
      <c r="ES19" s="25">
        <v>0.20331186752529901</v>
      </c>
      <c r="ET19" s="24">
        <v>1049</v>
      </c>
      <c r="EU19" s="25">
        <v>0.16230852545257601</v>
      </c>
      <c r="EV19" s="24">
        <v>791</v>
      </c>
      <c r="EW19" s="25">
        <v>0.150781547845978</v>
      </c>
      <c r="EX19" s="24">
        <v>326</v>
      </c>
      <c r="EY19" s="25">
        <v>0.20362273579013099</v>
      </c>
      <c r="EZ19" s="24">
        <v>198</v>
      </c>
      <c r="FA19" s="27">
        <v>0.24905660377358499</v>
      </c>
      <c r="FB19" s="7">
        <v>2585</v>
      </c>
      <c r="FC19" s="4">
        <v>0.17015534491837808</v>
      </c>
      <c r="FD19" s="41" t="s">
        <v>4</v>
      </c>
      <c r="FF19" s="43" t="s">
        <v>171</v>
      </c>
      <c r="FG19" s="2" t="s">
        <v>2</v>
      </c>
      <c r="FH19" s="24">
        <v>4081</v>
      </c>
      <c r="FI19" s="25">
        <v>0.996337890625</v>
      </c>
      <c r="FJ19" s="24">
        <v>17704</v>
      </c>
      <c r="FK19" s="25">
        <v>0.99825204398082901</v>
      </c>
      <c r="FL19" s="24">
        <v>13354</v>
      </c>
      <c r="FM19" s="25">
        <v>0.99850456108868002</v>
      </c>
      <c r="FN19" s="24">
        <v>6596</v>
      </c>
      <c r="FO19" s="25">
        <v>0.99833509913727903</v>
      </c>
      <c r="FP19" s="24">
        <v>3114</v>
      </c>
      <c r="FQ19" s="27">
        <v>0.99711815561959605</v>
      </c>
      <c r="FR19" s="6">
        <v>44849</v>
      </c>
      <c r="FS19" s="16">
        <v>0.99808612440191391</v>
      </c>
      <c r="FT19" s="41" t="s">
        <v>4</v>
      </c>
    </row>
    <row r="20" spans="2:176" ht="14" customHeight="1" x14ac:dyDescent="0.3">
      <c r="B20" s="46"/>
      <c r="C20" s="46"/>
      <c r="D20" t="s">
        <v>50</v>
      </c>
      <c r="E20" s="15">
        <v>3123</v>
      </c>
      <c r="F20" s="39">
        <v>2.4359999999999999</v>
      </c>
      <c r="G20" s="39">
        <v>12.743</v>
      </c>
      <c r="H20" s="39">
        <v>3.57</v>
      </c>
      <c r="I20" s="39">
        <v>6.4000000000000001E-2</v>
      </c>
      <c r="J20" s="39">
        <v>0</v>
      </c>
      <c r="K20" s="39">
        <v>0</v>
      </c>
      <c r="L20" s="39">
        <v>0</v>
      </c>
      <c r="M20" s="39">
        <v>5</v>
      </c>
      <c r="N20" s="39">
        <v>28</v>
      </c>
      <c r="O20" s="45"/>
      <c r="AW20" s="44"/>
      <c r="AX20" s="5" t="s">
        <v>3</v>
      </c>
      <c r="AY20" s="19">
        <v>2914</v>
      </c>
      <c r="AZ20" s="22">
        <v>0.71142578125</v>
      </c>
      <c r="BA20" s="19">
        <v>10117</v>
      </c>
      <c r="BB20" s="22">
        <v>0.57038958110165205</v>
      </c>
      <c r="BC20" s="19">
        <v>6071</v>
      </c>
      <c r="BD20" s="22">
        <v>0.45400837571044</v>
      </c>
      <c r="BE20" s="19">
        <v>2594</v>
      </c>
      <c r="BF20" s="22">
        <v>0.39261389435447303</v>
      </c>
      <c r="BG20" s="19">
        <v>1743</v>
      </c>
      <c r="BH20" s="20">
        <v>0.55811719500480295</v>
      </c>
      <c r="BI20" s="34">
        <f t="shared" si="8"/>
        <v>23439</v>
      </c>
      <c r="BJ20" s="35">
        <f>BI20/SUM(BI19,BI20)</f>
        <v>0.52162011794814733</v>
      </c>
      <c r="BK20" s="42"/>
      <c r="BM20" s="44"/>
      <c r="BN20" s="5" t="s">
        <v>3</v>
      </c>
      <c r="BO20" s="19">
        <v>56</v>
      </c>
      <c r="BP20" s="22">
        <v>8.4464555052790394E-2</v>
      </c>
      <c r="BQ20" s="19">
        <v>135</v>
      </c>
      <c r="BR20" s="22">
        <v>1.84577522559475E-2</v>
      </c>
      <c r="BS20" s="19">
        <v>51</v>
      </c>
      <c r="BT20" s="22">
        <v>1.13207547169811E-2</v>
      </c>
      <c r="BU20" s="19">
        <v>789</v>
      </c>
      <c r="BV20" s="22">
        <v>0.197694813329992</v>
      </c>
      <c r="BW20" s="19">
        <v>91</v>
      </c>
      <c r="BX20" s="20">
        <v>8.5126286248830701E-2</v>
      </c>
      <c r="BY20" s="34">
        <v>1122</v>
      </c>
      <c r="BZ20" s="35">
        <v>6.3960779842663323E-2</v>
      </c>
      <c r="CA20" s="42"/>
      <c r="CB20" s="64"/>
      <c r="CC20" s="65"/>
      <c r="CD20" s="65"/>
      <c r="CE20" s="66" t="s">
        <v>93</v>
      </c>
      <c r="CF20" s="67">
        <v>172</v>
      </c>
      <c r="CG20" s="26">
        <v>6.4661654135338406E-2</v>
      </c>
      <c r="CH20" s="61">
        <v>978</v>
      </c>
      <c r="CI20" s="26">
        <v>6.60409210615166E-2</v>
      </c>
      <c r="CJ20" s="61">
        <v>4652</v>
      </c>
      <c r="CK20" s="26">
        <v>0.377291159772912</v>
      </c>
      <c r="CL20" s="61">
        <v>3579</v>
      </c>
      <c r="CM20" s="26">
        <v>0.55393901872775098</v>
      </c>
      <c r="CN20" s="61">
        <v>796</v>
      </c>
      <c r="CO20" s="62">
        <v>0.26747311827956999</v>
      </c>
      <c r="CP20" s="6">
        <v>10177</v>
      </c>
      <c r="CQ20" s="63">
        <v>0.25937914160464881</v>
      </c>
      <c r="CR20" s="68"/>
      <c r="CT20" s="44"/>
      <c r="CU20" s="5" t="s">
        <v>3</v>
      </c>
      <c r="CV20" s="19">
        <v>15</v>
      </c>
      <c r="CW20" s="22">
        <v>5.2337752965805999E-3</v>
      </c>
      <c r="CX20" s="19">
        <v>105</v>
      </c>
      <c r="CY20" s="22">
        <v>6.9916100679185003E-3</v>
      </c>
      <c r="CZ20" s="19">
        <v>153</v>
      </c>
      <c r="DA20" s="22">
        <v>1.42418318905334E-2</v>
      </c>
      <c r="DB20" s="19">
        <v>20</v>
      </c>
      <c r="DC20" s="22">
        <v>3.6583135174684499E-3</v>
      </c>
      <c r="DD20" s="19">
        <v>14</v>
      </c>
      <c r="DE20" s="20">
        <v>5.2750565184627E-3</v>
      </c>
      <c r="DF20" s="34">
        <v>307</v>
      </c>
      <c r="DG20" s="35">
        <v>8.3541961467290728E-3</v>
      </c>
      <c r="DH20" s="42"/>
      <c r="DJ20" s="44"/>
      <c r="DK20" s="5" t="s">
        <v>3</v>
      </c>
      <c r="DL20" s="19">
        <v>464</v>
      </c>
      <c r="DM20" s="22">
        <v>0.11328125</v>
      </c>
      <c r="DN20" s="19">
        <v>1150</v>
      </c>
      <c r="DO20" s="22">
        <v>6.4839873703202502E-2</v>
      </c>
      <c r="DP20" s="19">
        <v>741</v>
      </c>
      <c r="DQ20" s="22">
        <v>5.5410154789501197E-2</v>
      </c>
      <c r="DR20" s="19">
        <v>506</v>
      </c>
      <c r="DS20" s="22">
        <v>7.6585439685182402E-2</v>
      </c>
      <c r="DT20" s="19">
        <v>315</v>
      </c>
      <c r="DU20" s="20">
        <v>0.100864553314121</v>
      </c>
      <c r="DV20" s="34">
        <f t="shared" ref="DV20" si="9">SUM(DL20,DN20,DP20,DR20,DT20)</f>
        <v>3176</v>
      </c>
      <c r="DW20" s="35">
        <f>DV20/SUM(DV19,DV20)</f>
        <v>7.0679870924668972E-2</v>
      </c>
      <c r="DX20" s="42"/>
      <c r="DZ20" s="44"/>
      <c r="EA20" s="5" t="s">
        <v>3</v>
      </c>
      <c r="EB20" s="19">
        <v>1851</v>
      </c>
      <c r="EC20" s="22">
        <v>0.451904296875</v>
      </c>
      <c r="ED20" s="19">
        <v>8664</v>
      </c>
      <c r="EE20" s="22">
        <v>0.48849797023004099</v>
      </c>
      <c r="EF20" s="19">
        <v>10206</v>
      </c>
      <c r="EG20" s="22">
        <v>0.76317954086592399</v>
      </c>
      <c r="EH20" s="19">
        <v>5198</v>
      </c>
      <c r="EI20" s="22">
        <v>0.78674133494778298</v>
      </c>
      <c r="EJ20" s="19">
        <v>2002</v>
      </c>
      <c r="EK20" s="20">
        <v>0.64105027217419197</v>
      </c>
      <c r="EL20" s="34">
        <v>27921</v>
      </c>
      <c r="EM20" s="35">
        <v>0.62136419272282184</v>
      </c>
      <c r="EN20" s="42"/>
      <c r="EP20" s="44"/>
      <c r="EQ20" s="5" t="s">
        <v>3</v>
      </c>
      <c r="ER20" s="19">
        <v>866</v>
      </c>
      <c r="ES20" s="22">
        <v>0.79668813247470105</v>
      </c>
      <c r="ET20" s="19">
        <v>5414</v>
      </c>
      <c r="EU20" s="22">
        <v>0.83769147454742399</v>
      </c>
      <c r="EV20" s="19">
        <v>4455</v>
      </c>
      <c r="EW20" s="22">
        <v>0.84921845215402203</v>
      </c>
      <c r="EX20" s="19">
        <v>1275</v>
      </c>
      <c r="EY20" s="22">
        <v>0.79637726420986898</v>
      </c>
      <c r="EZ20" s="19">
        <v>597</v>
      </c>
      <c r="FA20" s="20">
        <v>0.75094339622641504</v>
      </c>
      <c r="FB20" s="34">
        <v>12607</v>
      </c>
      <c r="FC20" s="35">
        <v>0.82984465508162186</v>
      </c>
      <c r="FD20" s="42"/>
      <c r="FF20" s="44"/>
      <c r="FG20" s="5" t="s">
        <v>3</v>
      </c>
      <c r="FH20" s="19">
        <v>15</v>
      </c>
      <c r="FI20" s="22">
        <v>3.662109375E-3</v>
      </c>
      <c r="FJ20" s="19">
        <v>31</v>
      </c>
      <c r="FK20" s="22">
        <v>1.7479560191711299E-3</v>
      </c>
      <c r="FL20" s="19">
        <v>20</v>
      </c>
      <c r="FM20" s="22">
        <v>1.49543891132047E-3</v>
      </c>
      <c r="FN20" s="19">
        <v>11</v>
      </c>
      <c r="FO20" s="22">
        <v>1.66490086272136E-3</v>
      </c>
      <c r="FP20" s="19">
        <v>9</v>
      </c>
      <c r="FQ20" s="20">
        <v>2.8818443804034602E-3</v>
      </c>
      <c r="FR20" s="6">
        <v>86</v>
      </c>
      <c r="FS20" s="16">
        <v>1.9138755980861245E-3</v>
      </c>
      <c r="FT20" s="42"/>
    </row>
    <row r="21" spans="2:176" x14ac:dyDescent="0.3">
      <c r="B21" s="46"/>
      <c r="C21" s="47"/>
      <c r="D21" s="31" t="s">
        <v>53</v>
      </c>
      <c r="E21" s="32">
        <v>44927</v>
      </c>
      <c r="F21" s="40">
        <v>3.1739999999999999</v>
      </c>
      <c r="G21" s="40">
        <v>23.931999999999999</v>
      </c>
      <c r="H21" s="40">
        <v>4.8920000000000003</v>
      </c>
      <c r="I21" s="40">
        <v>2.3E-2</v>
      </c>
      <c r="J21" s="40">
        <v>0</v>
      </c>
      <c r="K21" s="40">
        <v>0</v>
      </c>
      <c r="L21" s="40">
        <v>1</v>
      </c>
      <c r="M21" s="40">
        <v>5</v>
      </c>
      <c r="N21" s="40">
        <v>85</v>
      </c>
      <c r="O21" s="33" t="s">
        <v>87</v>
      </c>
      <c r="BM21" s="43" t="s">
        <v>70</v>
      </c>
      <c r="BN21" s="2" t="s">
        <v>2</v>
      </c>
      <c r="BO21" s="3">
        <v>377</v>
      </c>
      <c r="BP21" s="9">
        <v>0.56862745098039202</v>
      </c>
      <c r="BQ21" s="3">
        <v>4576</v>
      </c>
      <c r="BR21" s="9">
        <v>0.62564943943122797</v>
      </c>
      <c r="BS21" s="3">
        <v>2075</v>
      </c>
      <c r="BT21" s="9">
        <v>0.46059933407325199</v>
      </c>
      <c r="BU21" s="3">
        <v>2338</v>
      </c>
      <c r="BV21" s="9">
        <v>0.58581809070408397</v>
      </c>
      <c r="BW21" s="3">
        <v>655</v>
      </c>
      <c r="BX21" s="4">
        <v>0.61272217025257203</v>
      </c>
      <c r="BY21" s="6">
        <v>10021</v>
      </c>
      <c r="BZ21" s="16">
        <v>0.57125755330064987</v>
      </c>
      <c r="CA21" s="41" t="s">
        <v>4</v>
      </c>
      <c r="CB21" s="64"/>
      <c r="CC21" s="65"/>
      <c r="CD21" s="65"/>
      <c r="CE21" s="66" t="s">
        <v>92</v>
      </c>
      <c r="CF21" s="61">
        <v>43</v>
      </c>
      <c r="CG21" s="26">
        <v>1.6165413533834602E-2</v>
      </c>
      <c r="CH21" s="61">
        <v>267</v>
      </c>
      <c r="CI21" s="26">
        <v>1.8029576608819001E-2</v>
      </c>
      <c r="CJ21" s="61">
        <v>975</v>
      </c>
      <c r="CK21" s="26">
        <v>7.90754257907543E-2</v>
      </c>
      <c r="CL21" s="61">
        <v>693</v>
      </c>
      <c r="CM21" s="26">
        <v>0.107258938244854</v>
      </c>
      <c r="CN21" s="61">
        <v>86</v>
      </c>
      <c r="CO21" s="62">
        <v>2.88978494623656E-2</v>
      </c>
      <c r="CP21" s="34">
        <v>2064</v>
      </c>
      <c r="CQ21" s="35">
        <v>5.2604750739117134E-2</v>
      </c>
      <c r="CR21" s="42"/>
      <c r="CT21" s="43" t="s">
        <v>161</v>
      </c>
      <c r="CU21" s="2" t="s">
        <v>2</v>
      </c>
      <c r="CV21" s="3">
        <v>2851</v>
      </c>
      <c r="CW21" s="9">
        <v>0.99476622470341902</v>
      </c>
      <c r="CX21" s="3">
        <v>14905</v>
      </c>
      <c r="CY21" s="9">
        <v>0.99247569583166895</v>
      </c>
      <c r="CZ21" s="3">
        <v>10517</v>
      </c>
      <c r="DA21" s="9">
        <v>0.97896304570417902</v>
      </c>
      <c r="DB21" s="3">
        <v>5397</v>
      </c>
      <c r="DC21" s="9">
        <v>0.98719590268886004</v>
      </c>
      <c r="DD21" s="3">
        <v>2639</v>
      </c>
      <c r="DE21" s="4">
        <v>0.99434815373021901</v>
      </c>
      <c r="DF21" s="6">
        <v>36309</v>
      </c>
      <c r="DG21" s="16">
        <v>0.98805377163383046</v>
      </c>
      <c r="DH21" s="41" t="s">
        <v>4</v>
      </c>
      <c r="DZ21" s="43" t="s">
        <v>141</v>
      </c>
      <c r="EA21" t="s">
        <v>2</v>
      </c>
      <c r="EB21" s="14">
        <v>3763</v>
      </c>
      <c r="EC21" s="26">
        <v>0.918701171875</v>
      </c>
      <c r="ED21" s="14">
        <v>16238</v>
      </c>
      <c r="EE21" s="26">
        <v>0.91553901668922</v>
      </c>
      <c r="EF21" s="14">
        <v>11599</v>
      </c>
      <c r="EG21" s="26">
        <v>0.86734464966724001</v>
      </c>
      <c r="EH21" s="14">
        <v>5467</v>
      </c>
      <c r="EI21" s="26">
        <v>0.82745572877251405</v>
      </c>
      <c r="EJ21" s="14">
        <v>2705</v>
      </c>
      <c r="EK21" s="18">
        <v>0.86615433877681702</v>
      </c>
      <c r="EL21" s="6">
        <v>39772</v>
      </c>
      <c r="EM21" s="16">
        <v>0.88510070101257377</v>
      </c>
      <c r="EN21" s="41" t="s">
        <v>4</v>
      </c>
      <c r="EP21" s="43" t="s">
        <v>132</v>
      </c>
      <c r="EQ21" t="s">
        <v>2</v>
      </c>
      <c r="ER21" s="14">
        <v>1017</v>
      </c>
      <c r="ES21" s="26">
        <v>0.93560257589696405</v>
      </c>
      <c r="ET21" s="14">
        <v>6009</v>
      </c>
      <c r="EU21" s="26">
        <v>0.92975398421785505</v>
      </c>
      <c r="EV21" s="14">
        <v>4902</v>
      </c>
      <c r="EW21" s="26">
        <v>0.93442622950819698</v>
      </c>
      <c r="EX21" s="14">
        <v>1459</v>
      </c>
      <c r="EY21" s="26">
        <v>0.91130543410368503</v>
      </c>
      <c r="EZ21" s="14">
        <v>752</v>
      </c>
      <c r="FA21" s="18">
        <v>0.94591194968553505</v>
      </c>
      <c r="FB21" s="7">
        <v>14139</v>
      </c>
      <c r="FC21" s="4">
        <v>0.93068720379146919</v>
      </c>
      <c r="FD21" s="41" t="s">
        <v>4</v>
      </c>
      <c r="FF21" s="43" t="s">
        <v>172</v>
      </c>
      <c r="FG21" t="s">
        <v>2</v>
      </c>
      <c r="FH21" s="14">
        <v>4085</v>
      </c>
      <c r="FI21" s="26">
        <v>0.997314453125</v>
      </c>
      <c r="FJ21" s="14">
        <v>17674</v>
      </c>
      <c r="FK21" s="26">
        <v>0.99656047363969502</v>
      </c>
      <c r="FL21" s="14">
        <v>13339</v>
      </c>
      <c r="FM21" s="26">
        <v>0.99738298190518904</v>
      </c>
      <c r="FN21" s="14">
        <v>6592</v>
      </c>
      <c r="FO21" s="26">
        <v>0.99772968064174405</v>
      </c>
      <c r="FP21" s="14">
        <v>3113</v>
      </c>
      <c r="FQ21" s="18">
        <v>0.99679795068844101</v>
      </c>
      <c r="FR21" s="7">
        <v>44803</v>
      </c>
      <c r="FS21" s="4">
        <v>0.99706242350061203</v>
      </c>
      <c r="FT21" s="41" t="s">
        <v>4</v>
      </c>
    </row>
    <row r="22" spans="2:176" ht="14" customHeight="1" x14ac:dyDescent="0.3">
      <c r="B22" s="46"/>
      <c r="C22" s="46" t="s">
        <v>57</v>
      </c>
      <c r="D22" t="s">
        <v>46</v>
      </c>
      <c r="E22" s="15">
        <v>4093</v>
      </c>
      <c r="F22" s="39">
        <v>0.24099999999999999</v>
      </c>
      <c r="G22" s="39">
        <v>0.74</v>
      </c>
      <c r="H22" s="39">
        <v>0.86</v>
      </c>
      <c r="I22" s="39">
        <v>1.2999999999999999E-2</v>
      </c>
      <c r="J22" s="39">
        <v>0</v>
      </c>
      <c r="K22" s="39">
        <v>0</v>
      </c>
      <c r="L22" s="39">
        <v>0</v>
      </c>
      <c r="M22" s="39">
        <v>0</v>
      </c>
      <c r="N22" s="39">
        <v>13</v>
      </c>
      <c r="O22" s="45" t="s">
        <v>4</v>
      </c>
      <c r="BM22" s="44"/>
      <c r="BN22" s="5" t="s">
        <v>3</v>
      </c>
      <c r="BO22" s="30">
        <v>286</v>
      </c>
      <c r="BP22" s="36">
        <v>0.43137254901960798</v>
      </c>
      <c r="BQ22" s="30">
        <v>2738</v>
      </c>
      <c r="BR22" s="36">
        <v>0.37435056056877197</v>
      </c>
      <c r="BS22" s="30">
        <v>2430</v>
      </c>
      <c r="BT22" s="36">
        <v>0.53940066592674796</v>
      </c>
      <c r="BU22" s="30">
        <v>1653</v>
      </c>
      <c r="BV22" s="36">
        <v>0.41418190929591597</v>
      </c>
      <c r="BW22" s="30">
        <v>414</v>
      </c>
      <c r="BX22" s="35">
        <v>0.38727782974742803</v>
      </c>
      <c r="BY22" s="6">
        <v>7521</v>
      </c>
      <c r="BZ22" s="16">
        <v>0.42874244669935013</v>
      </c>
      <c r="CA22" s="45"/>
      <c r="CB22" s="17"/>
      <c r="CC22" s="43" t="s">
        <v>94</v>
      </c>
      <c r="CD22" s="43"/>
      <c r="CE22" s="2" t="s">
        <v>2</v>
      </c>
      <c r="CF22" s="24">
        <v>208</v>
      </c>
      <c r="CG22" s="25">
        <v>7.8195488721804499E-2</v>
      </c>
      <c r="CH22" s="24">
        <v>867</v>
      </c>
      <c r="CI22" s="25">
        <v>5.8545479100546999E-2</v>
      </c>
      <c r="CJ22" s="24">
        <v>986</v>
      </c>
      <c r="CK22" s="25">
        <v>7.9961073716649095E-2</v>
      </c>
      <c r="CL22" s="24">
        <v>854</v>
      </c>
      <c r="CM22" s="25">
        <v>0.13217768147345599</v>
      </c>
      <c r="CN22" s="24">
        <v>276</v>
      </c>
      <c r="CO22" s="27">
        <v>9.2741935483870996E-2</v>
      </c>
      <c r="CP22" s="6">
        <v>3191</v>
      </c>
      <c r="CQ22" s="16">
        <v>8.1326299156408488E-2</v>
      </c>
      <c r="CR22" s="41" t="s">
        <v>4</v>
      </c>
      <c r="CT22" s="44"/>
      <c r="CU22" s="5" t="s">
        <v>3</v>
      </c>
      <c r="CV22" s="30">
        <v>15</v>
      </c>
      <c r="CW22" s="36">
        <v>5.2337752965805999E-3</v>
      </c>
      <c r="CX22" s="30">
        <v>113</v>
      </c>
      <c r="CY22" s="36">
        <v>7.5243041683313401E-3</v>
      </c>
      <c r="CZ22" s="30">
        <v>226</v>
      </c>
      <c r="DA22" s="36">
        <v>2.10369542958205E-2</v>
      </c>
      <c r="DB22" s="30">
        <v>70</v>
      </c>
      <c r="DC22" s="36">
        <v>1.2804097311139601E-2</v>
      </c>
      <c r="DD22" s="30">
        <v>15</v>
      </c>
      <c r="DE22" s="35">
        <v>5.6518462697814596E-3</v>
      </c>
      <c r="DF22" s="6">
        <v>439</v>
      </c>
      <c r="DG22" s="16">
        <v>1.1946228366169587E-2</v>
      </c>
      <c r="DH22" s="45"/>
      <c r="DZ22" s="44"/>
      <c r="EA22" s="5" t="s">
        <v>3</v>
      </c>
      <c r="EB22" s="19">
        <v>333</v>
      </c>
      <c r="EC22" s="22">
        <v>8.1298828125E-2</v>
      </c>
      <c r="ED22" s="19">
        <v>1498</v>
      </c>
      <c r="EE22" s="22">
        <v>8.4460983310780294E-2</v>
      </c>
      <c r="EF22" s="19">
        <v>1774</v>
      </c>
      <c r="EG22" s="22">
        <v>0.13265535033275999</v>
      </c>
      <c r="EH22" s="19">
        <v>1140</v>
      </c>
      <c r="EI22" s="22">
        <v>0.172544271227486</v>
      </c>
      <c r="EJ22" s="19">
        <v>418</v>
      </c>
      <c r="EK22" s="20">
        <v>0.133845661223183</v>
      </c>
      <c r="EL22" s="6">
        <v>5163</v>
      </c>
      <c r="EM22" s="16">
        <v>0.11489929898742628</v>
      </c>
      <c r="EN22" s="42"/>
      <c r="EP22" s="44"/>
      <c r="EQ22" s="5" t="s">
        <v>3</v>
      </c>
      <c r="ER22" s="19">
        <v>70</v>
      </c>
      <c r="ES22" s="22">
        <v>6.4397424103035894E-2</v>
      </c>
      <c r="ET22" s="19">
        <v>454</v>
      </c>
      <c r="EU22" s="22">
        <v>7.0246015782144497E-2</v>
      </c>
      <c r="EV22" s="19">
        <v>344</v>
      </c>
      <c r="EW22" s="22">
        <v>6.5573770491803296E-2</v>
      </c>
      <c r="EX22" s="19">
        <v>142</v>
      </c>
      <c r="EY22" s="22">
        <v>8.8694565896314803E-2</v>
      </c>
      <c r="EZ22" s="19">
        <v>43</v>
      </c>
      <c r="FA22" s="20">
        <v>5.4088050314465397E-2</v>
      </c>
      <c r="FB22" s="34">
        <v>1053</v>
      </c>
      <c r="FC22" s="35">
        <v>6.93127962085308E-2</v>
      </c>
      <c r="FD22" s="42"/>
      <c r="FF22" s="44"/>
      <c r="FG22" s="5" t="s">
        <v>3</v>
      </c>
      <c r="FH22" s="19">
        <v>11</v>
      </c>
      <c r="FI22" s="22">
        <v>2.685546875E-3</v>
      </c>
      <c r="FJ22" s="19">
        <v>61</v>
      </c>
      <c r="FK22" s="22">
        <v>3.4395263603044799E-3</v>
      </c>
      <c r="FL22" s="19">
        <v>35</v>
      </c>
      <c r="FM22" s="22">
        <v>2.6170180948108298E-3</v>
      </c>
      <c r="FN22" s="19">
        <v>15</v>
      </c>
      <c r="FO22" s="22">
        <v>2.2703193582563901E-3</v>
      </c>
      <c r="FP22" s="19">
        <v>10</v>
      </c>
      <c r="FQ22" s="20">
        <v>3.2020493115594E-3</v>
      </c>
      <c r="FR22" s="34">
        <v>132</v>
      </c>
      <c r="FS22" s="35">
        <v>2.9375764993880048E-3</v>
      </c>
      <c r="FT22" s="42"/>
    </row>
    <row r="23" spans="2:176" ht="14" customHeight="1" x14ac:dyDescent="0.3">
      <c r="B23" s="46"/>
      <c r="C23" s="46"/>
      <c r="D23" t="s">
        <v>47</v>
      </c>
      <c r="E23" s="15">
        <v>17727</v>
      </c>
      <c r="F23" s="39">
        <v>0.216</v>
      </c>
      <c r="G23" s="39">
        <v>0.92800000000000005</v>
      </c>
      <c r="H23" s="39">
        <v>0.96299999999999997</v>
      </c>
      <c r="I23" s="39">
        <v>7.0000000000000001E-3</v>
      </c>
      <c r="J23" s="39">
        <v>0</v>
      </c>
      <c r="K23" s="39">
        <v>0</v>
      </c>
      <c r="L23" s="39">
        <v>0</v>
      </c>
      <c r="M23" s="39">
        <v>0</v>
      </c>
      <c r="N23" s="39">
        <v>20</v>
      </c>
      <c r="O23" s="45"/>
      <c r="BM23" s="43" t="s">
        <v>71</v>
      </c>
      <c r="BN23" t="s">
        <v>2</v>
      </c>
      <c r="BO23" s="14">
        <v>406</v>
      </c>
      <c r="BP23" s="26">
        <v>0.61236802413272995</v>
      </c>
      <c r="BQ23" s="14">
        <v>4332</v>
      </c>
      <c r="BR23" s="26">
        <v>0.59228876127973795</v>
      </c>
      <c r="BS23" s="14">
        <v>2167</v>
      </c>
      <c r="BT23" s="26">
        <v>0.48102108768035501</v>
      </c>
      <c r="BU23" s="14">
        <v>2247</v>
      </c>
      <c r="BV23" s="26">
        <v>0.56301678777248798</v>
      </c>
      <c r="BW23" s="14">
        <v>580</v>
      </c>
      <c r="BX23" s="18">
        <v>0.542563143124415</v>
      </c>
      <c r="BY23" s="7">
        <v>9732</v>
      </c>
      <c r="BZ23" s="4">
        <v>0.55478280697753957</v>
      </c>
      <c r="CA23" s="41" t="s">
        <v>4</v>
      </c>
      <c r="CB23" s="64"/>
      <c r="CC23" s="44"/>
      <c r="CD23" s="44"/>
      <c r="CE23" s="5" t="s">
        <v>3</v>
      </c>
      <c r="CF23" s="19">
        <v>2452</v>
      </c>
      <c r="CG23" s="22">
        <v>0.92180451127819596</v>
      </c>
      <c r="CH23" s="19">
        <v>13942</v>
      </c>
      <c r="CI23" s="22">
        <v>0.94145452089945303</v>
      </c>
      <c r="CJ23" s="19">
        <v>11345</v>
      </c>
      <c r="CK23" s="22">
        <v>0.92003892628335104</v>
      </c>
      <c r="CL23" s="19">
        <v>5607</v>
      </c>
      <c r="CM23" s="22">
        <v>0.86782231852654401</v>
      </c>
      <c r="CN23" s="19">
        <v>2700</v>
      </c>
      <c r="CO23" s="20">
        <v>0.907258064516129</v>
      </c>
      <c r="CP23" s="6">
        <v>36046</v>
      </c>
      <c r="CQ23" s="16">
        <v>0.91867370084359146</v>
      </c>
      <c r="CR23" s="42"/>
      <c r="CT23" s="43" t="s">
        <v>162</v>
      </c>
      <c r="CU23" t="s">
        <v>2</v>
      </c>
      <c r="CV23" s="14">
        <v>2726</v>
      </c>
      <c r="CW23" s="26">
        <v>0.95115143056524798</v>
      </c>
      <c r="CX23" s="14">
        <v>14424</v>
      </c>
      <c r="CY23" s="26">
        <v>0.96044746304434703</v>
      </c>
      <c r="CZ23" s="14">
        <v>10339</v>
      </c>
      <c r="DA23" s="26">
        <v>0.96239411709950695</v>
      </c>
      <c r="DB23" s="14">
        <v>5243</v>
      </c>
      <c r="DC23" s="26">
        <v>0.95902688860435303</v>
      </c>
      <c r="DD23" s="14">
        <v>2537</v>
      </c>
      <c r="DE23" s="18">
        <v>0.955915599095705</v>
      </c>
      <c r="DF23" s="7">
        <v>35269</v>
      </c>
      <c r="DG23" s="4">
        <v>0.95975291172308697</v>
      </c>
      <c r="DH23" s="41" t="s">
        <v>4</v>
      </c>
      <c r="DZ23" s="43" t="s">
        <v>142</v>
      </c>
      <c r="EA23" s="2" t="s">
        <v>2</v>
      </c>
      <c r="EB23" s="24">
        <v>3777</v>
      </c>
      <c r="EC23" s="25">
        <v>0.922119140625</v>
      </c>
      <c r="ED23" s="24">
        <v>15611</v>
      </c>
      <c r="EE23" s="25">
        <v>0.88018718989625599</v>
      </c>
      <c r="EF23" s="24">
        <v>9976</v>
      </c>
      <c r="EG23" s="25">
        <v>0.74598070739549804</v>
      </c>
      <c r="EH23" s="24">
        <v>5237</v>
      </c>
      <c r="EI23" s="25">
        <v>0.79264416527924897</v>
      </c>
      <c r="EJ23" s="24">
        <v>2722</v>
      </c>
      <c r="EK23" s="27">
        <v>0.87159782260646801</v>
      </c>
      <c r="EL23" s="7">
        <v>37323</v>
      </c>
      <c r="EM23" s="4">
        <v>0.83059975520195839</v>
      </c>
      <c r="EN23" s="41" t="s">
        <v>4</v>
      </c>
      <c r="FF23" s="43" t="s">
        <v>173</v>
      </c>
      <c r="FG23" s="2" t="s">
        <v>2</v>
      </c>
      <c r="FH23" s="24">
        <v>3580</v>
      </c>
      <c r="FI23" s="25">
        <v>0.8740234375</v>
      </c>
      <c r="FJ23" s="24">
        <v>16551</v>
      </c>
      <c r="FK23" s="25">
        <v>0.93323935720327</v>
      </c>
      <c r="FL23" s="24">
        <v>11164</v>
      </c>
      <c r="FM23" s="25">
        <v>0.83475400029908797</v>
      </c>
      <c r="FN23" s="24">
        <v>5596</v>
      </c>
      <c r="FO23" s="25">
        <v>0.84698047525351905</v>
      </c>
      <c r="FP23" s="24">
        <v>2702</v>
      </c>
      <c r="FQ23" s="27">
        <v>0.86519372398334904</v>
      </c>
      <c r="FR23" s="7">
        <v>39593</v>
      </c>
      <c r="FS23" s="4">
        <v>0.88111716924446426</v>
      </c>
      <c r="FT23" s="41" t="s">
        <v>4</v>
      </c>
    </row>
    <row r="24" spans="2:176" x14ac:dyDescent="0.3">
      <c r="B24" s="46"/>
      <c r="C24" s="46"/>
      <c r="D24" t="s">
        <v>48</v>
      </c>
      <c r="E24" s="15">
        <v>13355</v>
      </c>
      <c r="F24" s="39">
        <v>0.54600000000000004</v>
      </c>
      <c r="G24" s="39">
        <v>2.0609999999999999</v>
      </c>
      <c r="H24" s="39">
        <v>1.4359999999999999</v>
      </c>
      <c r="I24" s="39">
        <v>1.2E-2</v>
      </c>
      <c r="J24" s="39">
        <v>0</v>
      </c>
      <c r="K24" s="39">
        <v>0</v>
      </c>
      <c r="L24" s="39">
        <v>0</v>
      </c>
      <c r="M24" s="39">
        <v>1</v>
      </c>
      <c r="N24" s="39">
        <v>38</v>
      </c>
      <c r="O24" s="45"/>
      <c r="BM24" s="44"/>
      <c r="BN24" s="5" t="s">
        <v>3</v>
      </c>
      <c r="BO24" s="19">
        <v>257</v>
      </c>
      <c r="BP24" s="22">
        <v>0.38763197586727</v>
      </c>
      <c r="BQ24" s="19">
        <v>2982</v>
      </c>
      <c r="BR24" s="22">
        <v>0.40771123872026199</v>
      </c>
      <c r="BS24" s="19">
        <v>2338</v>
      </c>
      <c r="BT24" s="22">
        <v>0.51897891231964499</v>
      </c>
      <c r="BU24" s="19">
        <v>1744</v>
      </c>
      <c r="BV24" s="22">
        <v>0.43698321222751202</v>
      </c>
      <c r="BW24" s="19">
        <v>489</v>
      </c>
      <c r="BX24" s="20">
        <v>0.457436856875585</v>
      </c>
      <c r="BY24" s="34">
        <v>7810</v>
      </c>
      <c r="BZ24" s="35">
        <v>0.44521719302246038</v>
      </c>
      <c r="CA24" s="42"/>
      <c r="CB24" s="64"/>
      <c r="CC24" s="57" t="s">
        <v>113</v>
      </c>
      <c r="CD24" s="65" t="s">
        <v>95</v>
      </c>
      <c r="CE24" s="2" t="s">
        <v>2</v>
      </c>
      <c r="CF24" s="3">
        <v>59</v>
      </c>
      <c r="CG24" s="9">
        <v>3.29424902289224E-2</v>
      </c>
      <c r="CH24" s="3">
        <v>358</v>
      </c>
      <c r="CI24" s="9">
        <v>3.0745448299553401E-2</v>
      </c>
      <c r="CJ24" s="3">
        <v>509</v>
      </c>
      <c r="CK24" s="9">
        <v>4.79284369114878E-2</v>
      </c>
      <c r="CL24" s="3">
        <v>185</v>
      </c>
      <c r="CM24" s="9">
        <v>3.1819745442036501E-2</v>
      </c>
      <c r="CN24" s="3">
        <v>91</v>
      </c>
      <c r="CO24" s="4">
        <v>3.3955223880596998E-2</v>
      </c>
      <c r="CP24" s="7">
        <v>1202</v>
      </c>
      <c r="CQ24" s="4">
        <v>3.6928937908998739E-2</v>
      </c>
      <c r="CR24" s="41" t="s">
        <v>4</v>
      </c>
      <c r="CT24" s="44"/>
      <c r="CU24" s="5" t="s">
        <v>3</v>
      </c>
      <c r="CV24" s="19">
        <v>140</v>
      </c>
      <c r="CW24" s="22">
        <v>4.8848569434752298E-2</v>
      </c>
      <c r="CX24" s="19">
        <v>594</v>
      </c>
      <c r="CY24" s="22">
        <v>3.9552536955653202E-2</v>
      </c>
      <c r="CZ24" s="19">
        <v>404</v>
      </c>
      <c r="DA24" s="22">
        <v>3.7605882900493298E-2</v>
      </c>
      <c r="DB24" s="19">
        <v>224</v>
      </c>
      <c r="DC24" s="22">
        <v>4.0973111395646598E-2</v>
      </c>
      <c r="DD24" s="19">
        <v>117</v>
      </c>
      <c r="DE24" s="20">
        <v>4.4084400904295398E-2</v>
      </c>
      <c r="DF24" s="34">
        <v>1479</v>
      </c>
      <c r="DG24" s="35">
        <v>4.0247088276913028E-2</v>
      </c>
      <c r="DH24" s="42"/>
      <c r="DZ24" s="44"/>
      <c r="EA24" s="5" t="s">
        <v>3</v>
      </c>
      <c r="EB24" s="19">
        <v>319</v>
      </c>
      <c r="EC24" s="22">
        <v>7.7880859375E-2</v>
      </c>
      <c r="ED24" s="19">
        <v>2125</v>
      </c>
      <c r="EE24" s="22">
        <v>0.11981281010374401</v>
      </c>
      <c r="EF24" s="19">
        <v>3397</v>
      </c>
      <c r="EG24" s="22">
        <v>0.25401929260450201</v>
      </c>
      <c r="EH24" s="19">
        <v>1370</v>
      </c>
      <c r="EI24" s="22">
        <v>0.207355834720751</v>
      </c>
      <c r="EJ24" s="19">
        <v>401</v>
      </c>
      <c r="EK24" s="20">
        <v>0.12840217739353199</v>
      </c>
      <c r="EL24" s="34">
        <v>7612</v>
      </c>
      <c r="EM24" s="35">
        <v>0.16940024479804161</v>
      </c>
      <c r="EN24" s="42"/>
      <c r="FF24" s="44"/>
      <c r="FG24" s="5" t="s">
        <v>3</v>
      </c>
      <c r="FH24" s="19">
        <v>516</v>
      </c>
      <c r="FI24" s="22">
        <v>0.1259765625</v>
      </c>
      <c r="FJ24" s="19">
        <v>1184</v>
      </c>
      <c r="FK24" s="22">
        <v>6.6760642796729594E-2</v>
      </c>
      <c r="FL24" s="19">
        <v>2210</v>
      </c>
      <c r="FM24" s="22">
        <v>0.165245999700912</v>
      </c>
      <c r="FN24" s="19">
        <v>1011</v>
      </c>
      <c r="FO24" s="22">
        <v>0.15301952474648101</v>
      </c>
      <c r="FP24" s="19">
        <v>421</v>
      </c>
      <c r="FQ24" s="20">
        <v>0.13480627601665099</v>
      </c>
      <c r="FR24" s="34">
        <v>5342</v>
      </c>
      <c r="FS24" s="35">
        <v>0.11888283075553577</v>
      </c>
      <c r="FT24" s="42"/>
    </row>
    <row r="25" spans="2:176" x14ac:dyDescent="0.3">
      <c r="B25" s="46"/>
      <c r="C25" s="46"/>
      <c r="D25" t="s">
        <v>49</v>
      </c>
      <c r="E25" s="15">
        <v>6604</v>
      </c>
      <c r="F25" s="39">
        <v>0.71799999999999997</v>
      </c>
      <c r="G25" s="39">
        <v>1.522</v>
      </c>
      <c r="H25" s="39">
        <v>1.234</v>
      </c>
      <c r="I25" s="39">
        <v>1.4999999999999999E-2</v>
      </c>
      <c r="J25" s="39">
        <v>0</v>
      </c>
      <c r="K25" s="39">
        <v>0</v>
      </c>
      <c r="L25" s="39">
        <v>0</v>
      </c>
      <c r="M25" s="39">
        <v>1</v>
      </c>
      <c r="N25" s="39">
        <v>15</v>
      </c>
      <c r="O25" s="45"/>
      <c r="BM25" s="43" t="s">
        <v>72</v>
      </c>
      <c r="BN25" s="2" t="s">
        <v>2</v>
      </c>
      <c r="BO25" s="24">
        <v>572</v>
      </c>
      <c r="BP25" s="25">
        <v>0.86274509803921595</v>
      </c>
      <c r="BQ25" s="24">
        <v>6489</v>
      </c>
      <c r="BR25" s="25">
        <v>0.887202625102543</v>
      </c>
      <c r="BS25" s="24">
        <v>4128</v>
      </c>
      <c r="BT25" s="25">
        <v>0.91631520532741395</v>
      </c>
      <c r="BU25" s="24">
        <v>3752</v>
      </c>
      <c r="BV25" s="25">
        <v>0.94011525933350004</v>
      </c>
      <c r="BW25" s="24">
        <v>981</v>
      </c>
      <c r="BX25" s="27">
        <v>0.91768007483629599</v>
      </c>
      <c r="BY25" s="6">
        <v>15922</v>
      </c>
      <c r="BZ25" s="16">
        <v>0.90765021092235776</v>
      </c>
      <c r="CA25" s="45" t="s">
        <v>4</v>
      </c>
      <c r="CB25" s="17"/>
      <c r="CC25" s="76"/>
      <c r="CD25" s="44"/>
      <c r="CE25" s="5" t="s">
        <v>3</v>
      </c>
      <c r="CF25" s="30">
        <v>1732</v>
      </c>
      <c r="CG25" s="36">
        <v>0.96705750977107796</v>
      </c>
      <c r="CH25" s="30">
        <v>11286</v>
      </c>
      <c r="CI25" s="36">
        <v>0.96925455170044705</v>
      </c>
      <c r="CJ25" s="30">
        <v>10111</v>
      </c>
      <c r="CK25" s="36">
        <v>0.95207156308851204</v>
      </c>
      <c r="CL25" s="30">
        <v>5629</v>
      </c>
      <c r="CM25" s="36">
        <v>0.96818025455796397</v>
      </c>
      <c r="CN25" s="30">
        <v>2589</v>
      </c>
      <c r="CO25" s="35">
        <v>0.96604477611940298</v>
      </c>
      <c r="CP25" s="34">
        <v>31347</v>
      </c>
      <c r="CQ25" s="35">
        <v>0.96307106209100124</v>
      </c>
      <c r="CR25" s="42"/>
      <c r="DZ25" s="43" t="s">
        <v>143</v>
      </c>
      <c r="EA25" t="s">
        <v>2</v>
      </c>
      <c r="EB25" s="14">
        <v>3679</v>
      </c>
      <c r="EC25" s="26">
        <v>0.898193359375</v>
      </c>
      <c r="ED25" s="14">
        <v>16085</v>
      </c>
      <c r="EE25" s="26">
        <v>0.90691249436175003</v>
      </c>
      <c r="EF25" s="14">
        <v>12488</v>
      </c>
      <c r="EG25" s="26">
        <v>0.93382187990727605</v>
      </c>
      <c r="EH25" s="14">
        <v>6236</v>
      </c>
      <c r="EI25" s="26">
        <v>0.94384743453912501</v>
      </c>
      <c r="EJ25" s="14">
        <v>2881</v>
      </c>
      <c r="EK25" s="18">
        <v>0.92251040666026296</v>
      </c>
      <c r="EL25" s="6">
        <v>41369</v>
      </c>
      <c r="EM25" s="16">
        <v>0.92064092578168466</v>
      </c>
      <c r="EN25" s="41" t="s">
        <v>4</v>
      </c>
      <c r="FF25" s="43" t="s">
        <v>174</v>
      </c>
      <c r="FG25" t="s">
        <v>2</v>
      </c>
      <c r="FH25" s="14">
        <v>2813</v>
      </c>
      <c r="FI25" s="26">
        <v>0.686767578125</v>
      </c>
      <c r="FJ25" s="14">
        <v>10711</v>
      </c>
      <c r="FK25" s="26">
        <v>0.60394699746264402</v>
      </c>
      <c r="FL25" s="14">
        <v>5548</v>
      </c>
      <c r="FM25" s="26">
        <v>0.41483475400029901</v>
      </c>
      <c r="FN25" s="14">
        <v>2505</v>
      </c>
      <c r="FO25" s="26">
        <v>0.37914333282881801</v>
      </c>
      <c r="FP25" s="14">
        <v>1718</v>
      </c>
      <c r="FQ25" s="18">
        <v>0.55011207172590504</v>
      </c>
      <c r="FR25" s="7">
        <v>23295</v>
      </c>
      <c r="FS25" s="4">
        <v>0.51841548903972401</v>
      </c>
      <c r="FT25" s="41" t="s">
        <v>4</v>
      </c>
    </row>
    <row r="26" spans="2:176" ht="14" customHeight="1" x14ac:dyDescent="0.3">
      <c r="B26" s="46"/>
      <c r="C26" s="46"/>
      <c r="D26" t="s">
        <v>50</v>
      </c>
      <c r="E26" s="15">
        <v>3122</v>
      </c>
      <c r="F26" s="39">
        <v>0.44400000000000001</v>
      </c>
      <c r="G26" s="39">
        <v>0.58499999999999996</v>
      </c>
      <c r="H26" s="39">
        <v>0.76500000000000001</v>
      </c>
      <c r="I26" s="39">
        <v>1.4E-2</v>
      </c>
      <c r="J26" s="39">
        <v>0</v>
      </c>
      <c r="K26" s="39">
        <v>0</v>
      </c>
      <c r="L26" s="39">
        <v>0</v>
      </c>
      <c r="M26" s="39">
        <v>1</v>
      </c>
      <c r="N26" s="39">
        <v>13</v>
      </c>
      <c r="O26" s="45"/>
      <c r="BM26" s="44"/>
      <c r="BN26" s="5" t="s">
        <v>3</v>
      </c>
      <c r="BO26" s="19">
        <v>91</v>
      </c>
      <c r="BP26" s="22">
        <v>0.13725490196078399</v>
      </c>
      <c r="BQ26" s="19">
        <v>825</v>
      </c>
      <c r="BR26" s="22">
        <v>0.112797374897457</v>
      </c>
      <c r="BS26" s="19">
        <v>377</v>
      </c>
      <c r="BT26" s="22">
        <v>8.3684794672585994E-2</v>
      </c>
      <c r="BU26" s="19">
        <v>239</v>
      </c>
      <c r="BV26" s="22">
        <v>5.9884740666499597E-2</v>
      </c>
      <c r="BW26" s="19">
        <v>88</v>
      </c>
      <c r="BX26" s="20">
        <v>8.2319925163704399E-2</v>
      </c>
      <c r="BY26" s="6">
        <v>1620</v>
      </c>
      <c r="BZ26" s="16">
        <v>9.2349789077642228E-2</v>
      </c>
      <c r="CA26" s="45"/>
      <c r="CB26" s="17"/>
      <c r="CC26" s="76"/>
      <c r="CD26" s="43" t="s">
        <v>96</v>
      </c>
      <c r="CE26" t="s">
        <v>2</v>
      </c>
      <c r="CF26" s="14">
        <v>1570</v>
      </c>
      <c r="CG26" s="26">
        <v>0.87660524846454502</v>
      </c>
      <c r="CH26" s="14">
        <v>10746</v>
      </c>
      <c r="CI26" s="26">
        <v>0.922878735829612</v>
      </c>
      <c r="CJ26" s="14">
        <v>7804</v>
      </c>
      <c r="CK26" s="26">
        <v>0.73483992467043302</v>
      </c>
      <c r="CL26" s="14">
        <v>4059</v>
      </c>
      <c r="CM26" s="26">
        <v>0.69814241486068096</v>
      </c>
      <c r="CN26" s="14">
        <v>1967</v>
      </c>
      <c r="CO26" s="18">
        <v>0.73395522388059697</v>
      </c>
      <c r="CP26" s="6">
        <v>26146</v>
      </c>
      <c r="CQ26" s="16">
        <v>0.80328120679590775</v>
      </c>
      <c r="CR26" s="41" t="s">
        <v>4</v>
      </c>
      <c r="DZ26" s="44"/>
      <c r="EA26" s="5" t="s">
        <v>3</v>
      </c>
      <c r="EB26" s="19">
        <v>417</v>
      </c>
      <c r="EC26" s="22">
        <v>0.101806640625</v>
      </c>
      <c r="ED26" s="19">
        <v>1651</v>
      </c>
      <c r="EE26" s="22">
        <v>9.3087505638249898E-2</v>
      </c>
      <c r="EF26" s="19">
        <v>885</v>
      </c>
      <c r="EG26" s="22">
        <v>6.6178120092724099E-2</v>
      </c>
      <c r="EH26" s="19">
        <v>371</v>
      </c>
      <c r="EI26" s="22">
        <v>5.6152565460874798E-2</v>
      </c>
      <c r="EJ26" s="19">
        <v>242</v>
      </c>
      <c r="EK26" s="20">
        <v>7.74895933397374E-2</v>
      </c>
      <c r="EL26" s="6">
        <v>3566</v>
      </c>
      <c r="EM26" s="16">
        <v>7.935907421831534E-2</v>
      </c>
      <c r="EN26" s="42"/>
      <c r="FF26" s="44"/>
      <c r="FG26" s="5" t="s">
        <v>3</v>
      </c>
      <c r="FH26" s="19">
        <v>1283</v>
      </c>
      <c r="FI26" s="22">
        <v>0.313232421875</v>
      </c>
      <c r="FJ26" s="19">
        <v>7024</v>
      </c>
      <c r="FK26" s="22">
        <v>0.39605300253735598</v>
      </c>
      <c r="FL26" s="19">
        <v>7826</v>
      </c>
      <c r="FM26" s="22">
        <v>0.58516524599970099</v>
      </c>
      <c r="FN26" s="19">
        <v>4102</v>
      </c>
      <c r="FO26" s="22">
        <v>0.62085666717118204</v>
      </c>
      <c r="FP26" s="19">
        <v>1405</v>
      </c>
      <c r="FQ26" s="20">
        <v>0.44988792827409502</v>
      </c>
      <c r="FR26" s="34">
        <v>21640</v>
      </c>
      <c r="FS26" s="35">
        <v>0.48158451096027594</v>
      </c>
      <c r="FT26" s="42"/>
    </row>
    <row r="27" spans="2:176" x14ac:dyDescent="0.3">
      <c r="B27" s="46"/>
      <c r="C27" s="46"/>
      <c r="D27" s="31" t="s">
        <v>53</v>
      </c>
      <c r="E27" s="32">
        <v>44901</v>
      </c>
      <c r="F27" s="40">
        <v>0.40600000000000003</v>
      </c>
      <c r="G27" s="40">
        <v>1.3480000000000001</v>
      </c>
      <c r="H27" s="40">
        <v>1.161</v>
      </c>
      <c r="I27" s="40">
        <v>5.0000000000000001E-3</v>
      </c>
      <c r="J27" s="40">
        <v>0</v>
      </c>
      <c r="K27" s="40">
        <v>0</v>
      </c>
      <c r="L27" s="40">
        <v>0</v>
      </c>
      <c r="M27" s="40">
        <v>0</v>
      </c>
      <c r="N27" s="40">
        <v>38</v>
      </c>
      <c r="O27" s="33" t="s">
        <v>87</v>
      </c>
      <c r="BM27" s="43" t="s">
        <v>73</v>
      </c>
      <c r="BN27" t="s">
        <v>2</v>
      </c>
      <c r="BO27" s="14">
        <v>663</v>
      </c>
      <c r="BP27" s="26">
        <v>0.161865234375</v>
      </c>
      <c r="BQ27" s="14">
        <v>7314</v>
      </c>
      <c r="BR27" s="26">
        <v>0.41235834695833601</v>
      </c>
      <c r="BS27" s="14">
        <v>4505</v>
      </c>
      <c r="BT27" s="26">
        <v>0.33689799581214502</v>
      </c>
      <c r="BU27" s="14">
        <v>3991</v>
      </c>
      <c r="BV27" s="26">
        <v>0.60405630392008502</v>
      </c>
      <c r="BW27" s="14">
        <v>1069</v>
      </c>
      <c r="BX27" s="18">
        <v>0.34229907140569998</v>
      </c>
      <c r="BY27" s="7">
        <v>17542</v>
      </c>
      <c r="BZ27" s="4">
        <v>0.39038611327473016</v>
      </c>
      <c r="CA27" s="41" t="s">
        <v>4</v>
      </c>
      <c r="CB27" s="64"/>
      <c r="CC27" s="76"/>
      <c r="CD27" s="44"/>
      <c r="CE27" s="5" t="s">
        <v>3</v>
      </c>
      <c r="CF27" s="19">
        <v>221</v>
      </c>
      <c r="CG27" s="22">
        <v>0.123394751535455</v>
      </c>
      <c r="CH27" s="19">
        <v>898</v>
      </c>
      <c r="CI27" s="22">
        <v>7.7121264170388198E-2</v>
      </c>
      <c r="CJ27" s="19">
        <v>2816</v>
      </c>
      <c r="CK27" s="22">
        <v>0.26516007532956698</v>
      </c>
      <c r="CL27" s="19">
        <v>1755</v>
      </c>
      <c r="CM27" s="22">
        <v>0.30185758513931898</v>
      </c>
      <c r="CN27" s="19">
        <v>713</v>
      </c>
      <c r="CO27" s="20">
        <v>0.26604477611940303</v>
      </c>
      <c r="CP27" s="6">
        <v>6403</v>
      </c>
      <c r="CQ27" s="16">
        <v>0.1967187932040923</v>
      </c>
      <c r="CR27" s="42"/>
      <c r="DZ27" s="43" t="s">
        <v>144</v>
      </c>
      <c r="EA27" s="2" t="s">
        <v>2</v>
      </c>
      <c r="EB27" s="24">
        <v>3815</v>
      </c>
      <c r="EC27" s="25">
        <v>0.931396484375</v>
      </c>
      <c r="ED27" s="24">
        <v>16863</v>
      </c>
      <c r="EE27" s="25">
        <v>0.95077807848443796</v>
      </c>
      <c r="EF27" s="24">
        <v>13119</v>
      </c>
      <c r="EG27" s="25">
        <v>0.98100650564570402</v>
      </c>
      <c r="EH27" s="24">
        <v>6488</v>
      </c>
      <c r="EI27" s="25">
        <v>0.98198879975783304</v>
      </c>
      <c r="EJ27" s="24">
        <v>3029</v>
      </c>
      <c r="EK27" s="27">
        <v>0.96990073647134201</v>
      </c>
      <c r="EL27" s="7">
        <v>43314</v>
      </c>
      <c r="EM27" s="4">
        <v>0.96392567041281851</v>
      </c>
      <c r="EN27" s="41" t="s">
        <v>4</v>
      </c>
      <c r="FF27" s="43" t="s">
        <v>175</v>
      </c>
      <c r="FG27" s="2" t="s">
        <v>2</v>
      </c>
      <c r="FH27" s="24">
        <v>2777</v>
      </c>
      <c r="FI27" s="25">
        <v>0.677978515625</v>
      </c>
      <c r="FJ27" s="24">
        <v>11705</v>
      </c>
      <c r="FK27" s="25">
        <v>0.65999436143219603</v>
      </c>
      <c r="FL27" s="24">
        <v>5907</v>
      </c>
      <c r="FM27" s="25">
        <v>0.44167788245850198</v>
      </c>
      <c r="FN27" s="24">
        <v>2875</v>
      </c>
      <c r="FO27" s="25">
        <v>0.43514454366580901</v>
      </c>
      <c r="FP27" s="24">
        <v>1829</v>
      </c>
      <c r="FQ27" s="27">
        <v>0.58565481908421402</v>
      </c>
      <c r="FR27" s="7">
        <v>25093</v>
      </c>
      <c r="FS27" s="4">
        <v>0.55842884166017581</v>
      </c>
      <c r="FT27" s="41" t="s">
        <v>4</v>
      </c>
    </row>
    <row r="28" spans="2:176" x14ac:dyDescent="0.3">
      <c r="B28" s="46"/>
      <c r="C28" s="57" t="s">
        <v>58</v>
      </c>
      <c r="D28" s="2" t="s">
        <v>46</v>
      </c>
      <c r="E28" s="3">
        <v>4096</v>
      </c>
      <c r="F28" s="38">
        <v>1.9590000000000001</v>
      </c>
      <c r="G28" s="38">
        <v>6.2519999999999998</v>
      </c>
      <c r="H28" s="38">
        <v>2.5</v>
      </c>
      <c r="I28" s="38">
        <v>3.9E-2</v>
      </c>
      <c r="J28" s="38">
        <v>0</v>
      </c>
      <c r="K28" s="38">
        <v>0</v>
      </c>
      <c r="L28" s="38">
        <v>1</v>
      </c>
      <c r="M28" s="38">
        <v>3</v>
      </c>
      <c r="N28" s="38">
        <v>27</v>
      </c>
      <c r="O28" s="41" t="s">
        <v>4</v>
      </c>
      <c r="BM28" s="44"/>
      <c r="BN28" s="5" t="s">
        <v>3</v>
      </c>
      <c r="BO28" s="19">
        <v>3433</v>
      </c>
      <c r="BP28" s="22">
        <v>0.838134765625</v>
      </c>
      <c r="BQ28" s="19">
        <v>10423</v>
      </c>
      <c r="BR28" s="22">
        <v>0.58764165304166405</v>
      </c>
      <c r="BS28" s="19">
        <v>8867</v>
      </c>
      <c r="BT28" s="22">
        <v>0.66310200418785503</v>
      </c>
      <c r="BU28" s="19">
        <v>2616</v>
      </c>
      <c r="BV28" s="22">
        <v>0.39594369607991498</v>
      </c>
      <c r="BW28" s="19">
        <v>2054</v>
      </c>
      <c r="BX28" s="20">
        <v>0.65770092859429996</v>
      </c>
      <c r="BY28" s="34">
        <v>27393</v>
      </c>
      <c r="BZ28" s="35">
        <v>0.60961388672526984</v>
      </c>
      <c r="CA28" s="42"/>
      <c r="CB28" s="64"/>
      <c r="CC28" s="76"/>
      <c r="CD28" s="43" t="s">
        <v>97</v>
      </c>
      <c r="CE28" s="2" t="s">
        <v>2</v>
      </c>
      <c r="CF28" s="24">
        <v>1666</v>
      </c>
      <c r="CG28" s="25">
        <v>0.93020658849804605</v>
      </c>
      <c r="CH28" s="24">
        <v>11058</v>
      </c>
      <c r="CI28" s="25">
        <v>0.94967365166609397</v>
      </c>
      <c r="CJ28" s="24">
        <v>8086</v>
      </c>
      <c r="CK28" s="25">
        <v>0.76139359698681697</v>
      </c>
      <c r="CL28" s="24">
        <v>3443</v>
      </c>
      <c r="CM28" s="25">
        <v>0.59219126246989995</v>
      </c>
      <c r="CN28" s="24">
        <v>2069</v>
      </c>
      <c r="CO28" s="27">
        <v>0.77201492537313399</v>
      </c>
      <c r="CP28" s="7">
        <v>26322</v>
      </c>
      <c r="CQ28" s="4">
        <v>0.80868843896893916</v>
      </c>
      <c r="CR28" s="41" t="s">
        <v>4</v>
      </c>
      <c r="DZ28" s="44"/>
      <c r="EA28" s="5" t="s">
        <v>3</v>
      </c>
      <c r="EB28" s="19">
        <v>281</v>
      </c>
      <c r="EC28" s="22">
        <v>6.8603515625E-2</v>
      </c>
      <c r="ED28" s="19">
        <v>873</v>
      </c>
      <c r="EE28" s="22">
        <v>4.9221921515561602E-2</v>
      </c>
      <c r="EF28" s="19">
        <v>254</v>
      </c>
      <c r="EG28" s="22">
        <v>1.8993494354295998E-2</v>
      </c>
      <c r="EH28" s="19">
        <v>119</v>
      </c>
      <c r="EI28" s="22">
        <v>1.8011200242167399E-2</v>
      </c>
      <c r="EJ28" s="19">
        <v>94</v>
      </c>
      <c r="EK28" s="20">
        <v>3.0099263528658299E-2</v>
      </c>
      <c r="EL28" s="34">
        <v>1621</v>
      </c>
      <c r="EM28" s="35">
        <v>3.6074329587181486E-2</v>
      </c>
      <c r="EN28" s="42"/>
      <c r="FF28" s="44"/>
      <c r="FG28" s="5" t="s">
        <v>3</v>
      </c>
      <c r="FH28" s="19">
        <v>1319</v>
      </c>
      <c r="FI28" s="22">
        <v>0.322021484375</v>
      </c>
      <c r="FJ28" s="19">
        <v>6030</v>
      </c>
      <c r="FK28" s="22">
        <v>0.34000563856780402</v>
      </c>
      <c r="FL28" s="19">
        <v>7467</v>
      </c>
      <c r="FM28" s="22">
        <v>0.55832211754149796</v>
      </c>
      <c r="FN28" s="19">
        <v>3732</v>
      </c>
      <c r="FO28" s="22">
        <v>0.56485545633419099</v>
      </c>
      <c r="FP28" s="19">
        <v>1294</v>
      </c>
      <c r="FQ28" s="20">
        <v>0.41434518091578598</v>
      </c>
      <c r="FR28" s="34">
        <v>19842</v>
      </c>
      <c r="FS28" s="35">
        <v>0.44157115833982419</v>
      </c>
      <c r="FT28" s="42"/>
    </row>
    <row r="29" spans="2:176" ht="14" customHeight="1" x14ac:dyDescent="0.3">
      <c r="B29" s="46"/>
      <c r="C29" s="46"/>
      <c r="D29" t="s">
        <v>47</v>
      </c>
      <c r="E29" s="15">
        <v>17736</v>
      </c>
      <c r="F29" s="39">
        <v>1.516</v>
      </c>
      <c r="G29" s="39">
        <v>4.5910000000000002</v>
      </c>
      <c r="H29" s="39">
        <v>2.1429999999999998</v>
      </c>
      <c r="I29" s="39">
        <v>1.6E-2</v>
      </c>
      <c r="J29" s="39">
        <v>0</v>
      </c>
      <c r="K29" s="39">
        <v>0</v>
      </c>
      <c r="L29" s="39">
        <v>1</v>
      </c>
      <c r="M29" s="39">
        <v>2</v>
      </c>
      <c r="N29" s="39">
        <v>43</v>
      </c>
      <c r="O29" s="45"/>
      <c r="BM29" s="43" t="s">
        <v>74</v>
      </c>
      <c r="BN29" s="2" t="s">
        <v>2</v>
      </c>
      <c r="BO29" s="24">
        <v>479</v>
      </c>
      <c r="BP29" s="25">
        <v>0.72247360482654599</v>
      </c>
      <c r="BQ29" s="24">
        <v>6364</v>
      </c>
      <c r="BR29" s="25">
        <v>0.87023109530972198</v>
      </c>
      <c r="BS29" s="24">
        <v>3255</v>
      </c>
      <c r="BT29" s="25">
        <v>0.72269094138543499</v>
      </c>
      <c r="BU29" s="24">
        <v>3041</v>
      </c>
      <c r="BV29" s="25">
        <v>0.76196441994487596</v>
      </c>
      <c r="BW29" s="24">
        <v>806</v>
      </c>
      <c r="BX29" s="27">
        <v>0.75397567820392897</v>
      </c>
      <c r="BY29" s="6">
        <v>13945</v>
      </c>
      <c r="BZ29" s="16">
        <v>0.79503990877993158</v>
      </c>
      <c r="CA29" s="45" t="s">
        <v>4</v>
      </c>
      <c r="CB29" s="17"/>
      <c r="CC29" s="76"/>
      <c r="CD29" s="44"/>
      <c r="CE29" s="5" t="s">
        <v>3</v>
      </c>
      <c r="CF29" s="19">
        <v>125</v>
      </c>
      <c r="CG29" s="22">
        <v>6.97934115019542E-2</v>
      </c>
      <c r="CH29" s="19">
        <v>586</v>
      </c>
      <c r="CI29" s="22">
        <v>5.0326348333905903E-2</v>
      </c>
      <c r="CJ29" s="19">
        <v>2534</v>
      </c>
      <c r="CK29" s="22">
        <v>0.238606403013183</v>
      </c>
      <c r="CL29" s="19">
        <v>2371</v>
      </c>
      <c r="CM29" s="22">
        <v>0.4078087375301</v>
      </c>
      <c r="CN29" s="19">
        <v>611</v>
      </c>
      <c r="CO29" s="20">
        <v>0.22798507462686601</v>
      </c>
      <c r="CP29" s="34">
        <v>6227</v>
      </c>
      <c r="CQ29" s="35">
        <v>0.19131156103106087</v>
      </c>
      <c r="CR29" s="42"/>
      <c r="FF29" s="43" t="s">
        <v>176</v>
      </c>
      <c r="FG29" t="s">
        <v>2</v>
      </c>
      <c r="FH29" s="14">
        <v>3295</v>
      </c>
      <c r="FI29" s="26">
        <v>0.804443359375</v>
      </c>
      <c r="FJ29" s="14">
        <v>13550</v>
      </c>
      <c r="FK29" s="26">
        <v>0.76402593741189695</v>
      </c>
      <c r="FL29" s="14">
        <v>8449</v>
      </c>
      <c r="FM29" s="26">
        <v>0.63174816808733403</v>
      </c>
      <c r="FN29" s="14">
        <v>4603</v>
      </c>
      <c r="FO29" s="26">
        <v>0.69668533373694597</v>
      </c>
      <c r="FP29" s="14">
        <v>2241</v>
      </c>
      <c r="FQ29" s="18">
        <v>0.71757925072046103</v>
      </c>
      <c r="FR29" s="7">
        <v>32138</v>
      </c>
      <c r="FS29" s="4">
        <v>0.71521086013130075</v>
      </c>
      <c r="FT29" s="41" t="s">
        <v>4</v>
      </c>
    </row>
    <row r="30" spans="2:176" x14ac:dyDescent="0.3">
      <c r="B30" s="46"/>
      <c r="C30" s="46"/>
      <c r="D30" t="s">
        <v>48</v>
      </c>
      <c r="E30" s="15">
        <v>13361</v>
      </c>
      <c r="F30" s="39">
        <v>4.226</v>
      </c>
      <c r="G30" s="39">
        <v>25.138999999999999</v>
      </c>
      <c r="H30" s="39">
        <v>5.0140000000000002</v>
      </c>
      <c r="I30" s="39">
        <v>4.2999999999999997E-2</v>
      </c>
      <c r="J30" s="39">
        <v>0</v>
      </c>
      <c r="K30" s="39">
        <v>1</v>
      </c>
      <c r="L30" s="39">
        <v>3</v>
      </c>
      <c r="M30" s="39">
        <v>5</v>
      </c>
      <c r="N30" s="39">
        <v>63</v>
      </c>
      <c r="O30" s="45"/>
      <c r="BM30" s="44"/>
      <c r="BN30" s="5" t="s">
        <v>3</v>
      </c>
      <c r="BO30" s="19">
        <v>184</v>
      </c>
      <c r="BP30" s="22">
        <v>0.27752639517345401</v>
      </c>
      <c r="BQ30" s="19">
        <v>949</v>
      </c>
      <c r="BR30" s="22">
        <v>0.12976890469027799</v>
      </c>
      <c r="BS30" s="19">
        <v>1249</v>
      </c>
      <c r="BT30" s="22">
        <v>0.27730905861456501</v>
      </c>
      <c r="BU30" s="19">
        <v>950</v>
      </c>
      <c r="BV30" s="22">
        <v>0.23803558005512401</v>
      </c>
      <c r="BW30" s="19">
        <v>263</v>
      </c>
      <c r="BX30" s="20">
        <v>0.246024321796071</v>
      </c>
      <c r="BY30" s="6">
        <v>3595</v>
      </c>
      <c r="BZ30" s="16">
        <v>0.20496009122006842</v>
      </c>
      <c r="CA30" s="45"/>
      <c r="CB30" s="17"/>
      <c r="CC30" s="76"/>
      <c r="CD30" s="43" t="s">
        <v>98</v>
      </c>
      <c r="CE30" t="s">
        <v>2</v>
      </c>
      <c r="CF30" s="14">
        <v>1689</v>
      </c>
      <c r="CG30" s="26">
        <v>0.94304857621440497</v>
      </c>
      <c r="CH30" s="14">
        <v>11167</v>
      </c>
      <c r="CI30" s="26">
        <v>0.95903469598076296</v>
      </c>
      <c r="CJ30" s="14">
        <v>8425</v>
      </c>
      <c r="CK30" s="26">
        <v>0.79331450094162004</v>
      </c>
      <c r="CL30" s="14">
        <v>4703</v>
      </c>
      <c r="CM30" s="26">
        <v>0.80890952872376998</v>
      </c>
      <c r="CN30" s="14">
        <v>2204</v>
      </c>
      <c r="CO30" s="18">
        <v>0.82238805970149298</v>
      </c>
      <c r="CP30" s="6">
        <v>28188</v>
      </c>
      <c r="CQ30" s="16">
        <v>0.86601738916710191</v>
      </c>
      <c r="CR30" s="41" t="s">
        <v>4</v>
      </c>
      <c r="FF30" s="44"/>
      <c r="FG30" s="5" t="s">
        <v>3</v>
      </c>
      <c r="FH30" s="19">
        <v>801</v>
      </c>
      <c r="FI30" s="22">
        <v>0.195556640625</v>
      </c>
      <c r="FJ30" s="19">
        <v>4185</v>
      </c>
      <c r="FK30" s="22">
        <v>0.235974062588103</v>
      </c>
      <c r="FL30" s="19">
        <v>4925</v>
      </c>
      <c r="FM30" s="22">
        <v>0.36825183191266597</v>
      </c>
      <c r="FN30" s="19">
        <v>2004</v>
      </c>
      <c r="FO30" s="22">
        <v>0.30331466626305398</v>
      </c>
      <c r="FP30" s="19">
        <v>882</v>
      </c>
      <c r="FQ30" s="20">
        <v>0.28242074927953897</v>
      </c>
      <c r="FR30" s="34">
        <v>12797</v>
      </c>
      <c r="FS30" s="35">
        <v>0.28478913986869925</v>
      </c>
      <c r="FT30" s="42"/>
    </row>
    <row r="31" spans="2:176" x14ac:dyDescent="0.3">
      <c r="B31" s="46"/>
      <c r="C31" s="46"/>
      <c r="D31" t="s">
        <v>49</v>
      </c>
      <c r="E31" s="15">
        <v>6601</v>
      </c>
      <c r="F31" s="39">
        <v>4.8230000000000004</v>
      </c>
      <c r="G31" s="39">
        <v>19.332999999999998</v>
      </c>
      <c r="H31" s="39">
        <v>4.3970000000000002</v>
      </c>
      <c r="I31" s="39">
        <v>5.3999999999999999E-2</v>
      </c>
      <c r="J31" s="39">
        <v>0</v>
      </c>
      <c r="K31" s="39">
        <v>2</v>
      </c>
      <c r="L31" s="39">
        <v>4</v>
      </c>
      <c r="M31" s="39">
        <v>6</v>
      </c>
      <c r="N31" s="39">
        <v>45</v>
      </c>
      <c r="O31" s="45"/>
      <c r="BM31" s="43" t="s">
        <v>75</v>
      </c>
      <c r="BN31" t="s">
        <v>2</v>
      </c>
      <c r="BO31" s="14">
        <v>521</v>
      </c>
      <c r="BP31" s="26">
        <v>0.78582202111613897</v>
      </c>
      <c r="BQ31" s="14">
        <v>6343</v>
      </c>
      <c r="BR31" s="26">
        <v>0.867359496786545</v>
      </c>
      <c r="BS31" s="14">
        <v>3544</v>
      </c>
      <c r="BT31" s="26">
        <v>0.78685612788632298</v>
      </c>
      <c r="BU31" s="14">
        <v>3278</v>
      </c>
      <c r="BV31" s="26">
        <v>0.82134803307441695</v>
      </c>
      <c r="BW31" s="14">
        <v>927</v>
      </c>
      <c r="BX31" s="18">
        <v>0.86716557530402205</v>
      </c>
      <c r="BY31" s="7">
        <v>14613</v>
      </c>
      <c r="BZ31" s="4">
        <v>0.83312428734321553</v>
      </c>
      <c r="CA31" s="41" t="s">
        <v>4</v>
      </c>
      <c r="CB31" s="64"/>
      <c r="CC31" s="76"/>
      <c r="CD31" s="44"/>
      <c r="CE31" s="5" t="s">
        <v>3</v>
      </c>
      <c r="CF31" s="19">
        <v>102</v>
      </c>
      <c r="CG31" s="22">
        <v>5.6951423785594597E-2</v>
      </c>
      <c r="CH31" s="19">
        <v>477</v>
      </c>
      <c r="CI31" s="22">
        <v>4.0965304019237397E-2</v>
      </c>
      <c r="CJ31" s="19">
        <v>2195</v>
      </c>
      <c r="CK31" s="22">
        <v>0.20668549905837999</v>
      </c>
      <c r="CL31" s="19">
        <v>1111</v>
      </c>
      <c r="CM31" s="22">
        <v>0.19109047127623</v>
      </c>
      <c r="CN31" s="19">
        <v>476</v>
      </c>
      <c r="CO31" s="20">
        <v>0.17761194029850699</v>
      </c>
      <c r="CP31" s="6">
        <v>4361</v>
      </c>
      <c r="CQ31" s="16">
        <v>0.13398261083289809</v>
      </c>
      <c r="CR31" s="42"/>
      <c r="FF31" s="43" t="s">
        <v>177</v>
      </c>
      <c r="FG31" s="2" t="s">
        <v>2</v>
      </c>
      <c r="FH31" s="24">
        <v>3100</v>
      </c>
      <c r="FI31" s="25">
        <v>0.7568359375</v>
      </c>
      <c r="FJ31" s="24">
        <v>13032</v>
      </c>
      <c r="FK31" s="25">
        <v>0.73481815618832802</v>
      </c>
      <c r="FL31" s="24">
        <v>6933</v>
      </c>
      <c r="FM31" s="25">
        <v>0.51839389860924201</v>
      </c>
      <c r="FN31" s="24">
        <v>3052</v>
      </c>
      <c r="FO31" s="25">
        <v>0.46193431209323399</v>
      </c>
      <c r="FP31" s="24">
        <v>1730</v>
      </c>
      <c r="FQ31" s="27">
        <v>0.55395453089977598</v>
      </c>
      <c r="FR31" s="6">
        <v>27847</v>
      </c>
      <c r="FS31" s="16">
        <v>0.61971736953377099</v>
      </c>
      <c r="FT31" s="41" t="s">
        <v>4</v>
      </c>
    </row>
    <row r="32" spans="2:176" ht="14" customHeight="1" x14ac:dyDescent="0.3">
      <c r="B32" s="46"/>
      <c r="C32" s="46"/>
      <c r="D32" t="s">
        <v>50</v>
      </c>
      <c r="E32" s="15">
        <v>3123</v>
      </c>
      <c r="F32" s="39">
        <v>2.2599999999999998</v>
      </c>
      <c r="G32" s="39">
        <v>3.1520000000000001</v>
      </c>
      <c r="H32" s="39">
        <v>1.7749999999999999</v>
      </c>
      <c r="I32" s="39">
        <v>3.2000000000000001E-2</v>
      </c>
      <c r="J32" s="39">
        <v>0</v>
      </c>
      <c r="K32" s="39">
        <v>1</v>
      </c>
      <c r="L32" s="39">
        <v>2</v>
      </c>
      <c r="M32" s="39">
        <v>3</v>
      </c>
      <c r="N32" s="39">
        <v>18</v>
      </c>
      <c r="O32" s="45"/>
      <c r="BM32" s="44"/>
      <c r="BN32" s="5" t="s">
        <v>3</v>
      </c>
      <c r="BO32" s="19">
        <v>142</v>
      </c>
      <c r="BP32" s="22">
        <v>0.214177978883861</v>
      </c>
      <c r="BQ32" s="19">
        <v>970</v>
      </c>
      <c r="BR32" s="22">
        <v>0.132640503213455</v>
      </c>
      <c r="BS32" s="19">
        <v>960</v>
      </c>
      <c r="BT32" s="22">
        <v>0.213143872113677</v>
      </c>
      <c r="BU32" s="19">
        <v>713</v>
      </c>
      <c r="BV32" s="22">
        <v>0.17865196692558299</v>
      </c>
      <c r="BW32" s="19">
        <v>142</v>
      </c>
      <c r="BX32" s="20">
        <v>0.132834424695978</v>
      </c>
      <c r="BY32" s="34">
        <v>2927</v>
      </c>
      <c r="BZ32" s="35">
        <v>0.1668757126567845</v>
      </c>
      <c r="CA32" s="42"/>
      <c r="CB32" s="64"/>
      <c r="CC32" s="76"/>
      <c r="CD32" s="43" t="s">
        <v>99</v>
      </c>
      <c r="CE32" s="2" t="s">
        <v>2</v>
      </c>
      <c r="CF32" s="24">
        <v>1582</v>
      </c>
      <c r="CG32" s="25">
        <v>0.88330541596873302</v>
      </c>
      <c r="CH32" s="24">
        <v>10286</v>
      </c>
      <c r="CI32" s="25">
        <v>0.883373411198901</v>
      </c>
      <c r="CJ32" s="24">
        <v>6858</v>
      </c>
      <c r="CK32" s="25">
        <v>0.64576271186440704</v>
      </c>
      <c r="CL32" s="24">
        <v>3503</v>
      </c>
      <c r="CM32" s="25">
        <v>0.60251117991056102</v>
      </c>
      <c r="CN32" s="24">
        <v>2068</v>
      </c>
      <c r="CO32" s="27">
        <v>0.77164179104477604</v>
      </c>
      <c r="CP32" s="7">
        <v>24297</v>
      </c>
      <c r="CQ32" s="4">
        <v>0.74647454606900365</v>
      </c>
      <c r="CR32" s="41" t="s">
        <v>4</v>
      </c>
      <c r="FF32" s="44"/>
      <c r="FG32" s="5" t="s">
        <v>3</v>
      </c>
      <c r="FH32" s="19">
        <v>996</v>
      </c>
      <c r="FI32" s="22">
        <v>0.2431640625</v>
      </c>
      <c r="FJ32" s="19">
        <v>4703</v>
      </c>
      <c r="FK32" s="22">
        <v>0.26518184381167198</v>
      </c>
      <c r="FL32" s="19">
        <v>6441</v>
      </c>
      <c r="FM32" s="22">
        <v>0.48160610139075799</v>
      </c>
      <c r="FN32" s="19">
        <v>3555</v>
      </c>
      <c r="FO32" s="22">
        <v>0.53806568790676601</v>
      </c>
      <c r="FP32" s="19">
        <v>1393</v>
      </c>
      <c r="FQ32" s="20">
        <v>0.44604546910022402</v>
      </c>
      <c r="FR32" s="6">
        <v>17088</v>
      </c>
      <c r="FS32" s="16">
        <v>0.38028263046622901</v>
      </c>
      <c r="FT32" s="42"/>
    </row>
    <row r="33" spans="2:176" x14ac:dyDescent="0.3">
      <c r="B33" s="46"/>
      <c r="C33" s="47"/>
      <c r="D33" s="31" t="s">
        <v>53</v>
      </c>
      <c r="E33" s="32">
        <v>44917</v>
      </c>
      <c r="F33" s="40">
        <v>2.9</v>
      </c>
      <c r="G33" s="40">
        <v>14.852</v>
      </c>
      <c r="H33" s="40">
        <v>3.8540000000000001</v>
      </c>
      <c r="I33" s="40">
        <v>1.7999999999999999E-2</v>
      </c>
      <c r="J33" s="40">
        <v>0</v>
      </c>
      <c r="K33" s="40">
        <v>1</v>
      </c>
      <c r="L33" s="40">
        <v>2</v>
      </c>
      <c r="M33" s="40">
        <v>3</v>
      </c>
      <c r="N33" s="40">
        <v>63</v>
      </c>
      <c r="O33" s="33" t="s">
        <v>87</v>
      </c>
      <c r="BM33" s="43" t="s">
        <v>76</v>
      </c>
      <c r="BN33" t="s">
        <v>2</v>
      </c>
      <c r="BO33" s="14">
        <v>550</v>
      </c>
      <c r="BP33" s="26">
        <v>0.829562594268477</v>
      </c>
      <c r="BQ33" s="14">
        <v>6750</v>
      </c>
      <c r="BR33" s="26">
        <v>0.92301381102146896</v>
      </c>
      <c r="BS33" s="14">
        <v>3885</v>
      </c>
      <c r="BT33" s="26">
        <v>0.86256660746003599</v>
      </c>
      <c r="BU33" s="14">
        <v>3562</v>
      </c>
      <c r="BV33" s="26">
        <v>0.89250814332247597</v>
      </c>
      <c r="BW33" s="14">
        <v>976</v>
      </c>
      <c r="BX33" s="18">
        <v>0.913002806361085</v>
      </c>
      <c r="BY33" s="7">
        <v>15723</v>
      </c>
      <c r="BZ33" s="4">
        <v>0.89640820980615732</v>
      </c>
      <c r="CA33" s="41" t="s">
        <v>4</v>
      </c>
      <c r="CB33" s="64"/>
      <c r="CC33" s="76"/>
      <c r="CD33" s="44"/>
      <c r="CE33" s="5" t="s">
        <v>3</v>
      </c>
      <c r="CF33" s="19">
        <v>209</v>
      </c>
      <c r="CG33" s="22">
        <v>0.11669458403126701</v>
      </c>
      <c r="CH33" s="19">
        <v>1358</v>
      </c>
      <c r="CI33" s="22">
        <v>0.116626588801099</v>
      </c>
      <c r="CJ33" s="19">
        <v>3762</v>
      </c>
      <c r="CK33" s="22">
        <v>0.35423728813559302</v>
      </c>
      <c r="CL33" s="19">
        <v>2311</v>
      </c>
      <c r="CM33" s="22">
        <v>0.39748882008943898</v>
      </c>
      <c r="CN33" s="19">
        <v>612</v>
      </c>
      <c r="CO33" s="20">
        <v>0.22835820895522399</v>
      </c>
      <c r="CP33" s="34">
        <v>8252</v>
      </c>
      <c r="CQ33" s="35">
        <v>0.25352545393099635</v>
      </c>
      <c r="CR33" s="42"/>
      <c r="FF33" s="43" t="s">
        <v>178</v>
      </c>
      <c r="FG33" t="s">
        <v>2</v>
      </c>
      <c r="FH33" s="14">
        <v>3678</v>
      </c>
      <c r="FI33" s="26">
        <v>0.89794921875</v>
      </c>
      <c r="FJ33" s="14">
        <v>14888</v>
      </c>
      <c r="FK33" s="26">
        <v>0.83946997462644501</v>
      </c>
      <c r="FL33" s="14">
        <v>9216</v>
      </c>
      <c r="FM33" s="26">
        <v>0.68909825033647398</v>
      </c>
      <c r="FN33" s="14">
        <v>4176</v>
      </c>
      <c r="FO33" s="26">
        <v>0.63205690933858005</v>
      </c>
      <c r="FP33" s="14">
        <v>2479</v>
      </c>
      <c r="FQ33" s="18">
        <v>0.79378802433557505</v>
      </c>
      <c r="FR33" s="7">
        <v>34437</v>
      </c>
      <c r="FS33" s="4">
        <v>0.76637365082897524</v>
      </c>
      <c r="FT33" s="41" t="s">
        <v>4</v>
      </c>
    </row>
    <row r="34" spans="2:176" x14ac:dyDescent="0.3">
      <c r="B34" s="46"/>
      <c r="C34" s="57" t="s">
        <v>59</v>
      </c>
      <c r="D34" s="2" t="s">
        <v>46</v>
      </c>
      <c r="E34" s="3">
        <v>4096</v>
      </c>
      <c r="F34" s="38">
        <v>0.45500000000000002</v>
      </c>
      <c r="G34" s="38">
        <v>0.39900000000000002</v>
      </c>
      <c r="H34" s="38">
        <v>0.63200000000000001</v>
      </c>
      <c r="I34" s="38">
        <v>0.01</v>
      </c>
      <c r="J34" s="38">
        <v>0</v>
      </c>
      <c r="K34" s="38">
        <v>0</v>
      </c>
      <c r="L34" s="38">
        <v>0</v>
      </c>
      <c r="M34" s="38">
        <v>1</v>
      </c>
      <c r="N34" s="38">
        <v>9</v>
      </c>
      <c r="O34" s="41" t="s">
        <v>4</v>
      </c>
      <c r="BM34" s="44"/>
      <c r="BN34" s="5" t="s">
        <v>3</v>
      </c>
      <c r="BO34" s="19">
        <v>113</v>
      </c>
      <c r="BP34" s="22">
        <v>0.170437405731523</v>
      </c>
      <c r="BQ34" s="19">
        <v>563</v>
      </c>
      <c r="BR34" s="22">
        <v>7.6986188978531406E-2</v>
      </c>
      <c r="BS34" s="19">
        <v>619</v>
      </c>
      <c r="BT34" s="22">
        <v>0.13743339253996401</v>
      </c>
      <c r="BU34" s="19">
        <v>429</v>
      </c>
      <c r="BV34" s="22">
        <v>0.10749185667752401</v>
      </c>
      <c r="BW34" s="19">
        <v>93</v>
      </c>
      <c r="BX34" s="20">
        <v>8.6997193638914894E-2</v>
      </c>
      <c r="BY34" s="34">
        <v>1817</v>
      </c>
      <c r="BZ34" s="35">
        <v>0.10359179019384264</v>
      </c>
      <c r="CA34" s="42"/>
      <c r="CB34" s="64"/>
      <c r="CC34" s="76"/>
      <c r="CD34" s="43" t="s">
        <v>100</v>
      </c>
      <c r="CE34" t="s">
        <v>2</v>
      </c>
      <c r="CF34" s="14">
        <v>1756</v>
      </c>
      <c r="CG34" s="26">
        <v>0.98045784477945297</v>
      </c>
      <c r="CH34" s="14">
        <v>11581</v>
      </c>
      <c r="CI34" s="26">
        <v>0.99458948814840298</v>
      </c>
      <c r="CJ34" s="14">
        <v>10418</v>
      </c>
      <c r="CK34" s="26">
        <v>0.98097928436911497</v>
      </c>
      <c r="CL34" s="14">
        <v>5576</v>
      </c>
      <c r="CM34" s="26">
        <v>0.95906432748537995</v>
      </c>
      <c r="CN34" s="14">
        <v>2652</v>
      </c>
      <c r="CO34" s="18">
        <v>0.98955223880596999</v>
      </c>
      <c r="CP34" s="6">
        <v>31983</v>
      </c>
      <c r="CQ34" s="16">
        <v>0.98261083289809215</v>
      </c>
      <c r="CR34" s="41" t="s">
        <v>4</v>
      </c>
      <c r="FF34" s="44"/>
      <c r="FG34" s="5" t="s">
        <v>3</v>
      </c>
      <c r="FH34" s="19">
        <v>418</v>
      </c>
      <c r="FI34" s="22">
        <v>0.10205078125</v>
      </c>
      <c r="FJ34" s="19">
        <v>2847</v>
      </c>
      <c r="FK34" s="22">
        <v>0.16053002537355501</v>
      </c>
      <c r="FL34" s="19">
        <v>4158</v>
      </c>
      <c r="FM34" s="22">
        <v>0.31090174966352602</v>
      </c>
      <c r="FN34" s="19">
        <v>2431</v>
      </c>
      <c r="FO34" s="22">
        <v>0.36794309066142</v>
      </c>
      <c r="FP34" s="19">
        <v>644</v>
      </c>
      <c r="FQ34" s="20">
        <v>0.20621197566442501</v>
      </c>
      <c r="FR34" s="34">
        <v>10498</v>
      </c>
      <c r="FS34" s="35">
        <v>0.23362634917102482</v>
      </c>
      <c r="FT34" s="42"/>
    </row>
    <row r="35" spans="2:176" x14ac:dyDescent="0.3">
      <c r="B35" s="46"/>
      <c r="C35" s="46"/>
      <c r="D35" t="s">
        <v>47</v>
      </c>
      <c r="E35" s="15">
        <v>17735</v>
      </c>
      <c r="F35" s="39">
        <v>0.36799999999999999</v>
      </c>
      <c r="G35" s="39">
        <v>0.29099999999999998</v>
      </c>
      <c r="H35" s="39">
        <v>0.54</v>
      </c>
      <c r="I35" s="39">
        <v>4.0000000000000001E-3</v>
      </c>
      <c r="J35" s="39">
        <v>0</v>
      </c>
      <c r="K35" s="39">
        <v>0</v>
      </c>
      <c r="L35" s="39">
        <v>0</v>
      </c>
      <c r="M35" s="39">
        <v>1</v>
      </c>
      <c r="N35" s="39">
        <v>11</v>
      </c>
      <c r="O35" s="45"/>
      <c r="BM35" s="43" t="s">
        <v>77</v>
      </c>
      <c r="BN35" s="2" t="s">
        <v>2</v>
      </c>
      <c r="BO35" s="24">
        <v>613</v>
      </c>
      <c r="BP35" s="25">
        <v>0.92458521870286603</v>
      </c>
      <c r="BQ35" s="24">
        <v>6914</v>
      </c>
      <c r="BR35" s="25">
        <v>0.94543962805962001</v>
      </c>
      <c r="BS35" s="24">
        <v>3795</v>
      </c>
      <c r="BT35" s="25">
        <v>0.84258436944937798</v>
      </c>
      <c r="BU35" s="24">
        <v>3545</v>
      </c>
      <c r="BV35" s="25">
        <v>0.88824855925833102</v>
      </c>
      <c r="BW35" s="24">
        <v>967</v>
      </c>
      <c r="BX35" s="27">
        <v>0.90458372310570601</v>
      </c>
      <c r="BY35" s="7">
        <v>15834</v>
      </c>
      <c r="BZ35" s="4">
        <v>0.90273660205245154</v>
      </c>
      <c r="CA35" s="41" t="s">
        <v>4</v>
      </c>
      <c r="CB35" s="64"/>
      <c r="CC35" s="76"/>
      <c r="CD35" s="44"/>
      <c r="CE35" s="5" t="s">
        <v>3</v>
      </c>
      <c r="CF35" s="19">
        <v>35</v>
      </c>
      <c r="CG35" s="22">
        <v>1.9542155220547201E-2</v>
      </c>
      <c r="CH35" s="19">
        <v>63</v>
      </c>
      <c r="CI35" s="22">
        <v>5.4105118515973896E-3</v>
      </c>
      <c r="CJ35" s="19">
        <v>202</v>
      </c>
      <c r="CK35" s="22">
        <v>1.9020715630885102E-2</v>
      </c>
      <c r="CL35" s="19">
        <v>238</v>
      </c>
      <c r="CM35" s="22">
        <v>4.0935672514619902E-2</v>
      </c>
      <c r="CN35" s="19">
        <v>28</v>
      </c>
      <c r="CO35" s="20">
        <v>1.04477611940299E-2</v>
      </c>
      <c r="CP35" s="6">
        <v>566</v>
      </c>
      <c r="CQ35" s="16">
        <v>1.7389167101907892E-2</v>
      </c>
      <c r="CR35" s="42"/>
      <c r="FF35" s="43" t="s">
        <v>179</v>
      </c>
      <c r="FG35" s="2" t="s">
        <v>2</v>
      </c>
      <c r="FH35" s="24">
        <v>3508</v>
      </c>
      <c r="FI35" s="25">
        <v>0.8564453125</v>
      </c>
      <c r="FJ35" s="24">
        <v>15022</v>
      </c>
      <c r="FK35" s="25">
        <v>0.84702565548350695</v>
      </c>
      <c r="FL35" s="24">
        <v>12055</v>
      </c>
      <c r="FM35" s="25">
        <v>0.90137580379841498</v>
      </c>
      <c r="FN35" s="24">
        <v>6189</v>
      </c>
      <c r="FO35" s="25">
        <v>0.93673376721658896</v>
      </c>
      <c r="FP35" s="24">
        <v>2839</v>
      </c>
      <c r="FQ35" s="27">
        <v>0.90906179955171296</v>
      </c>
      <c r="FR35" s="7">
        <v>39613</v>
      </c>
      <c r="FS35" s="4">
        <v>0.88156225659285636</v>
      </c>
      <c r="FT35" s="41" t="s">
        <v>4</v>
      </c>
    </row>
    <row r="36" spans="2:176" x14ac:dyDescent="0.3">
      <c r="B36" s="46"/>
      <c r="C36" s="46"/>
      <c r="D36" t="s">
        <v>48</v>
      </c>
      <c r="E36" s="15">
        <v>13371</v>
      </c>
      <c r="F36" s="39">
        <v>0.79100000000000004</v>
      </c>
      <c r="G36" s="39">
        <v>0.876</v>
      </c>
      <c r="H36" s="39">
        <v>0.93600000000000005</v>
      </c>
      <c r="I36" s="39">
        <v>8.0000000000000002E-3</v>
      </c>
      <c r="J36" s="39">
        <v>0</v>
      </c>
      <c r="K36" s="39">
        <v>0</v>
      </c>
      <c r="L36" s="39">
        <v>1</v>
      </c>
      <c r="M36" s="39">
        <v>1</v>
      </c>
      <c r="N36" s="39">
        <v>13</v>
      </c>
      <c r="O36" s="45"/>
      <c r="BM36" s="44"/>
      <c r="BN36" s="5" t="s">
        <v>3</v>
      </c>
      <c r="BO36" s="19">
        <v>50</v>
      </c>
      <c r="BP36" s="22">
        <v>7.5414781297134206E-2</v>
      </c>
      <c r="BQ36" s="19">
        <v>399</v>
      </c>
      <c r="BR36" s="22">
        <v>5.4560371940380097E-2</v>
      </c>
      <c r="BS36" s="19">
        <v>709</v>
      </c>
      <c r="BT36" s="22">
        <v>0.15741563055062199</v>
      </c>
      <c r="BU36" s="19">
        <v>446</v>
      </c>
      <c r="BV36" s="22">
        <v>0.111751440741669</v>
      </c>
      <c r="BW36" s="19">
        <v>102</v>
      </c>
      <c r="BX36" s="20">
        <v>9.5416276894293703E-2</v>
      </c>
      <c r="BY36" s="34">
        <v>1706</v>
      </c>
      <c r="BZ36" s="35">
        <v>9.7263397947548458E-2</v>
      </c>
      <c r="CA36" s="42"/>
      <c r="CB36" s="64"/>
      <c r="CC36" s="76"/>
      <c r="CD36" s="43" t="s">
        <v>101</v>
      </c>
      <c r="CE36" t="s">
        <v>2</v>
      </c>
      <c r="CF36" s="14">
        <v>1665</v>
      </c>
      <c r="CG36" s="26">
        <v>0.92964824120602996</v>
      </c>
      <c r="CH36" s="14">
        <v>11028</v>
      </c>
      <c r="CI36" s="26">
        <v>0.94709721745104802</v>
      </c>
      <c r="CJ36" s="14">
        <v>9370</v>
      </c>
      <c r="CK36" s="26">
        <v>0.88229755178907698</v>
      </c>
      <c r="CL36" s="14">
        <v>5210</v>
      </c>
      <c r="CM36" s="26">
        <v>0.89611283109735096</v>
      </c>
      <c r="CN36" s="14">
        <v>2250</v>
      </c>
      <c r="CO36" s="18">
        <v>0.83955223880596996</v>
      </c>
      <c r="CP36" s="7">
        <v>29523</v>
      </c>
      <c r="CQ36" s="4">
        <v>0.90703247411594823</v>
      </c>
      <c r="CR36" s="41" t="s">
        <v>4</v>
      </c>
      <c r="FF36" s="44"/>
      <c r="FG36" s="5" t="s">
        <v>3</v>
      </c>
      <c r="FH36" s="19">
        <v>588</v>
      </c>
      <c r="FI36" s="22">
        <v>0.1435546875</v>
      </c>
      <c r="FJ36" s="19">
        <v>2713</v>
      </c>
      <c r="FK36" s="22">
        <v>0.152974344516493</v>
      </c>
      <c r="FL36" s="19">
        <v>1319</v>
      </c>
      <c r="FM36" s="22">
        <v>9.8624196201585204E-2</v>
      </c>
      <c r="FN36" s="19">
        <v>418</v>
      </c>
      <c r="FO36" s="22">
        <v>6.3266232783411494E-2</v>
      </c>
      <c r="FP36" s="19">
        <v>284</v>
      </c>
      <c r="FQ36" s="20">
        <v>9.0938200448286904E-2</v>
      </c>
      <c r="FR36" s="34">
        <v>5322</v>
      </c>
      <c r="FS36" s="35">
        <v>0.11843774340714365</v>
      </c>
      <c r="FT36" s="42"/>
    </row>
    <row r="37" spans="2:176" x14ac:dyDescent="0.3">
      <c r="B37" s="46"/>
      <c r="C37" s="46"/>
      <c r="D37" t="s">
        <v>49</v>
      </c>
      <c r="E37" s="15">
        <v>6606</v>
      </c>
      <c r="F37" s="39">
        <v>0.82899999999999996</v>
      </c>
      <c r="G37" s="39">
        <v>0.71799999999999997</v>
      </c>
      <c r="H37" s="39">
        <v>0.84699999999999998</v>
      </c>
      <c r="I37" s="39">
        <v>0.01</v>
      </c>
      <c r="J37" s="39">
        <v>0</v>
      </c>
      <c r="K37" s="39">
        <v>0</v>
      </c>
      <c r="L37" s="39">
        <v>1</v>
      </c>
      <c r="M37" s="39">
        <v>1</v>
      </c>
      <c r="N37" s="39">
        <v>11</v>
      </c>
      <c r="O37" s="45"/>
      <c r="BM37" s="43" t="s">
        <v>78</v>
      </c>
      <c r="BN37" s="2" t="s">
        <v>2</v>
      </c>
      <c r="BO37" s="3">
        <v>484</v>
      </c>
      <c r="BP37" s="9">
        <v>0.73001508295625905</v>
      </c>
      <c r="BQ37" s="3">
        <v>5604</v>
      </c>
      <c r="BR37" s="9">
        <v>0.76630657732804597</v>
      </c>
      <c r="BS37" s="3">
        <v>3005</v>
      </c>
      <c r="BT37" s="9">
        <v>0.66718472468916501</v>
      </c>
      <c r="BU37" s="3">
        <v>2666</v>
      </c>
      <c r="BV37" s="9">
        <v>0.66800300676522195</v>
      </c>
      <c r="BW37" s="3">
        <v>766</v>
      </c>
      <c r="BX37" s="4">
        <v>0.71655753040224501</v>
      </c>
      <c r="BY37" s="6">
        <v>12525</v>
      </c>
      <c r="BZ37" s="16">
        <v>0.71408209806157352</v>
      </c>
      <c r="CA37" s="41" t="s">
        <v>4</v>
      </c>
      <c r="CB37" s="64"/>
      <c r="CC37" s="76"/>
      <c r="CD37" s="44"/>
      <c r="CE37" s="5" t="s">
        <v>3</v>
      </c>
      <c r="CF37" s="19">
        <v>126</v>
      </c>
      <c r="CG37" s="22">
        <v>7.0351758793969807E-2</v>
      </c>
      <c r="CH37" s="19">
        <v>616</v>
      </c>
      <c r="CI37" s="22">
        <v>5.2902782548952199E-2</v>
      </c>
      <c r="CJ37" s="19">
        <v>1250</v>
      </c>
      <c r="CK37" s="22">
        <v>0.117702448210923</v>
      </c>
      <c r="CL37" s="19">
        <v>604</v>
      </c>
      <c r="CM37" s="22">
        <v>0.103887168902649</v>
      </c>
      <c r="CN37" s="19">
        <v>430</v>
      </c>
      <c r="CO37" s="20">
        <v>0.16044776119403001</v>
      </c>
      <c r="CP37" s="34">
        <v>3026</v>
      </c>
      <c r="CQ37" s="35">
        <v>9.2967525884051744E-2</v>
      </c>
      <c r="CR37" s="42"/>
      <c r="FF37" s="43" t="s">
        <v>180</v>
      </c>
      <c r="FG37" t="s">
        <v>2</v>
      </c>
      <c r="FH37" s="14">
        <v>3875</v>
      </c>
      <c r="FI37" s="26">
        <v>0.946044921875</v>
      </c>
      <c r="FJ37" s="14">
        <v>17050</v>
      </c>
      <c r="FK37" s="26">
        <v>0.96137581054412202</v>
      </c>
      <c r="FL37" s="14">
        <v>13227</v>
      </c>
      <c r="FM37" s="26">
        <v>0.98900852400179495</v>
      </c>
      <c r="FN37" s="14">
        <v>6550</v>
      </c>
      <c r="FO37" s="26">
        <v>0.99137278643862603</v>
      </c>
      <c r="FP37" s="14">
        <v>3060</v>
      </c>
      <c r="FQ37" s="18">
        <v>0.97982708933717599</v>
      </c>
      <c r="FR37" s="7">
        <v>43762</v>
      </c>
      <c r="FS37" s="4">
        <v>0.9738956270168021</v>
      </c>
      <c r="FT37" s="41" t="s">
        <v>4</v>
      </c>
    </row>
    <row r="38" spans="2:176" x14ac:dyDescent="0.3">
      <c r="B38" s="46"/>
      <c r="C38" s="46"/>
      <c r="D38" t="s">
        <v>50</v>
      </c>
      <c r="E38" s="15">
        <v>3123</v>
      </c>
      <c r="F38" s="39">
        <v>0.57499999999999996</v>
      </c>
      <c r="G38" s="39">
        <v>0.40899999999999997</v>
      </c>
      <c r="H38" s="39">
        <v>0.64</v>
      </c>
      <c r="I38" s="39">
        <v>1.0999999999999999E-2</v>
      </c>
      <c r="J38" s="39">
        <v>0</v>
      </c>
      <c r="K38" s="39">
        <v>0</v>
      </c>
      <c r="L38" s="39">
        <v>1</v>
      </c>
      <c r="M38" s="39">
        <v>1</v>
      </c>
      <c r="N38" s="39">
        <v>4</v>
      </c>
      <c r="O38" s="45"/>
      <c r="BM38" s="44"/>
      <c r="BN38" s="5" t="s">
        <v>3</v>
      </c>
      <c r="BO38" s="30">
        <v>179</v>
      </c>
      <c r="BP38" s="36">
        <v>0.269984917043741</v>
      </c>
      <c r="BQ38" s="30">
        <v>1709</v>
      </c>
      <c r="BR38" s="36">
        <v>0.233693422671954</v>
      </c>
      <c r="BS38" s="30">
        <v>1499</v>
      </c>
      <c r="BT38" s="36">
        <v>0.33281527531083499</v>
      </c>
      <c r="BU38" s="30">
        <v>1325</v>
      </c>
      <c r="BV38" s="36">
        <v>0.33199699323477799</v>
      </c>
      <c r="BW38" s="30">
        <v>303</v>
      </c>
      <c r="BX38" s="35">
        <v>0.28344246959775499</v>
      </c>
      <c r="BY38" s="6">
        <v>5015</v>
      </c>
      <c r="BZ38" s="16">
        <v>0.28591790193842648</v>
      </c>
      <c r="CA38" s="45"/>
      <c r="CB38" s="17"/>
      <c r="CC38" s="76"/>
      <c r="CD38" s="43" t="s">
        <v>102</v>
      </c>
      <c r="CE38" s="2" t="s">
        <v>2</v>
      </c>
      <c r="CF38" s="24">
        <v>1770</v>
      </c>
      <c r="CG38" s="25">
        <v>0.98827470686767205</v>
      </c>
      <c r="CH38" s="24">
        <v>11566</v>
      </c>
      <c r="CI38" s="25">
        <v>0.99330127104087895</v>
      </c>
      <c r="CJ38" s="24">
        <v>10419</v>
      </c>
      <c r="CK38" s="25">
        <v>0.98107344632768401</v>
      </c>
      <c r="CL38" s="24">
        <v>5679</v>
      </c>
      <c r="CM38" s="25">
        <v>0.976780185758514</v>
      </c>
      <c r="CN38" s="24">
        <v>2647</v>
      </c>
      <c r="CO38" s="27">
        <v>0.98768656716417902</v>
      </c>
      <c r="CP38" s="6">
        <v>32081</v>
      </c>
      <c r="CQ38" s="16">
        <v>0.98562167808534829</v>
      </c>
      <c r="CR38" s="41" t="s">
        <v>4</v>
      </c>
      <c r="FF38" s="44"/>
      <c r="FG38" s="5" t="s">
        <v>3</v>
      </c>
      <c r="FH38" s="19">
        <v>221</v>
      </c>
      <c r="FI38" s="22">
        <v>5.3955078125E-2</v>
      </c>
      <c r="FJ38" s="19">
        <v>685</v>
      </c>
      <c r="FK38" s="22">
        <v>3.86241894558782E-2</v>
      </c>
      <c r="FL38" s="19">
        <v>147</v>
      </c>
      <c r="FM38" s="22">
        <v>1.09914759982055E-2</v>
      </c>
      <c r="FN38" s="19">
        <v>57</v>
      </c>
      <c r="FO38" s="22">
        <v>8.6272135613742994E-3</v>
      </c>
      <c r="FP38" s="19">
        <v>63</v>
      </c>
      <c r="FQ38" s="20">
        <v>2.0172910662824201E-2</v>
      </c>
      <c r="FR38" s="34">
        <v>1173</v>
      </c>
      <c r="FS38" s="35">
        <v>2.6104372983197954E-2</v>
      </c>
      <c r="FT38" s="42"/>
    </row>
    <row r="39" spans="2:176" x14ac:dyDescent="0.3">
      <c r="B39" s="47"/>
      <c r="C39" s="47"/>
      <c r="D39" s="31" t="s">
        <v>53</v>
      </c>
      <c r="E39" s="32">
        <v>44931</v>
      </c>
      <c r="F39" s="40">
        <v>0.58399999999999996</v>
      </c>
      <c r="G39" s="40">
        <v>0.58699999999999997</v>
      </c>
      <c r="H39" s="40">
        <v>0.76600000000000001</v>
      </c>
      <c r="I39" s="40">
        <v>4.0000000000000001E-3</v>
      </c>
      <c r="J39" s="40">
        <v>0</v>
      </c>
      <c r="K39" s="40">
        <v>0</v>
      </c>
      <c r="L39" s="40">
        <v>0</v>
      </c>
      <c r="M39" s="40">
        <v>1</v>
      </c>
      <c r="N39" s="40">
        <v>13</v>
      </c>
      <c r="O39" s="33" t="s">
        <v>87</v>
      </c>
      <c r="BM39" s="43" t="s">
        <v>79</v>
      </c>
      <c r="BN39" t="s">
        <v>2</v>
      </c>
      <c r="BO39" s="14">
        <v>448</v>
      </c>
      <c r="BP39" s="26">
        <v>0.67571644042232304</v>
      </c>
      <c r="BQ39" s="14">
        <v>5134</v>
      </c>
      <c r="BR39" s="26">
        <v>0.70203746752358798</v>
      </c>
      <c r="BS39" s="14">
        <v>3406</v>
      </c>
      <c r="BT39" s="26">
        <v>0.756216696269982</v>
      </c>
      <c r="BU39" s="14">
        <v>2758</v>
      </c>
      <c r="BV39" s="26">
        <v>0.69105487346529704</v>
      </c>
      <c r="BW39" s="14">
        <v>775</v>
      </c>
      <c r="BX39" s="18">
        <v>0.724976613657624</v>
      </c>
      <c r="BY39" s="7">
        <v>12521</v>
      </c>
      <c r="BZ39" s="4">
        <v>0.71385404789053597</v>
      </c>
      <c r="CA39" s="41" t="s">
        <v>4</v>
      </c>
      <c r="CB39" s="64"/>
      <c r="CC39" s="76"/>
      <c r="CD39" s="44"/>
      <c r="CE39" s="5" t="s">
        <v>3</v>
      </c>
      <c r="CF39" s="19">
        <v>21</v>
      </c>
      <c r="CG39" s="22">
        <v>1.1725293132328301E-2</v>
      </c>
      <c r="CH39" s="19">
        <v>78</v>
      </c>
      <c r="CI39" s="22">
        <v>6.69872895912058E-3</v>
      </c>
      <c r="CJ39" s="19">
        <v>201</v>
      </c>
      <c r="CK39" s="22">
        <v>1.8926553672316399E-2</v>
      </c>
      <c r="CL39" s="19">
        <v>135</v>
      </c>
      <c r="CM39" s="22">
        <v>2.32198142414861E-2</v>
      </c>
      <c r="CN39" s="19">
        <v>33</v>
      </c>
      <c r="CO39" s="20">
        <v>1.2313432835820899E-2</v>
      </c>
      <c r="CP39" s="6">
        <v>468</v>
      </c>
      <c r="CQ39" s="16">
        <v>1.4378321914651757E-2</v>
      </c>
      <c r="CR39" s="42"/>
    </row>
    <row r="40" spans="2:176" x14ac:dyDescent="0.3">
      <c r="BM40" s="44"/>
      <c r="BN40" s="5" t="s">
        <v>3</v>
      </c>
      <c r="BO40" s="19">
        <v>215</v>
      </c>
      <c r="BP40" s="22">
        <v>0.32428355957767702</v>
      </c>
      <c r="BQ40" s="19">
        <v>2179</v>
      </c>
      <c r="BR40" s="22">
        <v>0.29796253247641202</v>
      </c>
      <c r="BS40" s="19">
        <v>1098</v>
      </c>
      <c r="BT40" s="22">
        <v>0.243783303730018</v>
      </c>
      <c r="BU40" s="19">
        <v>1233</v>
      </c>
      <c r="BV40" s="22">
        <v>0.30894512653470302</v>
      </c>
      <c r="BW40" s="19">
        <v>294</v>
      </c>
      <c r="BX40" s="20">
        <v>0.275023386342376</v>
      </c>
      <c r="BY40" s="34">
        <v>5019</v>
      </c>
      <c r="BZ40" s="35">
        <v>0.28614595210946409</v>
      </c>
      <c r="CA40" s="42"/>
      <c r="CB40" s="64"/>
      <c r="CC40" s="76"/>
      <c r="CD40" s="43" t="s">
        <v>103</v>
      </c>
      <c r="CE40" s="2" t="s">
        <v>2</v>
      </c>
      <c r="CF40" s="3">
        <v>1501</v>
      </c>
      <c r="CG40" s="9">
        <v>0.83807928531546605</v>
      </c>
      <c r="CH40" s="3">
        <v>10371</v>
      </c>
      <c r="CI40" s="9">
        <v>0.89067330814153201</v>
      </c>
      <c r="CJ40" s="3">
        <v>6860</v>
      </c>
      <c r="CK40" s="9">
        <v>0.645951035781544</v>
      </c>
      <c r="CL40" s="3">
        <v>2518</v>
      </c>
      <c r="CM40" s="9">
        <v>0.43309253525971803</v>
      </c>
      <c r="CN40" s="3">
        <v>2036</v>
      </c>
      <c r="CO40" s="4">
        <v>0.75970149253731301</v>
      </c>
      <c r="CP40" s="7">
        <v>23286</v>
      </c>
      <c r="CQ40" s="4">
        <v>0.71541368398414695</v>
      </c>
      <c r="CR40" s="41" t="s">
        <v>4</v>
      </c>
    </row>
    <row r="41" spans="2:176" x14ac:dyDescent="0.3">
      <c r="BM41" s="43" t="s">
        <v>80</v>
      </c>
      <c r="BN41" s="2" t="s">
        <v>2</v>
      </c>
      <c r="BO41" s="24">
        <v>526</v>
      </c>
      <c r="BP41" s="25">
        <v>0.79336349924585203</v>
      </c>
      <c r="BQ41" s="24">
        <v>5917</v>
      </c>
      <c r="BR41" s="25">
        <v>0.80910706960207801</v>
      </c>
      <c r="BS41" s="24">
        <v>3024</v>
      </c>
      <c r="BT41" s="25">
        <v>0.67140319715808205</v>
      </c>
      <c r="BU41" s="24">
        <v>2246</v>
      </c>
      <c r="BV41" s="25">
        <v>0.562766224004009</v>
      </c>
      <c r="BW41" s="24">
        <v>788</v>
      </c>
      <c r="BX41" s="27">
        <v>0.73713751169317099</v>
      </c>
      <c r="BY41" s="6">
        <v>12501</v>
      </c>
      <c r="BZ41" s="16">
        <v>0.71271379703534776</v>
      </c>
      <c r="CA41" s="45" t="s">
        <v>4</v>
      </c>
      <c r="CB41" s="17"/>
      <c r="CC41" s="76"/>
      <c r="CD41" s="44"/>
      <c r="CE41" s="5" t="s">
        <v>3</v>
      </c>
      <c r="CF41" s="30">
        <v>290</v>
      </c>
      <c r="CG41" s="36">
        <v>0.16192071468453401</v>
      </c>
      <c r="CH41" s="30">
        <v>1273</v>
      </c>
      <c r="CI41" s="36">
        <v>0.10932669185846799</v>
      </c>
      <c r="CJ41" s="30">
        <v>3760</v>
      </c>
      <c r="CK41" s="36">
        <v>0.354048964218456</v>
      </c>
      <c r="CL41" s="30">
        <v>3296</v>
      </c>
      <c r="CM41" s="36">
        <v>0.56690746474028197</v>
      </c>
      <c r="CN41" s="30">
        <v>644</v>
      </c>
      <c r="CO41" s="35">
        <v>0.24029850746268699</v>
      </c>
      <c r="CP41" s="34">
        <v>9263</v>
      </c>
      <c r="CQ41" s="35">
        <v>0.28458631601585305</v>
      </c>
      <c r="CR41" s="42"/>
    </row>
    <row r="42" spans="2:176" x14ac:dyDescent="0.3">
      <c r="BM42" s="44"/>
      <c r="BN42" s="5" t="s">
        <v>3</v>
      </c>
      <c r="BO42" s="19">
        <v>137</v>
      </c>
      <c r="BP42" s="22">
        <v>0.20663650075414799</v>
      </c>
      <c r="BQ42" s="19">
        <v>1396</v>
      </c>
      <c r="BR42" s="22">
        <v>0.19089293039792199</v>
      </c>
      <c r="BS42" s="19">
        <v>1480</v>
      </c>
      <c r="BT42" s="22">
        <v>0.328596802841918</v>
      </c>
      <c r="BU42" s="19">
        <v>1745</v>
      </c>
      <c r="BV42" s="22">
        <v>0.437233775995991</v>
      </c>
      <c r="BW42" s="19">
        <v>281</v>
      </c>
      <c r="BX42" s="20">
        <v>0.26286248830682901</v>
      </c>
      <c r="BY42" s="6">
        <v>5039</v>
      </c>
      <c r="BZ42" s="16">
        <v>0.28728620296465224</v>
      </c>
      <c r="CA42" s="45"/>
      <c r="CB42" s="17"/>
      <c r="CC42" s="76"/>
      <c r="CD42" s="43" t="s">
        <v>104</v>
      </c>
      <c r="CE42" t="s">
        <v>2</v>
      </c>
      <c r="CF42" s="14">
        <v>1465</v>
      </c>
      <c r="CG42" s="26">
        <v>0.81797878280290304</v>
      </c>
      <c r="CH42" s="14">
        <v>9867</v>
      </c>
      <c r="CI42" s="26">
        <v>0.84738921332875305</v>
      </c>
      <c r="CJ42" s="14">
        <v>7505</v>
      </c>
      <c r="CK42" s="26">
        <v>0.70668549905837996</v>
      </c>
      <c r="CL42" s="14">
        <v>3820</v>
      </c>
      <c r="CM42" s="26">
        <v>0.65703474372204995</v>
      </c>
      <c r="CN42" s="14">
        <v>2172</v>
      </c>
      <c r="CO42" s="18">
        <v>0.81044776119402995</v>
      </c>
      <c r="CP42" s="6">
        <v>24829</v>
      </c>
      <c r="CQ42" s="16">
        <v>0.76281913422839409</v>
      </c>
      <c r="CR42" s="41" t="s">
        <v>4</v>
      </c>
    </row>
    <row r="43" spans="2:176" x14ac:dyDescent="0.3">
      <c r="BM43" s="43" t="s">
        <v>81</v>
      </c>
      <c r="BN43" t="s">
        <v>2</v>
      </c>
      <c r="BO43" s="14">
        <v>595</v>
      </c>
      <c r="BP43" s="26">
        <v>0.89743589743589702</v>
      </c>
      <c r="BQ43" s="14">
        <v>6304</v>
      </c>
      <c r="BR43" s="26">
        <v>0.86202652810064295</v>
      </c>
      <c r="BS43" s="14">
        <v>3544</v>
      </c>
      <c r="BT43" s="26">
        <v>0.78685612788632298</v>
      </c>
      <c r="BU43" s="14">
        <v>3358</v>
      </c>
      <c r="BV43" s="26">
        <v>0.841393134552744</v>
      </c>
      <c r="BW43" s="14">
        <v>917</v>
      </c>
      <c r="BX43" s="18">
        <v>0.85781103835360195</v>
      </c>
      <c r="BY43" s="7">
        <v>14718</v>
      </c>
      <c r="BZ43" s="4">
        <v>0.83911060433295326</v>
      </c>
      <c r="CA43" s="41" t="s">
        <v>4</v>
      </c>
      <c r="CB43" s="64"/>
      <c r="CC43" s="76"/>
      <c r="CD43" s="44"/>
      <c r="CE43" s="5" t="s">
        <v>3</v>
      </c>
      <c r="CF43" s="19">
        <v>326</v>
      </c>
      <c r="CG43" s="22">
        <v>0.18202121719709699</v>
      </c>
      <c r="CH43" s="19">
        <v>1777</v>
      </c>
      <c r="CI43" s="22">
        <v>0.152610786671247</v>
      </c>
      <c r="CJ43" s="19">
        <v>3115</v>
      </c>
      <c r="CK43" s="22">
        <v>0.29331450094161998</v>
      </c>
      <c r="CL43" s="19">
        <v>1994</v>
      </c>
      <c r="CM43" s="22">
        <v>0.34296525627794999</v>
      </c>
      <c r="CN43" s="19">
        <v>508</v>
      </c>
      <c r="CO43" s="20">
        <v>0.18955223880597</v>
      </c>
      <c r="CP43" s="6">
        <v>7720</v>
      </c>
      <c r="CQ43" s="16">
        <v>0.23718086577160588</v>
      </c>
      <c r="CR43" s="42"/>
    </row>
    <row r="44" spans="2:176" x14ac:dyDescent="0.3">
      <c r="BM44" s="44"/>
      <c r="BN44" s="5" t="s">
        <v>3</v>
      </c>
      <c r="BO44" s="19">
        <v>68</v>
      </c>
      <c r="BP44" s="22">
        <v>0.102564102564103</v>
      </c>
      <c r="BQ44" s="19">
        <v>1009</v>
      </c>
      <c r="BR44" s="22">
        <v>0.13797347189935699</v>
      </c>
      <c r="BS44" s="19">
        <v>960</v>
      </c>
      <c r="BT44" s="22">
        <v>0.213143872113677</v>
      </c>
      <c r="BU44" s="19">
        <v>633</v>
      </c>
      <c r="BV44" s="22">
        <v>0.158606865447256</v>
      </c>
      <c r="BW44" s="19">
        <v>152</v>
      </c>
      <c r="BX44" s="20">
        <v>0.14218896164639799</v>
      </c>
      <c r="BY44" s="34">
        <v>2822</v>
      </c>
      <c r="BZ44" s="35">
        <v>0.16088939566704674</v>
      </c>
      <c r="CA44" s="42"/>
      <c r="CB44" s="64"/>
      <c r="CC44" s="76"/>
      <c r="CD44" s="43" t="s">
        <v>105</v>
      </c>
      <c r="CE44" s="2" t="s">
        <v>2</v>
      </c>
      <c r="CF44" s="24">
        <v>1791</v>
      </c>
      <c r="CG44" s="25">
        <v>0.67330827067669197</v>
      </c>
      <c r="CH44" s="24">
        <v>11644</v>
      </c>
      <c r="CI44" s="25">
        <v>0.786278614356135</v>
      </c>
      <c r="CJ44" s="24">
        <v>10620</v>
      </c>
      <c r="CK44" s="25">
        <v>0.86117418099253995</v>
      </c>
      <c r="CL44" s="24">
        <v>5814</v>
      </c>
      <c r="CM44" s="25">
        <v>0.89986070267760399</v>
      </c>
      <c r="CN44" s="24">
        <v>2680</v>
      </c>
      <c r="CO44" s="27">
        <v>0.90053763440860202</v>
      </c>
      <c r="CP44" s="7">
        <v>32549</v>
      </c>
      <c r="CQ44" s="4">
        <v>0.82952749885315258</v>
      </c>
      <c r="CR44" s="41" t="s">
        <v>4</v>
      </c>
    </row>
    <row r="45" spans="2:176" x14ac:dyDescent="0.3">
      <c r="BM45" s="43" t="s">
        <v>82</v>
      </c>
      <c r="BN45" s="2" t="s">
        <v>2</v>
      </c>
      <c r="BO45" s="24">
        <v>447</v>
      </c>
      <c r="BP45" s="25">
        <v>0.67420814479638003</v>
      </c>
      <c r="BQ45" s="24">
        <v>4837</v>
      </c>
      <c r="BR45" s="25">
        <v>0.66142485983864396</v>
      </c>
      <c r="BS45" s="24">
        <v>2362</v>
      </c>
      <c r="BT45" s="25">
        <v>0.52442273534635897</v>
      </c>
      <c r="BU45" s="24">
        <v>2625</v>
      </c>
      <c r="BV45" s="25">
        <v>0.65772989225758005</v>
      </c>
      <c r="BW45" s="24">
        <v>706</v>
      </c>
      <c r="BX45" s="27">
        <v>0.66043030869971897</v>
      </c>
      <c r="BY45" s="6">
        <v>10977</v>
      </c>
      <c r="BZ45" s="16">
        <v>0.62582668187001145</v>
      </c>
      <c r="CA45" s="45" t="s">
        <v>4</v>
      </c>
      <c r="CB45" s="17"/>
      <c r="CC45" s="47"/>
      <c r="CD45" s="44"/>
      <c r="CE45" s="5" t="s">
        <v>3</v>
      </c>
      <c r="CF45" s="19">
        <v>869</v>
      </c>
      <c r="CG45" s="22">
        <v>0.32669172932330798</v>
      </c>
      <c r="CH45" s="19">
        <v>3165</v>
      </c>
      <c r="CI45" s="22">
        <v>0.213721385643865</v>
      </c>
      <c r="CJ45" s="19">
        <v>1712</v>
      </c>
      <c r="CK45" s="22">
        <v>0.13882581900745999</v>
      </c>
      <c r="CL45" s="19">
        <v>647</v>
      </c>
      <c r="CM45" s="22">
        <v>0.100139297322396</v>
      </c>
      <c r="CN45" s="19">
        <v>296</v>
      </c>
      <c r="CO45" s="20">
        <v>9.9462365591397803E-2</v>
      </c>
      <c r="CP45" s="34">
        <v>6689</v>
      </c>
      <c r="CQ45" s="35">
        <v>0.17047250114684745</v>
      </c>
      <c r="CR45" s="42"/>
    </row>
    <row r="46" spans="2:176" x14ac:dyDescent="0.3">
      <c r="BM46" s="44"/>
      <c r="BN46" s="5" t="s">
        <v>3</v>
      </c>
      <c r="BO46" s="19">
        <v>216</v>
      </c>
      <c r="BP46" s="22">
        <v>0.32579185520361997</v>
      </c>
      <c r="BQ46" s="19">
        <v>2476</v>
      </c>
      <c r="BR46" s="22">
        <v>0.33857514016135598</v>
      </c>
      <c r="BS46" s="19">
        <v>2142</v>
      </c>
      <c r="BT46" s="22">
        <v>0.47557726465364097</v>
      </c>
      <c r="BU46" s="19">
        <v>1366</v>
      </c>
      <c r="BV46" s="22">
        <v>0.34227010774242</v>
      </c>
      <c r="BW46" s="19">
        <v>363</v>
      </c>
      <c r="BX46" s="20">
        <v>0.33956969130028097</v>
      </c>
      <c r="BY46" s="6">
        <v>6563</v>
      </c>
      <c r="BZ46" s="16">
        <v>0.37417331812998861</v>
      </c>
      <c r="CA46" s="45"/>
      <c r="CB46" s="17"/>
    </row>
    <row r="47" spans="2:176" ht="14" customHeight="1" x14ac:dyDescent="0.3">
      <c r="BM47" s="43" t="s">
        <v>83</v>
      </c>
      <c r="BN47" t="s">
        <v>2</v>
      </c>
      <c r="BO47" s="14">
        <v>581</v>
      </c>
      <c r="BP47" s="26">
        <v>0.87631975867269996</v>
      </c>
      <c r="BQ47" s="14">
        <v>4921</v>
      </c>
      <c r="BR47" s="26">
        <v>0.67291125393135498</v>
      </c>
      <c r="BS47" s="14">
        <v>3628</v>
      </c>
      <c r="BT47" s="26">
        <v>0.80550621669626998</v>
      </c>
      <c r="BU47" s="14">
        <v>3018</v>
      </c>
      <c r="BV47" s="26">
        <v>0.75620145326985699</v>
      </c>
      <c r="BW47" s="14">
        <v>810</v>
      </c>
      <c r="BX47" s="18">
        <v>0.75771749298409696</v>
      </c>
      <c r="BY47" s="7">
        <v>12958</v>
      </c>
      <c r="BZ47" s="4">
        <v>0.73876852907639678</v>
      </c>
      <c r="CA47" s="41" t="s">
        <v>4</v>
      </c>
      <c r="CB47" s="64"/>
    </row>
    <row r="48" spans="2:176" x14ac:dyDescent="0.3">
      <c r="BM48" s="44"/>
      <c r="BN48" s="5" t="s">
        <v>3</v>
      </c>
      <c r="BO48" s="19">
        <v>82</v>
      </c>
      <c r="BP48" s="22">
        <v>0.1236802413273</v>
      </c>
      <c r="BQ48" s="19">
        <v>2392</v>
      </c>
      <c r="BR48" s="22">
        <v>0.32708874606864502</v>
      </c>
      <c r="BS48" s="19">
        <v>876</v>
      </c>
      <c r="BT48" s="22">
        <v>0.19449378330372999</v>
      </c>
      <c r="BU48" s="19">
        <v>973</v>
      </c>
      <c r="BV48" s="22">
        <v>0.24379854673014301</v>
      </c>
      <c r="BW48" s="19">
        <v>259</v>
      </c>
      <c r="BX48" s="20">
        <v>0.24228250701590301</v>
      </c>
      <c r="BY48" s="34">
        <v>4582</v>
      </c>
      <c r="BZ48" s="35">
        <v>0.26123147092360322</v>
      </c>
      <c r="CA48" s="42"/>
      <c r="CB48" s="64"/>
    </row>
    <row r="49" spans="65:80" x14ac:dyDescent="0.3">
      <c r="BM49" s="43" t="s">
        <v>84</v>
      </c>
      <c r="BN49" t="s">
        <v>2</v>
      </c>
      <c r="BO49" s="14">
        <v>426</v>
      </c>
      <c r="BP49" s="26">
        <v>0.64253393665158398</v>
      </c>
      <c r="BQ49" s="14">
        <v>5349</v>
      </c>
      <c r="BR49" s="26">
        <v>0.73143716668945702</v>
      </c>
      <c r="BS49" s="14">
        <v>4336</v>
      </c>
      <c r="BT49" s="26">
        <v>0.96269982238010698</v>
      </c>
      <c r="BU49" s="14">
        <v>3806</v>
      </c>
      <c r="BV49" s="26">
        <v>0.95364570283137096</v>
      </c>
      <c r="BW49" s="14">
        <v>875</v>
      </c>
      <c r="BX49" s="18">
        <v>0.818521983161833</v>
      </c>
      <c r="BY49" s="7">
        <v>14792</v>
      </c>
      <c r="BZ49" s="4">
        <v>0.84332953249714937</v>
      </c>
      <c r="CA49" s="41" t="s">
        <v>4</v>
      </c>
      <c r="CB49" s="64"/>
    </row>
    <row r="50" spans="65:80" ht="14" customHeight="1" x14ac:dyDescent="0.3">
      <c r="BM50" s="44"/>
      <c r="BN50" s="5" t="s">
        <v>3</v>
      </c>
      <c r="BO50" s="19">
        <v>237</v>
      </c>
      <c r="BP50" s="22">
        <v>0.35746606334841602</v>
      </c>
      <c r="BQ50" s="19">
        <v>1964</v>
      </c>
      <c r="BR50" s="22">
        <v>0.26856283331054298</v>
      </c>
      <c r="BS50" s="19">
        <v>168</v>
      </c>
      <c r="BT50" s="22">
        <v>3.7300177619893397E-2</v>
      </c>
      <c r="BU50" s="19">
        <v>185</v>
      </c>
      <c r="BV50" s="22">
        <v>4.6354297168629398E-2</v>
      </c>
      <c r="BW50" s="19">
        <v>194</v>
      </c>
      <c r="BX50" s="20">
        <v>0.181478016838167</v>
      </c>
      <c r="BY50" s="34">
        <v>2748</v>
      </c>
      <c r="BZ50" s="35">
        <v>0.15667046750285063</v>
      </c>
      <c r="CA50" s="42"/>
      <c r="CB50" s="64"/>
    </row>
    <row r="51" spans="65:80" x14ac:dyDescent="0.3">
      <c r="BM51" s="43" t="s">
        <v>85</v>
      </c>
      <c r="BN51" s="2" t="s">
        <v>2</v>
      </c>
      <c r="BO51" s="24">
        <v>641</v>
      </c>
      <c r="BP51" s="25">
        <v>0.96681749622926105</v>
      </c>
      <c r="BQ51" s="24">
        <v>7155</v>
      </c>
      <c r="BR51" s="25">
        <v>0.97839463968275697</v>
      </c>
      <c r="BS51" s="24">
        <v>4198</v>
      </c>
      <c r="BT51" s="25">
        <v>0.93206039076376601</v>
      </c>
      <c r="BU51" s="24">
        <v>3814</v>
      </c>
      <c r="BV51" s="25">
        <v>0.95565021297920305</v>
      </c>
      <c r="BW51" s="24">
        <v>1034</v>
      </c>
      <c r="BX51" s="27">
        <v>0.96725912067352704</v>
      </c>
      <c r="BY51" s="7">
        <v>16842</v>
      </c>
      <c r="BZ51" s="4">
        <v>0.96020524515393391</v>
      </c>
      <c r="CA51" s="41" t="s">
        <v>4</v>
      </c>
      <c r="CB51" s="64"/>
    </row>
    <row r="52" spans="65:80" x14ac:dyDescent="0.3">
      <c r="BM52" s="44"/>
      <c r="BN52" s="5" t="s">
        <v>3</v>
      </c>
      <c r="BO52" s="19">
        <v>22</v>
      </c>
      <c r="BP52" s="22">
        <v>3.31825037707391E-2</v>
      </c>
      <c r="BQ52" s="19">
        <v>158</v>
      </c>
      <c r="BR52" s="22">
        <v>2.1605360317243302E-2</v>
      </c>
      <c r="BS52" s="19">
        <v>306</v>
      </c>
      <c r="BT52" s="22">
        <v>6.7939609236234502E-2</v>
      </c>
      <c r="BU52" s="19">
        <v>177</v>
      </c>
      <c r="BV52" s="22">
        <v>4.4349787020796803E-2</v>
      </c>
      <c r="BW52" s="19">
        <v>35</v>
      </c>
      <c r="BX52" s="20">
        <v>3.27408793264733E-2</v>
      </c>
      <c r="BY52" s="34">
        <v>698</v>
      </c>
      <c r="BZ52" s="35">
        <v>3.9794754846066135E-2</v>
      </c>
      <c r="CA52" s="42"/>
      <c r="CB52" s="64"/>
    </row>
    <row r="53" spans="65:80" x14ac:dyDescent="0.3">
      <c r="BM53" s="43" t="s">
        <v>86</v>
      </c>
      <c r="BN53" s="2" t="s">
        <v>2</v>
      </c>
      <c r="BO53" s="24">
        <v>531</v>
      </c>
      <c r="BP53" s="25">
        <v>0.80090497737556599</v>
      </c>
      <c r="BQ53" s="24">
        <v>5920</v>
      </c>
      <c r="BR53" s="25">
        <v>0.80951729796253202</v>
      </c>
      <c r="BS53" s="24">
        <v>3501</v>
      </c>
      <c r="BT53" s="25">
        <v>0.77730905861456501</v>
      </c>
      <c r="BU53" s="24">
        <v>3268</v>
      </c>
      <c r="BV53" s="25">
        <v>0.818842395389627</v>
      </c>
      <c r="BW53" s="24">
        <v>862</v>
      </c>
      <c r="BX53" s="27">
        <v>0.80636108512628601</v>
      </c>
      <c r="BY53" s="7">
        <v>14082</v>
      </c>
      <c r="BZ53" s="4">
        <v>0.8028506271379704</v>
      </c>
      <c r="CA53" s="41" t="s">
        <v>4</v>
      </c>
      <c r="CB53" s="64"/>
    </row>
    <row r="54" spans="65:80" x14ac:dyDescent="0.3">
      <c r="BM54" s="44"/>
      <c r="BN54" s="5" t="s">
        <v>3</v>
      </c>
      <c r="BO54" s="19">
        <v>132</v>
      </c>
      <c r="BP54" s="22">
        <v>0.19909502262443399</v>
      </c>
      <c r="BQ54" s="19">
        <v>1393</v>
      </c>
      <c r="BR54" s="22">
        <v>0.190482702037468</v>
      </c>
      <c r="BS54" s="19">
        <v>1003</v>
      </c>
      <c r="BT54" s="22">
        <v>0.22269094138543499</v>
      </c>
      <c r="BU54" s="19">
        <v>723</v>
      </c>
      <c r="BV54" s="22">
        <v>0.181157604610373</v>
      </c>
      <c r="BW54" s="19">
        <v>207</v>
      </c>
      <c r="BX54" s="20">
        <v>0.19363891487371401</v>
      </c>
      <c r="BY54" s="34">
        <v>3458</v>
      </c>
      <c r="BZ54" s="35">
        <v>0.19714937286202966</v>
      </c>
      <c r="CA54" s="42"/>
      <c r="CB54" s="64"/>
    </row>
    <row r="71" ht="14" customHeight="1" x14ac:dyDescent="0.3"/>
  </sheetData>
  <mergeCells count="339">
    <mergeCell ref="FF35:FF36"/>
    <mergeCell ref="FT35:FT36"/>
    <mergeCell ref="FF37:FF38"/>
    <mergeCell ref="FT37:FT38"/>
    <mergeCell ref="FF25:FF26"/>
    <mergeCell ref="FT25:FT26"/>
    <mergeCell ref="FF27:FF28"/>
    <mergeCell ref="FT27:FT28"/>
    <mergeCell ref="FF29:FF30"/>
    <mergeCell ref="FT29:FT30"/>
    <mergeCell ref="FF31:FF32"/>
    <mergeCell ref="FT31:FT32"/>
    <mergeCell ref="FF33:FF34"/>
    <mergeCell ref="FT33:FT34"/>
    <mergeCell ref="FT15:FT16"/>
    <mergeCell ref="FF17:FF18"/>
    <mergeCell ref="FT17:FT18"/>
    <mergeCell ref="FF19:FF20"/>
    <mergeCell ref="FT19:FT20"/>
    <mergeCell ref="FF21:FF22"/>
    <mergeCell ref="FT21:FT22"/>
    <mergeCell ref="FF23:FF24"/>
    <mergeCell ref="FT23:FT24"/>
    <mergeCell ref="EP7:EP10"/>
    <mergeCell ref="FD7:FD10"/>
    <mergeCell ref="FF1:FT2"/>
    <mergeCell ref="FF3:FG4"/>
    <mergeCell ref="FH3:FI3"/>
    <mergeCell ref="FJ3:FK3"/>
    <mergeCell ref="FL3:FM3"/>
    <mergeCell ref="FN3:FO3"/>
    <mergeCell ref="FP3:FQ3"/>
    <mergeCell ref="FR3:FS3"/>
    <mergeCell ref="FT3:FT4"/>
    <mergeCell ref="FF5:FF6"/>
    <mergeCell ref="FT5:FT6"/>
    <mergeCell ref="FF7:FF8"/>
    <mergeCell ref="FT7:FT8"/>
    <mergeCell ref="FF9:FF10"/>
    <mergeCell ref="FT9:FT10"/>
    <mergeCell ref="FF11:FF12"/>
    <mergeCell ref="FT11:FT12"/>
    <mergeCell ref="FF13:FF14"/>
    <mergeCell ref="FT13:FT14"/>
    <mergeCell ref="FF15:FF16"/>
    <mergeCell ref="FD15:FD16"/>
    <mergeCell ref="EP17:EP18"/>
    <mergeCell ref="FD17:FD18"/>
    <mergeCell ref="EP19:EP20"/>
    <mergeCell ref="FD19:FD20"/>
    <mergeCell ref="EP21:EP22"/>
    <mergeCell ref="FD21:FD22"/>
    <mergeCell ref="DZ25:DZ26"/>
    <mergeCell ref="EN25:EN26"/>
    <mergeCell ref="DZ27:DZ28"/>
    <mergeCell ref="EN27:EN28"/>
    <mergeCell ref="EP1:FD2"/>
    <mergeCell ref="EP3:EQ4"/>
    <mergeCell ref="ER3:ES3"/>
    <mergeCell ref="ET3:EU3"/>
    <mergeCell ref="EV3:EW3"/>
    <mergeCell ref="EX3:EY3"/>
    <mergeCell ref="EZ3:FA3"/>
    <mergeCell ref="FB3:FC3"/>
    <mergeCell ref="FD3:FD4"/>
    <mergeCell ref="EP5:EP6"/>
    <mergeCell ref="FD5:FD6"/>
    <mergeCell ref="EP11:EP12"/>
    <mergeCell ref="FD11:FD12"/>
    <mergeCell ref="EP13:EP14"/>
    <mergeCell ref="FD13:FD14"/>
    <mergeCell ref="EP15:EP16"/>
    <mergeCell ref="DZ15:DZ16"/>
    <mergeCell ref="EN15:EN16"/>
    <mergeCell ref="DZ17:DZ18"/>
    <mergeCell ref="EN17:EN18"/>
    <mergeCell ref="DZ19:DZ20"/>
    <mergeCell ref="EN19:EN20"/>
    <mergeCell ref="DZ21:DZ22"/>
    <mergeCell ref="EN21:EN22"/>
    <mergeCell ref="DZ23:DZ24"/>
    <mergeCell ref="EN23:EN24"/>
    <mergeCell ref="DZ5:DZ6"/>
    <mergeCell ref="EN5:EN6"/>
    <mergeCell ref="DZ7:DZ8"/>
    <mergeCell ref="EN7:EN8"/>
    <mergeCell ref="DZ9:DZ10"/>
    <mergeCell ref="EN9:EN10"/>
    <mergeCell ref="DZ11:DZ12"/>
    <mergeCell ref="EN11:EN12"/>
    <mergeCell ref="DZ13:DZ14"/>
    <mergeCell ref="EN13:EN14"/>
    <mergeCell ref="DZ1:EN2"/>
    <mergeCell ref="DZ3:EA4"/>
    <mergeCell ref="EB3:EC3"/>
    <mergeCell ref="ED3:EE3"/>
    <mergeCell ref="EF3:EG3"/>
    <mergeCell ref="EH3:EI3"/>
    <mergeCell ref="EJ3:EK3"/>
    <mergeCell ref="EL3:EM3"/>
    <mergeCell ref="EN3:EN4"/>
    <mergeCell ref="DX15:DX16"/>
    <mergeCell ref="DJ17:DJ18"/>
    <mergeCell ref="DX17:DX18"/>
    <mergeCell ref="DJ19:DJ20"/>
    <mergeCell ref="DX19:DX20"/>
    <mergeCell ref="CT1:DH2"/>
    <mergeCell ref="DJ1:DX2"/>
    <mergeCell ref="DJ3:DK4"/>
    <mergeCell ref="DL3:DM3"/>
    <mergeCell ref="DN3:DO3"/>
    <mergeCell ref="DP3:DQ3"/>
    <mergeCell ref="DR3:DS3"/>
    <mergeCell ref="DT3:DU3"/>
    <mergeCell ref="DV3:DW3"/>
    <mergeCell ref="DX3:DX4"/>
    <mergeCell ref="DJ5:DJ6"/>
    <mergeCell ref="DX5:DX6"/>
    <mergeCell ref="DJ7:DJ8"/>
    <mergeCell ref="DX7:DX8"/>
    <mergeCell ref="DJ9:DJ10"/>
    <mergeCell ref="DX9:DX10"/>
    <mergeCell ref="DJ11:DJ12"/>
    <mergeCell ref="DX11:DX12"/>
    <mergeCell ref="DJ13:DJ14"/>
    <mergeCell ref="DX13:DX14"/>
    <mergeCell ref="DJ15:DJ16"/>
    <mergeCell ref="CT17:CT18"/>
    <mergeCell ref="DH17:DH18"/>
    <mergeCell ref="CT19:CT20"/>
    <mergeCell ref="DH19:DH20"/>
    <mergeCell ref="CT21:CT22"/>
    <mergeCell ref="DH21:DH22"/>
    <mergeCell ref="CT23:CT24"/>
    <mergeCell ref="DH23:DH24"/>
    <mergeCell ref="CT7:CT8"/>
    <mergeCell ref="DH7:DH8"/>
    <mergeCell ref="CT9:CT10"/>
    <mergeCell ref="DH9:DH10"/>
    <mergeCell ref="CT11:CT12"/>
    <mergeCell ref="DH11:DH12"/>
    <mergeCell ref="CT13:CT14"/>
    <mergeCell ref="DH13:DH14"/>
    <mergeCell ref="CT15:CT16"/>
    <mergeCell ref="DH15:DH16"/>
    <mergeCell ref="CT3:CU4"/>
    <mergeCell ref="CV3:CW3"/>
    <mergeCell ref="CX3:CY3"/>
    <mergeCell ref="CZ3:DA3"/>
    <mergeCell ref="DB3:DC3"/>
    <mergeCell ref="DD3:DE3"/>
    <mergeCell ref="DF3:DG3"/>
    <mergeCell ref="DH3:DH4"/>
    <mergeCell ref="CT5:CT6"/>
    <mergeCell ref="DH5:DH6"/>
    <mergeCell ref="CD38:CD39"/>
    <mergeCell ref="CR38:CR39"/>
    <mergeCell ref="CD40:CD41"/>
    <mergeCell ref="CR40:CR41"/>
    <mergeCell ref="CD42:CD43"/>
    <mergeCell ref="CR42:CR43"/>
    <mergeCell ref="CD44:CD45"/>
    <mergeCell ref="CR44:CR45"/>
    <mergeCell ref="CD28:CD29"/>
    <mergeCell ref="CR28:CR29"/>
    <mergeCell ref="CD30:CD31"/>
    <mergeCell ref="CR30:CR31"/>
    <mergeCell ref="CD32:CD33"/>
    <mergeCell ref="CR32:CR33"/>
    <mergeCell ref="CD34:CD35"/>
    <mergeCell ref="CR34:CR35"/>
    <mergeCell ref="CD36:CD37"/>
    <mergeCell ref="CR36:CR37"/>
    <mergeCell ref="CD15:CD16"/>
    <mergeCell ref="CR15:CR16"/>
    <mergeCell ref="CD17:CD18"/>
    <mergeCell ref="CR17:CR18"/>
    <mergeCell ref="CR22:CR23"/>
    <mergeCell ref="CD24:CD25"/>
    <mergeCell ref="CR24:CR25"/>
    <mergeCell ref="CD26:CD27"/>
    <mergeCell ref="CR26:CR27"/>
    <mergeCell ref="CR19:CR21"/>
    <mergeCell ref="CC19:CD21"/>
    <mergeCell ref="CC22:CD23"/>
    <mergeCell ref="CC24:CC45"/>
    <mergeCell ref="CR5:CR6"/>
    <mergeCell ref="CD7:CD8"/>
    <mergeCell ref="CR7:CR8"/>
    <mergeCell ref="CD9:CD10"/>
    <mergeCell ref="CR9:CR10"/>
    <mergeCell ref="CD11:CD12"/>
    <mergeCell ref="CR11:CR12"/>
    <mergeCell ref="CD13:CD14"/>
    <mergeCell ref="CR13:CR14"/>
    <mergeCell ref="CC5:CD6"/>
    <mergeCell ref="CC7:CC18"/>
    <mergeCell ref="AA3:AB3"/>
    <mergeCell ref="Q1:AE2"/>
    <mergeCell ref="Q3:R4"/>
    <mergeCell ref="S3:T3"/>
    <mergeCell ref="U3:V3"/>
    <mergeCell ref="W3:X3"/>
    <mergeCell ref="Y3:Z3"/>
    <mergeCell ref="AE3:AE4"/>
    <mergeCell ref="CF3:CG3"/>
    <mergeCell ref="CH3:CI3"/>
    <mergeCell ref="CJ3:CK3"/>
    <mergeCell ref="CL3:CM3"/>
    <mergeCell ref="CN3:CO3"/>
    <mergeCell ref="CP3:CQ3"/>
    <mergeCell ref="CR3:CR4"/>
    <mergeCell ref="CC1:CR2"/>
    <mergeCell ref="CC3:CE4"/>
    <mergeCell ref="AW3:AX4"/>
    <mergeCell ref="AY3:AZ3"/>
    <mergeCell ref="BA3:BB3"/>
    <mergeCell ref="BC3:BD3"/>
    <mergeCell ref="BE3:BF3"/>
    <mergeCell ref="BG3:BH3"/>
    <mergeCell ref="BK3:BK4"/>
    <mergeCell ref="AG3:AH4"/>
    <mergeCell ref="AI3:AJ3"/>
    <mergeCell ref="AK3:AL3"/>
    <mergeCell ref="AM3:AN3"/>
    <mergeCell ref="AO3:AP3"/>
    <mergeCell ref="AQ3:AR3"/>
    <mergeCell ref="AU3:AU4"/>
    <mergeCell ref="C34:C39"/>
    <mergeCell ref="O4:O8"/>
    <mergeCell ref="O10:O14"/>
    <mergeCell ref="O16:O20"/>
    <mergeCell ref="O22:O26"/>
    <mergeCell ref="O28:O32"/>
    <mergeCell ref="O34:O38"/>
    <mergeCell ref="C4:C9"/>
    <mergeCell ref="C10:C15"/>
    <mergeCell ref="C16:C21"/>
    <mergeCell ref="C22:C27"/>
    <mergeCell ref="C28:C33"/>
    <mergeCell ref="BI3:BJ3"/>
    <mergeCell ref="B1:O2"/>
    <mergeCell ref="B3:D3"/>
    <mergeCell ref="Q5:Q7"/>
    <mergeCell ref="AE5:AE7"/>
    <mergeCell ref="AC3:AD3"/>
    <mergeCell ref="AS3:AT3"/>
    <mergeCell ref="AU17:AU18"/>
    <mergeCell ref="AU15:AU16"/>
    <mergeCell ref="AU13:AU14"/>
    <mergeCell ref="AU11:AU12"/>
    <mergeCell ref="AU9:AU10"/>
    <mergeCell ref="AU7:AU8"/>
    <mergeCell ref="AU5:AU6"/>
    <mergeCell ref="AG17:AG18"/>
    <mergeCell ref="AG15:AG16"/>
    <mergeCell ref="AG13:AG14"/>
    <mergeCell ref="AG11:AG12"/>
    <mergeCell ref="AG9:AG10"/>
    <mergeCell ref="AG7:AG8"/>
    <mergeCell ref="AG5:AG6"/>
    <mergeCell ref="B4:B39"/>
    <mergeCell ref="AG1:AU2"/>
    <mergeCell ref="AW1:BK2"/>
    <mergeCell ref="BK5:BK6"/>
    <mergeCell ref="BK7:BK8"/>
    <mergeCell ref="BK9:BK10"/>
    <mergeCell ref="BK11:BK12"/>
    <mergeCell ref="BK13:BK14"/>
    <mergeCell ref="BK15:BK16"/>
    <mergeCell ref="BK17:BK18"/>
    <mergeCell ref="BK19:BK20"/>
    <mergeCell ref="AW19:AW20"/>
    <mergeCell ref="AW17:AW18"/>
    <mergeCell ref="AW15:AW16"/>
    <mergeCell ref="AW13:AW14"/>
    <mergeCell ref="AW11:AW12"/>
    <mergeCell ref="AW9:AW10"/>
    <mergeCell ref="AW7:AW8"/>
    <mergeCell ref="AW5:AW6"/>
    <mergeCell ref="BM1:CA2"/>
    <mergeCell ref="BM3:BN4"/>
    <mergeCell ref="BO3:BP3"/>
    <mergeCell ref="BQ3:BR3"/>
    <mergeCell ref="BS3:BT3"/>
    <mergeCell ref="BU3:BV3"/>
    <mergeCell ref="BW3:BX3"/>
    <mergeCell ref="BY3:BZ3"/>
    <mergeCell ref="CA3:CA4"/>
    <mergeCell ref="BM5:BM6"/>
    <mergeCell ref="CA5:CA6"/>
    <mergeCell ref="BM7:BM8"/>
    <mergeCell ref="CA7:CA8"/>
    <mergeCell ref="BM9:BM10"/>
    <mergeCell ref="CA9:CA10"/>
    <mergeCell ref="BM11:BM12"/>
    <mergeCell ref="CA11:CA12"/>
    <mergeCell ref="BM13:BM14"/>
    <mergeCell ref="CA13:CA14"/>
    <mergeCell ref="BM15:BM16"/>
    <mergeCell ref="CA15:CA16"/>
    <mergeCell ref="BM17:BM18"/>
    <mergeCell ref="CA17:CA18"/>
    <mergeCell ref="BM19:BM20"/>
    <mergeCell ref="CA19:CA20"/>
    <mergeCell ref="BM21:BM22"/>
    <mergeCell ref="CA21:CA22"/>
    <mergeCell ref="CA23:CA24"/>
    <mergeCell ref="BM23:BM24"/>
    <mergeCell ref="CA25:CA26"/>
    <mergeCell ref="BM27:BM28"/>
    <mergeCell ref="CA27:CA28"/>
    <mergeCell ref="CA29:CA30"/>
    <mergeCell ref="BM31:BM32"/>
    <mergeCell ref="CA31:CA32"/>
    <mergeCell ref="BM33:BM34"/>
    <mergeCell ref="CA33:CA34"/>
    <mergeCell ref="CA35:CA36"/>
    <mergeCell ref="BM35:BM36"/>
    <mergeCell ref="BM29:BM30"/>
    <mergeCell ref="BM25:BM26"/>
    <mergeCell ref="CA49:CA50"/>
    <mergeCell ref="BM51:BM52"/>
    <mergeCell ref="CA51:CA52"/>
    <mergeCell ref="CA53:CA54"/>
    <mergeCell ref="CA37:CA38"/>
    <mergeCell ref="BM39:BM40"/>
    <mergeCell ref="CA39:CA40"/>
    <mergeCell ref="CA41:CA42"/>
    <mergeCell ref="BM43:BM44"/>
    <mergeCell ref="CA43:CA44"/>
    <mergeCell ref="BM45:BM46"/>
    <mergeCell ref="CA45:CA46"/>
    <mergeCell ref="CA47:CA48"/>
    <mergeCell ref="BM53:BM54"/>
    <mergeCell ref="BM49:BM50"/>
    <mergeCell ref="BM47:BM48"/>
    <mergeCell ref="BM41:BM42"/>
    <mergeCell ref="BM37:BM38"/>
  </mergeCells>
  <phoneticPr fontId="2" type="noConversion"/>
  <pageMargins left="0.7" right="0.7" top="0.75" bottom="0.75" header="0.3" footer="0.3"/>
  <pageSetup paperSize="9" orientation="portrait" horizontalDpi="300" verticalDpi="300"/>
  <ignoredErrors>
    <ignoredError sqref="DW6:DW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6834-B69E-4342-9808-B15E9EDC52C8}">
  <dimension ref="A1:O32"/>
  <sheetViews>
    <sheetView workbookViewId="0">
      <selection sqref="A1:O32"/>
    </sheetView>
  </sheetViews>
  <sheetFormatPr defaultRowHeight="14" x14ac:dyDescent="0.3"/>
  <sheetData>
    <row r="1" spans="1:15" x14ac:dyDescent="0.3">
      <c r="A1" s="46" t="s">
        <v>163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5" x14ac:dyDescent="0.3">
      <c r="A3" s="48" t="s">
        <v>14</v>
      </c>
      <c r="B3" s="48"/>
      <c r="C3" s="50" t="s">
        <v>7</v>
      </c>
      <c r="D3" s="51"/>
      <c r="E3" s="50" t="s">
        <v>6</v>
      </c>
      <c r="F3" s="51"/>
      <c r="G3" s="50" t="s">
        <v>8</v>
      </c>
      <c r="H3" s="51"/>
      <c r="I3" s="50" t="s">
        <v>9</v>
      </c>
      <c r="J3" s="51"/>
      <c r="K3" s="50" t="s">
        <v>33</v>
      </c>
      <c r="L3" s="50"/>
      <c r="M3" s="52" t="s">
        <v>53</v>
      </c>
      <c r="N3" s="50"/>
      <c r="O3" s="53" t="s">
        <v>5</v>
      </c>
    </row>
    <row r="4" spans="1:15" x14ac:dyDescent="0.3">
      <c r="A4" s="49"/>
      <c r="B4" s="49"/>
      <c r="C4" s="10" t="s">
        <v>0</v>
      </c>
      <c r="D4" s="13" t="s">
        <v>1</v>
      </c>
      <c r="E4" s="10" t="s">
        <v>0</v>
      </c>
      <c r="F4" s="13" t="s">
        <v>1</v>
      </c>
      <c r="G4" s="10" t="s">
        <v>0</v>
      </c>
      <c r="H4" s="13" t="s">
        <v>1</v>
      </c>
      <c r="I4" s="10" t="s">
        <v>0</v>
      </c>
      <c r="J4" s="13" t="s">
        <v>1</v>
      </c>
      <c r="K4" s="10" t="s">
        <v>0</v>
      </c>
      <c r="L4" s="11" t="s">
        <v>1</v>
      </c>
      <c r="M4" s="12" t="s">
        <v>0</v>
      </c>
      <c r="N4" s="11" t="s">
        <v>1</v>
      </c>
      <c r="O4" s="54"/>
    </row>
    <row r="5" spans="1:15" x14ac:dyDescent="0.3">
      <c r="A5" s="43" t="s">
        <v>164</v>
      </c>
      <c r="B5" s="2" t="s">
        <v>2</v>
      </c>
      <c r="C5" s="3">
        <v>2837</v>
      </c>
      <c r="D5" s="9">
        <v>0.710849411175144</v>
      </c>
      <c r="E5" s="3">
        <v>12966</v>
      </c>
      <c r="F5" s="9">
        <v>0.73787844297746397</v>
      </c>
      <c r="G5" s="3">
        <v>8866</v>
      </c>
      <c r="H5" s="9">
        <v>0.67161578668282695</v>
      </c>
      <c r="I5" s="3">
        <v>4383</v>
      </c>
      <c r="J5" s="9">
        <v>0.68828517587939697</v>
      </c>
      <c r="K5" s="3">
        <v>1974</v>
      </c>
      <c r="L5" s="4">
        <v>0.64278736567893202</v>
      </c>
      <c r="M5" s="6">
        <f>SUM(C5,E5,G5,I5,K5)</f>
        <v>31026</v>
      </c>
      <c r="N5" s="16">
        <f>M5/SUM(M5,M6)</f>
        <v>0.70189806121756437</v>
      </c>
      <c r="O5" s="41" t="s">
        <v>4</v>
      </c>
    </row>
    <row r="6" spans="1:15" x14ac:dyDescent="0.3">
      <c r="A6" s="44"/>
      <c r="B6" s="5" t="s">
        <v>3</v>
      </c>
      <c r="C6" s="30">
        <v>1154</v>
      </c>
      <c r="D6" s="36">
        <v>0.289150588824856</v>
      </c>
      <c r="E6" s="30">
        <v>4606</v>
      </c>
      <c r="F6" s="36">
        <v>0.26212155702253598</v>
      </c>
      <c r="G6" s="30">
        <v>4335</v>
      </c>
      <c r="H6" s="36">
        <v>0.32838421331717299</v>
      </c>
      <c r="I6" s="30">
        <v>1985</v>
      </c>
      <c r="J6" s="36">
        <v>0.31171482412060297</v>
      </c>
      <c r="K6" s="30">
        <v>1097</v>
      </c>
      <c r="L6" s="35">
        <v>0.35721263432106798</v>
      </c>
      <c r="M6" s="6">
        <f t="shared" ref="M6" si="0">SUM(C6,E6,G6,I6,K6)</f>
        <v>13177</v>
      </c>
      <c r="N6" s="16">
        <f>M6/SUM(M5,M6)</f>
        <v>0.29810193878243557</v>
      </c>
      <c r="O6" s="45"/>
    </row>
    <row r="7" spans="1:15" x14ac:dyDescent="0.3">
      <c r="A7" s="43"/>
      <c r="B7" t="s">
        <v>2</v>
      </c>
      <c r="C7" s="14">
        <v>1758</v>
      </c>
      <c r="D7" s="26">
        <v>0.42919921875</v>
      </c>
      <c r="E7" s="14">
        <v>7076</v>
      </c>
      <c r="F7" s="26">
        <v>0.39898505779532001</v>
      </c>
      <c r="G7" s="14">
        <v>1603</v>
      </c>
      <c r="H7" s="26">
        <v>0.119859428742336</v>
      </c>
      <c r="I7" s="14">
        <v>789</v>
      </c>
      <c r="J7" s="26">
        <v>0.119418798244286</v>
      </c>
      <c r="K7" s="14">
        <v>616</v>
      </c>
      <c r="L7" s="18">
        <v>0.197246237592059</v>
      </c>
      <c r="M7" s="7">
        <f>SUM(C7,E7,G7,I7,K7)</f>
        <v>11842</v>
      </c>
      <c r="N7" s="4">
        <f>M7/SUM(M7,M8)</f>
        <v>0.26353621898297541</v>
      </c>
      <c r="O7" s="41" t="s">
        <v>4</v>
      </c>
    </row>
    <row r="8" spans="1:15" x14ac:dyDescent="0.3">
      <c r="A8" s="44"/>
      <c r="B8" s="5" t="s">
        <v>3</v>
      </c>
      <c r="C8" s="19">
        <v>2338</v>
      </c>
      <c r="D8" s="22">
        <v>0.57080078125</v>
      </c>
      <c r="E8" s="19">
        <v>10659</v>
      </c>
      <c r="F8" s="22">
        <v>0.60101494220467999</v>
      </c>
      <c r="G8" s="19">
        <v>11771</v>
      </c>
      <c r="H8" s="22">
        <v>0.88014057125766398</v>
      </c>
      <c r="I8" s="19">
        <v>5818</v>
      </c>
      <c r="J8" s="22">
        <v>0.88058120175571397</v>
      </c>
      <c r="K8" s="19">
        <v>2507</v>
      </c>
      <c r="L8" s="20">
        <v>0.80275376240794105</v>
      </c>
      <c r="M8" s="34">
        <f t="shared" ref="M8" si="1">SUM(C8,E8,G8,I8,K8)</f>
        <v>33093</v>
      </c>
      <c r="N8" s="35">
        <f>M8/SUM(M7,M8)</f>
        <v>0.73646378101702459</v>
      </c>
      <c r="O8" s="42"/>
    </row>
    <row r="9" spans="1:15" x14ac:dyDescent="0.3">
      <c r="A9" s="43"/>
      <c r="B9" s="2" t="s">
        <v>2</v>
      </c>
      <c r="C9" s="24">
        <v>3601</v>
      </c>
      <c r="D9" s="25">
        <v>0.879150390625</v>
      </c>
      <c r="E9" s="24">
        <v>15828</v>
      </c>
      <c r="F9" s="25">
        <v>0.89247251198195698</v>
      </c>
      <c r="G9" s="24">
        <v>12443</v>
      </c>
      <c r="H9" s="25">
        <v>0.93038731867803204</v>
      </c>
      <c r="I9" s="24">
        <v>5361</v>
      </c>
      <c r="J9" s="25">
        <v>0.81141213864083594</v>
      </c>
      <c r="K9" s="24">
        <v>2725</v>
      </c>
      <c r="L9" s="27">
        <v>0.87255843739993599</v>
      </c>
      <c r="M9" s="6">
        <f>SUM(C9,E9,G9,I9,K9)</f>
        <v>39958</v>
      </c>
      <c r="N9" s="16">
        <f>M9/SUM(M9,M10)</f>
        <v>0.88924001335262048</v>
      </c>
      <c r="O9" s="45" t="s">
        <v>4</v>
      </c>
    </row>
    <row r="10" spans="1:15" x14ac:dyDescent="0.3">
      <c r="A10" s="44"/>
      <c r="B10" s="5" t="s">
        <v>3</v>
      </c>
      <c r="C10" s="19">
        <v>495</v>
      </c>
      <c r="D10" s="22">
        <v>0.120849609375</v>
      </c>
      <c r="E10" s="19">
        <v>1907</v>
      </c>
      <c r="F10" s="22">
        <v>0.107527488018043</v>
      </c>
      <c r="G10" s="19">
        <v>931</v>
      </c>
      <c r="H10" s="22">
        <v>6.9612681321968004E-2</v>
      </c>
      <c r="I10" s="19">
        <v>1246</v>
      </c>
      <c r="J10" s="22">
        <v>0.188587861359165</v>
      </c>
      <c r="K10" s="19">
        <v>398</v>
      </c>
      <c r="L10" s="20">
        <v>0.12744156260006401</v>
      </c>
      <c r="M10" s="6">
        <f t="shared" ref="M10" si="2">SUM(C10,E10,G10,I10,K10)</f>
        <v>4977</v>
      </c>
      <c r="N10" s="16">
        <f>M10/SUM(M9,M10)</f>
        <v>0.11075998664737954</v>
      </c>
      <c r="O10" s="45"/>
    </row>
    <row r="11" spans="1:15" x14ac:dyDescent="0.3">
      <c r="A11" s="43"/>
      <c r="B11" t="s">
        <v>2</v>
      </c>
      <c r="C11" s="14">
        <v>959</v>
      </c>
      <c r="D11" s="26">
        <v>0.234130859375</v>
      </c>
      <c r="E11" s="14">
        <v>4051</v>
      </c>
      <c r="F11" s="26">
        <v>0.22841838173104001</v>
      </c>
      <c r="G11" s="14">
        <v>2865</v>
      </c>
      <c r="H11" s="26">
        <v>0.21422162404665801</v>
      </c>
      <c r="I11" s="14">
        <v>1102</v>
      </c>
      <c r="J11" s="26">
        <v>0.166792795519903</v>
      </c>
      <c r="K11" s="14">
        <v>692</v>
      </c>
      <c r="L11" s="18">
        <v>0.22158181235991001</v>
      </c>
      <c r="M11" s="7">
        <f>SUM(C11,E11,G11,I11,K11)</f>
        <v>9669</v>
      </c>
      <c r="N11" s="4">
        <f>M11/SUM(M11,M12)</f>
        <v>0.21517747858017136</v>
      </c>
      <c r="O11" s="41" t="s">
        <v>4</v>
      </c>
    </row>
    <row r="12" spans="1:15" x14ac:dyDescent="0.3">
      <c r="A12" s="44"/>
      <c r="B12" s="5" t="s">
        <v>3</v>
      </c>
      <c r="C12" s="19">
        <v>3137</v>
      </c>
      <c r="D12" s="22">
        <v>0.765869140625</v>
      </c>
      <c r="E12" s="19">
        <v>13684</v>
      </c>
      <c r="F12" s="22">
        <v>0.77158161826895999</v>
      </c>
      <c r="G12" s="19">
        <v>10509</v>
      </c>
      <c r="H12" s="22">
        <v>0.78577837595334199</v>
      </c>
      <c r="I12" s="19">
        <v>5505</v>
      </c>
      <c r="J12" s="22">
        <v>0.833207204480097</v>
      </c>
      <c r="K12" s="19">
        <v>2431</v>
      </c>
      <c r="L12" s="20">
        <v>0.77841818764008996</v>
      </c>
      <c r="M12" s="34">
        <f t="shared" ref="M12" si="3">SUM(C12,E12,G12,I12,K12)</f>
        <v>35266</v>
      </c>
      <c r="N12" s="35">
        <f>M12/SUM(M11,M12)</f>
        <v>0.78482252141982867</v>
      </c>
      <c r="O12" s="42"/>
    </row>
    <row r="13" spans="1:15" x14ac:dyDescent="0.3">
      <c r="A13" s="43"/>
      <c r="B13" s="2" t="s">
        <v>2</v>
      </c>
      <c r="C13" s="24">
        <v>3403</v>
      </c>
      <c r="D13" s="25">
        <v>0.830810546875</v>
      </c>
      <c r="E13" s="24">
        <v>12129</v>
      </c>
      <c r="F13" s="25">
        <v>0.68390188892021397</v>
      </c>
      <c r="G13" s="24">
        <v>10170</v>
      </c>
      <c r="H13" s="25">
        <v>0.76043068640646005</v>
      </c>
      <c r="I13" s="24">
        <v>4946</v>
      </c>
      <c r="J13" s="25">
        <v>0.74859996972907505</v>
      </c>
      <c r="K13" s="24">
        <v>2306</v>
      </c>
      <c r="L13" s="27">
        <v>0.73839257124559698</v>
      </c>
      <c r="M13" s="7">
        <f>SUM(C13,E13,G13,I13,K13)</f>
        <v>32954</v>
      </c>
      <c r="N13" s="4">
        <f>M13/SUM(M13,M14)</f>
        <v>0.73337042394569929</v>
      </c>
      <c r="O13" s="45" t="s">
        <v>4</v>
      </c>
    </row>
    <row r="14" spans="1:15" x14ac:dyDescent="0.3">
      <c r="A14" s="44"/>
      <c r="B14" s="5" t="s">
        <v>3</v>
      </c>
      <c r="C14" s="19">
        <v>693</v>
      </c>
      <c r="D14" s="22">
        <v>0.169189453125</v>
      </c>
      <c r="E14" s="19">
        <v>5606</v>
      </c>
      <c r="F14" s="22">
        <v>0.31609811107978603</v>
      </c>
      <c r="G14" s="19">
        <v>3204</v>
      </c>
      <c r="H14" s="22">
        <v>0.23956931359354</v>
      </c>
      <c r="I14" s="19">
        <v>1661</v>
      </c>
      <c r="J14" s="22">
        <v>0.251400030270925</v>
      </c>
      <c r="K14" s="19">
        <v>817</v>
      </c>
      <c r="L14" s="20">
        <v>0.26160742875440302</v>
      </c>
      <c r="M14" s="34">
        <f t="shared" ref="M14" si="4">SUM(C14,E14,G14,I14,K14)</f>
        <v>11981</v>
      </c>
      <c r="N14" s="35">
        <f>M14/SUM(M13,M14)</f>
        <v>0.26662957605430065</v>
      </c>
      <c r="O14" s="45"/>
    </row>
    <row r="15" spans="1:15" x14ac:dyDescent="0.3">
      <c r="A15" s="43"/>
      <c r="B15" t="s">
        <v>2</v>
      </c>
      <c r="C15" s="14">
        <v>3683</v>
      </c>
      <c r="D15" s="26">
        <v>0.899169921875</v>
      </c>
      <c r="E15" s="14">
        <v>16265</v>
      </c>
      <c r="F15" s="26">
        <v>0.91711305328446602</v>
      </c>
      <c r="G15" s="14">
        <v>10952</v>
      </c>
      <c r="H15" s="26">
        <v>0.81890234783909099</v>
      </c>
      <c r="I15" s="14">
        <v>4948</v>
      </c>
      <c r="J15" s="26">
        <v>0.74890267897684304</v>
      </c>
      <c r="K15" s="14">
        <v>2719</v>
      </c>
      <c r="L15" s="18">
        <v>0.87063720781300002</v>
      </c>
      <c r="M15" s="6">
        <f>SUM(C15,E15,G15,I15,K15)</f>
        <v>38567</v>
      </c>
      <c r="N15" s="16">
        <f>M15/SUM(M15,M16)</f>
        <v>0.85828418827194841</v>
      </c>
      <c r="O15" s="41" t="s">
        <v>4</v>
      </c>
    </row>
    <row r="16" spans="1:15" x14ac:dyDescent="0.3">
      <c r="A16" s="44"/>
      <c r="B16" s="5" t="s">
        <v>3</v>
      </c>
      <c r="C16" s="19">
        <v>413</v>
      </c>
      <c r="D16" s="22">
        <v>0.100830078125</v>
      </c>
      <c r="E16" s="19">
        <v>1470</v>
      </c>
      <c r="F16" s="22">
        <v>8.2886946715534301E-2</v>
      </c>
      <c r="G16" s="19">
        <v>2422</v>
      </c>
      <c r="H16" s="22">
        <v>0.18109765216090901</v>
      </c>
      <c r="I16" s="19">
        <v>1659</v>
      </c>
      <c r="J16" s="22">
        <v>0.25109732102315702</v>
      </c>
      <c r="K16" s="19">
        <v>404</v>
      </c>
      <c r="L16" s="20">
        <v>0.129362792187</v>
      </c>
      <c r="M16" s="6">
        <f t="shared" ref="M16" si="5">SUM(C16,E16,G16,I16,K16)</f>
        <v>6368</v>
      </c>
      <c r="N16" s="16">
        <f>M16/SUM(M15,M16)</f>
        <v>0.14171581172805164</v>
      </c>
      <c r="O16" s="42"/>
    </row>
    <row r="17" spans="1:15" x14ac:dyDescent="0.3">
      <c r="A17" s="43"/>
      <c r="B17" t="s">
        <v>2</v>
      </c>
      <c r="C17" s="14">
        <v>4084</v>
      </c>
      <c r="D17" s="26">
        <v>0.9970703125</v>
      </c>
      <c r="E17" s="14">
        <v>17715</v>
      </c>
      <c r="F17" s="26">
        <v>0.99887228643924397</v>
      </c>
      <c r="G17" s="14">
        <v>13217</v>
      </c>
      <c r="H17" s="26">
        <v>0.98826080454613396</v>
      </c>
      <c r="I17" s="14">
        <v>6595</v>
      </c>
      <c r="J17" s="26">
        <v>0.99818374451339498</v>
      </c>
      <c r="K17" s="14">
        <v>3110</v>
      </c>
      <c r="L17" s="18">
        <v>0.99583733589497303</v>
      </c>
      <c r="M17" s="7">
        <f>SUM(C17,E17,G17,I17,K17)</f>
        <v>44721</v>
      </c>
      <c r="N17" s="4">
        <f>M17/SUM(M17,M18)</f>
        <v>0.99523756537220431</v>
      </c>
      <c r="O17" s="41" t="s">
        <v>4</v>
      </c>
    </row>
    <row r="18" spans="1:15" x14ac:dyDescent="0.3">
      <c r="A18" s="44"/>
      <c r="B18" s="5" t="s">
        <v>3</v>
      </c>
      <c r="C18" s="19">
        <v>12</v>
      </c>
      <c r="D18" s="22">
        <v>2.9296875E-3</v>
      </c>
      <c r="E18" s="19">
        <v>20</v>
      </c>
      <c r="F18" s="22">
        <v>1.12771356075557E-3</v>
      </c>
      <c r="G18" s="19">
        <v>157</v>
      </c>
      <c r="H18" s="22">
        <v>1.1739195453865699E-2</v>
      </c>
      <c r="I18" s="19">
        <v>12</v>
      </c>
      <c r="J18" s="22">
        <v>1.81625548660512E-3</v>
      </c>
      <c r="K18" s="19">
        <v>13</v>
      </c>
      <c r="L18" s="20">
        <v>4.1626641050272204E-3</v>
      </c>
      <c r="M18" s="34">
        <f t="shared" ref="M18" si="6">SUM(C18,E18,G18,I18,K18)</f>
        <v>214</v>
      </c>
      <c r="N18" s="35">
        <f>M18/SUM(M17,M18)</f>
        <v>4.7624346277957046E-3</v>
      </c>
      <c r="O18" s="42"/>
    </row>
    <row r="19" spans="1:15" x14ac:dyDescent="0.3">
      <c r="A19" s="43"/>
      <c r="B19" s="2" t="s">
        <v>2</v>
      </c>
      <c r="C19" s="24">
        <v>4081</v>
      </c>
      <c r="D19" s="25">
        <v>0.996337890625</v>
      </c>
      <c r="E19" s="24">
        <v>17704</v>
      </c>
      <c r="F19" s="25">
        <v>0.99825204398082901</v>
      </c>
      <c r="G19" s="24">
        <v>13354</v>
      </c>
      <c r="H19" s="25">
        <v>0.99850456108868002</v>
      </c>
      <c r="I19" s="24">
        <v>6596</v>
      </c>
      <c r="J19" s="25">
        <v>0.99833509913727903</v>
      </c>
      <c r="K19" s="24">
        <v>3114</v>
      </c>
      <c r="L19" s="27">
        <v>0.99711815561959605</v>
      </c>
      <c r="M19" s="6">
        <f>SUM(C19,E19,G19,I19,K19)</f>
        <v>44849</v>
      </c>
      <c r="N19" s="16">
        <f>M19/SUM(M19,M20)</f>
        <v>0.99808612440191391</v>
      </c>
      <c r="O19" s="41" t="s">
        <v>4</v>
      </c>
    </row>
    <row r="20" spans="1:15" x14ac:dyDescent="0.3">
      <c r="A20" s="44"/>
      <c r="B20" s="5" t="s">
        <v>3</v>
      </c>
      <c r="C20" s="19">
        <v>15</v>
      </c>
      <c r="D20" s="22">
        <v>3.662109375E-3</v>
      </c>
      <c r="E20" s="19">
        <v>31</v>
      </c>
      <c r="F20" s="22">
        <v>1.7479560191711299E-3</v>
      </c>
      <c r="G20" s="19">
        <v>20</v>
      </c>
      <c r="H20" s="22">
        <v>1.49543891132047E-3</v>
      </c>
      <c r="I20" s="19">
        <v>11</v>
      </c>
      <c r="J20" s="22">
        <v>1.66490086272136E-3</v>
      </c>
      <c r="K20" s="19">
        <v>9</v>
      </c>
      <c r="L20" s="20">
        <v>2.8818443804034602E-3</v>
      </c>
      <c r="M20" s="6">
        <f t="shared" ref="M20" si="7">SUM(C20,E20,G20,I20,K20)</f>
        <v>86</v>
      </c>
      <c r="N20" s="16">
        <f>M20/SUM(M19,M20)</f>
        <v>1.9138755980861245E-3</v>
      </c>
      <c r="O20" s="42"/>
    </row>
    <row r="21" spans="1:15" x14ac:dyDescent="0.3">
      <c r="A21" s="43"/>
      <c r="B21" t="s">
        <v>2</v>
      </c>
      <c r="C21" s="14">
        <v>4085</v>
      </c>
      <c r="D21" s="26">
        <v>0.997314453125</v>
      </c>
      <c r="E21" s="14">
        <v>17674</v>
      </c>
      <c r="F21" s="26">
        <v>0.99656047363969502</v>
      </c>
      <c r="G21" s="14">
        <v>13339</v>
      </c>
      <c r="H21" s="26">
        <v>0.99738298190518904</v>
      </c>
      <c r="I21" s="14">
        <v>6592</v>
      </c>
      <c r="J21" s="26">
        <v>0.99772968064174405</v>
      </c>
      <c r="K21" s="14">
        <v>3113</v>
      </c>
      <c r="L21" s="18">
        <v>0.99679795068844101</v>
      </c>
      <c r="M21" s="7">
        <f>SUM(C21,E21,G21,I21,K21)</f>
        <v>44803</v>
      </c>
      <c r="N21" s="4">
        <f>M21/SUM(M21,M22)</f>
        <v>0.99706242350061203</v>
      </c>
      <c r="O21" s="41" t="s">
        <v>4</v>
      </c>
    </row>
    <row r="22" spans="1:15" x14ac:dyDescent="0.3">
      <c r="A22" s="44"/>
      <c r="B22" s="5" t="s">
        <v>3</v>
      </c>
      <c r="C22" s="19">
        <v>11</v>
      </c>
      <c r="D22" s="22">
        <v>2.685546875E-3</v>
      </c>
      <c r="E22" s="19">
        <v>61</v>
      </c>
      <c r="F22" s="22">
        <v>3.4395263603044799E-3</v>
      </c>
      <c r="G22" s="19">
        <v>35</v>
      </c>
      <c r="H22" s="22">
        <v>2.6170180948108298E-3</v>
      </c>
      <c r="I22" s="19">
        <v>15</v>
      </c>
      <c r="J22" s="22">
        <v>2.2703193582563901E-3</v>
      </c>
      <c r="K22" s="19">
        <v>10</v>
      </c>
      <c r="L22" s="20">
        <v>3.2020493115594E-3</v>
      </c>
      <c r="M22" s="34">
        <f t="shared" ref="M22" si="8">SUM(C22,E22,G22,I22,K22)</f>
        <v>132</v>
      </c>
      <c r="N22" s="35">
        <f>M22/SUM(M21,M22)</f>
        <v>2.9375764993880048E-3</v>
      </c>
      <c r="O22" s="42"/>
    </row>
    <row r="23" spans="1:15" x14ac:dyDescent="0.3">
      <c r="A23" s="43"/>
      <c r="B23" s="2" t="s">
        <v>2</v>
      </c>
      <c r="C23" s="24">
        <v>3580</v>
      </c>
      <c r="D23" s="25">
        <v>0.8740234375</v>
      </c>
      <c r="E23" s="24">
        <v>16551</v>
      </c>
      <c r="F23" s="25">
        <v>0.93323935720327</v>
      </c>
      <c r="G23" s="24">
        <v>11164</v>
      </c>
      <c r="H23" s="25">
        <v>0.83475400029908797</v>
      </c>
      <c r="I23" s="24">
        <v>5596</v>
      </c>
      <c r="J23" s="25">
        <v>0.84698047525351905</v>
      </c>
      <c r="K23" s="24">
        <v>2702</v>
      </c>
      <c r="L23" s="27">
        <v>0.86519372398334904</v>
      </c>
      <c r="M23" s="7">
        <f>SUM(C23,E23,G23,I23,K23)</f>
        <v>39593</v>
      </c>
      <c r="N23" s="4">
        <f>M23/SUM(M23,M24)</f>
        <v>0.88111716924446426</v>
      </c>
      <c r="O23" s="41" t="s">
        <v>4</v>
      </c>
    </row>
    <row r="24" spans="1:15" x14ac:dyDescent="0.3">
      <c r="A24" s="44"/>
      <c r="B24" s="5" t="s">
        <v>3</v>
      </c>
      <c r="C24" s="19">
        <v>516</v>
      </c>
      <c r="D24" s="22">
        <v>0.1259765625</v>
      </c>
      <c r="E24" s="19">
        <v>1184</v>
      </c>
      <c r="F24" s="22">
        <v>6.6760642796729594E-2</v>
      </c>
      <c r="G24" s="19">
        <v>2210</v>
      </c>
      <c r="H24" s="22">
        <v>0.165245999700912</v>
      </c>
      <c r="I24" s="19">
        <v>1011</v>
      </c>
      <c r="J24" s="22">
        <v>0.15301952474648101</v>
      </c>
      <c r="K24" s="19">
        <v>421</v>
      </c>
      <c r="L24" s="20">
        <v>0.13480627601665099</v>
      </c>
      <c r="M24" s="34">
        <f t="shared" ref="M24" si="9">SUM(C24,E24,G24,I24,K24)</f>
        <v>5342</v>
      </c>
      <c r="N24" s="35">
        <f>M24/SUM(M23,M24)</f>
        <v>0.11888283075553577</v>
      </c>
      <c r="O24" s="42"/>
    </row>
    <row r="25" spans="1:15" x14ac:dyDescent="0.3">
      <c r="A25" s="43"/>
      <c r="B25" t="s">
        <v>2</v>
      </c>
      <c r="C25" s="14">
        <v>2813</v>
      </c>
      <c r="D25" s="26">
        <v>0.686767578125</v>
      </c>
      <c r="E25" s="14">
        <v>10711</v>
      </c>
      <c r="F25" s="26">
        <v>0.60394699746264402</v>
      </c>
      <c r="G25" s="14">
        <v>5548</v>
      </c>
      <c r="H25" s="26">
        <v>0.41483475400029901</v>
      </c>
      <c r="I25" s="14">
        <v>2505</v>
      </c>
      <c r="J25" s="26">
        <v>0.37914333282881801</v>
      </c>
      <c r="K25" s="14">
        <v>1718</v>
      </c>
      <c r="L25" s="18">
        <v>0.55011207172590504</v>
      </c>
      <c r="M25" s="7">
        <f>SUM(C25,E25,G25,I25,K25)</f>
        <v>23295</v>
      </c>
      <c r="N25" s="4">
        <f>M25/SUM(M25,M26)</f>
        <v>0.51841548903972401</v>
      </c>
      <c r="O25" s="41" t="s">
        <v>4</v>
      </c>
    </row>
    <row r="26" spans="1:15" x14ac:dyDescent="0.3">
      <c r="A26" s="44"/>
      <c r="B26" s="5" t="s">
        <v>3</v>
      </c>
      <c r="C26" s="19">
        <v>1283</v>
      </c>
      <c r="D26" s="22">
        <v>0.313232421875</v>
      </c>
      <c r="E26" s="19">
        <v>7024</v>
      </c>
      <c r="F26" s="22">
        <v>0.39605300253735598</v>
      </c>
      <c r="G26" s="19">
        <v>7826</v>
      </c>
      <c r="H26" s="22">
        <v>0.58516524599970099</v>
      </c>
      <c r="I26" s="19">
        <v>4102</v>
      </c>
      <c r="J26" s="22">
        <v>0.62085666717118204</v>
      </c>
      <c r="K26" s="19">
        <v>1405</v>
      </c>
      <c r="L26" s="20">
        <v>0.44988792827409502</v>
      </c>
      <c r="M26" s="34">
        <f t="shared" ref="M26" si="10">SUM(C26,E26,G26,I26,K26)</f>
        <v>21640</v>
      </c>
      <c r="N26" s="35">
        <f>M26/SUM(M25,M26)</f>
        <v>0.48158451096027594</v>
      </c>
      <c r="O26" s="42"/>
    </row>
    <row r="27" spans="1:15" x14ac:dyDescent="0.3">
      <c r="A27" s="43"/>
      <c r="B27" s="2" t="s">
        <v>2</v>
      </c>
      <c r="C27" s="24">
        <v>2777</v>
      </c>
      <c r="D27" s="25">
        <v>0.677978515625</v>
      </c>
      <c r="E27" s="24">
        <v>11705</v>
      </c>
      <c r="F27" s="25">
        <v>0.65999436143219603</v>
      </c>
      <c r="G27" s="24">
        <v>5907</v>
      </c>
      <c r="H27" s="25">
        <v>0.44167788245850198</v>
      </c>
      <c r="I27" s="24">
        <v>2875</v>
      </c>
      <c r="J27" s="25">
        <v>0.43514454366580901</v>
      </c>
      <c r="K27" s="24">
        <v>1829</v>
      </c>
      <c r="L27" s="27">
        <v>0.58565481908421402</v>
      </c>
      <c r="M27" s="7">
        <f>SUM(C27,E27,G27,I27,K27)</f>
        <v>25093</v>
      </c>
      <c r="N27" s="4">
        <f>M27/SUM(M27,M28)</f>
        <v>0.55842884166017581</v>
      </c>
      <c r="O27" s="41" t="s">
        <v>4</v>
      </c>
    </row>
    <row r="28" spans="1:15" x14ac:dyDescent="0.3">
      <c r="A28" s="44"/>
      <c r="B28" s="5" t="s">
        <v>3</v>
      </c>
      <c r="C28" s="19">
        <v>1319</v>
      </c>
      <c r="D28" s="22">
        <v>0.322021484375</v>
      </c>
      <c r="E28" s="19">
        <v>6030</v>
      </c>
      <c r="F28" s="22">
        <v>0.34000563856780402</v>
      </c>
      <c r="G28" s="19">
        <v>7467</v>
      </c>
      <c r="H28" s="22">
        <v>0.55832211754149796</v>
      </c>
      <c r="I28" s="19">
        <v>3732</v>
      </c>
      <c r="J28" s="22">
        <v>0.56485545633419099</v>
      </c>
      <c r="K28" s="19">
        <v>1294</v>
      </c>
      <c r="L28" s="20">
        <v>0.41434518091578598</v>
      </c>
      <c r="M28" s="34">
        <f t="shared" ref="M28" si="11">SUM(C28,E28,G28,I28,K28)</f>
        <v>19842</v>
      </c>
      <c r="N28" s="35">
        <f>M28/SUM(M27,M28)</f>
        <v>0.44157115833982419</v>
      </c>
      <c r="O28" s="42"/>
    </row>
    <row r="29" spans="1:15" x14ac:dyDescent="0.3">
      <c r="A29" s="43"/>
      <c r="B29" t="s">
        <v>2</v>
      </c>
      <c r="C29" s="14">
        <v>3295</v>
      </c>
      <c r="D29" s="26">
        <v>0.804443359375</v>
      </c>
      <c r="E29" s="14">
        <v>13550</v>
      </c>
      <c r="F29" s="26">
        <v>0.76402593741189695</v>
      </c>
      <c r="G29" s="14">
        <v>8449</v>
      </c>
      <c r="H29" s="26">
        <v>0.63174816808733403</v>
      </c>
      <c r="I29" s="14">
        <v>4603</v>
      </c>
      <c r="J29" s="26">
        <v>0.69668533373694597</v>
      </c>
      <c r="K29" s="14">
        <v>2241</v>
      </c>
      <c r="L29" s="18">
        <v>0.71757925072046103</v>
      </c>
      <c r="M29" s="7">
        <f>SUM(C29,E29,G29,I29,K29)</f>
        <v>32138</v>
      </c>
      <c r="N29" s="4">
        <f>M29/SUM(M29,M30)</f>
        <v>0.71521086013130075</v>
      </c>
      <c r="O29" s="41" t="s">
        <v>4</v>
      </c>
    </row>
    <row r="30" spans="1:15" x14ac:dyDescent="0.3">
      <c r="A30" s="44"/>
      <c r="B30" s="5" t="s">
        <v>3</v>
      </c>
      <c r="C30" s="19">
        <v>801</v>
      </c>
      <c r="D30" s="22">
        <v>0.195556640625</v>
      </c>
      <c r="E30" s="19">
        <v>4185</v>
      </c>
      <c r="F30" s="22">
        <v>0.235974062588103</v>
      </c>
      <c r="G30" s="19">
        <v>4925</v>
      </c>
      <c r="H30" s="22">
        <v>0.36825183191266597</v>
      </c>
      <c r="I30" s="19">
        <v>2004</v>
      </c>
      <c r="J30" s="22">
        <v>0.30331466626305398</v>
      </c>
      <c r="K30" s="19">
        <v>882</v>
      </c>
      <c r="L30" s="20">
        <v>0.28242074927953897</v>
      </c>
      <c r="M30" s="34">
        <f t="shared" ref="M30" si="12">SUM(C30,E30,G30,I30,K30)</f>
        <v>12797</v>
      </c>
      <c r="N30" s="35">
        <f>M30/SUM(M29,M30)</f>
        <v>0.28478913986869925</v>
      </c>
      <c r="O30" s="42"/>
    </row>
    <row r="31" spans="1:15" x14ac:dyDescent="0.3">
      <c r="A31" s="43"/>
      <c r="B31" s="2" t="s">
        <v>2</v>
      </c>
      <c r="C31" s="24">
        <v>3100</v>
      </c>
      <c r="D31" s="25">
        <v>0.7568359375</v>
      </c>
      <c r="E31" s="24">
        <v>13032</v>
      </c>
      <c r="F31" s="25">
        <v>0.73481815618832802</v>
      </c>
      <c r="G31" s="24">
        <v>6933</v>
      </c>
      <c r="H31" s="25">
        <v>0.51839389860924201</v>
      </c>
      <c r="I31" s="24">
        <v>3052</v>
      </c>
      <c r="J31" s="25">
        <v>0.46193431209323399</v>
      </c>
      <c r="K31" s="24">
        <v>1730</v>
      </c>
      <c r="L31" s="27">
        <v>0.55395453089977598</v>
      </c>
      <c r="M31" s="6">
        <f>SUM(C31,E31,G31,I31,K31)</f>
        <v>27847</v>
      </c>
      <c r="N31" s="16">
        <f>M31/SUM(M31,M32)</f>
        <v>0.61971736953377099</v>
      </c>
      <c r="O31" s="41" t="s">
        <v>4</v>
      </c>
    </row>
    <row r="32" spans="1:15" x14ac:dyDescent="0.3">
      <c r="A32" s="44"/>
      <c r="B32" s="5" t="s">
        <v>3</v>
      </c>
      <c r="C32" s="19">
        <v>996</v>
      </c>
      <c r="D32" s="22">
        <v>0.2431640625</v>
      </c>
      <c r="E32" s="19">
        <v>4703</v>
      </c>
      <c r="F32" s="22">
        <v>0.26518184381167198</v>
      </c>
      <c r="G32" s="19">
        <v>6441</v>
      </c>
      <c r="H32" s="22">
        <v>0.48160610139075799</v>
      </c>
      <c r="I32" s="19">
        <v>3555</v>
      </c>
      <c r="J32" s="22">
        <v>0.53806568790676601</v>
      </c>
      <c r="K32" s="19">
        <v>1393</v>
      </c>
      <c r="L32" s="20">
        <v>0.44604546910022402</v>
      </c>
      <c r="M32" s="6">
        <f t="shared" ref="M32" si="13">SUM(C32,E32,G32,I32,K32)</f>
        <v>17088</v>
      </c>
      <c r="N32" s="16">
        <f>M32/SUM(M31,M32)</f>
        <v>0.38028263046622901</v>
      </c>
      <c r="O32" s="42"/>
    </row>
  </sheetData>
  <mergeCells count="37">
    <mergeCell ref="A29:A30"/>
    <mergeCell ref="O29:O30"/>
    <mergeCell ref="A31:A32"/>
    <mergeCell ref="O31:O32"/>
    <mergeCell ref="A23:A24"/>
    <mergeCell ref="O23:O24"/>
    <mergeCell ref="A25:A26"/>
    <mergeCell ref="O25:O26"/>
    <mergeCell ref="A27:A28"/>
    <mergeCell ref="O27:O28"/>
    <mergeCell ref="A17:A18"/>
    <mergeCell ref="O17:O18"/>
    <mergeCell ref="A19:A20"/>
    <mergeCell ref="O19:O20"/>
    <mergeCell ref="A21:A22"/>
    <mergeCell ref="O21:O22"/>
    <mergeCell ref="A11:A12"/>
    <mergeCell ref="O11:O12"/>
    <mergeCell ref="A13:A14"/>
    <mergeCell ref="O13:O14"/>
    <mergeCell ref="A15:A16"/>
    <mergeCell ref="O15:O16"/>
    <mergeCell ref="A5:A6"/>
    <mergeCell ref="O5:O6"/>
    <mergeCell ref="A7:A8"/>
    <mergeCell ref="O7:O8"/>
    <mergeCell ref="A9:A10"/>
    <mergeCell ref="O9:O10"/>
    <mergeCell ref="A1:O2"/>
    <mergeCell ref="A3:B4"/>
    <mergeCell ref="C3:D3"/>
    <mergeCell ref="E3:F3"/>
    <mergeCell ref="G3:H3"/>
    <mergeCell ref="I3:J3"/>
    <mergeCell ref="K3:L3"/>
    <mergeCell ref="M3:N3"/>
    <mergeCell ref="O3:O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2025-01-24T22:39:16Z</dcterms:created>
  <dcterms:modified xsi:type="dcterms:W3CDTF">2025-01-28T20:42:01Z</dcterms:modified>
</cp:coreProperties>
</file>